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SRMXF\Desktop\030416 令和2年度決算予算執行等の情報公開\11 ホームページ公表準備02\"/>
    </mc:Choice>
  </mc:AlternateContent>
  <bookViews>
    <workbookView xWindow="0" yWindow="0" windowWidth="28800" windowHeight="12210"/>
  </bookViews>
  <sheets>
    <sheet name="労働保険特別会計" sheetId="1" r:id="rId1"/>
  </sheets>
  <definedNames>
    <definedName name="_xlnm.Print_Area" localSheetId="0">労働保険特別会計!$A$1:$N$60</definedName>
    <definedName name="_xlnm.Print_Titles" localSheetId="0">労働保険特別会計!$A:$C,労働保険特別会計!$5:$7</definedName>
  </definedNames>
  <calcPr calcId="162913"/>
</workbook>
</file>

<file path=xl/calcChain.xml><?xml version="1.0" encoding="utf-8"?>
<calcChain xmlns="http://schemas.openxmlformats.org/spreadsheetml/2006/main">
  <c r="M60" i="1" l="1"/>
  <c r="I60" i="1"/>
  <c r="J60" i="1" s="1"/>
  <c r="M59" i="1"/>
  <c r="I59" i="1"/>
  <c r="J59" i="1" s="1"/>
  <c r="M56" i="1" l="1"/>
  <c r="I56" i="1"/>
  <c r="J56" i="1" s="1"/>
  <c r="M55" i="1"/>
  <c r="I55" i="1"/>
  <c r="J55" i="1" s="1"/>
  <c r="M53" i="1"/>
  <c r="J53" i="1"/>
  <c r="I53" i="1"/>
  <c r="M52" i="1"/>
  <c r="I52" i="1"/>
  <c r="J52" i="1" s="1"/>
  <c r="M50" i="1"/>
  <c r="I50" i="1"/>
  <c r="J50" i="1" s="1"/>
  <c r="M49" i="1"/>
  <c r="I49" i="1"/>
  <c r="J49" i="1" s="1"/>
  <c r="M47" i="1"/>
  <c r="I47" i="1"/>
  <c r="J47" i="1" s="1"/>
  <c r="M45" i="1"/>
  <c r="I45" i="1"/>
  <c r="J45" i="1" s="1"/>
  <c r="M44" i="1"/>
  <c r="J44" i="1"/>
  <c r="I44" i="1"/>
  <c r="M42" i="1"/>
  <c r="I42" i="1"/>
  <c r="J42" i="1" s="1"/>
  <c r="M41" i="1"/>
  <c r="I41" i="1"/>
  <c r="J41" i="1" s="1"/>
  <c r="M39" i="1"/>
  <c r="I39" i="1"/>
  <c r="J39" i="1" s="1"/>
  <c r="M38" i="1"/>
  <c r="I38" i="1"/>
  <c r="J38" i="1" s="1"/>
  <c r="M36" i="1"/>
  <c r="I36" i="1"/>
  <c r="J36" i="1" s="1"/>
  <c r="M35" i="1"/>
  <c r="I35" i="1"/>
  <c r="J35" i="1" s="1"/>
  <c r="M33" i="1"/>
  <c r="I33" i="1"/>
  <c r="J33" i="1" s="1"/>
  <c r="M32" i="1"/>
  <c r="J32" i="1"/>
  <c r="I32" i="1"/>
  <c r="M30" i="1"/>
  <c r="I30" i="1"/>
  <c r="J30" i="1" s="1"/>
  <c r="M29" i="1"/>
  <c r="I29" i="1"/>
  <c r="J29" i="1" s="1"/>
  <c r="M27" i="1"/>
  <c r="I27" i="1"/>
  <c r="J27" i="1" s="1"/>
  <c r="M26" i="1"/>
  <c r="J26" i="1"/>
  <c r="I26" i="1"/>
  <c r="I11" i="1" l="1"/>
  <c r="J11" i="1" s="1"/>
  <c r="I23" i="1"/>
  <c r="M10" i="1" l="1"/>
  <c r="M13" i="1" l="1"/>
  <c r="M14" i="1"/>
  <c r="M16" i="1"/>
  <c r="M17" i="1"/>
  <c r="M19" i="1"/>
  <c r="M20" i="1"/>
  <c r="M22" i="1"/>
  <c r="I16" i="1"/>
  <c r="J16" i="1" s="1"/>
  <c r="I22" i="1"/>
  <c r="J22" i="1" s="1"/>
  <c r="I19" i="1"/>
  <c r="J19" i="1" s="1"/>
  <c r="I14" i="1"/>
  <c r="J14" i="1" s="1"/>
  <c r="I13" i="1"/>
  <c r="J23" i="1"/>
  <c r="M23" i="1"/>
  <c r="I17" i="1" l="1"/>
  <c r="I20" i="1"/>
  <c r="J20" i="1" s="1"/>
  <c r="I10" i="1"/>
  <c r="J10" i="1" s="1"/>
  <c r="J17" i="1" l="1"/>
  <c r="J13" i="1"/>
  <c r="M11" i="1"/>
</calcChain>
</file>

<file path=xl/sharedStrings.xml><?xml version="1.0" encoding="utf-8"?>
<sst xmlns="http://schemas.openxmlformats.org/spreadsheetml/2006/main" count="80" uniqueCount="50">
  <si>
    <t>組織・項・目</t>
    <rPh sb="0" eb="2">
      <t>ソシキ</t>
    </rPh>
    <rPh sb="3" eb="4">
      <t>コウ</t>
    </rPh>
    <rPh sb="5" eb="6">
      <t>モク</t>
    </rPh>
    <phoneticPr fontId="4"/>
  </si>
  <si>
    <t>第４四半期の支出額の当該年度における支出額及び支出割合が前年度より増加している場合、その理由</t>
    <rPh sb="0" eb="1">
      <t>ダイ</t>
    </rPh>
    <rPh sb="2" eb="5">
      <t>シハンキ</t>
    </rPh>
    <rPh sb="6" eb="9">
      <t>シシュツガク</t>
    </rPh>
    <rPh sb="10" eb="12">
      <t>トウガイ</t>
    </rPh>
    <rPh sb="12" eb="14">
      <t>ネンド</t>
    </rPh>
    <rPh sb="18" eb="21">
      <t>シシュツガク</t>
    </rPh>
    <rPh sb="21" eb="22">
      <t>オヨ</t>
    </rPh>
    <rPh sb="23" eb="25">
      <t>シシュツ</t>
    </rPh>
    <rPh sb="25" eb="27">
      <t>ワリアイ</t>
    </rPh>
    <rPh sb="28" eb="31">
      <t>ゼンネンド</t>
    </rPh>
    <rPh sb="33" eb="35">
      <t>ゾウカ</t>
    </rPh>
    <rPh sb="39" eb="41">
      <t>バアイ</t>
    </rPh>
    <rPh sb="44" eb="46">
      <t>リユウ</t>
    </rPh>
    <phoneticPr fontId="4"/>
  </si>
  <si>
    <t>歳出予算現額</t>
    <phoneticPr fontId="4"/>
  </si>
  <si>
    <t>支出済歳出額</t>
    <rPh sb="0" eb="2">
      <t>シシュツ</t>
    </rPh>
    <rPh sb="2" eb="3">
      <t>ズ</t>
    </rPh>
    <rPh sb="3" eb="5">
      <t>サイシュツ</t>
    </rPh>
    <rPh sb="5" eb="6">
      <t>ガク</t>
    </rPh>
    <phoneticPr fontId="4"/>
  </si>
  <si>
    <t>支出済歳出額の第４四半期の割合</t>
    <rPh sb="0" eb="2">
      <t>シシュツ</t>
    </rPh>
    <rPh sb="2" eb="3">
      <t>ズ</t>
    </rPh>
    <rPh sb="3" eb="5">
      <t>サイシュツ</t>
    </rPh>
    <rPh sb="5" eb="6">
      <t>ガク</t>
    </rPh>
    <rPh sb="7" eb="8">
      <t>ダイ</t>
    </rPh>
    <rPh sb="9" eb="12">
      <t>シハンキ</t>
    </rPh>
    <rPh sb="13" eb="15">
      <t>ワリアイ</t>
    </rPh>
    <phoneticPr fontId="4"/>
  </si>
  <si>
    <t>第４四半期の支出済歳出額</t>
    <rPh sb="0" eb="1">
      <t>ダイ</t>
    </rPh>
    <rPh sb="2" eb="5">
      <t>シハンキ</t>
    </rPh>
    <rPh sb="6" eb="8">
      <t>シシュツ</t>
    </rPh>
    <rPh sb="8" eb="9">
      <t>ズミ</t>
    </rPh>
    <rPh sb="9" eb="11">
      <t>サイシュツ</t>
    </rPh>
    <rPh sb="11" eb="12">
      <t>ガク</t>
    </rPh>
    <phoneticPr fontId="4"/>
  </si>
  <si>
    <t>支出済歳出額
（年度計）</t>
    <rPh sb="0" eb="2">
      <t>シシュツ</t>
    </rPh>
    <rPh sb="2" eb="3">
      <t>ズミ</t>
    </rPh>
    <rPh sb="3" eb="5">
      <t>サイシュツ</t>
    </rPh>
    <rPh sb="5" eb="6">
      <t>ガク</t>
    </rPh>
    <rPh sb="8" eb="10">
      <t>ネンド</t>
    </rPh>
    <rPh sb="10" eb="11">
      <t>ケイ</t>
    </rPh>
    <phoneticPr fontId="4"/>
  </si>
  <si>
    <t>第1四半期</t>
    <phoneticPr fontId="4"/>
  </si>
  <si>
    <t>第2四半期</t>
    <phoneticPr fontId="4"/>
  </si>
  <si>
    <t>第3四半期</t>
    <phoneticPr fontId="4"/>
  </si>
  <si>
    <t>第4四半期</t>
    <rPh sb="4" eb="5">
      <t>キ</t>
    </rPh>
    <phoneticPr fontId="4"/>
  </si>
  <si>
    <t>合計</t>
    <rPh sb="0" eb="1">
      <t>ゴウ</t>
    </rPh>
    <phoneticPr fontId="4"/>
  </si>
  <si>
    <t>職員旅費</t>
  </si>
  <si>
    <t>庁費</t>
  </si>
  <si>
    <t xml:space="preserve"> </t>
  </si>
  <si>
    <t>（単位：円）</t>
    <phoneticPr fontId="2"/>
  </si>
  <si>
    <t>令和元年度</t>
    <rPh sb="0" eb="2">
      <t>レイワ</t>
    </rPh>
    <rPh sb="2" eb="3">
      <t>モト</t>
    </rPh>
    <rPh sb="3" eb="5">
      <t>ネンド</t>
    </rPh>
    <phoneticPr fontId="4"/>
  </si>
  <si>
    <t>令和２年度　（目）庁費及び（目）職員旅費の支出状況</t>
    <rPh sb="0" eb="2">
      <t>レイワ</t>
    </rPh>
    <rPh sb="3" eb="5">
      <t>ネンド</t>
    </rPh>
    <rPh sb="11" eb="12">
      <t>オヨ</t>
    </rPh>
    <rPh sb="14" eb="15">
      <t>モク</t>
    </rPh>
    <rPh sb="16" eb="18">
      <t>ショクイン</t>
    </rPh>
    <rPh sb="18" eb="20">
      <t>リョヒ</t>
    </rPh>
    <rPh sb="21" eb="22">
      <t>ササ</t>
    </rPh>
    <rPh sb="22" eb="23">
      <t>デ</t>
    </rPh>
    <rPh sb="23" eb="24">
      <t>ジョウ</t>
    </rPh>
    <rPh sb="24" eb="25">
      <t>キョウ</t>
    </rPh>
    <phoneticPr fontId="4"/>
  </si>
  <si>
    <t>令和２年度</t>
    <rPh sb="0" eb="2">
      <t>レイワ</t>
    </rPh>
    <rPh sb="3" eb="5">
      <t>ネンド</t>
    </rPh>
    <phoneticPr fontId="4"/>
  </si>
  <si>
    <t>職員旅費</t>
    <phoneticPr fontId="2"/>
  </si>
  <si>
    <t>庁費</t>
    <rPh sb="0" eb="2">
      <t>チョウヒ</t>
    </rPh>
    <phoneticPr fontId="2"/>
  </si>
  <si>
    <t>職員旅費</t>
    <rPh sb="0" eb="2">
      <t>ショクイン</t>
    </rPh>
    <rPh sb="2" eb="4">
      <t>リョヒ</t>
    </rPh>
    <phoneticPr fontId="2"/>
  </si>
  <si>
    <t>労災勘定</t>
    <rPh sb="0" eb="2">
      <t>ロウサイ</t>
    </rPh>
    <rPh sb="2" eb="4">
      <t>カンジョウ</t>
    </rPh>
    <phoneticPr fontId="4"/>
  </si>
  <si>
    <t>【労働保険特別会計】</t>
    <rPh sb="1" eb="3">
      <t>ロウドウ</t>
    </rPh>
    <rPh sb="3" eb="5">
      <t>ホケン</t>
    </rPh>
    <rPh sb="5" eb="7">
      <t>トクベツ</t>
    </rPh>
    <rPh sb="7" eb="9">
      <t>カイケイ</t>
    </rPh>
    <phoneticPr fontId="4"/>
  </si>
  <si>
    <t>労働安全衛生対策費</t>
    <rPh sb="0" eb="9">
      <t>ロウドウアンゼンエイセイタイサクヒ</t>
    </rPh>
    <phoneticPr fontId="4"/>
  </si>
  <si>
    <t>社会復帰促進等事業費</t>
    <rPh sb="0" eb="10">
      <t>シャカイフッキソクシントウジギョウヒ</t>
    </rPh>
    <phoneticPr fontId="2"/>
  </si>
  <si>
    <t>仕事生活調和推進費</t>
    <rPh sb="0" eb="9">
      <t>シゴトセイカツチョウワスイシンヒ</t>
    </rPh>
    <phoneticPr fontId="2"/>
  </si>
  <si>
    <t>個別労働紛争対策費</t>
    <rPh sb="0" eb="9">
      <t>コベツロウドウフンソウタイサクヒ</t>
    </rPh>
    <phoneticPr fontId="2"/>
  </si>
  <si>
    <t>業務取扱費</t>
    <rPh sb="0" eb="5">
      <t>ギョウムトリアツカイヒ</t>
    </rPh>
    <phoneticPr fontId="2"/>
  </si>
  <si>
    <t>庁費</t>
    <phoneticPr fontId="2"/>
  </si>
  <si>
    <t>雇用勘定</t>
    <rPh sb="0" eb="2">
      <t>コヨウ</t>
    </rPh>
    <rPh sb="2" eb="4">
      <t>カンジョウ</t>
    </rPh>
    <phoneticPr fontId="4"/>
  </si>
  <si>
    <t>個別労働紛争対策費</t>
    <rPh sb="0" eb="2">
      <t>コベツ</t>
    </rPh>
    <rPh sb="2" eb="4">
      <t>ロウドウ</t>
    </rPh>
    <rPh sb="4" eb="6">
      <t>フンソウ</t>
    </rPh>
    <rPh sb="6" eb="9">
      <t>タイサクヒ</t>
    </rPh>
    <phoneticPr fontId="4"/>
  </si>
  <si>
    <t>都道府県労働局の体制を整備するための経費が多かったこと等のため。</t>
    <phoneticPr fontId="2"/>
  </si>
  <si>
    <t>職業紹介事業等実施費</t>
    <phoneticPr fontId="4"/>
  </si>
  <si>
    <t>地域雇用機会創出等対策費</t>
    <phoneticPr fontId="4"/>
  </si>
  <si>
    <t>高齢者等雇用安定・促進費</t>
    <phoneticPr fontId="4"/>
  </si>
  <si>
    <t>就職支援法事業費</t>
    <phoneticPr fontId="4"/>
  </si>
  <si>
    <t>職業能力開発強化費</t>
    <phoneticPr fontId="4"/>
  </si>
  <si>
    <t>若年者等職業能力開発支援費</t>
    <phoneticPr fontId="4"/>
  </si>
  <si>
    <t>障害者職業能力開発支援費</t>
    <phoneticPr fontId="4"/>
  </si>
  <si>
    <t>技能継承・振興推進費</t>
    <rPh sb="0" eb="2">
      <t>ギノウ</t>
    </rPh>
    <rPh sb="2" eb="4">
      <t>ケイショウ</t>
    </rPh>
    <rPh sb="5" eb="7">
      <t>シンコウ</t>
    </rPh>
    <rPh sb="7" eb="9">
      <t>スイシン</t>
    </rPh>
    <rPh sb="9" eb="10">
      <t>ヒ</t>
    </rPh>
    <phoneticPr fontId="4"/>
  </si>
  <si>
    <t>男女均等雇用対策費</t>
    <phoneticPr fontId="4"/>
  </si>
  <si>
    <t>業務取扱費</t>
    <phoneticPr fontId="4"/>
  </si>
  <si>
    <t>前年度に比べ、都道府県労働局や公共職業安定所における新型コロナウイルス感染症に対応するための経費が増加したこと等のため。</t>
    <phoneticPr fontId="2"/>
  </si>
  <si>
    <t>徴収勘定</t>
    <rPh sb="0" eb="2">
      <t>チョウシュウ</t>
    </rPh>
    <rPh sb="2" eb="4">
      <t>カンジョウ</t>
    </rPh>
    <phoneticPr fontId="4"/>
  </si>
  <si>
    <t>２月に開催されたイベント視察に係る出張が生じたため。</t>
    <phoneticPr fontId="2"/>
  </si>
  <si>
    <t>前年度に比べ、非常勤職員に係る経費が多かったこと等のため。</t>
    <phoneticPr fontId="2"/>
  </si>
  <si>
    <t>総合労働相談員に係る諸謝金等個別労働紛争の防止・解決等の実施に必要な経費が増加したため。</t>
    <rPh sb="0" eb="2">
      <t>ソウゴウ</t>
    </rPh>
    <rPh sb="2" eb="4">
      <t>ロウドウ</t>
    </rPh>
    <rPh sb="4" eb="7">
      <t>ソウダンイン</t>
    </rPh>
    <rPh sb="8" eb="9">
      <t>カカ</t>
    </rPh>
    <rPh sb="10" eb="11">
      <t>ショ</t>
    </rPh>
    <rPh sb="11" eb="13">
      <t>シャキン</t>
    </rPh>
    <rPh sb="13" eb="14">
      <t>トウ</t>
    </rPh>
    <rPh sb="14" eb="16">
      <t>コベツ</t>
    </rPh>
    <rPh sb="16" eb="18">
      <t>ロウドウ</t>
    </rPh>
    <rPh sb="18" eb="20">
      <t>フンソウ</t>
    </rPh>
    <rPh sb="21" eb="23">
      <t>ボウシ</t>
    </rPh>
    <rPh sb="24" eb="26">
      <t>カイケツ</t>
    </rPh>
    <rPh sb="26" eb="27">
      <t>トウ</t>
    </rPh>
    <rPh sb="28" eb="30">
      <t>ジッシ</t>
    </rPh>
    <rPh sb="31" eb="33">
      <t>ヒツヨウ</t>
    </rPh>
    <rPh sb="34" eb="36">
      <t>ケイヒ</t>
    </rPh>
    <rPh sb="37" eb="39">
      <t>ゾウカ</t>
    </rPh>
    <phoneticPr fontId="2"/>
  </si>
  <si>
    <t>事業場における安全衛生水準の向上を図るための経費が増加したこと等のため。</t>
    <rPh sb="0" eb="3">
      <t>ジギョウジョウ</t>
    </rPh>
    <rPh sb="7" eb="9">
      <t>アンゼン</t>
    </rPh>
    <rPh sb="9" eb="11">
      <t>エイセイ</t>
    </rPh>
    <rPh sb="11" eb="13">
      <t>スイジュン</t>
    </rPh>
    <rPh sb="14" eb="16">
      <t>コウジョウ</t>
    </rPh>
    <rPh sb="17" eb="18">
      <t>ハカ</t>
    </rPh>
    <rPh sb="22" eb="24">
      <t>ケイヒ</t>
    </rPh>
    <rPh sb="25" eb="27">
      <t>ゾウカ</t>
    </rPh>
    <rPh sb="31" eb="32">
      <t>トウ</t>
    </rPh>
    <phoneticPr fontId="2"/>
  </si>
  <si>
    <t>働き方改革推進支援助成金事務関係経費が増加したこと等のため。</t>
    <rPh sb="14" eb="16">
      <t>カンケイ</t>
    </rPh>
    <rPh sb="19" eb="21">
      <t>ゾウカ</t>
    </rPh>
    <rPh sb="25" eb="26">
      <t>トウ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</si>
</sst>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quot;△ &quot;#,##0"/>
    <numFmt numFmtId="177" formatCode="0.0%"/>
    <numFmt numFmtId="178" formatCode="0.0_);[Red]\(0.0\)"/>
  </numFmts>
  <fonts count="18" x14ac:knownFonts="1">
    <font>
      <sz val="11"/>
      <name val="ＭＳ Ｐゴシック"/>
      <family val="3"/>
      <charset val="128"/>
    </font>
    <font>
      <sz val="11"/>
      <name val="ＭＳ Ｐゴシック"/>
      <family val="3"/>
      <charset val="128"/>
    </font>
    <font>
      <sz val="6"/>
      <name val="ＭＳ Ｐゴシック"/>
      <family val="2"/>
      <charset val="128"/>
      <scheme val="minor"/>
    </font>
    <font>
      <b/>
      <sz val="14"/>
      <name val="ＭＳ Ｐゴシック"/>
      <family val="3"/>
      <charset val="128"/>
    </font>
    <font>
      <sz val="6"/>
      <name val="ＭＳ Ｐゴシック"/>
      <family val="3"/>
      <charset val="128"/>
    </font>
    <font>
      <b/>
      <sz val="12"/>
      <name val="ＭＳ Ｐゴシック"/>
      <family val="3"/>
      <charset val="128"/>
    </font>
    <font>
      <sz val="10"/>
      <name val="ＭＳ Ｐゴシック"/>
      <family val="3"/>
      <charset val="128"/>
    </font>
    <font>
      <sz val="12"/>
      <name val="ＭＳ Ｐゴシック"/>
      <family val="3"/>
      <charset val="128"/>
    </font>
    <font>
      <b/>
      <sz val="10"/>
      <name val="ＭＳ Ｐゴシック"/>
      <family val="3"/>
      <charset val="128"/>
    </font>
    <font>
      <b/>
      <sz val="12"/>
      <name val="ＭＳ 明朝"/>
      <family val="1"/>
      <charset val="128"/>
    </font>
    <font>
      <b/>
      <sz val="11"/>
      <name val="ＭＳ Ｐゴシック"/>
      <family val="3"/>
      <charset val="128"/>
    </font>
    <font>
      <b/>
      <sz val="9"/>
      <name val="ＭＳ 明朝"/>
      <family val="1"/>
      <charset val="128"/>
    </font>
    <font>
      <sz val="14"/>
      <color indexed="9"/>
      <name val="ＭＳ 明朝"/>
      <family val="1"/>
      <charset val="128"/>
    </font>
    <font>
      <sz val="9"/>
      <color indexed="9"/>
      <name val="ＭＳ 明朝"/>
      <family val="1"/>
      <charset val="128"/>
    </font>
    <font>
      <b/>
      <sz val="9"/>
      <color indexed="9"/>
      <name val="ＭＳ 明朝"/>
      <family val="1"/>
      <charset val="128"/>
    </font>
    <font>
      <b/>
      <sz val="9"/>
      <name val="ＭＳ Ｐゴシック"/>
      <family val="3"/>
      <charset val="128"/>
    </font>
    <font>
      <b/>
      <sz val="10"/>
      <color rgb="FFFF0000"/>
      <name val="ＭＳ Ｐゴシック"/>
      <family val="3"/>
      <charset val="128"/>
    </font>
    <font>
      <sz val="10"/>
      <name val="ＭＳ 明朝"/>
      <family val="1"/>
      <charset val="128"/>
    </font>
  </fonts>
  <fills count="3">
    <fill>
      <patternFill patternType="none"/>
    </fill>
    <fill>
      <patternFill patternType="gray125"/>
    </fill>
    <fill>
      <patternFill patternType="solid">
        <fgColor theme="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cellStyleXfs>
  <cellXfs count="107">
    <xf numFmtId="0" fontId="0" fillId="0" borderId="0" xfId="0">
      <alignment vertical="center"/>
    </xf>
    <xf numFmtId="176" fontId="3" fillId="0" borderId="0" xfId="2" applyNumberFormat="1" applyFont="1" applyBorder="1" applyAlignment="1">
      <alignment vertical="center"/>
    </xf>
    <xf numFmtId="176" fontId="5" fillId="0" borderId="0" xfId="1" applyNumberFormat="1" applyFont="1" applyFill="1" applyBorder="1" applyAlignment="1">
      <alignment vertical="center"/>
    </xf>
    <xf numFmtId="176" fontId="6" fillId="0" borderId="0" xfId="1" applyNumberFormat="1" applyFont="1" applyFill="1" applyAlignment="1">
      <alignment horizontal="center" vertical="center"/>
    </xf>
    <xf numFmtId="177" fontId="7" fillId="0" borderId="0" xfId="1" applyNumberFormat="1" applyFont="1" applyFill="1" applyBorder="1" applyAlignment="1">
      <alignment vertical="center"/>
    </xf>
    <xf numFmtId="176" fontId="6" fillId="0" borderId="0" xfId="1" applyNumberFormat="1" applyFont="1" applyFill="1">
      <alignment vertical="center"/>
    </xf>
    <xf numFmtId="176" fontId="5" fillId="0" borderId="0" xfId="1" applyNumberFormat="1" applyFont="1" applyFill="1" applyBorder="1">
      <alignment vertical="center"/>
    </xf>
    <xf numFmtId="176" fontId="6" fillId="0" borderId="0" xfId="1" applyNumberFormat="1" applyFont="1" applyFill="1" applyBorder="1">
      <alignment vertical="center"/>
    </xf>
    <xf numFmtId="177" fontId="6" fillId="0" borderId="0" xfId="1" applyNumberFormat="1" applyFont="1" applyFill="1" applyBorder="1">
      <alignment vertical="center"/>
    </xf>
    <xf numFmtId="176" fontId="6" fillId="0" borderId="0" xfId="1" applyNumberFormat="1" applyFont="1" applyFill="1" applyBorder="1" applyAlignment="1">
      <alignment vertical="center"/>
    </xf>
    <xf numFmtId="176" fontId="6" fillId="0" borderId="0" xfId="1" applyNumberFormat="1" applyFont="1" applyFill="1" applyBorder="1" applyAlignment="1">
      <alignment horizontal="center" vertical="center"/>
    </xf>
    <xf numFmtId="177" fontId="6" fillId="0" borderId="0" xfId="1" applyNumberFormat="1" applyFont="1" applyFill="1" applyBorder="1" applyAlignment="1">
      <alignment vertical="center"/>
    </xf>
    <xf numFmtId="176" fontId="6" fillId="0" borderId="0" xfId="1" applyNumberFormat="1" applyFont="1" applyFill="1" applyBorder="1" applyAlignment="1">
      <alignment horizontal="right" vertical="center"/>
    </xf>
    <xf numFmtId="176" fontId="6" fillId="0" borderId="0" xfId="1" applyNumberFormat="1" applyFont="1" applyFill="1" applyBorder="1" applyAlignment="1">
      <alignment horizontal="left" vertical="center" wrapText="1"/>
    </xf>
    <xf numFmtId="176" fontId="8" fillId="0" borderId="1" xfId="1" applyNumberFormat="1" applyFont="1" applyFill="1" applyBorder="1" applyAlignment="1">
      <alignment horizontal="right" vertical="center"/>
    </xf>
    <xf numFmtId="176" fontId="6" fillId="0" borderId="1" xfId="0" applyNumberFormat="1" applyFont="1" applyFill="1" applyBorder="1" applyAlignment="1">
      <alignment horizontal="right" vertical="center" wrapText="1"/>
    </xf>
    <xf numFmtId="177" fontId="6" fillId="0" borderId="1" xfId="1" applyNumberFormat="1" applyFont="1" applyFill="1" applyBorder="1" applyAlignment="1">
      <alignment horizontal="right" vertical="center"/>
    </xf>
    <xf numFmtId="176" fontId="6" fillId="0" borderId="6" xfId="1" applyNumberFormat="1" applyFont="1" applyFill="1" applyBorder="1">
      <alignment vertical="center"/>
    </xf>
    <xf numFmtId="176" fontId="6" fillId="0" borderId="2" xfId="0" applyNumberFormat="1" applyFont="1" applyFill="1" applyBorder="1" applyAlignment="1">
      <alignment horizontal="right" vertical="center" wrapText="1"/>
    </xf>
    <xf numFmtId="176" fontId="6" fillId="0" borderId="0" xfId="1" applyNumberFormat="1" applyFont="1" applyFill="1" applyBorder="1" applyAlignment="1">
      <alignment horizontal="left" vertical="center"/>
    </xf>
    <xf numFmtId="177" fontId="6" fillId="2" borderId="1" xfId="1" applyNumberFormat="1" applyFont="1" applyFill="1" applyBorder="1" applyAlignment="1">
      <alignment horizontal="right" vertical="center"/>
    </xf>
    <xf numFmtId="176" fontId="6" fillId="2" borderId="1" xfId="1" applyNumberFormat="1" applyFont="1" applyFill="1" applyBorder="1" applyAlignment="1">
      <alignment horizontal="right" vertical="center"/>
    </xf>
    <xf numFmtId="177" fontId="6" fillId="0" borderId="0" xfId="1" applyNumberFormat="1" applyFont="1" applyFill="1">
      <alignment vertical="center"/>
    </xf>
    <xf numFmtId="176" fontId="8" fillId="2" borderId="1" xfId="1" applyNumberFormat="1" applyFont="1" applyFill="1" applyBorder="1" applyAlignment="1">
      <alignment horizontal="right" vertical="center"/>
    </xf>
    <xf numFmtId="176" fontId="5" fillId="2" borderId="0" xfId="1" applyNumberFormat="1" applyFont="1" applyFill="1" applyBorder="1" applyAlignment="1">
      <alignment vertical="center"/>
    </xf>
    <xf numFmtId="176" fontId="6" fillId="2" borderId="0" xfId="1" applyNumberFormat="1" applyFont="1" applyFill="1" applyBorder="1">
      <alignment vertical="center"/>
    </xf>
    <xf numFmtId="176" fontId="6" fillId="2" borderId="0" xfId="1" applyNumberFormat="1" applyFont="1" applyFill="1" applyBorder="1" applyAlignment="1">
      <alignment vertical="center"/>
    </xf>
    <xf numFmtId="176" fontId="6" fillId="2" borderId="0" xfId="1" applyNumberFormat="1" applyFont="1" applyFill="1">
      <alignment vertical="center"/>
    </xf>
    <xf numFmtId="176" fontId="8" fillId="2" borderId="0" xfId="1" applyNumberFormat="1" applyFont="1" applyFill="1" applyBorder="1" applyAlignment="1">
      <alignment vertical="center" wrapText="1"/>
    </xf>
    <xf numFmtId="176" fontId="6" fillId="2" borderId="0" xfId="1" applyNumberFormat="1" applyFont="1" applyFill="1" applyBorder="1" applyAlignment="1">
      <alignment vertical="center" wrapText="1"/>
    </xf>
    <xf numFmtId="176" fontId="6" fillId="2" borderId="1" xfId="1" applyNumberFormat="1" applyFont="1" applyFill="1" applyBorder="1" applyAlignment="1">
      <alignment vertical="center" wrapText="1"/>
    </xf>
    <xf numFmtId="176" fontId="6" fillId="2" borderId="0" xfId="1" applyNumberFormat="1" applyFont="1" applyFill="1" applyAlignment="1">
      <alignment vertical="center" wrapText="1"/>
    </xf>
    <xf numFmtId="176" fontId="6" fillId="2" borderId="0" xfId="1" applyNumberFormat="1" applyFont="1" applyFill="1" applyBorder="1" applyAlignment="1">
      <alignment horizontal="right" vertical="center"/>
    </xf>
    <xf numFmtId="176" fontId="6" fillId="2" borderId="1" xfId="1" applyNumberFormat="1" applyFont="1" applyFill="1" applyBorder="1" applyAlignment="1">
      <alignment horizontal="left" vertical="center" wrapText="1"/>
    </xf>
    <xf numFmtId="176" fontId="8" fillId="2" borderId="1" xfId="1" applyNumberFormat="1" applyFont="1" applyFill="1" applyBorder="1" applyAlignment="1">
      <alignment horizontal="left" vertical="center"/>
    </xf>
    <xf numFmtId="176" fontId="6" fillId="2" borderId="1" xfId="1" applyNumberFormat="1" applyFont="1" applyFill="1" applyBorder="1" applyAlignment="1">
      <alignment horizontal="left" vertical="center"/>
    </xf>
    <xf numFmtId="176" fontId="6" fillId="0" borderId="9" xfId="1" applyNumberFormat="1" applyFont="1" applyFill="1" applyBorder="1">
      <alignment vertical="center"/>
    </xf>
    <xf numFmtId="176" fontId="9" fillId="0" borderId="0" xfId="0" applyNumberFormat="1" applyFont="1" applyBorder="1" applyAlignment="1">
      <alignment horizontal="left" vertical="center"/>
    </xf>
    <xf numFmtId="176" fontId="0" fillId="0" borderId="0" xfId="0" applyNumberFormat="1" applyBorder="1" applyAlignment="1">
      <alignment vertical="center" shrinkToFit="1"/>
    </xf>
    <xf numFmtId="176" fontId="0" fillId="0" borderId="0" xfId="0" applyNumberFormat="1" applyBorder="1">
      <alignment vertical="center"/>
    </xf>
    <xf numFmtId="178" fontId="0" fillId="0" borderId="0" xfId="0" applyNumberFormat="1" applyBorder="1">
      <alignment vertical="center"/>
    </xf>
    <xf numFmtId="176" fontId="8" fillId="0" borderId="0" xfId="1" applyNumberFormat="1" applyFont="1" applyFill="1" applyBorder="1" applyAlignment="1">
      <alignment horizontal="left" vertical="center"/>
    </xf>
    <xf numFmtId="176" fontId="0" fillId="0" borderId="0" xfId="0" applyNumberFormat="1" applyFont="1" applyFill="1" applyBorder="1">
      <alignment vertical="center"/>
    </xf>
    <xf numFmtId="176" fontId="6" fillId="0" borderId="0" xfId="1" applyNumberFormat="1" applyFont="1" applyFill="1" applyBorder="1" applyAlignment="1">
      <alignment horizontal="center" vertical="center" wrapText="1"/>
    </xf>
    <xf numFmtId="176" fontId="6" fillId="0" borderId="8" xfId="1" applyNumberFormat="1" applyFont="1" applyFill="1" applyBorder="1">
      <alignment vertical="center"/>
    </xf>
    <xf numFmtId="176" fontId="6" fillId="0" borderId="1" xfId="1" applyNumberFormat="1" applyFont="1" applyFill="1" applyBorder="1" applyAlignment="1">
      <alignment horizontal="left" vertical="center"/>
    </xf>
    <xf numFmtId="178" fontId="10" fillId="0" borderId="0" xfId="1" applyNumberFormat="1" applyFont="1" applyFill="1" applyBorder="1" applyAlignment="1">
      <alignment horizontal="center" vertical="center" wrapText="1"/>
    </xf>
    <xf numFmtId="178" fontId="0" fillId="0" borderId="0" xfId="1" applyNumberFormat="1" applyFont="1" applyFill="1" applyBorder="1" applyAlignment="1">
      <alignment horizontal="center" vertical="center" wrapText="1"/>
    </xf>
    <xf numFmtId="176" fontId="13" fillId="0" borderId="0" xfId="0" applyNumberFormat="1" applyFont="1" applyFill="1" applyBorder="1">
      <alignment vertical="center"/>
    </xf>
    <xf numFmtId="178" fontId="14" fillId="0" borderId="0" xfId="0" applyNumberFormat="1" applyFont="1" applyFill="1" applyBorder="1">
      <alignment vertical="center"/>
    </xf>
    <xf numFmtId="176" fontId="13" fillId="0" borderId="0" xfId="0" applyNumberFormat="1" applyFont="1" applyFill="1" applyBorder="1" applyAlignment="1">
      <alignment horizontal="center" vertical="center"/>
    </xf>
    <xf numFmtId="176" fontId="12" fillId="0" borderId="0" xfId="0" applyNumberFormat="1" applyFont="1" applyFill="1" applyBorder="1" applyAlignment="1">
      <alignment vertical="center" shrinkToFit="1"/>
    </xf>
    <xf numFmtId="178" fontId="13" fillId="0" borderId="0" xfId="0" applyNumberFormat="1" applyFont="1" applyFill="1" applyBorder="1">
      <alignment vertical="center"/>
    </xf>
    <xf numFmtId="176" fontId="0" fillId="0" borderId="0" xfId="0" applyNumberFormat="1" applyFont="1" applyFill="1" applyBorder="1" applyAlignment="1">
      <alignment horizontal="center" vertical="center"/>
    </xf>
    <xf numFmtId="176" fontId="7" fillId="0" borderId="0" xfId="0" applyNumberFormat="1" applyFont="1" applyFill="1" applyBorder="1" applyAlignment="1">
      <alignment vertical="center" shrinkToFit="1"/>
    </xf>
    <xf numFmtId="178" fontId="0" fillId="0" borderId="0" xfId="0" applyNumberFormat="1" applyFont="1" applyFill="1" applyBorder="1">
      <alignment vertical="center"/>
    </xf>
    <xf numFmtId="178" fontId="10" fillId="0" borderId="0" xfId="0" applyNumberFormat="1" applyFont="1" applyFill="1" applyBorder="1">
      <alignment vertical="center"/>
    </xf>
    <xf numFmtId="176" fontId="0" fillId="0" borderId="0" xfId="0" applyNumberFormat="1" applyFont="1" applyFill="1" applyBorder="1" applyAlignment="1">
      <alignment vertical="center" shrinkToFit="1"/>
    </xf>
    <xf numFmtId="176" fontId="0" fillId="0" borderId="0" xfId="1" applyNumberFormat="1" applyFont="1" applyFill="1" applyBorder="1" applyAlignment="1">
      <alignment vertical="center"/>
    </xf>
    <xf numFmtId="176" fontId="0" fillId="0" borderId="0" xfId="1" applyNumberFormat="1" applyFont="1" applyFill="1" applyBorder="1" applyAlignment="1">
      <alignment vertical="center" wrapText="1"/>
    </xf>
    <xf numFmtId="176" fontId="11" fillId="0" borderId="0" xfId="1" applyNumberFormat="1" applyFont="1" applyFill="1" applyBorder="1" applyAlignment="1">
      <alignment vertical="center"/>
    </xf>
    <xf numFmtId="176" fontId="0" fillId="0" borderId="0" xfId="1" applyNumberFormat="1" applyFont="1" applyFill="1" applyBorder="1" applyAlignment="1">
      <alignment vertical="center" shrinkToFit="1"/>
    </xf>
    <xf numFmtId="176" fontId="15" fillId="0" borderId="0" xfId="0" applyNumberFormat="1" applyFont="1" applyFill="1" applyBorder="1" applyAlignment="1">
      <alignment horizontal="center" vertical="center"/>
    </xf>
    <xf numFmtId="176" fontId="6" fillId="0" borderId="1" xfId="1" applyNumberFormat="1" applyFont="1" applyFill="1" applyBorder="1" applyAlignment="1">
      <alignment horizontal="left" vertical="center"/>
    </xf>
    <xf numFmtId="176" fontId="6" fillId="0" borderId="6" xfId="1" applyNumberFormat="1" applyFont="1" applyFill="1" applyBorder="1" applyAlignment="1">
      <alignment horizontal="left" vertical="center"/>
    </xf>
    <xf numFmtId="176" fontId="6" fillId="0" borderId="1" xfId="1" applyNumberFormat="1" applyFont="1" applyFill="1" applyBorder="1" applyAlignment="1">
      <alignment horizontal="left" vertical="center" wrapText="1"/>
    </xf>
    <xf numFmtId="176" fontId="6" fillId="0" borderId="6" xfId="1" applyNumberFormat="1" applyFont="1" applyFill="1" applyBorder="1" applyAlignment="1">
      <alignment horizontal="center" vertical="center"/>
    </xf>
    <xf numFmtId="176" fontId="8" fillId="0" borderId="1" xfId="1" applyNumberFormat="1" applyFont="1" applyFill="1" applyBorder="1" applyAlignment="1">
      <alignment horizontal="left" vertical="center"/>
    </xf>
    <xf numFmtId="176" fontId="16" fillId="0" borderId="6" xfId="1" applyNumberFormat="1" applyFont="1" applyFill="1" applyBorder="1" applyAlignment="1">
      <alignment horizontal="center" vertical="center"/>
    </xf>
    <xf numFmtId="176" fontId="6" fillId="0" borderId="1" xfId="1" applyNumberFormat="1" applyFont="1" applyFill="1" applyBorder="1" applyAlignment="1">
      <alignment vertical="center" wrapText="1"/>
    </xf>
    <xf numFmtId="176" fontId="6" fillId="0" borderId="1" xfId="1" applyNumberFormat="1" applyFont="1" applyFill="1" applyBorder="1" applyAlignment="1">
      <alignment horizontal="right" vertical="center"/>
    </xf>
    <xf numFmtId="176" fontId="16" fillId="0" borderId="8" xfId="1" applyNumberFormat="1" applyFont="1" applyFill="1" applyBorder="1" applyAlignment="1">
      <alignment horizontal="center" vertical="center"/>
    </xf>
    <xf numFmtId="176" fontId="6" fillId="0" borderId="9" xfId="1" applyNumberFormat="1" applyFont="1" applyFill="1" applyBorder="1" applyAlignment="1">
      <alignment vertical="center" shrinkToFit="1"/>
    </xf>
    <xf numFmtId="176" fontId="6" fillId="0" borderId="9" xfId="0" applyNumberFormat="1" applyFont="1" applyFill="1" applyBorder="1" applyAlignment="1">
      <alignment vertical="center" shrinkToFit="1"/>
    </xf>
    <xf numFmtId="176" fontId="6" fillId="0" borderId="0" xfId="0" applyNumberFormat="1" applyFont="1" applyFill="1" applyBorder="1">
      <alignment vertical="center"/>
    </xf>
    <xf numFmtId="176" fontId="17" fillId="0" borderId="9" xfId="0" applyNumberFormat="1" applyFont="1" applyFill="1" applyBorder="1" applyAlignment="1">
      <alignment vertical="center" shrinkToFit="1"/>
    </xf>
    <xf numFmtId="176" fontId="17" fillId="0" borderId="0" xfId="0" applyNumberFormat="1" applyFont="1" applyFill="1" applyBorder="1">
      <alignment vertical="center"/>
    </xf>
    <xf numFmtId="176" fontId="6" fillId="0" borderId="0" xfId="1" applyNumberFormat="1" applyFont="1" applyFill="1" applyBorder="1" applyAlignment="1">
      <alignment vertical="center" wrapText="1"/>
    </xf>
    <xf numFmtId="176" fontId="6" fillId="0" borderId="9" xfId="1" applyNumberFormat="1" applyFont="1" applyFill="1" applyBorder="1" applyAlignment="1">
      <alignment horizontal="center" vertical="center" shrinkToFit="1"/>
    </xf>
    <xf numFmtId="176" fontId="6" fillId="0" borderId="0" xfId="1" applyNumberFormat="1" applyFont="1" applyFill="1" applyBorder="1" applyAlignment="1">
      <alignment horizontal="center" vertical="center" shrinkToFit="1"/>
    </xf>
    <xf numFmtId="176" fontId="6" fillId="0" borderId="2" xfId="1" applyNumberFormat="1" applyFont="1" applyFill="1" applyBorder="1" applyAlignment="1">
      <alignment horizontal="left" vertical="center"/>
    </xf>
    <xf numFmtId="176" fontId="6" fillId="0" borderId="1" xfId="1" applyNumberFormat="1" applyFont="1" applyFill="1" applyBorder="1" applyAlignment="1">
      <alignment horizontal="left" vertical="center"/>
    </xf>
    <xf numFmtId="176" fontId="6" fillId="2" borderId="2" xfId="1" applyNumberFormat="1" applyFont="1" applyFill="1" applyBorder="1" applyAlignment="1">
      <alignment horizontal="center" vertical="center" wrapText="1"/>
    </xf>
    <xf numFmtId="176" fontId="6" fillId="2" borderId="6" xfId="1" applyNumberFormat="1" applyFont="1" applyFill="1" applyBorder="1" applyAlignment="1">
      <alignment horizontal="center" vertical="center" wrapText="1"/>
    </xf>
    <xf numFmtId="176" fontId="6" fillId="2" borderId="8" xfId="1" applyNumberFormat="1" applyFont="1" applyFill="1" applyBorder="1" applyAlignment="1">
      <alignment horizontal="center" vertical="center" wrapText="1"/>
    </xf>
    <xf numFmtId="176" fontId="6" fillId="0" borderId="2" xfId="0" applyNumberFormat="1" applyFont="1" applyFill="1" applyBorder="1" applyAlignment="1">
      <alignment horizontal="center" vertical="center"/>
    </xf>
    <xf numFmtId="176" fontId="6" fillId="0" borderId="8" xfId="0" applyNumberFormat="1" applyFont="1" applyFill="1" applyBorder="1" applyAlignment="1">
      <alignment horizontal="center" vertical="center"/>
    </xf>
    <xf numFmtId="176" fontId="6" fillId="0" borderId="7" xfId="1" applyNumberFormat="1" applyFont="1" applyFill="1" applyBorder="1" applyAlignment="1">
      <alignment horizontal="left" vertical="center" shrinkToFit="1"/>
    </xf>
    <xf numFmtId="176" fontId="6" fillId="0" borderId="10" xfId="1" applyNumberFormat="1" applyFont="1" applyFill="1" applyBorder="1" applyAlignment="1">
      <alignment horizontal="left" vertical="center" shrinkToFit="1"/>
    </xf>
    <xf numFmtId="176" fontId="6" fillId="0" borderId="7" xfId="1" applyNumberFormat="1" applyFont="1" applyFill="1" applyBorder="1" applyAlignment="1">
      <alignment horizontal="left" vertical="center"/>
    </xf>
    <xf numFmtId="176" fontId="6" fillId="0" borderId="11" xfId="1" applyNumberFormat="1" applyFont="1" applyFill="1" applyBorder="1" applyAlignment="1">
      <alignment horizontal="left" vertical="center"/>
    </xf>
    <xf numFmtId="176" fontId="6" fillId="0" borderId="10" xfId="1" applyNumberFormat="1" applyFont="1" applyFill="1" applyBorder="1" applyAlignment="1">
      <alignment horizontal="left" vertical="center"/>
    </xf>
    <xf numFmtId="14" fontId="6" fillId="2" borderId="2" xfId="1" applyNumberFormat="1" applyFont="1" applyFill="1" applyBorder="1" applyAlignment="1">
      <alignment horizontal="left" vertical="center" wrapText="1"/>
    </xf>
    <xf numFmtId="14" fontId="0" fillId="2" borderId="6" xfId="0" applyNumberFormat="1" applyFill="1" applyBorder="1" applyAlignment="1">
      <alignment vertical="center"/>
    </xf>
    <xf numFmtId="14" fontId="0" fillId="2" borderId="8" xfId="0" applyNumberFormat="1" applyFill="1" applyBorder="1" applyAlignment="1">
      <alignment vertical="center"/>
    </xf>
    <xf numFmtId="176" fontId="6" fillId="0" borderId="1" xfId="1" applyNumberFormat="1" applyFont="1" applyFill="1" applyBorder="1" applyAlignment="1">
      <alignment horizontal="center" vertical="center" wrapText="1"/>
    </xf>
    <xf numFmtId="177" fontId="6" fillId="0" borderId="2" xfId="1" applyNumberFormat="1" applyFont="1" applyFill="1" applyBorder="1" applyAlignment="1">
      <alignment horizontal="center" vertical="center" wrapText="1"/>
    </xf>
    <xf numFmtId="177" fontId="6" fillId="0" borderId="6" xfId="1" applyNumberFormat="1" applyFont="1" applyFill="1" applyBorder="1" applyAlignment="1">
      <alignment horizontal="center" vertical="center" wrapText="1"/>
    </xf>
    <xf numFmtId="177" fontId="6" fillId="0" borderId="8" xfId="1" applyNumberFormat="1" applyFont="1" applyFill="1" applyBorder="1" applyAlignment="1">
      <alignment horizontal="center" vertical="center" wrapText="1"/>
    </xf>
    <xf numFmtId="176" fontId="6" fillId="0" borderId="1" xfId="1" applyNumberFormat="1" applyFont="1" applyFill="1" applyBorder="1" applyAlignment="1">
      <alignment horizontal="center" vertical="center"/>
    </xf>
    <xf numFmtId="176" fontId="6" fillId="0" borderId="2" xfId="0" applyNumberFormat="1" applyFont="1" applyFill="1" applyBorder="1" applyAlignment="1">
      <alignment horizontal="center" vertical="center" wrapText="1"/>
    </xf>
    <xf numFmtId="176" fontId="6" fillId="0" borderId="2" xfId="1" applyNumberFormat="1" applyFont="1" applyFill="1" applyBorder="1" applyAlignment="1">
      <alignment horizontal="center" vertical="center" wrapText="1"/>
    </xf>
    <xf numFmtId="176" fontId="6" fillId="0" borderId="8" xfId="1" applyNumberFormat="1" applyFont="1" applyFill="1" applyBorder="1" applyAlignment="1">
      <alignment horizontal="center" vertical="center"/>
    </xf>
    <xf numFmtId="176" fontId="6" fillId="0" borderId="1" xfId="0" applyNumberFormat="1" applyFont="1" applyFill="1" applyBorder="1" applyAlignment="1">
      <alignment horizontal="center" vertical="center"/>
    </xf>
    <xf numFmtId="176" fontId="6" fillId="0" borderId="3" xfId="1" applyNumberFormat="1" applyFont="1" applyFill="1" applyBorder="1" applyAlignment="1">
      <alignment horizontal="center" vertical="center"/>
    </xf>
    <xf numFmtId="176" fontId="6" fillId="0" borderId="4" xfId="1" applyNumberFormat="1" applyFont="1" applyFill="1" applyBorder="1" applyAlignment="1">
      <alignment horizontal="center" vertical="center"/>
    </xf>
    <xf numFmtId="176" fontId="6" fillId="0" borderId="5" xfId="1" applyNumberFormat="1" applyFont="1" applyFill="1" applyBorder="1" applyAlignment="1">
      <alignment horizontal="center" vertical="center"/>
    </xf>
  </cellXfs>
  <cellStyles count="3">
    <cellStyle name="桁区切り" xfId="1" builtinId="6"/>
    <cellStyle name="標準" xfId="0" builtinId="0"/>
    <cellStyle name="標準 2" xfId="2"/>
  </cellStyles>
  <dxfs count="0"/>
  <tableStyles count="0" defaultTableStyle="TableStyleMedium2" defaultPivotStyle="PivotStyleLight16"/>
  <colors>
    <mruColors>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H166"/>
  <sheetViews>
    <sheetView tabSelected="1" view="pageBreakPreview" zoomScaleNormal="100" zoomScaleSheetLayoutView="100" workbookViewId="0">
      <pane xSplit="3" ySplit="7" topLeftCell="D8" activePane="bottomRight" state="frozen"/>
      <selection pane="topRight" activeCell="E1" sqref="E1"/>
      <selection pane="bottomLeft" activeCell="A8" sqref="A8"/>
      <selection pane="bottomRight" activeCell="N1" sqref="N1"/>
    </sheetView>
  </sheetViews>
  <sheetFormatPr defaultRowHeight="12" x14ac:dyDescent="0.15"/>
  <cols>
    <col min="1" max="2" width="5" style="5" customWidth="1"/>
    <col min="3" max="3" width="27.75" style="31" customWidth="1"/>
    <col min="4" max="9" width="12.75" style="5" customWidth="1"/>
    <col min="10" max="10" width="11.625" style="27" customWidth="1"/>
    <col min="11" max="12" width="11.625" style="3" customWidth="1"/>
    <col min="13" max="13" width="11.625" style="22" customWidth="1"/>
    <col min="14" max="14" width="41.875" style="27" customWidth="1"/>
    <col min="15" max="17" width="15.625" style="5" customWidth="1"/>
    <col min="18" max="18" width="11.625" style="5" customWidth="1"/>
    <col min="19" max="21" width="9" style="5" customWidth="1"/>
    <col min="22" max="22" width="20.375" style="5" customWidth="1"/>
    <col min="23" max="23" width="13" style="5" customWidth="1"/>
    <col min="24" max="26" width="11.375" style="5" customWidth="1"/>
    <col min="27" max="27" width="12.875" style="5" customWidth="1"/>
    <col min="28" max="28" width="13" style="5" customWidth="1"/>
    <col min="29" max="29" width="9" style="5" customWidth="1"/>
    <col min="30" max="16384" width="9" style="5"/>
  </cols>
  <sheetData>
    <row r="1" spans="1:60" ht="19.5" customHeight="1" x14ac:dyDescent="0.15">
      <c r="A1" s="1" t="s">
        <v>17</v>
      </c>
      <c r="B1" s="2"/>
      <c r="C1" s="24"/>
      <c r="D1" s="2"/>
      <c r="E1" s="2"/>
      <c r="F1" s="2"/>
      <c r="G1" s="2"/>
      <c r="H1" s="2"/>
      <c r="I1" s="2"/>
      <c r="J1" s="24"/>
      <c r="M1" s="4"/>
      <c r="BF1" s="2"/>
      <c r="BG1" s="2"/>
      <c r="BH1" s="2"/>
    </row>
    <row r="2" spans="1:60" ht="19.5" customHeight="1" x14ac:dyDescent="0.15">
      <c r="A2" s="6" t="s">
        <v>23</v>
      </c>
      <c r="B2" s="7"/>
      <c r="C2" s="28"/>
      <c r="D2" s="7"/>
      <c r="E2" s="7"/>
      <c r="F2" s="7"/>
      <c r="G2" s="7"/>
      <c r="H2" s="7"/>
      <c r="I2" s="7"/>
      <c r="J2" s="25"/>
      <c r="M2" s="8"/>
      <c r="S2" s="9"/>
      <c r="BF2" s="7"/>
      <c r="BG2" s="7"/>
      <c r="BH2" s="7"/>
    </row>
    <row r="3" spans="1:60" ht="13.5" customHeight="1" x14ac:dyDescent="0.15">
      <c r="A3" s="7"/>
      <c r="B3" s="7"/>
      <c r="C3" s="29"/>
      <c r="D3" s="7"/>
      <c r="E3" s="7"/>
      <c r="F3" s="7"/>
      <c r="G3" s="7"/>
      <c r="H3" s="7"/>
      <c r="I3" s="9"/>
      <c r="J3" s="26"/>
      <c r="K3" s="10"/>
      <c r="L3" s="10"/>
      <c r="M3" s="11"/>
      <c r="N3" s="32" t="s">
        <v>15</v>
      </c>
      <c r="S3" s="10"/>
      <c r="BH3" s="12"/>
    </row>
    <row r="4" spans="1:60" ht="15.75" customHeight="1" x14ac:dyDescent="0.15">
      <c r="A4" s="99" t="s">
        <v>0</v>
      </c>
      <c r="B4" s="99"/>
      <c r="C4" s="99"/>
      <c r="D4" s="99" t="s">
        <v>18</v>
      </c>
      <c r="E4" s="99"/>
      <c r="F4" s="99"/>
      <c r="G4" s="99"/>
      <c r="H4" s="99"/>
      <c r="I4" s="99"/>
      <c r="J4" s="99"/>
      <c r="K4" s="99" t="s">
        <v>16</v>
      </c>
      <c r="L4" s="99"/>
      <c r="M4" s="99"/>
      <c r="N4" s="92" t="s">
        <v>1</v>
      </c>
      <c r="S4" s="43"/>
      <c r="BH4" s="12"/>
    </row>
    <row r="5" spans="1:60" ht="15.75" customHeight="1" x14ac:dyDescent="0.15">
      <c r="A5" s="99"/>
      <c r="B5" s="99"/>
      <c r="C5" s="99"/>
      <c r="D5" s="95" t="s">
        <v>2</v>
      </c>
      <c r="E5" s="104" t="s">
        <v>3</v>
      </c>
      <c r="F5" s="105"/>
      <c r="G5" s="105"/>
      <c r="H5" s="105"/>
      <c r="I5" s="106"/>
      <c r="J5" s="82" t="s">
        <v>4</v>
      </c>
      <c r="K5" s="95" t="s">
        <v>5</v>
      </c>
      <c r="L5" s="95" t="s">
        <v>6</v>
      </c>
      <c r="M5" s="96" t="s">
        <v>4</v>
      </c>
      <c r="N5" s="93"/>
      <c r="O5" s="36"/>
      <c r="P5" s="7"/>
      <c r="Q5" s="7"/>
      <c r="R5" s="7"/>
      <c r="S5" s="7"/>
      <c r="T5" s="7"/>
      <c r="U5" s="37"/>
      <c r="V5" s="38"/>
      <c r="W5" s="39"/>
      <c r="X5" s="39"/>
      <c r="Y5" s="39"/>
      <c r="Z5" s="39"/>
      <c r="AA5" s="39"/>
      <c r="AB5" s="39"/>
      <c r="AC5" s="40"/>
      <c r="BH5" s="13"/>
    </row>
    <row r="6" spans="1:60" ht="15" customHeight="1" x14ac:dyDescent="0.15">
      <c r="A6" s="99"/>
      <c r="B6" s="99"/>
      <c r="C6" s="99"/>
      <c r="D6" s="103"/>
      <c r="E6" s="85" t="s">
        <v>7</v>
      </c>
      <c r="F6" s="85" t="s">
        <v>8</v>
      </c>
      <c r="G6" s="85" t="s">
        <v>9</v>
      </c>
      <c r="H6" s="100" t="s">
        <v>10</v>
      </c>
      <c r="I6" s="101" t="s">
        <v>11</v>
      </c>
      <c r="J6" s="83"/>
      <c r="K6" s="95"/>
      <c r="L6" s="95"/>
      <c r="M6" s="97"/>
      <c r="N6" s="93"/>
      <c r="O6" s="72"/>
      <c r="P6" s="9"/>
      <c r="Q6" s="77"/>
      <c r="R6" s="59"/>
      <c r="S6" s="46"/>
      <c r="T6" s="13"/>
      <c r="U6" s="60"/>
      <c r="V6" s="61"/>
      <c r="W6" s="58"/>
      <c r="X6" s="58"/>
      <c r="Y6" s="58"/>
      <c r="Z6" s="58"/>
      <c r="AA6" s="59"/>
      <c r="AB6" s="59"/>
      <c r="AC6" s="47"/>
    </row>
    <row r="7" spans="1:60" ht="13.5" customHeight="1" x14ac:dyDescent="0.15">
      <c r="A7" s="99"/>
      <c r="B7" s="99"/>
      <c r="C7" s="99"/>
      <c r="D7" s="103"/>
      <c r="E7" s="86"/>
      <c r="F7" s="86"/>
      <c r="G7" s="86"/>
      <c r="H7" s="86"/>
      <c r="I7" s="102"/>
      <c r="J7" s="84"/>
      <c r="K7" s="95"/>
      <c r="L7" s="95"/>
      <c r="M7" s="98"/>
      <c r="N7" s="94"/>
      <c r="O7" s="78"/>
      <c r="P7" s="10"/>
      <c r="Q7" s="79"/>
      <c r="R7" s="59"/>
      <c r="S7" s="46"/>
      <c r="T7" s="13"/>
      <c r="U7" s="60"/>
      <c r="V7" s="61"/>
      <c r="W7" s="58"/>
      <c r="X7" s="58"/>
      <c r="Y7" s="58"/>
      <c r="Z7" s="58"/>
      <c r="AA7" s="58"/>
      <c r="AB7" s="59"/>
      <c r="AC7" s="46"/>
    </row>
    <row r="8" spans="1:60" ht="18" customHeight="1" x14ac:dyDescent="0.15">
      <c r="A8" s="80" t="s">
        <v>22</v>
      </c>
      <c r="B8" s="81"/>
      <c r="C8" s="81"/>
      <c r="D8" s="14"/>
      <c r="E8" s="14"/>
      <c r="F8" s="14"/>
      <c r="G8" s="14"/>
      <c r="H8" s="14"/>
      <c r="I8" s="14"/>
      <c r="J8" s="23"/>
      <c r="K8" s="15"/>
      <c r="L8" s="15"/>
      <c r="M8" s="16"/>
      <c r="N8" s="33"/>
      <c r="O8" s="75"/>
      <c r="P8" s="76"/>
      <c r="Q8" s="76"/>
      <c r="R8" s="48"/>
      <c r="S8" s="49"/>
      <c r="T8" s="41"/>
      <c r="U8" s="50"/>
      <c r="V8" s="51"/>
      <c r="W8" s="48"/>
      <c r="X8" s="48"/>
      <c r="Y8" s="48"/>
      <c r="Z8" s="48"/>
      <c r="AA8" s="48"/>
      <c r="AB8" s="48"/>
      <c r="AC8" s="52"/>
    </row>
    <row r="9" spans="1:60" ht="18.75" customHeight="1" x14ac:dyDescent="0.15">
      <c r="A9" s="17"/>
      <c r="B9" s="80" t="s">
        <v>24</v>
      </c>
      <c r="C9" s="81"/>
      <c r="D9" s="14"/>
      <c r="E9" s="14"/>
      <c r="F9" s="14"/>
      <c r="G9" s="14"/>
      <c r="H9" s="14"/>
      <c r="I9" s="14"/>
      <c r="J9" s="23"/>
      <c r="K9" s="15"/>
      <c r="L9" s="15"/>
      <c r="M9" s="16"/>
      <c r="N9" s="34"/>
      <c r="O9" s="75"/>
      <c r="P9" s="76"/>
      <c r="Q9" s="76"/>
      <c r="R9" s="48"/>
      <c r="S9" s="49"/>
      <c r="T9" s="41"/>
      <c r="U9" s="53"/>
      <c r="V9" s="54"/>
      <c r="W9" s="42"/>
      <c r="X9" s="42"/>
      <c r="Y9" s="42"/>
      <c r="Z9" s="42"/>
      <c r="AA9" s="42"/>
      <c r="AB9" s="42"/>
      <c r="AC9" s="55"/>
    </row>
    <row r="10" spans="1:60" ht="27.75" customHeight="1" x14ac:dyDescent="0.15">
      <c r="A10" s="17"/>
      <c r="B10" s="17"/>
      <c r="C10" s="30" t="s">
        <v>12</v>
      </c>
      <c r="D10" s="21">
        <v>105324000</v>
      </c>
      <c r="E10" s="21">
        <v>724424</v>
      </c>
      <c r="F10" s="21">
        <v>2988135</v>
      </c>
      <c r="G10" s="21">
        <v>8199502</v>
      </c>
      <c r="H10" s="21">
        <v>5274958</v>
      </c>
      <c r="I10" s="21">
        <f>SUM(E10:H10)</f>
        <v>17187019</v>
      </c>
      <c r="J10" s="20">
        <f>ROUNDDOWN(H10/I10,4)</f>
        <v>0.30690000000000001</v>
      </c>
      <c r="K10" s="15">
        <v>15740663</v>
      </c>
      <c r="L10" s="15">
        <v>53792219</v>
      </c>
      <c r="M10" s="16">
        <f>ROUNDDOWN(K10/L10,4)</f>
        <v>0.29260000000000003</v>
      </c>
      <c r="N10" s="34"/>
      <c r="O10" s="73"/>
      <c r="P10" s="74"/>
      <c r="Q10" s="74"/>
      <c r="R10" s="42"/>
      <c r="S10" s="56"/>
      <c r="T10" s="19"/>
      <c r="U10" s="53"/>
      <c r="V10" s="57"/>
      <c r="W10" s="42"/>
      <c r="X10" s="42"/>
      <c r="Y10" s="42"/>
      <c r="Z10" s="42"/>
      <c r="AA10" s="42"/>
      <c r="AB10" s="42"/>
      <c r="AC10" s="55"/>
    </row>
    <row r="11" spans="1:60" ht="27.75" customHeight="1" x14ac:dyDescent="0.15">
      <c r="A11" s="17"/>
      <c r="B11" s="17"/>
      <c r="C11" s="69" t="s">
        <v>13</v>
      </c>
      <c r="D11" s="70">
        <v>805366000</v>
      </c>
      <c r="E11" s="70">
        <v>90238554</v>
      </c>
      <c r="F11" s="70">
        <v>105319552</v>
      </c>
      <c r="G11" s="70">
        <v>156528847</v>
      </c>
      <c r="H11" s="70">
        <v>373640480</v>
      </c>
      <c r="I11" s="70">
        <f>SUM(E11:H11)</f>
        <v>725727433</v>
      </c>
      <c r="J11" s="16">
        <f>ROUNDDOWN(H11/I11,4)</f>
        <v>0.51480000000000004</v>
      </c>
      <c r="K11" s="15">
        <v>291200935</v>
      </c>
      <c r="L11" s="15">
        <v>713906874</v>
      </c>
      <c r="M11" s="16">
        <f t="shared" ref="M11:M22" si="0">ROUNDDOWN(K11/L11,4)</f>
        <v>0.4078</v>
      </c>
      <c r="N11" s="65" t="s">
        <v>48</v>
      </c>
      <c r="O11" s="73"/>
      <c r="P11" s="74"/>
      <c r="Q11" s="74"/>
      <c r="R11" s="42"/>
      <c r="S11" s="56"/>
      <c r="T11" s="19"/>
      <c r="U11" s="53"/>
      <c r="V11" s="57"/>
      <c r="W11" s="42"/>
      <c r="X11" s="42"/>
      <c r="Y11" s="42"/>
      <c r="Z11" s="42"/>
      <c r="AA11" s="42"/>
      <c r="AB11" s="42"/>
      <c r="AC11" s="55"/>
    </row>
    <row r="12" spans="1:60" ht="18.75" customHeight="1" x14ac:dyDescent="0.15">
      <c r="A12" s="17"/>
      <c r="B12" s="87" t="s">
        <v>25</v>
      </c>
      <c r="C12" s="88"/>
      <c r="D12" s="23"/>
      <c r="E12" s="23"/>
      <c r="F12" s="23"/>
      <c r="G12" s="23"/>
      <c r="H12" s="21"/>
      <c r="I12" s="21"/>
      <c r="J12" s="20"/>
      <c r="K12" s="15"/>
      <c r="L12" s="15"/>
      <c r="M12" s="16"/>
      <c r="N12" s="33"/>
      <c r="O12" s="73"/>
      <c r="P12" s="74"/>
      <c r="Q12" s="74"/>
      <c r="R12" s="42"/>
      <c r="S12" s="56"/>
      <c r="T12" s="19"/>
      <c r="U12" s="53"/>
      <c r="V12" s="54"/>
      <c r="W12" s="42"/>
      <c r="X12" s="42"/>
      <c r="Y12" s="42"/>
      <c r="Z12" s="42"/>
      <c r="AA12" s="42"/>
      <c r="AB12" s="42"/>
      <c r="AC12" s="55"/>
    </row>
    <row r="13" spans="1:60" ht="27.75" customHeight="1" x14ac:dyDescent="0.15">
      <c r="A13" s="17"/>
      <c r="B13" s="17"/>
      <c r="C13" s="30" t="s">
        <v>19</v>
      </c>
      <c r="D13" s="21">
        <v>18633000</v>
      </c>
      <c r="E13" s="21">
        <v>11417</v>
      </c>
      <c r="F13" s="21">
        <v>316586</v>
      </c>
      <c r="G13" s="21">
        <v>564756</v>
      </c>
      <c r="H13" s="21">
        <v>521643</v>
      </c>
      <c r="I13" s="21">
        <f>SUM(E13:H13)</f>
        <v>1414402</v>
      </c>
      <c r="J13" s="20">
        <f t="shared" ref="J13:J19" si="1">ROUNDDOWN(H13/I13,4)</f>
        <v>0.36880000000000002</v>
      </c>
      <c r="K13" s="15">
        <v>1740122</v>
      </c>
      <c r="L13" s="15">
        <v>3756124</v>
      </c>
      <c r="M13" s="16">
        <f t="shared" si="0"/>
        <v>0.4632</v>
      </c>
      <c r="N13" s="34"/>
      <c r="O13" s="73"/>
      <c r="P13" s="74"/>
      <c r="Q13" s="74"/>
      <c r="R13" s="42"/>
      <c r="S13" s="56"/>
      <c r="T13" s="19"/>
      <c r="U13" s="53"/>
      <c r="V13" s="57"/>
      <c r="W13" s="42"/>
      <c r="X13" s="42"/>
      <c r="Y13" s="42"/>
      <c r="Z13" s="42"/>
      <c r="AA13" s="42"/>
      <c r="AB13" s="42"/>
      <c r="AC13" s="55"/>
    </row>
    <row r="14" spans="1:60" ht="27.75" customHeight="1" x14ac:dyDescent="0.15">
      <c r="A14" s="17"/>
      <c r="B14" s="17"/>
      <c r="C14" s="30" t="s">
        <v>20</v>
      </c>
      <c r="D14" s="21">
        <v>89609000</v>
      </c>
      <c r="E14" s="21">
        <v>1314790</v>
      </c>
      <c r="F14" s="21">
        <v>14283001</v>
      </c>
      <c r="G14" s="21">
        <v>3041965</v>
      </c>
      <c r="H14" s="21">
        <v>28586609</v>
      </c>
      <c r="I14" s="21">
        <f>SUM(E14:H14)</f>
        <v>47226365</v>
      </c>
      <c r="J14" s="20">
        <f t="shared" si="1"/>
        <v>0.60529999999999995</v>
      </c>
      <c r="K14" s="18">
        <v>37481244</v>
      </c>
      <c r="L14" s="18">
        <v>52538982</v>
      </c>
      <c r="M14" s="16">
        <f t="shared" si="0"/>
        <v>0.71330000000000005</v>
      </c>
      <c r="N14" s="34"/>
      <c r="O14" s="73"/>
      <c r="P14" s="74"/>
      <c r="Q14" s="74"/>
      <c r="R14" s="42"/>
      <c r="S14" s="56"/>
      <c r="T14" s="19"/>
      <c r="U14" s="53"/>
      <c r="V14" s="57"/>
      <c r="W14" s="42"/>
      <c r="X14" s="42"/>
      <c r="Y14" s="42"/>
      <c r="Z14" s="42"/>
      <c r="AA14" s="42"/>
      <c r="AB14" s="42"/>
      <c r="AC14" s="55"/>
    </row>
    <row r="15" spans="1:60" ht="18.75" customHeight="1" x14ac:dyDescent="0.15">
      <c r="A15" s="17"/>
      <c r="B15" s="80" t="s">
        <v>26</v>
      </c>
      <c r="C15" s="81"/>
      <c r="D15" s="23"/>
      <c r="E15" s="23"/>
      <c r="F15" s="23"/>
      <c r="G15" s="23"/>
      <c r="H15" s="21"/>
      <c r="I15" s="21"/>
      <c r="J15" s="20"/>
      <c r="K15" s="18"/>
      <c r="L15" s="18"/>
      <c r="M15" s="16"/>
      <c r="N15" s="35"/>
      <c r="O15" s="73"/>
      <c r="P15" s="74"/>
      <c r="Q15" s="74"/>
      <c r="R15" s="42"/>
      <c r="S15" s="56"/>
      <c r="T15" s="19"/>
      <c r="U15" s="53"/>
      <c r="V15" s="54"/>
      <c r="W15" s="42"/>
      <c r="X15" s="42"/>
      <c r="Y15" s="42"/>
      <c r="Z15" s="42"/>
      <c r="AA15" s="42"/>
      <c r="AB15" s="42"/>
      <c r="AC15" s="55"/>
    </row>
    <row r="16" spans="1:60" ht="27.75" customHeight="1" x14ac:dyDescent="0.15">
      <c r="A16" s="17"/>
      <c r="B16" s="64"/>
      <c r="C16" s="45" t="s">
        <v>21</v>
      </c>
      <c r="D16" s="21">
        <v>18335000</v>
      </c>
      <c r="E16" s="21">
        <v>36650</v>
      </c>
      <c r="F16" s="21">
        <v>2813612</v>
      </c>
      <c r="G16" s="21">
        <v>145137</v>
      </c>
      <c r="H16" s="21">
        <v>91350</v>
      </c>
      <c r="I16" s="21">
        <f t="shared" ref="I16" si="2">SUM(E16:H16)</f>
        <v>3086749</v>
      </c>
      <c r="J16" s="20">
        <f>ROUNDDOWN(H16/I16,4)</f>
        <v>2.9499999999999998E-2</v>
      </c>
      <c r="K16" s="18">
        <v>1666595</v>
      </c>
      <c r="L16" s="18">
        <v>4351739</v>
      </c>
      <c r="M16" s="16">
        <f t="shared" si="0"/>
        <v>0.38290000000000002</v>
      </c>
      <c r="N16" s="35"/>
      <c r="O16" s="73"/>
      <c r="P16" s="74"/>
      <c r="Q16" s="74"/>
      <c r="R16" s="42"/>
      <c r="S16" s="56"/>
      <c r="T16" s="19"/>
      <c r="U16" s="53"/>
      <c r="V16" s="54"/>
      <c r="W16" s="42"/>
      <c r="X16" s="42"/>
      <c r="Y16" s="42"/>
      <c r="Z16" s="42"/>
      <c r="AA16" s="42"/>
      <c r="AB16" s="42"/>
      <c r="AC16" s="55"/>
    </row>
    <row r="17" spans="1:29" ht="27.75" customHeight="1" x14ac:dyDescent="0.15">
      <c r="A17" s="17"/>
      <c r="B17" s="17"/>
      <c r="C17" s="69" t="s">
        <v>13</v>
      </c>
      <c r="D17" s="70">
        <v>127146000</v>
      </c>
      <c r="E17" s="70">
        <v>11354844</v>
      </c>
      <c r="F17" s="70">
        <v>17090971</v>
      </c>
      <c r="G17" s="70">
        <v>25192067</v>
      </c>
      <c r="H17" s="70">
        <v>43702989</v>
      </c>
      <c r="I17" s="70">
        <f t="shared" ref="I17:I20" si="3">SUM(E17:H17)</f>
        <v>97340871</v>
      </c>
      <c r="J17" s="16">
        <f t="shared" si="1"/>
        <v>0.44890000000000002</v>
      </c>
      <c r="K17" s="15">
        <v>23900263</v>
      </c>
      <c r="L17" s="15">
        <v>60175485</v>
      </c>
      <c r="M17" s="16">
        <f t="shared" si="0"/>
        <v>0.39710000000000001</v>
      </c>
      <c r="N17" s="65" t="s">
        <v>49</v>
      </c>
      <c r="O17" s="73"/>
      <c r="P17" s="74"/>
      <c r="Q17" s="74"/>
      <c r="R17" s="42"/>
      <c r="S17" s="56"/>
      <c r="T17" s="19"/>
      <c r="U17" s="53"/>
      <c r="V17" s="57"/>
      <c r="W17" s="42"/>
      <c r="X17" s="42"/>
      <c r="Y17" s="42"/>
      <c r="Z17" s="42"/>
      <c r="AA17" s="42"/>
      <c r="AB17" s="42"/>
      <c r="AC17" s="55"/>
    </row>
    <row r="18" spans="1:29" ht="18.75" customHeight="1" x14ac:dyDescent="0.15">
      <c r="A18" s="17"/>
      <c r="B18" s="80" t="s">
        <v>27</v>
      </c>
      <c r="C18" s="81"/>
      <c r="D18" s="21"/>
      <c r="E18" s="21"/>
      <c r="F18" s="21"/>
      <c r="G18" s="21"/>
      <c r="H18" s="21"/>
      <c r="I18" s="21"/>
      <c r="J18" s="20"/>
      <c r="K18" s="15"/>
      <c r="L18" s="15"/>
      <c r="M18" s="16"/>
      <c r="N18" s="34"/>
      <c r="O18" s="73"/>
      <c r="P18" s="74"/>
      <c r="Q18" s="74"/>
      <c r="R18" s="42"/>
      <c r="S18" s="56"/>
      <c r="T18" s="19"/>
      <c r="U18" s="53"/>
      <c r="V18" s="57"/>
      <c r="W18" s="42"/>
      <c r="X18" s="42"/>
      <c r="Y18" s="42"/>
      <c r="Z18" s="42"/>
      <c r="AA18" s="42"/>
      <c r="AB18" s="42"/>
      <c r="AC18" s="55"/>
    </row>
    <row r="19" spans="1:29" ht="27.75" customHeight="1" x14ac:dyDescent="0.15">
      <c r="A19" s="17"/>
      <c r="B19" s="64"/>
      <c r="C19" s="45" t="s">
        <v>21</v>
      </c>
      <c r="D19" s="21">
        <v>4517000</v>
      </c>
      <c r="E19" s="21">
        <v>38330</v>
      </c>
      <c r="F19" s="21">
        <v>98560</v>
      </c>
      <c r="G19" s="21">
        <v>231488</v>
      </c>
      <c r="H19" s="21">
        <v>64060</v>
      </c>
      <c r="I19" s="21">
        <f t="shared" si="3"/>
        <v>432438</v>
      </c>
      <c r="J19" s="20">
        <f t="shared" si="1"/>
        <v>0.14810000000000001</v>
      </c>
      <c r="K19" s="15">
        <v>429218</v>
      </c>
      <c r="L19" s="15">
        <v>1331499</v>
      </c>
      <c r="M19" s="16">
        <f t="shared" si="0"/>
        <v>0.32229999999999998</v>
      </c>
      <c r="N19" s="34"/>
      <c r="O19" s="73"/>
      <c r="P19" s="74"/>
      <c r="Q19" s="74"/>
      <c r="R19" s="42"/>
      <c r="S19" s="56"/>
      <c r="T19" s="19"/>
      <c r="U19" s="53"/>
      <c r="V19" s="57"/>
      <c r="W19" s="42"/>
      <c r="X19" s="42"/>
      <c r="Y19" s="42"/>
      <c r="Z19" s="42"/>
      <c r="AA19" s="42"/>
      <c r="AB19" s="42"/>
      <c r="AC19" s="55"/>
    </row>
    <row r="20" spans="1:29" ht="27.75" customHeight="1" x14ac:dyDescent="0.15">
      <c r="A20" s="17"/>
      <c r="B20" s="44"/>
      <c r="C20" s="69" t="s">
        <v>29</v>
      </c>
      <c r="D20" s="70">
        <v>28081000</v>
      </c>
      <c r="E20" s="70">
        <v>3697962</v>
      </c>
      <c r="F20" s="70">
        <v>3374146</v>
      </c>
      <c r="G20" s="70">
        <v>3832686</v>
      </c>
      <c r="H20" s="70">
        <v>8722088</v>
      </c>
      <c r="I20" s="70">
        <f t="shared" si="3"/>
        <v>19626882</v>
      </c>
      <c r="J20" s="16">
        <f>ROUNDDOWN(H20/I20,4)</f>
        <v>0.44429999999999997</v>
      </c>
      <c r="K20" s="15">
        <v>5344435</v>
      </c>
      <c r="L20" s="15">
        <v>17002238</v>
      </c>
      <c r="M20" s="16">
        <f t="shared" si="0"/>
        <v>0.31430000000000002</v>
      </c>
      <c r="N20" s="65" t="s">
        <v>47</v>
      </c>
      <c r="O20" s="73"/>
      <c r="P20" s="74"/>
      <c r="Q20" s="74"/>
      <c r="R20" s="42"/>
      <c r="S20" s="56"/>
      <c r="T20" s="19"/>
      <c r="U20" s="53"/>
      <c r="V20" s="57"/>
      <c r="W20" s="42"/>
      <c r="X20" s="42"/>
      <c r="Y20" s="42"/>
      <c r="Z20" s="42"/>
      <c r="AA20" s="42"/>
      <c r="AB20" s="42"/>
      <c r="AC20" s="55"/>
    </row>
    <row r="21" spans="1:29" ht="18.75" customHeight="1" x14ac:dyDescent="0.15">
      <c r="A21" s="17"/>
      <c r="B21" s="80" t="s">
        <v>28</v>
      </c>
      <c r="C21" s="81"/>
      <c r="D21" s="21"/>
      <c r="E21" s="21"/>
      <c r="F21" s="21"/>
      <c r="G21" s="21"/>
      <c r="H21" s="21"/>
      <c r="I21" s="21"/>
      <c r="J21" s="20"/>
      <c r="K21" s="15"/>
      <c r="L21" s="15"/>
      <c r="M21" s="16"/>
      <c r="N21" s="34"/>
      <c r="U21" s="62" t="s">
        <v>14</v>
      </c>
    </row>
    <row r="22" spans="1:29" ht="26.25" customHeight="1" x14ac:dyDescent="0.15">
      <c r="A22" s="17"/>
      <c r="B22" s="64"/>
      <c r="C22" s="63" t="s">
        <v>21</v>
      </c>
      <c r="D22" s="21">
        <v>320246000</v>
      </c>
      <c r="E22" s="21">
        <v>5779859</v>
      </c>
      <c r="F22" s="21">
        <v>7512612</v>
      </c>
      <c r="G22" s="21">
        <v>19357099</v>
      </c>
      <c r="H22" s="21">
        <v>12109578</v>
      </c>
      <c r="I22" s="21">
        <f t="shared" ref="I22" si="4">SUM(E22:H22)</f>
        <v>44759148</v>
      </c>
      <c r="J22" s="20">
        <f t="shared" ref="J22" si="5">ROUNDDOWN(H22/I22,4)</f>
        <v>0.27050000000000002</v>
      </c>
      <c r="K22" s="15">
        <v>32897957</v>
      </c>
      <c r="L22" s="15">
        <v>200833378</v>
      </c>
      <c r="M22" s="16">
        <f t="shared" si="0"/>
        <v>0.1638</v>
      </c>
      <c r="N22" s="34"/>
    </row>
    <row r="23" spans="1:29" ht="26.25" customHeight="1" x14ac:dyDescent="0.15">
      <c r="A23" s="44"/>
      <c r="B23" s="44"/>
      <c r="C23" s="30" t="s">
        <v>13</v>
      </c>
      <c r="D23" s="21">
        <v>5189334000</v>
      </c>
      <c r="E23" s="21">
        <v>670379246</v>
      </c>
      <c r="F23" s="21">
        <v>1146787519</v>
      </c>
      <c r="G23" s="21">
        <v>1163312726</v>
      </c>
      <c r="H23" s="21">
        <v>1711284255</v>
      </c>
      <c r="I23" s="21">
        <f>SUM(E23:H23)</f>
        <v>4691763746</v>
      </c>
      <c r="J23" s="20">
        <f t="shared" ref="J23" si="6">ROUNDDOWN(H23/I23,4)</f>
        <v>0.36470000000000002</v>
      </c>
      <c r="K23" s="15">
        <v>1709483995</v>
      </c>
      <c r="L23" s="15">
        <v>4578119543</v>
      </c>
      <c r="M23" s="16">
        <f t="shared" ref="M23" si="7">ROUNDDOWN(K23/L23,4)</f>
        <v>0.37340000000000001</v>
      </c>
      <c r="N23" s="33"/>
    </row>
    <row r="24" spans="1:29" ht="18" customHeight="1" x14ac:dyDescent="0.15">
      <c r="A24" s="80" t="s">
        <v>30</v>
      </c>
      <c r="B24" s="81"/>
      <c r="C24" s="81"/>
      <c r="D24" s="14"/>
      <c r="E24" s="14"/>
      <c r="F24" s="14"/>
      <c r="G24" s="14"/>
      <c r="H24" s="14"/>
      <c r="I24" s="14"/>
      <c r="J24" s="14"/>
      <c r="K24" s="15"/>
      <c r="L24" s="15"/>
      <c r="M24" s="16"/>
      <c r="N24" s="65"/>
      <c r="O24" s="75"/>
      <c r="P24" s="76"/>
      <c r="Q24" s="76"/>
      <c r="R24" s="48"/>
      <c r="S24" s="49"/>
      <c r="T24" s="41"/>
      <c r="U24" s="50"/>
      <c r="V24" s="51"/>
      <c r="W24" s="48"/>
      <c r="X24" s="48"/>
      <c r="Y24" s="48"/>
      <c r="Z24" s="48"/>
      <c r="AA24" s="48"/>
      <c r="AB24" s="48"/>
      <c r="AC24" s="52"/>
    </row>
    <row r="25" spans="1:29" ht="18" customHeight="1" x14ac:dyDescent="0.15">
      <c r="A25" s="66"/>
      <c r="B25" s="80" t="s">
        <v>31</v>
      </c>
      <c r="C25" s="81"/>
      <c r="D25" s="14"/>
      <c r="E25" s="14"/>
      <c r="F25" s="14"/>
      <c r="G25" s="14"/>
      <c r="H25" s="14"/>
      <c r="I25" s="14"/>
      <c r="J25" s="14"/>
      <c r="K25" s="15"/>
      <c r="L25" s="15"/>
      <c r="M25" s="16"/>
      <c r="N25" s="67"/>
      <c r="O25" s="75"/>
      <c r="P25" s="76"/>
      <c r="Q25" s="76"/>
      <c r="R25" s="48"/>
      <c r="S25" s="49"/>
      <c r="T25" s="41"/>
      <c r="U25" s="50"/>
      <c r="V25" s="51"/>
      <c r="W25" s="48"/>
      <c r="X25" s="48"/>
      <c r="Y25" s="48"/>
      <c r="Z25" s="48"/>
      <c r="AA25" s="48"/>
      <c r="AB25" s="48"/>
      <c r="AC25" s="52"/>
    </row>
    <row r="26" spans="1:29" ht="25.5" customHeight="1" x14ac:dyDescent="0.15">
      <c r="A26" s="68"/>
      <c r="B26" s="17"/>
      <c r="C26" s="69" t="s">
        <v>12</v>
      </c>
      <c r="D26" s="70">
        <v>4517000</v>
      </c>
      <c r="E26" s="70">
        <v>9526</v>
      </c>
      <c r="F26" s="70">
        <v>42560</v>
      </c>
      <c r="G26" s="70">
        <v>148020</v>
      </c>
      <c r="H26" s="70">
        <v>118320</v>
      </c>
      <c r="I26" s="70">
        <f>SUM(E26:H26)</f>
        <v>318426</v>
      </c>
      <c r="J26" s="16">
        <f>ROUNDDOWN(H26/I26,4)</f>
        <v>0.3715</v>
      </c>
      <c r="K26" s="70">
        <v>194110</v>
      </c>
      <c r="L26" s="70">
        <v>913311</v>
      </c>
      <c r="M26" s="16">
        <f>ROUNDDOWN(K26/L26,4)</f>
        <v>0.21249999999999999</v>
      </c>
      <c r="N26" s="67"/>
      <c r="O26" s="75"/>
      <c r="P26" s="76"/>
      <c r="Q26" s="76"/>
      <c r="R26" s="48"/>
      <c r="S26" s="49"/>
      <c r="T26" s="41"/>
      <c r="U26" s="50"/>
      <c r="V26" s="51"/>
      <c r="W26" s="48"/>
      <c r="X26" s="48"/>
      <c r="Y26" s="48"/>
      <c r="Z26" s="48"/>
      <c r="AA26" s="48"/>
      <c r="AB26" s="48"/>
      <c r="AC26" s="52"/>
    </row>
    <row r="27" spans="1:29" ht="25.5" customHeight="1" x14ac:dyDescent="0.15">
      <c r="A27" s="68"/>
      <c r="B27" s="17"/>
      <c r="C27" s="69" t="s">
        <v>13</v>
      </c>
      <c r="D27" s="70">
        <v>28081000</v>
      </c>
      <c r="E27" s="70">
        <v>2277578</v>
      </c>
      <c r="F27" s="70">
        <v>4280655</v>
      </c>
      <c r="G27" s="70">
        <v>3912173</v>
      </c>
      <c r="H27" s="70">
        <v>9049864</v>
      </c>
      <c r="I27" s="70">
        <f>SUM(E27:H27)</f>
        <v>19520270</v>
      </c>
      <c r="J27" s="16">
        <f t="shared" ref="J27" si="8">ROUNDDOWN(H27/I27,4)</f>
        <v>0.46360000000000001</v>
      </c>
      <c r="K27" s="70">
        <v>4546655</v>
      </c>
      <c r="L27" s="70">
        <v>16151583</v>
      </c>
      <c r="M27" s="16">
        <f t="shared" ref="M27" si="9">ROUNDDOWN(K27/L27,4)</f>
        <v>0.28139999999999998</v>
      </c>
      <c r="N27" s="65" t="s">
        <v>32</v>
      </c>
      <c r="O27" s="75"/>
      <c r="P27" s="76"/>
      <c r="Q27" s="76"/>
      <c r="R27" s="48"/>
      <c r="S27" s="49"/>
      <c r="T27" s="41"/>
      <c r="U27" s="50"/>
      <c r="V27" s="51"/>
      <c r="W27" s="48"/>
      <c r="X27" s="48"/>
      <c r="Y27" s="48"/>
      <c r="Z27" s="48"/>
      <c r="AA27" s="48"/>
      <c r="AB27" s="48"/>
      <c r="AC27" s="52"/>
    </row>
    <row r="28" spans="1:29" ht="18" customHeight="1" x14ac:dyDescent="0.15">
      <c r="A28" s="66"/>
      <c r="B28" s="80" t="s">
        <v>33</v>
      </c>
      <c r="C28" s="81"/>
      <c r="D28" s="14"/>
      <c r="E28" s="14"/>
      <c r="F28" s="14"/>
      <c r="G28" s="14"/>
      <c r="H28" s="14"/>
      <c r="I28" s="14"/>
      <c r="J28" s="14"/>
      <c r="K28" s="15"/>
      <c r="L28" s="15"/>
      <c r="M28" s="16"/>
      <c r="N28" s="67"/>
      <c r="O28" s="75"/>
      <c r="P28" s="76"/>
      <c r="Q28" s="76"/>
      <c r="R28" s="48"/>
      <c r="S28" s="49"/>
      <c r="T28" s="41"/>
      <c r="U28" s="50"/>
      <c r="V28" s="51"/>
      <c r="W28" s="48"/>
      <c r="X28" s="48"/>
      <c r="Y28" s="48"/>
      <c r="Z28" s="48"/>
      <c r="AA28" s="48"/>
      <c r="AB28" s="48"/>
      <c r="AC28" s="52"/>
    </row>
    <row r="29" spans="1:29" ht="25.5" customHeight="1" x14ac:dyDescent="0.15">
      <c r="A29" s="66"/>
      <c r="B29" s="17"/>
      <c r="C29" s="69" t="s">
        <v>12</v>
      </c>
      <c r="D29" s="70">
        <v>52025000</v>
      </c>
      <c r="E29" s="70">
        <v>312780</v>
      </c>
      <c r="F29" s="70">
        <v>1078676</v>
      </c>
      <c r="G29" s="70">
        <v>1807431</v>
      </c>
      <c r="H29" s="70">
        <v>2503727</v>
      </c>
      <c r="I29" s="70">
        <f>SUM(E29:H29)</f>
        <v>5702614</v>
      </c>
      <c r="J29" s="16">
        <f>ROUNDDOWN(H29/I29,4)</f>
        <v>0.439</v>
      </c>
      <c r="K29" s="70">
        <v>4069798</v>
      </c>
      <c r="L29" s="70">
        <v>27538154</v>
      </c>
      <c r="M29" s="16">
        <f>ROUNDDOWN(K29/L29,4)</f>
        <v>0.1477</v>
      </c>
      <c r="N29" s="67"/>
      <c r="O29" s="75"/>
      <c r="P29" s="76"/>
      <c r="Q29" s="76"/>
      <c r="R29" s="48"/>
      <c r="S29" s="49"/>
      <c r="T29" s="41"/>
      <c r="U29" s="50"/>
      <c r="V29" s="51"/>
      <c r="W29" s="48"/>
      <c r="X29" s="48"/>
      <c r="Y29" s="48"/>
      <c r="Z29" s="48"/>
      <c r="AA29" s="48"/>
      <c r="AB29" s="48"/>
      <c r="AC29" s="52"/>
    </row>
    <row r="30" spans="1:29" ht="51" customHeight="1" x14ac:dyDescent="0.15">
      <c r="A30" s="68"/>
      <c r="B30" s="17"/>
      <c r="C30" s="69" t="s">
        <v>13</v>
      </c>
      <c r="D30" s="70">
        <v>7284167000</v>
      </c>
      <c r="E30" s="70">
        <v>1012817224</v>
      </c>
      <c r="F30" s="70">
        <v>1097314689</v>
      </c>
      <c r="G30" s="70">
        <v>1462834748</v>
      </c>
      <c r="H30" s="70">
        <v>2477944604</v>
      </c>
      <c r="I30" s="70">
        <f t="shared" ref="I30" si="10">SUM(E30:H30)</f>
        <v>6050911265</v>
      </c>
      <c r="J30" s="16">
        <f t="shared" ref="J30" si="11">ROUNDDOWN(H30/I30,4)</f>
        <v>0.40949999999999998</v>
      </c>
      <c r="K30" s="70">
        <v>1959181163</v>
      </c>
      <c r="L30" s="70">
        <v>5442942175</v>
      </c>
      <c r="M30" s="16">
        <f t="shared" ref="M30" si="12">ROUNDDOWN(K30/L30,4)</f>
        <v>0.3599</v>
      </c>
      <c r="N30" s="65" t="s">
        <v>43</v>
      </c>
      <c r="O30" s="75"/>
      <c r="P30" s="76"/>
      <c r="Q30" s="76"/>
      <c r="R30" s="48"/>
      <c r="S30" s="49"/>
      <c r="T30" s="41"/>
      <c r="U30" s="50"/>
      <c r="V30" s="51"/>
      <c r="W30" s="48"/>
      <c r="X30" s="48"/>
      <c r="Y30" s="48"/>
      <c r="Z30" s="48"/>
      <c r="AA30" s="48"/>
      <c r="AB30" s="48"/>
      <c r="AC30" s="52"/>
    </row>
    <row r="31" spans="1:29" ht="25.5" customHeight="1" x14ac:dyDescent="0.15">
      <c r="A31" s="66"/>
      <c r="B31" s="80" t="s">
        <v>34</v>
      </c>
      <c r="C31" s="81"/>
      <c r="D31" s="14"/>
      <c r="E31" s="14"/>
      <c r="F31" s="14"/>
      <c r="G31" s="14"/>
      <c r="H31" s="14"/>
      <c r="I31" s="14"/>
      <c r="J31" s="14"/>
      <c r="K31" s="15"/>
      <c r="L31" s="15"/>
      <c r="M31" s="16"/>
      <c r="N31" s="67"/>
      <c r="O31" s="75"/>
      <c r="P31" s="76"/>
      <c r="Q31" s="76"/>
      <c r="R31" s="48"/>
      <c r="S31" s="49"/>
      <c r="T31" s="41"/>
      <c r="U31" s="50"/>
      <c r="V31" s="51"/>
      <c r="W31" s="48"/>
      <c r="X31" s="48"/>
      <c r="Y31" s="48"/>
      <c r="Z31" s="48"/>
      <c r="AA31" s="48"/>
      <c r="AB31" s="48"/>
      <c r="AC31" s="52"/>
    </row>
    <row r="32" spans="1:29" ht="25.5" customHeight="1" x14ac:dyDescent="0.15">
      <c r="A32" s="68"/>
      <c r="B32" s="17"/>
      <c r="C32" s="69" t="s">
        <v>12</v>
      </c>
      <c r="D32" s="70">
        <v>146724000</v>
      </c>
      <c r="E32" s="70">
        <v>896527</v>
      </c>
      <c r="F32" s="70">
        <v>4087045</v>
      </c>
      <c r="G32" s="70">
        <v>2425839</v>
      </c>
      <c r="H32" s="70">
        <v>1900119</v>
      </c>
      <c r="I32" s="70">
        <f>SUM(E32:H32)</f>
        <v>9309530</v>
      </c>
      <c r="J32" s="16">
        <f>ROUNDDOWN(H32/I32,4)</f>
        <v>0.2041</v>
      </c>
      <c r="K32" s="70">
        <v>5194480</v>
      </c>
      <c r="L32" s="70">
        <v>16508437</v>
      </c>
      <c r="M32" s="16">
        <f>ROUNDDOWN(K32/L32,4)</f>
        <v>0.31459999999999999</v>
      </c>
      <c r="N32" s="65"/>
      <c r="O32" s="75"/>
      <c r="P32" s="76"/>
      <c r="Q32" s="76"/>
      <c r="R32" s="48"/>
      <c r="S32" s="49"/>
      <c r="T32" s="41"/>
      <c r="U32" s="50"/>
      <c r="V32" s="51"/>
      <c r="W32" s="48"/>
      <c r="X32" s="48"/>
      <c r="Y32" s="48"/>
      <c r="Z32" s="48"/>
      <c r="AA32" s="48"/>
      <c r="AB32" s="48"/>
      <c r="AC32" s="52"/>
    </row>
    <row r="33" spans="1:29" ht="25.5" customHeight="1" x14ac:dyDescent="0.15">
      <c r="A33" s="68"/>
      <c r="B33" s="17"/>
      <c r="C33" s="69" t="s">
        <v>13</v>
      </c>
      <c r="D33" s="70">
        <v>12084685000</v>
      </c>
      <c r="E33" s="70">
        <v>288818190</v>
      </c>
      <c r="F33" s="70">
        <v>2006425976</v>
      </c>
      <c r="G33" s="70">
        <v>1543891631</v>
      </c>
      <c r="H33" s="70">
        <v>2045141656</v>
      </c>
      <c r="I33" s="70">
        <f t="shared" ref="I33" si="13">SUM(E33:H33)</f>
        <v>5884277453</v>
      </c>
      <c r="J33" s="16">
        <f t="shared" ref="J33" si="14">ROUNDDOWN(H33/I33,4)</f>
        <v>0.34749999999999998</v>
      </c>
      <c r="K33" s="70">
        <v>231158558</v>
      </c>
      <c r="L33" s="70">
        <v>605378835</v>
      </c>
      <c r="M33" s="16">
        <f t="shared" ref="M33" si="15">ROUNDDOWN(K33/L33,4)</f>
        <v>0.38179999999999997</v>
      </c>
      <c r="N33" s="65"/>
      <c r="O33" s="75"/>
      <c r="P33" s="76"/>
      <c r="Q33" s="76"/>
      <c r="R33" s="48"/>
      <c r="S33" s="49"/>
      <c r="T33" s="41"/>
      <c r="U33" s="50"/>
      <c r="V33" s="51"/>
      <c r="W33" s="48"/>
      <c r="X33" s="48"/>
      <c r="Y33" s="48"/>
      <c r="Z33" s="48"/>
      <c r="AA33" s="48"/>
      <c r="AB33" s="48"/>
      <c r="AC33" s="52"/>
    </row>
    <row r="34" spans="1:29" ht="25.5" customHeight="1" x14ac:dyDescent="0.15">
      <c r="A34" s="66"/>
      <c r="B34" s="80" t="s">
        <v>35</v>
      </c>
      <c r="C34" s="81"/>
      <c r="D34" s="14"/>
      <c r="E34" s="14"/>
      <c r="F34" s="14"/>
      <c r="G34" s="14"/>
      <c r="H34" s="14"/>
      <c r="I34" s="14"/>
      <c r="J34" s="14"/>
      <c r="K34" s="15"/>
      <c r="L34" s="15"/>
      <c r="M34" s="16"/>
      <c r="N34" s="67"/>
      <c r="O34" s="75"/>
      <c r="P34" s="76"/>
      <c r="Q34" s="76"/>
      <c r="R34" s="48"/>
      <c r="S34" s="49"/>
      <c r="T34" s="41"/>
      <c r="U34" s="50"/>
      <c r="V34" s="51"/>
      <c r="W34" s="48"/>
      <c r="X34" s="48"/>
      <c r="Y34" s="48"/>
      <c r="Z34" s="48"/>
      <c r="AA34" s="48"/>
      <c r="AB34" s="48"/>
      <c r="AC34" s="52"/>
    </row>
    <row r="35" spans="1:29" ht="25.5" customHeight="1" x14ac:dyDescent="0.15">
      <c r="A35" s="68"/>
      <c r="B35" s="17"/>
      <c r="C35" s="69" t="s">
        <v>12</v>
      </c>
      <c r="D35" s="70">
        <v>148411000</v>
      </c>
      <c r="E35" s="70">
        <v>508240</v>
      </c>
      <c r="F35" s="70">
        <v>1019664</v>
      </c>
      <c r="G35" s="70">
        <v>3635260</v>
      </c>
      <c r="H35" s="70">
        <v>3176098</v>
      </c>
      <c r="I35" s="70">
        <f>SUM(E35:H35)</f>
        <v>8339262</v>
      </c>
      <c r="J35" s="16">
        <f>ROUNDDOWN(H35/I35,4)</f>
        <v>0.38080000000000003</v>
      </c>
      <c r="K35" s="70">
        <v>6847620</v>
      </c>
      <c r="L35" s="70">
        <v>28510280</v>
      </c>
      <c r="M35" s="16">
        <f>ROUNDDOWN(K35/L35,4)</f>
        <v>0.24010000000000001</v>
      </c>
      <c r="N35" s="67"/>
      <c r="O35" s="75"/>
      <c r="P35" s="76"/>
      <c r="Q35" s="76"/>
      <c r="R35" s="48"/>
      <c r="S35" s="49"/>
      <c r="T35" s="41"/>
      <c r="U35" s="50"/>
      <c r="V35" s="51"/>
      <c r="W35" s="48"/>
      <c r="X35" s="48"/>
      <c r="Y35" s="48"/>
      <c r="Z35" s="48"/>
      <c r="AA35" s="48"/>
      <c r="AB35" s="48"/>
      <c r="AC35" s="52"/>
    </row>
    <row r="36" spans="1:29" ht="25.5" customHeight="1" x14ac:dyDescent="0.15">
      <c r="A36" s="66"/>
      <c r="B36" s="44"/>
      <c r="C36" s="69" t="s">
        <v>13</v>
      </c>
      <c r="D36" s="70">
        <v>3102613000</v>
      </c>
      <c r="E36" s="70">
        <v>390947873</v>
      </c>
      <c r="F36" s="70">
        <v>487110268</v>
      </c>
      <c r="G36" s="70">
        <v>542587761</v>
      </c>
      <c r="H36" s="70">
        <v>721700238</v>
      </c>
      <c r="I36" s="70">
        <f t="shared" ref="I36" si="16">SUM(E36:H36)</f>
        <v>2142346140</v>
      </c>
      <c r="J36" s="16">
        <f t="shared" ref="J36" si="17">ROUNDDOWN(H36/I36,4)</f>
        <v>0.33679999999999999</v>
      </c>
      <c r="K36" s="70">
        <v>795787951</v>
      </c>
      <c r="L36" s="70">
        <v>2376273033</v>
      </c>
      <c r="M36" s="16">
        <f t="shared" ref="M36" si="18">ROUNDDOWN(K36/L36,4)</f>
        <v>0.33479999999999999</v>
      </c>
      <c r="N36" s="65"/>
      <c r="O36" s="75"/>
      <c r="P36" s="76"/>
      <c r="Q36" s="76"/>
      <c r="R36" s="48"/>
      <c r="S36" s="49"/>
      <c r="T36" s="41"/>
      <c r="U36" s="50"/>
      <c r="V36" s="51"/>
      <c r="W36" s="48"/>
      <c r="X36" s="48"/>
      <c r="Y36" s="48"/>
      <c r="Z36" s="48"/>
      <c r="AA36" s="48"/>
      <c r="AB36" s="48"/>
      <c r="AC36" s="52"/>
    </row>
    <row r="37" spans="1:29" ht="25.5" customHeight="1" x14ac:dyDescent="0.15">
      <c r="A37" s="66"/>
      <c r="B37" s="80" t="s">
        <v>36</v>
      </c>
      <c r="C37" s="81"/>
      <c r="D37" s="14"/>
      <c r="E37" s="14"/>
      <c r="F37" s="14"/>
      <c r="G37" s="14"/>
      <c r="H37" s="14"/>
      <c r="I37" s="14"/>
      <c r="J37" s="14"/>
      <c r="K37" s="15"/>
      <c r="L37" s="15"/>
      <c r="M37" s="16"/>
      <c r="N37" s="67"/>
      <c r="O37" s="75"/>
      <c r="P37" s="76"/>
      <c r="Q37" s="76"/>
      <c r="R37" s="48"/>
      <c r="S37" s="49"/>
      <c r="T37" s="41"/>
      <c r="U37" s="50"/>
      <c r="V37" s="51"/>
      <c r="W37" s="48"/>
      <c r="X37" s="48"/>
      <c r="Y37" s="48"/>
      <c r="Z37" s="48"/>
      <c r="AA37" s="48"/>
      <c r="AB37" s="48"/>
      <c r="AC37" s="52"/>
    </row>
    <row r="38" spans="1:29" ht="25.5" customHeight="1" x14ac:dyDescent="0.15">
      <c r="A38" s="68"/>
      <c r="B38" s="17"/>
      <c r="C38" s="69" t="s">
        <v>12</v>
      </c>
      <c r="D38" s="70">
        <v>20960000</v>
      </c>
      <c r="E38" s="70">
        <v>10638</v>
      </c>
      <c r="F38" s="70">
        <v>25110</v>
      </c>
      <c r="G38" s="70">
        <v>351230</v>
      </c>
      <c r="H38" s="70">
        <v>258877</v>
      </c>
      <c r="I38" s="70">
        <f>SUM(E38:H38)</f>
        <v>645855</v>
      </c>
      <c r="J38" s="16">
        <f>ROUNDDOWN(H38/I38,4)</f>
        <v>0.40079999999999999</v>
      </c>
      <c r="K38" s="70">
        <v>1193771</v>
      </c>
      <c r="L38" s="70">
        <v>3123928</v>
      </c>
      <c r="M38" s="16">
        <f>ROUNDDOWN(K38/L38,4)</f>
        <v>0.3821</v>
      </c>
      <c r="N38" s="67"/>
      <c r="O38" s="75"/>
      <c r="P38" s="76"/>
      <c r="Q38" s="76"/>
      <c r="R38" s="48"/>
      <c r="S38" s="49"/>
      <c r="T38" s="41"/>
      <c r="U38" s="50"/>
      <c r="V38" s="51"/>
      <c r="W38" s="48"/>
      <c r="X38" s="48"/>
      <c r="Y38" s="48"/>
      <c r="Z38" s="48"/>
      <c r="AA38" s="48"/>
      <c r="AB38" s="48"/>
      <c r="AC38" s="52"/>
    </row>
    <row r="39" spans="1:29" ht="25.5" customHeight="1" x14ac:dyDescent="0.15">
      <c r="A39" s="68"/>
      <c r="B39" s="44"/>
      <c r="C39" s="69" t="s">
        <v>13</v>
      </c>
      <c r="D39" s="70">
        <v>99095000</v>
      </c>
      <c r="E39" s="70">
        <v>6081788</v>
      </c>
      <c r="F39" s="70">
        <v>9880417</v>
      </c>
      <c r="G39" s="70">
        <v>13438097</v>
      </c>
      <c r="H39" s="70">
        <v>21266484</v>
      </c>
      <c r="I39" s="70">
        <f t="shared" ref="I39" si="19">SUM(E39:H39)</f>
        <v>50666786</v>
      </c>
      <c r="J39" s="16">
        <f t="shared" ref="J39" si="20">ROUNDDOWN(H39/I39,4)</f>
        <v>0.41970000000000002</v>
      </c>
      <c r="K39" s="70">
        <v>39614490</v>
      </c>
      <c r="L39" s="70">
        <v>68956230</v>
      </c>
      <c r="M39" s="16">
        <f t="shared" ref="M39" si="21">ROUNDDOWN(K39/L39,4)</f>
        <v>0.57440000000000002</v>
      </c>
      <c r="N39" s="65"/>
      <c r="O39" s="75"/>
      <c r="P39" s="76"/>
      <c r="Q39" s="76"/>
      <c r="R39" s="48"/>
      <c r="S39" s="49"/>
      <c r="T39" s="41"/>
      <c r="U39" s="50"/>
      <c r="V39" s="51"/>
      <c r="W39" s="48"/>
      <c r="X39" s="48"/>
      <c r="Y39" s="48"/>
      <c r="Z39" s="48"/>
      <c r="AA39" s="48"/>
      <c r="AB39" s="48"/>
      <c r="AC39" s="52"/>
    </row>
    <row r="40" spans="1:29" ht="25.5" customHeight="1" x14ac:dyDescent="0.15">
      <c r="A40" s="66"/>
      <c r="B40" s="80" t="s">
        <v>37</v>
      </c>
      <c r="C40" s="81"/>
      <c r="D40" s="14"/>
      <c r="E40" s="14"/>
      <c r="F40" s="14"/>
      <c r="G40" s="14"/>
      <c r="H40" s="14"/>
      <c r="I40" s="14"/>
      <c r="J40" s="14"/>
      <c r="K40" s="15"/>
      <c r="L40" s="15"/>
      <c r="M40" s="16"/>
      <c r="N40" s="67"/>
      <c r="O40" s="75"/>
      <c r="P40" s="76"/>
      <c r="Q40" s="76"/>
      <c r="R40" s="48"/>
      <c r="S40" s="49"/>
      <c r="T40" s="41"/>
      <c r="U40" s="50"/>
      <c r="V40" s="51"/>
      <c r="W40" s="48"/>
      <c r="X40" s="48"/>
      <c r="Y40" s="48"/>
      <c r="Z40" s="48"/>
      <c r="AA40" s="48"/>
      <c r="AB40" s="48"/>
      <c r="AC40" s="52"/>
    </row>
    <row r="41" spans="1:29" ht="25.5" customHeight="1" x14ac:dyDescent="0.15">
      <c r="A41" s="68"/>
      <c r="B41" s="17"/>
      <c r="C41" s="69" t="s">
        <v>12</v>
      </c>
      <c r="D41" s="70">
        <v>28265000</v>
      </c>
      <c r="E41" s="70">
        <v>0</v>
      </c>
      <c r="F41" s="70">
        <v>291085</v>
      </c>
      <c r="G41" s="70">
        <v>1381855</v>
      </c>
      <c r="H41" s="70">
        <v>160488</v>
      </c>
      <c r="I41" s="70">
        <f>SUM(E41:H41)</f>
        <v>1833428</v>
      </c>
      <c r="J41" s="16">
        <f>ROUNDDOWN(H41/I41,4)</f>
        <v>8.7499999999999994E-2</v>
      </c>
      <c r="K41" s="70">
        <v>841232</v>
      </c>
      <c r="L41" s="70">
        <v>6783763</v>
      </c>
      <c r="M41" s="16">
        <f>ROUNDDOWN(K41/L41,4)</f>
        <v>0.124</v>
      </c>
      <c r="N41" s="67"/>
      <c r="O41" s="75"/>
      <c r="P41" s="76"/>
      <c r="Q41" s="76"/>
      <c r="R41" s="48"/>
      <c r="S41" s="49"/>
      <c r="T41" s="41"/>
      <c r="U41" s="50"/>
      <c r="V41" s="51"/>
      <c r="W41" s="48"/>
      <c r="X41" s="48"/>
      <c r="Y41" s="48"/>
      <c r="Z41" s="48"/>
      <c r="AA41" s="48"/>
      <c r="AB41" s="48"/>
      <c r="AC41" s="52"/>
    </row>
    <row r="42" spans="1:29" ht="25.5" customHeight="1" x14ac:dyDescent="0.15">
      <c r="A42" s="68"/>
      <c r="B42" s="17"/>
      <c r="C42" s="69" t="s">
        <v>13</v>
      </c>
      <c r="D42" s="70">
        <v>230314000</v>
      </c>
      <c r="E42" s="70">
        <v>39415131</v>
      </c>
      <c r="F42" s="70">
        <v>34697534</v>
      </c>
      <c r="G42" s="70">
        <v>57826027</v>
      </c>
      <c r="H42" s="70">
        <v>56434571</v>
      </c>
      <c r="I42" s="70">
        <f t="shared" ref="I42" si="22">SUM(E42:H42)</f>
        <v>188373263</v>
      </c>
      <c r="J42" s="16">
        <f t="shared" ref="J42" si="23">ROUNDDOWN(H42/I42,4)</f>
        <v>0.29949999999999999</v>
      </c>
      <c r="K42" s="70">
        <v>47762580</v>
      </c>
      <c r="L42" s="70">
        <v>174989729</v>
      </c>
      <c r="M42" s="16">
        <f t="shared" ref="M42" si="24">ROUNDDOWN(K42/L42,4)</f>
        <v>0.27289999999999998</v>
      </c>
      <c r="N42" s="65" t="s">
        <v>46</v>
      </c>
      <c r="O42" s="75"/>
      <c r="P42" s="76"/>
      <c r="Q42" s="76"/>
      <c r="R42" s="48"/>
      <c r="S42" s="49"/>
      <c r="T42" s="41"/>
      <c r="U42" s="50"/>
      <c r="V42" s="51"/>
      <c r="W42" s="48"/>
      <c r="X42" s="48"/>
      <c r="Y42" s="48"/>
      <c r="Z42" s="48"/>
      <c r="AA42" s="48"/>
      <c r="AB42" s="48"/>
      <c r="AC42" s="52"/>
    </row>
    <row r="43" spans="1:29" ht="25.5" customHeight="1" x14ac:dyDescent="0.15">
      <c r="A43" s="66"/>
      <c r="B43" s="80" t="s">
        <v>38</v>
      </c>
      <c r="C43" s="81"/>
      <c r="D43" s="14"/>
      <c r="E43" s="14"/>
      <c r="F43" s="14"/>
      <c r="G43" s="14"/>
      <c r="H43" s="14"/>
      <c r="I43" s="14"/>
      <c r="J43" s="14"/>
      <c r="K43" s="15"/>
      <c r="L43" s="15"/>
      <c r="M43" s="16"/>
      <c r="N43" s="67"/>
      <c r="O43" s="75"/>
      <c r="P43" s="76"/>
      <c r="Q43" s="76"/>
      <c r="R43" s="48"/>
      <c r="S43" s="49"/>
      <c r="T43" s="41"/>
      <c r="U43" s="50"/>
      <c r="V43" s="51"/>
      <c r="W43" s="48"/>
      <c r="X43" s="48"/>
      <c r="Y43" s="48"/>
      <c r="Z43" s="48"/>
      <c r="AA43" s="48"/>
      <c r="AB43" s="48"/>
      <c r="AC43" s="52"/>
    </row>
    <row r="44" spans="1:29" ht="25.5" customHeight="1" x14ac:dyDescent="0.15">
      <c r="A44" s="68"/>
      <c r="B44" s="17"/>
      <c r="C44" s="69" t="s">
        <v>12</v>
      </c>
      <c r="D44" s="70">
        <v>4073000</v>
      </c>
      <c r="E44" s="70">
        <v>24860</v>
      </c>
      <c r="F44" s="70">
        <v>125580</v>
      </c>
      <c r="G44" s="70">
        <v>134820</v>
      </c>
      <c r="H44" s="70">
        <v>7071</v>
      </c>
      <c r="I44" s="70">
        <f>SUM(E44:H44)</f>
        <v>292331</v>
      </c>
      <c r="J44" s="16">
        <f>ROUNDDOWN(H44/I44,4)</f>
        <v>2.41E-2</v>
      </c>
      <c r="K44" s="70">
        <v>28160</v>
      </c>
      <c r="L44" s="70">
        <v>767005</v>
      </c>
      <c r="M44" s="16">
        <f>ROUNDDOWN(K44/L44,4)</f>
        <v>3.6700000000000003E-2</v>
      </c>
      <c r="N44" s="67"/>
      <c r="O44" s="75"/>
      <c r="P44" s="76"/>
      <c r="Q44" s="76"/>
      <c r="R44" s="48"/>
      <c r="S44" s="49"/>
      <c r="T44" s="41"/>
      <c r="U44" s="50"/>
      <c r="V44" s="51"/>
      <c r="W44" s="48"/>
      <c r="X44" s="48"/>
      <c r="Y44" s="48"/>
      <c r="Z44" s="48"/>
      <c r="AA44" s="48"/>
      <c r="AB44" s="48"/>
      <c r="AC44" s="52"/>
    </row>
    <row r="45" spans="1:29" ht="25.5" customHeight="1" x14ac:dyDescent="0.15">
      <c r="A45" s="68"/>
      <c r="B45" s="17"/>
      <c r="C45" s="69" t="s">
        <v>13</v>
      </c>
      <c r="D45" s="70">
        <v>2406000</v>
      </c>
      <c r="E45" s="70">
        <v>559906</v>
      </c>
      <c r="F45" s="70">
        <v>756630</v>
      </c>
      <c r="G45" s="70">
        <v>803250</v>
      </c>
      <c r="H45" s="70">
        <v>200</v>
      </c>
      <c r="I45" s="70">
        <f t="shared" ref="I45" si="25">SUM(E45:H45)</f>
        <v>2119986</v>
      </c>
      <c r="J45" s="16">
        <f t="shared" ref="J45" si="26">ROUNDDOWN(H45/I45,4)</f>
        <v>0</v>
      </c>
      <c r="K45" s="70">
        <v>915477</v>
      </c>
      <c r="L45" s="70">
        <v>2135855</v>
      </c>
      <c r="M45" s="16">
        <f t="shared" ref="M45" si="27">ROUNDDOWN(K45/L45,4)</f>
        <v>0.42859999999999998</v>
      </c>
      <c r="N45" s="65"/>
      <c r="O45" s="75"/>
      <c r="P45" s="76"/>
      <c r="Q45" s="76"/>
      <c r="R45" s="48"/>
      <c r="S45" s="49"/>
      <c r="T45" s="41"/>
      <c r="U45" s="50"/>
      <c r="V45" s="51"/>
      <c r="W45" s="48"/>
      <c r="X45" s="48"/>
      <c r="Y45" s="48"/>
      <c r="Z45" s="48"/>
      <c r="AA45" s="48"/>
      <c r="AB45" s="48"/>
      <c r="AC45" s="52"/>
    </row>
    <row r="46" spans="1:29" ht="25.5" customHeight="1" x14ac:dyDescent="0.15">
      <c r="A46" s="66"/>
      <c r="B46" s="80" t="s">
        <v>39</v>
      </c>
      <c r="C46" s="81"/>
      <c r="D46" s="14"/>
      <c r="E46" s="14"/>
      <c r="F46" s="14"/>
      <c r="G46" s="14"/>
      <c r="H46" s="14"/>
      <c r="I46" s="14"/>
      <c r="J46" s="14"/>
      <c r="K46" s="15"/>
      <c r="L46" s="15"/>
      <c r="M46" s="16"/>
      <c r="N46" s="67"/>
      <c r="O46" s="75"/>
      <c r="P46" s="76"/>
      <c r="Q46" s="76"/>
      <c r="R46" s="48"/>
      <c r="S46" s="49"/>
      <c r="T46" s="41"/>
      <c r="U46" s="50"/>
      <c r="V46" s="51"/>
      <c r="W46" s="48"/>
      <c r="X46" s="48"/>
      <c r="Y46" s="48"/>
      <c r="Z46" s="48"/>
      <c r="AA46" s="48"/>
      <c r="AB46" s="48"/>
      <c r="AC46" s="52"/>
    </row>
    <row r="47" spans="1:29" ht="25.5" customHeight="1" x14ac:dyDescent="0.15">
      <c r="A47" s="68"/>
      <c r="B47" s="17"/>
      <c r="C47" s="69" t="s">
        <v>12</v>
      </c>
      <c r="D47" s="70">
        <v>442000</v>
      </c>
      <c r="E47" s="70">
        <v>0</v>
      </c>
      <c r="F47" s="70">
        <v>0</v>
      </c>
      <c r="G47" s="70">
        <v>60072</v>
      </c>
      <c r="H47" s="70">
        <v>2000</v>
      </c>
      <c r="I47" s="70">
        <f>SUM(E47:H47)</f>
        <v>62072</v>
      </c>
      <c r="J47" s="16">
        <f>ROUNDDOWN(H47/I47,4)</f>
        <v>3.2199999999999999E-2</v>
      </c>
      <c r="K47" s="15">
        <v>49816</v>
      </c>
      <c r="L47" s="70">
        <v>589518</v>
      </c>
      <c r="M47" s="16">
        <f>ROUNDDOWN(K47/L47,4)</f>
        <v>8.4500000000000006E-2</v>
      </c>
      <c r="N47" s="67"/>
      <c r="O47" s="75"/>
      <c r="P47" s="76"/>
      <c r="Q47" s="76"/>
      <c r="R47" s="48"/>
      <c r="S47" s="49"/>
      <c r="T47" s="41"/>
      <c r="U47" s="50"/>
      <c r="V47" s="51"/>
      <c r="W47" s="48"/>
      <c r="X47" s="48"/>
      <c r="Y47" s="48"/>
      <c r="Z47" s="48"/>
      <c r="AA47" s="48"/>
      <c r="AB47" s="48"/>
      <c r="AC47" s="52"/>
    </row>
    <row r="48" spans="1:29" ht="25.5" customHeight="1" x14ac:dyDescent="0.15">
      <c r="A48" s="68"/>
      <c r="B48" s="80" t="s">
        <v>40</v>
      </c>
      <c r="C48" s="81"/>
      <c r="D48" s="14"/>
      <c r="E48" s="14"/>
      <c r="F48" s="14"/>
      <c r="G48" s="14"/>
      <c r="H48" s="14"/>
      <c r="I48" s="14"/>
      <c r="J48" s="14"/>
      <c r="K48" s="15"/>
      <c r="L48" s="15"/>
      <c r="M48" s="16"/>
      <c r="N48" s="67"/>
      <c r="O48" s="75"/>
      <c r="P48" s="76"/>
      <c r="Q48" s="76"/>
      <c r="R48" s="48"/>
      <c r="S48" s="49"/>
      <c r="T48" s="41"/>
      <c r="U48" s="50"/>
      <c r="V48" s="51"/>
      <c r="W48" s="48"/>
      <c r="X48" s="48"/>
      <c r="Y48" s="48"/>
      <c r="Z48" s="48"/>
      <c r="AA48" s="48"/>
      <c r="AB48" s="48"/>
      <c r="AC48" s="52"/>
    </row>
    <row r="49" spans="1:29" ht="25.5" customHeight="1" x14ac:dyDescent="0.15">
      <c r="A49" s="68"/>
      <c r="B49" s="17"/>
      <c r="C49" s="69" t="s">
        <v>12</v>
      </c>
      <c r="D49" s="70">
        <v>25205000</v>
      </c>
      <c r="E49" s="70">
        <v>0</v>
      </c>
      <c r="F49" s="70">
        <v>56782</v>
      </c>
      <c r="G49" s="70">
        <v>628694</v>
      </c>
      <c r="H49" s="70">
        <v>336869</v>
      </c>
      <c r="I49" s="70">
        <f>SUM(E49:H49)</f>
        <v>1022345</v>
      </c>
      <c r="J49" s="16">
        <f>ROUNDDOWN(H49/I49,4)</f>
        <v>0.32950000000000002</v>
      </c>
      <c r="K49" s="70">
        <v>234936</v>
      </c>
      <c r="L49" s="70">
        <v>9453457</v>
      </c>
      <c r="M49" s="16">
        <f>ROUNDDOWN(K49/L49,4)</f>
        <v>2.4799999999999999E-2</v>
      </c>
      <c r="N49" s="65" t="s">
        <v>45</v>
      </c>
      <c r="O49" s="75"/>
      <c r="P49" s="76"/>
      <c r="Q49" s="76"/>
      <c r="R49" s="48"/>
      <c r="S49" s="49"/>
      <c r="T49" s="41"/>
      <c r="U49" s="50"/>
      <c r="V49" s="51"/>
      <c r="W49" s="48"/>
      <c r="X49" s="48"/>
      <c r="Y49" s="48"/>
      <c r="Z49" s="48"/>
      <c r="AA49" s="48"/>
      <c r="AB49" s="48"/>
      <c r="AC49" s="52"/>
    </row>
    <row r="50" spans="1:29" ht="25.5" customHeight="1" x14ac:dyDescent="0.15">
      <c r="A50" s="68"/>
      <c r="B50" s="17"/>
      <c r="C50" s="69" t="s">
        <v>13</v>
      </c>
      <c r="D50" s="70">
        <v>14842000</v>
      </c>
      <c r="E50" s="70">
        <v>0</v>
      </c>
      <c r="F50" s="70">
        <v>176800</v>
      </c>
      <c r="G50" s="70">
        <v>6798197</v>
      </c>
      <c r="H50" s="70">
        <v>1204375</v>
      </c>
      <c r="I50" s="70">
        <f t="shared" ref="I50" si="28">SUM(E50:H50)</f>
        <v>8179372</v>
      </c>
      <c r="J50" s="16">
        <f t="shared" ref="J50" si="29">ROUNDDOWN(H50/I50,4)</f>
        <v>0.1472</v>
      </c>
      <c r="K50" s="70">
        <v>2589138</v>
      </c>
      <c r="L50" s="70">
        <v>12646967</v>
      </c>
      <c r="M50" s="16">
        <f t="shared" ref="M50" si="30">ROUNDDOWN(K50/L50,4)</f>
        <v>0.20469999999999999</v>
      </c>
      <c r="N50" s="65"/>
      <c r="O50" s="75"/>
      <c r="P50" s="76"/>
      <c r="Q50" s="76"/>
      <c r="R50" s="48"/>
      <c r="S50" s="49"/>
      <c r="T50" s="41"/>
      <c r="U50" s="50"/>
      <c r="V50" s="51"/>
      <c r="W50" s="48"/>
      <c r="X50" s="48"/>
      <c r="Y50" s="48"/>
      <c r="Z50" s="48"/>
      <c r="AA50" s="48"/>
      <c r="AB50" s="48"/>
      <c r="AC50" s="52"/>
    </row>
    <row r="51" spans="1:29" ht="25.5" customHeight="1" x14ac:dyDescent="0.15">
      <c r="A51" s="68"/>
      <c r="B51" s="80" t="s">
        <v>41</v>
      </c>
      <c r="C51" s="81"/>
      <c r="D51" s="14"/>
      <c r="E51" s="14"/>
      <c r="F51" s="14"/>
      <c r="G51" s="14"/>
      <c r="H51" s="14"/>
      <c r="I51" s="14"/>
      <c r="J51" s="14"/>
      <c r="K51" s="15"/>
      <c r="L51" s="15"/>
      <c r="M51" s="16"/>
      <c r="N51" s="67"/>
      <c r="O51" s="75"/>
      <c r="P51" s="76"/>
      <c r="Q51" s="76"/>
      <c r="R51" s="48"/>
      <c r="S51" s="49"/>
      <c r="T51" s="41"/>
      <c r="U51" s="50"/>
      <c r="V51" s="51"/>
      <c r="W51" s="48"/>
      <c r="X51" s="48"/>
      <c r="Y51" s="48"/>
      <c r="Z51" s="48"/>
      <c r="AA51" s="48"/>
      <c r="AB51" s="48"/>
      <c r="AC51" s="52"/>
    </row>
    <row r="52" spans="1:29" ht="25.5" customHeight="1" x14ac:dyDescent="0.15">
      <c r="A52" s="68"/>
      <c r="B52" s="17"/>
      <c r="C52" s="69" t="s">
        <v>12</v>
      </c>
      <c r="D52" s="70">
        <v>31883000</v>
      </c>
      <c r="E52" s="70">
        <v>131438</v>
      </c>
      <c r="F52" s="70">
        <v>451130</v>
      </c>
      <c r="G52" s="70">
        <v>1227449</v>
      </c>
      <c r="H52" s="70">
        <v>370430</v>
      </c>
      <c r="I52" s="70">
        <f>SUM(E52:H52)</f>
        <v>2180447</v>
      </c>
      <c r="J52" s="16">
        <f>ROUNDDOWN(H52/I52,4)</f>
        <v>0.16980000000000001</v>
      </c>
      <c r="K52" s="70">
        <v>1566195</v>
      </c>
      <c r="L52" s="70">
        <v>7524856</v>
      </c>
      <c r="M52" s="16">
        <f>ROUNDDOWN(K52/L52,4)</f>
        <v>0.20810000000000001</v>
      </c>
      <c r="N52" s="67"/>
      <c r="O52" s="75"/>
      <c r="P52" s="76"/>
      <c r="Q52" s="76"/>
      <c r="R52" s="48"/>
      <c r="S52" s="49"/>
      <c r="T52" s="41"/>
      <c r="U52" s="50"/>
      <c r="V52" s="51"/>
      <c r="W52" s="48"/>
      <c r="X52" s="48"/>
      <c r="Y52" s="48"/>
      <c r="Z52" s="48"/>
      <c r="AA52" s="48"/>
      <c r="AB52" s="48"/>
      <c r="AC52" s="52"/>
    </row>
    <row r="53" spans="1:29" ht="25.5" customHeight="1" x14ac:dyDescent="0.15">
      <c r="A53" s="68"/>
      <c r="B53" s="17"/>
      <c r="C53" s="69" t="s">
        <v>13</v>
      </c>
      <c r="D53" s="70">
        <v>327324000</v>
      </c>
      <c r="E53" s="70">
        <v>32454950</v>
      </c>
      <c r="F53" s="70">
        <v>41147103</v>
      </c>
      <c r="G53" s="70">
        <v>71795125</v>
      </c>
      <c r="H53" s="70">
        <v>94462866</v>
      </c>
      <c r="I53" s="70">
        <f t="shared" ref="I53" si="31">SUM(E53:H53)</f>
        <v>239860044</v>
      </c>
      <c r="J53" s="16">
        <f t="shared" ref="J53" si="32">ROUNDDOWN(H53/I53,4)</f>
        <v>0.39379999999999998</v>
      </c>
      <c r="K53" s="70">
        <v>97615433</v>
      </c>
      <c r="L53" s="70">
        <v>229052870</v>
      </c>
      <c r="M53" s="16">
        <f t="shared" ref="M53" si="33">ROUNDDOWN(K53/L53,4)</f>
        <v>0.42609999999999998</v>
      </c>
      <c r="N53" s="65"/>
      <c r="O53" s="75"/>
      <c r="P53" s="76"/>
      <c r="Q53" s="76"/>
      <c r="R53" s="48"/>
      <c r="S53" s="49"/>
      <c r="T53" s="41"/>
      <c r="U53" s="50"/>
      <c r="V53" s="51"/>
      <c r="W53" s="48"/>
      <c r="X53" s="48"/>
      <c r="Y53" s="48"/>
      <c r="Z53" s="48"/>
      <c r="AA53" s="48"/>
      <c r="AB53" s="48"/>
      <c r="AC53" s="52"/>
    </row>
    <row r="54" spans="1:29" ht="18" customHeight="1" x14ac:dyDescent="0.15">
      <c r="A54" s="66"/>
      <c r="B54" s="80" t="s">
        <v>42</v>
      </c>
      <c r="C54" s="81"/>
      <c r="D54" s="14"/>
      <c r="E54" s="14"/>
      <c r="F54" s="14"/>
      <c r="G54" s="14"/>
      <c r="H54" s="14"/>
      <c r="I54" s="14"/>
      <c r="J54" s="14"/>
      <c r="K54" s="15"/>
      <c r="L54" s="15"/>
      <c r="M54" s="16"/>
      <c r="N54" s="67"/>
      <c r="O54" s="75"/>
      <c r="P54" s="76"/>
      <c r="Q54" s="76"/>
      <c r="R54" s="48"/>
      <c r="S54" s="49"/>
      <c r="T54" s="41"/>
      <c r="U54" s="53"/>
      <c r="V54" s="54"/>
      <c r="W54" s="42"/>
      <c r="X54" s="42"/>
      <c r="Y54" s="42"/>
      <c r="Z54" s="42"/>
      <c r="AA54" s="42"/>
      <c r="AB54" s="42"/>
      <c r="AC54" s="55"/>
    </row>
    <row r="55" spans="1:29" ht="25.5" customHeight="1" x14ac:dyDescent="0.15">
      <c r="A55" s="68"/>
      <c r="B55" s="17"/>
      <c r="C55" s="69" t="s">
        <v>12</v>
      </c>
      <c r="D55" s="70">
        <v>323286000</v>
      </c>
      <c r="E55" s="70">
        <v>6552172</v>
      </c>
      <c r="F55" s="70">
        <v>1592123</v>
      </c>
      <c r="G55" s="70">
        <v>15040286</v>
      </c>
      <c r="H55" s="70">
        <v>10889984</v>
      </c>
      <c r="I55" s="70">
        <f>SUM(E55:H55)</f>
        <v>34074565</v>
      </c>
      <c r="J55" s="16">
        <f>ROUNDDOWN(H55/I55,4)</f>
        <v>0.31950000000000001</v>
      </c>
      <c r="K55" s="70">
        <v>36027466</v>
      </c>
      <c r="L55" s="70">
        <v>178166456</v>
      </c>
      <c r="M55" s="16">
        <f>ROUNDDOWN(K55/L55,4)</f>
        <v>0.20219999999999999</v>
      </c>
      <c r="N55" s="65"/>
      <c r="O55" s="73"/>
      <c r="P55" s="74"/>
      <c r="Q55" s="74"/>
      <c r="R55" s="42"/>
      <c r="S55" s="56"/>
      <c r="T55" s="19"/>
      <c r="U55" s="53"/>
      <c r="V55" s="57"/>
      <c r="W55" s="42"/>
      <c r="X55" s="42"/>
      <c r="Y55" s="42"/>
      <c r="Z55" s="42"/>
      <c r="AA55" s="42"/>
      <c r="AB55" s="42"/>
      <c r="AC55" s="55"/>
    </row>
    <row r="56" spans="1:29" ht="43.5" customHeight="1" x14ac:dyDescent="0.15">
      <c r="A56" s="71"/>
      <c r="B56" s="44"/>
      <c r="C56" s="69" t="s">
        <v>13</v>
      </c>
      <c r="D56" s="70">
        <v>12271219000</v>
      </c>
      <c r="E56" s="70">
        <v>1332411222</v>
      </c>
      <c r="F56" s="70">
        <v>2228687692</v>
      </c>
      <c r="G56" s="70">
        <v>2193072493</v>
      </c>
      <c r="H56" s="70">
        <v>3542026501</v>
      </c>
      <c r="I56" s="70">
        <f t="shared" ref="I56" si="34">SUM(E56:H56)</f>
        <v>9296197908</v>
      </c>
      <c r="J56" s="16">
        <f t="shared" ref="J56" si="35">ROUNDDOWN(H56/I56,4)</f>
        <v>0.38100000000000001</v>
      </c>
      <c r="K56" s="70">
        <v>3245706195</v>
      </c>
      <c r="L56" s="70">
        <v>8869863457</v>
      </c>
      <c r="M56" s="16">
        <f t="shared" ref="M56" si="36">ROUNDDOWN(K56/L56,4)</f>
        <v>0.3659</v>
      </c>
      <c r="N56" s="65" t="s">
        <v>43</v>
      </c>
      <c r="O56" s="73"/>
      <c r="P56" s="74"/>
      <c r="Q56" s="74"/>
      <c r="R56" s="42"/>
      <c r="S56" s="56"/>
      <c r="T56" s="19"/>
      <c r="U56" s="53"/>
      <c r="V56" s="57"/>
      <c r="W56" s="42"/>
      <c r="X56" s="42"/>
      <c r="Y56" s="42"/>
      <c r="Z56" s="42"/>
      <c r="AA56" s="42"/>
      <c r="AB56" s="42"/>
      <c r="AC56" s="55"/>
    </row>
    <row r="57" spans="1:29" ht="18" customHeight="1" x14ac:dyDescent="0.15">
      <c r="A57" s="89" t="s">
        <v>44</v>
      </c>
      <c r="B57" s="90"/>
      <c r="C57" s="91"/>
      <c r="D57" s="14"/>
      <c r="E57" s="14"/>
      <c r="F57" s="14"/>
      <c r="G57" s="14"/>
      <c r="H57" s="14"/>
      <c r="I57" s="14"/>
      <c r="J57" s="23"/>
      <c r="K57" s="15"/>
      <c r="L57" s="15"/>
      <c r="M57" s="16"/>
      <c r="N57" s="33"/>
      <c r="O57" s="75"/>
      <c r="P57" s="76"/>
      <c r="Q57" s="76"/>
      <c r="R57" s="48"/>
      <c r="S57" s="49"/>
      <c r="T57" s="41"/>
      <c r="U57" s="50"/>
      <c r="V57" s="51"/>
      <c r="W57" s="48"/>
      <c r="X57" s="48"/>
      <c r="Y57" s="48"/>
      <c r="Z57" s="48"/>
      <c r="AA57" s="48"/>
      <c r="AB57" s="48"/>
      <c r="AC57" s="52"/>
    </row>
    <row r="58" spans="1:29" ht="18" customHeight="1" x14ac:dyDescent="0.15">
      <c r="A58" s="17"/>
      <c r="B58" s="89" t="s">
        <v>28</v>
      </c>
      <c r="C58" s="91"/>
      <c r="D58" s="14"/>
      <c r="E58" s="14"/>
      <c r="F58" s="14"/>
      <c r="G58" s="14"/>
      <c r="H58" s="14"/>
      <c r="I58" s="14"/>
      <c r="J58" s="23"/>
      <c r="K58" s="15"/>
      <c r="L58" s="15"/>
      <c r="M58" s="16"/>
      <c r="N58" s="34"/>
      <c r="O58" s="75"/>
      <c r="P58" s="76"/>
      <c r="Q58" s="76"/>
      <c r="R58" s="48"/>
      <c r="S58" s="49"/>
      <c r="T58" s="41"/>
      <c r="U58" s="53"/>
      <c r="V58" s="54"/>
      <c r="W58" s="42"/>
      <c r="X58" s="42"/>
      <c r="Y58" s="42"/>
      <c r="Z58" s="42"/>
      <c r="AA58" s="42"/>
      <c r="AB58" s="42"/>
      <c r="AC58" s="55"/>
    </row>
    <row r="59" spans="1:29" ht="25.5" customHeight="1" x14ac:dyDescent="0.15">
      <c r="A59" s="17"/>
      <c r="B59" s="17"/>
      <c r="C59" s="30" t="s">
        <v>12</v>
      </c>
      <c r="D59" s="70">
        <v>98602000</v>
      </c>
      <c r="E59" s="21">
        <v>259169</v>
      </c>
      <c r="F59" s="21">
        <v>1986637</v>
      </c>
      <c r="G59" s="21">
        <v>2431824</v>
      </c>
      <c r="H59" s="21">
        <v>2721839</v>
      </c>
      <c r="I59" s="21">
        <f>SUM(E59:H59)</f>
        <v>7399469</v>
      </c>
      <c r="J59" s="20">
        <f>ROUNDDOWN(H59/I59,4)</f>
        <v>0.36780000000000002</v>
      </c>
      <c r="K59" s="15">
        <v>8080006</v>
      </c>
      <c r="L59" s="15">
        <v>32701959</v>
      </c>
      <c r="M59" s="16">
        <f>ROUNDDOWN(K59/L59,4)</f>
        <v>0.247</v>
      </c>
      <c r="N59" s="34"/>
      <c r="O59" s="73"/>
      <c r="P59" s="74"/>
      <c r="Q59" s="74"/>
      <c r="R59" s="42"/>
      <c r="S59" s="56"/>
      <c r="T59" s="19"/>
      <c r="U59" s="53"/>
      <c r="V59" s="57"/>
      <c r="W59" s="42"/>
      <c r="X59" s="42"/>
      <c r="Y59" s="42"/>
      <c r="Z59" s="42"/>
      <c r="AA59" s="42"/>
      <c r="AB59" s="42"/>
      <c r="AC59" s="55"/>
    </row>
    <row r="60" spans="1:29" ht="25.5" customHeight="1" x14ac:dyDescent="0.15">
      <c r="A60" s="44"/>
      <c r="B60" s="44"/>
      <c r="C60" s="30" t="s">
        <v>13</v>
      </c>
      <c r="D60" s="70">
        <v>4140913000</v>
      </c>
      <c r="E60" s="21">
        <v>808732184</v>
      </c>
      <c r="F60" s="21">
        <v>695479276</v>
      </c>
      <c r="G60" s="21">
        <v>726746683</v>
      </c>
      <c r="H60" s="21">
        <v>1425671083</v>
      </c>
      <c r="I60" s="21">
        <f>SUM(E60:H60)</f>
        <v>3656629226</v>
      </c>
      <c r="J60" s="20">
        <f t="shared" ref="J60" si="37">ROUNDDOWN(H60/I60,4)</f>
        <v>0.38979999999999998</v>
      </c>
      <c r="K60" s="15">
        <v>1512218544</v>
      </c>
      <c r="L60" s="15">
        <v>3683635211</v>
      </c>
      <c r="M60" s="16">
        <f t="shared" ref="M60" si="38">ROUNDDOWN(K60/L60,4)</f>
        <v>0.41049999999999998</v>
      </c>
      <c r="N60" s="33"/>
      <c r="O60" s="73"/>
      <c r="P60" s="74"/>
      <c r="Q60" s="74"/>
      <c r="R60" s="42"/>
      <c r="S60" s="56"/>
      <c r="T60" s="19"/>
      <c r="U60" s="53"/>
      <c r="V60" s="57"/>
      <c r="W60" s="42"/>
      <c r="X60" s="42"/>
      <c r="Y60" s="42"/>
      <c r="Z60" s="42"/>
      <c r="AA60" s="42"/>
      <c r="AB60" s="42"/>
      <c r="AC60" s="55"/>
    </row>
    <row r="61" spans="1:29" ht="18" customHeight="1" x14ac:dyDescent="0.15">
      <c r="C61" s="27"/>
      <c r="K61" s="5"/>
      <c r="L61" s="5"/>
    </row>
    <row r="62" spans="1:29" ht="25.5" customHeight="1" x14ac:dyDescent="0.15">
      <c r="C62" s="27"/>
      <c r="K62" s="5"/>
      <c r="L62" s="5"/>
    </row>
    <row r="63" spans="1:29" ht="51" customHeight="1" x14ac:dyDescent="0.15">
      <c r="C63" s="27"/>
      <c r="K63" s="5"/>
      <c r="L63" s="5"/>
    </row>
    <row r="64" spans="1:29" ht="25.5" customHeight="1" x14ac:dyDescent="0.15">
      <c r="C64" s="27"/>
      <c r="K64" s="5"/>
      <c r="L64" s="5"/>
    </row>
    <row r="65" spans="3:12" ht="25.5" customHeight="1" x14ac:dyDescent="0.15">
      <c r="C65" s="27"/>
      <c r="K65" s="5"/>
      <c r="L65" s="5"/>
    </row>
    <row r="66" spans="3:12" ht="25.5" customHeight="1" x14ac:dyDescent="0.15">
      <c r="C66" s="27"/>
      <c r="K66" s="5"/>
      <c r="L66" s="5"/>
    </row>
    <row r="67" spans="3:12" ht="25.5" customHeight="1" x14ac:dyDescent="0.15">
      <c r="C67" s="27"/>
      <c r="K67" s="5"/>
      <c r="L67" s="5"/>
    </row>
    <row r="68" spans="3:12" ht="25.5" customHeight="1" x14ac:dyDescent="0.15">
      <c r="C68" s="27"/>
      <c r="K68" s="5"/>
      <c r="L68" s="5"/>
    </row>
    <row r="69" spans="3:12" ht="25.5" customHeight="1" x14ac:dyDescent="0.15">
      <c r="C69" s="27"/>
      <c r="K69" s="5"/>
      <c r="L69" s="5"/>
    </row>
    <row r="70" spans="3:12" ht="25.5" customHeight="1" x14ac:dyDescent="0.15">
      <c r="C70" s="27"/>
      <c r="K70" s="5"/>
      <c r="L70" s="5"/>
    </row>
    <row r="71" spans="3:12" ht="25.5" customHeight="1" x14ac:dyDescent="0.15">
      <c r="C71" s="27"/>
      <c r="K71" s="5"/>
      <c r="L71" s="5"/>
    </row>
    <row r="72" spans="3:12" ht="25.5" customHeight="1" x14ac:dyDescent="0.15">
      <c r="C72" s="27"/>
      <c r="K72" s="5"/>
      <c r="L72" s="5"/>
    </row>
    <row r="73" spans="3:12" ht="25.5" customHeight="1" x14ac:dyDescent="0.15">
      <c r="C73" s="27"/>
      <c r="K73" s="5"/>
      <c r="L73" s="5"/>
    </row>
    <row r="74" spans="3:12" ht="25.5" customHeight="1" x14ac:dyDescent="0.15">
      <c r="C74" s="27"/>
      <c r="K74" s="5"/>
      <c r="L74" s="5"/>
    </row>
    <row r="75" spans="3:12" ht="25.5" customHeight="1" x14ac:dyDescent="0.15">
      <c r="C75" s="27"/>
      <c r="K75" s="5"/>
      <c r="L75" s="5"/>
    </row>
    <row r="76" spans="3:12" ht="25.5" customHeight="1" x14ac:dyDescent="0.15">
      <c r="C76" s="27"/>
      <c r="K76" s="5"/>
      <c r="L76" s="5"/>
    </row>
    <row r="77" spans="3:12" ht="25.5" customHeight="1" x14ac:dyDescent="0.15">
      <c r="C77" s="27"/>
      <c r="K77" s="5"/>
      <c r="L77" s="5"/>
    </row>
    <row r="78" spans="3:12" ht="25.5" customHeight="1" x14ac:dyDescent="0.15">
      <c r="C78" s="27"/>
      <c r="K78" s="5"/>
      <c r="L78" s="5"/>
    </row>
    <row r="79" spans="3:12" ht="25.5" customHeight="1" x14ac:dyDescent="0.15">
      <c r="C79" s="27"/>
      <c r="K79" s="5"/>
      <c r="L79" s="5"/>
    </row>
    <row r="80" spans="3:12" ht="25.5" customHeight="1" x14ac:dyDescent="0.15">
      <c r="C80" s="27"/>
      <c r="K80" s="5"/>
      <c r="L80" s="5"/>
    </row>
    <row r="81" spans="3:12" ht="25.5" customHeight="1" x14ac:dyDescent="0.15">
      <c r="C81" s="27"/>
      <c r="K81" s="5"/>
      <c r="L81" s="5"/>
    </row>
    <row r="82" spans="3:12" ht="25.5" customHeight="1" x14ac:dyDescent="0.15">
      <c r="C82" s="27"/>
      <c r="K82" s="5"/>
      <c r="L82" s="5"/>
    </row>
    <row r="83" spans="3:12" ht="25.5" customHeight="1" x14ac:dyDescent="0.15">
      <c r="C83" s="27"/>
      <c r="K83" s="5"/>
      <c r="L83" s="5"/>
    </row>
    <row r="84" spans="3:12" ht="25.5" customHeight="1" x14ac:dyDescent="0.15">
      <c r="C84" s="27"/>
      <c r="K84" s="5"/>
      <c r="L84" s="5"/>
    </row>
    <row r="85" spans="3:12" ht="25.5" customHeight="1" x14ac:dyDescent="0.15">
      <c r="C85" s="27"/>
      <c r="K85" s="5"/>
      <c r="L85" s="5"/>
    </row>
    <row r="86" spans="3:12" ht="25.5" customHeight="1" x14ac:dyDescent="0.15">
      <c r="C86" s="27"/>
      <c r="K86" s="5"/>
      <c r="L86" s="5"/>
    </row>
    <row r="87" spans="3:12" ht="18" customHeight="1" x14ac:dyDescent="0.15">
      <c r="C87" s="27"/>
      <c r="K87" s="5"/>
      <c r="L87" s="5"/>
    </row>
    <row r="88" spans="3:12" ht="25.5" customHeight="1" x14ac:dyDescent="0.15">
      <c r="C88" s="27"/>
      <c r="K88" s="5"/>
      <c r="L88" s="5"/>
    </row>
    <row r="89" spans="3:12" ht="43.5" customHeight="1" x14ac:dyDescent="0.15">
      <c r="C89" s="27"/>
      <c r="K89" s="5"/>
      <c r="L89" s="5"/>
    </row>
    <row r="90" spans="3:12" x14ac:dyDescent="0.15">
      <c r="C90" s="27"/>
      <c r="K90" s="5"/>
      <c r="L90" s="5"/>
    </row>
    <row r="91" spans="3:12" x14ac:dyDescent="0.15">
      <c r="C91" s="27"/>
      <c r="K91" s="5"/>
      <c r="L91" s="5"/>
    </row>
    <row r="92" spans="3:12" x14ac:dyDescent="0.15">
      <c r="C92" s="27"/>
      <c r="K92" s="5"/>
      <c r="L92" s="5"/>
    </row>
    <row r="93" spans="3:12" x14ac:dyDescent="0.15">
      <c r="C93" s="27"/>
      <c r="K93" s="5"/>
      <c r="L93" s="5"/>
    </row>
    <row r="94" spans="3:12" x14ac:dyDescent="0.15">
      <c r="C94" s="27"/>
      <c r="K94" s="5"/>
      <c r="L94" s="5"/>
    </row>
    <row r="95" spans="3:12" x14ac:dyDescent="0.15">
      <c r="C95" s="27"/>
      <c r="K95" s="5"/>
      <c r="L95" s="5"/>
    </row>
    <row r="96" spans="3:12" x14ac:dyDescent="0.15">
      <c r="C96" s="27"/>
      <c r="K96" s="5"/>
      <c r="L96" s="5"/>
    </row>
    <row r="97" spans="3:12" x14ac:dyDescent="0.15">
      <c r="C97" s="27"/>
      <c r="K97" s="5"/>
      <c r="L97" s="5"/>
    </row>
    <row r="98" spans="3:12" x14ac:dyDescent="0.15">
      <c r="C98" s="27"/>
      <c r="K98" s="5"/>
      <c r="L98" s="5"/>
    </row>
    <row r="99" spans="3:12" x14ac:dyDescent="0.15">
      <c r="C99" s="27"/>
      <c r="K99" s="5"/>
      <c r="L99" s="5"/>
    </row>
    <row r="100" spans="3:12" x14ac:dyDescent="0.15">
      <c r="C100" s="27"/>
      <c r="K100" s="5"/>
      <c r="L100" s="5"/>
    </row>
    <row r="101" spans="3:12" x14ac:dyDescent="0.15">
      <c r="C101" s="27"/>
      <c r="K101" s="5"/>
      <c r="L101" s="5"/>
    </row>
    <row r="102" spans="3:12" x14ac:dyDescent="0.15">
      <c r="C102" s="27"/>
      <c r="K102" s="5"/>
      <c r="L102" s="5"/>
    </row>
    <row r="103" spans="3:12" x14ac:dyDescent="0.15">
      <c r="C103" s="27"/>
      <c r="K103" s="5"/>
      <c r="L103" s="5"/>
    </row>
    <row r="104" spans="3:12" x14ac:dyDescent="0.15">
      <c r="C104" s="27"/>
      <c r="K104" s="5"/>
      <c r="L104" s="5"/>
    </row>
    <row r="105" spans="3:12" x14ac:dyDescent="0.15">
      <c r="C105" s="27"/>
      <c r="K105" s="5"/>
      <c r="L105" s="5"/>
    </row>
    <row r="106" spans="3:12" x14ac:dyDescent="0.15">
      <c r="C106" s="27"/>
      <c r="K106" s="5"/>
      <c r="L106" s="5"/>
    </row>
    <row r="107" spans="3:12" x14ac:dyDescent="0.15">
      <c r="C107" s="27"/>
      <c r="K107" s="5"/>
      <c r="L107" s="5"/>
    </row>
    <row r="108" spans="3:12" x14ac:dyDescent="0.15">
      <c r="C108" s="27"/>
      <c r="K108" s="5"/>
      <c r="L108" s="5"/>
    </row>
    <row r="109" spans="3:12" x14ac:dyDescent="0.15">
      <c r="C109" s="27"/>
      <c r="K109" s="5"/>
      <c r="L109" s="5"/>
    </row>
    <row r="110" spans="3:12" x14ac:dyDescent="0.15">
      <c r="C110" s="27"/>
      <c r="K110" s="5"/>
      <c r="L110" s="5"/>
    </row>
    <row r="111" spans="3:12" x14ac:dyDescent="0.15">
      <c r="C111" s="27"/>
      <c r="K111" s="5"/>
      <c r="L111" s="5"/>
    </row>
    <row r="112" spans="3:12" x14ac:dyDescent="0.15">
      <c r="C112" s="27"/>
      <c r="K112" s="5"/>
      <c r="L112" s="5"/>
    </row>
    <row r="113" spans="3:12" x14ac:dyDescent="0.15">
      <c r="C113" s="27"/>
      <c r="K113" s="5"/>
      <c r="L113" s="5"/>
    </row>
    <row r="114" spans="3:12" x14ac:dyDescent="0.15">
      <c r="C114" s="27"/>
      <c r="K114" s="5"/>
      <c r="L114" s="5"/>
    </row>
    <row r="115" spans="3:12" x14ac:dyDescent="0.15">
      <c r="C115" s="27"/>
      <c r="K115" s="5"/>
      <c r="L115" s="5"/>
    </row>
    <row r="116" spans="3:12" x14ac:dyDescent="0.15">
      <c r="C116" s="27"/>
      <c r="K116" s="5"/>
      <c r="L116" s="5"/>
    </row>
    <row r="117" spans="3:12" x14ac:dyDescent="0.15">
      <c r="C117" s="27"/>
      <c r="K117" s="5"/>
      <c r="L117" s="5"/>
    </row>
    <row r="118" spans="3:12" x14ac:dyDescent="0.15">
      <c r="C118" s="27"/>
      <c r="K118" s="5"/>
      <c r="L118" s="5"/>
    </row>
    <row r="119" spans="3:12" x14ac:dyDescent="0.15">
      <c r="C119" s="27"/>
      <c r="K119" s="5"/>
      <c r="L119" s="5"/>
    </row>
    <row r="120" spans="3:12" x14ac:dyDescent="0.15">
      <c r="C120" s="27"/>
      <c r="K120" s="5"/>
      <c r="L120" s="5"/>
    </row>
    <row r="121" spans="3:12" x14ac:dyDescent="0.15">
      <c r="C121" s="27"/>
      <c r="K121" s="5"/>
      <c r="L121" s="5"/>
    </row>
    <row r="122" spans="3:12" x14ac:dyDescent="0.15">
      <c r="C122" s="27"/>
      <c r="K122" s="5"/>
      <c r="L122" s="5"/>
    </row>
    <row r="123" spans="3:12" x14ac:dyDescent="0.15">
      <c r="C123" s="27"/>
      <c r="K123" s="5"/>
      <c r="L123" s="5"/>
    </row>
    <row r="124" spans="3:12" x14ac:dyDescent="0.15">
      <c r="C124" s="27"/>
      <c r="K124" s="5"/>
      <c r="L124" s="5"/>
    </row>
    <row r="125" spans="3:12" x14ac:dyDescent="0.15">
      <c r="C125" s="27"/>
      <c r="K125" s="5"/>
      <c r="L125" s="5"/>
    </row>
    <row r="126" spans="3:12" x14ac:dyDescent="0.15">
      <c r="C126" s="27"/>
      <c r="K126" s="5"/>
      <c r="L126" s="5"/>
    </row>
    <row r="127" spans="3:12" x14ac:dyDescent="0.15">
      <c r="C127" s="27"/>
      <c r="K127" s="5"/>
      <c r="L127" s="5"/>
    </row>
    <row r="128" spans="3:12" x14ac:dyDescent="0.15">
      <c r="C128" s="27"/>
      <c r="K128" s="5"/>
      <c r="L128" s="5"/>
    </row>
    <row r="129" spans="3:12" x14ac:dyDescent="0.15">
      <c r="C129" s="27"/>
      <c r="K129" s="5"/>
      <c r="L129" s="5"/>
    </row>
    <row r="130" spans="3:12" x14ac:dyDescent="0.15">
      <c r="C130" s="27"/>
      <c r="K130" s="5"/>
      <c r="L130" s="5"/>
    </row>
    <row r="131" spans="3:12" x14ac:dyDescent="0.15">
      <c r="C131" s="27"/>
      <c r="K131" s="5"/>
      <c r="L131" s="5"/>
    </row>
    <row r="132" spans="3:12" x14ac:dyDescent="0.15">
      <c r="C132" s="27"/>
      <c r="K132" s="5"/>
      <c r="L132" s="5"/>
    </row>
    <row r="133" spans="3:12" x14ac:dyDescent="0.15">
      <c r="C133" s="27"/>
      <c r="K133" s="5"/>
      <c r="L133" s="5"/>
    </row>
    <row r="134" spans="3:12" x14ac:dyDescent="0.15">
      <c r="C134" s="27"/>
      <c r="K134" s="5"/>
      <c r="L134" s="5"/>
    </row>
    <row r="135" spans="3:12" x14ac:dyDescent="0.15">
      <c r="C135" s="27"/>
      <c r="K135" s="5"/>
      <c r="L135" s="5"/>
    </row>
    <row r="136" spans="3:12" x14ac:dyDescent="0.15">
      <c r="C136" s="27"/>
      <c r="K136" s="5"/>
      <c r="L136" s="5"/>
    </row>
    <row r="137" spans="3:12" x14ac:dyDescent="0.15">
      <c r="C137" s="27"/>
      <c r="K137" s="5"/>
      <c r="L137" s="5"/>
    </row>
    <row r="138" spans="3:12" x14ac:dyDescent="0.15">
      <c r="C138" s="27"/>
      <c r="K138" s="5"/>
      <c r="L138" s="5"/>
    </row>
    <row r="139" spans="3:12" x14ac:dyDescent="0.15">
      <c r="C139" s="27"/>
      <c r="K139" s="5"/>
      <c r="L139" s="5"/>
    </row>
    <row r="140" spans="3:12" x14ac:dyDescent="0.15">
      <c r="C140" s="27"/>
      <c r="K140" s="5"/>
      <c r="L140" s="5"/>
    </row>
    <row r="141" spans="3:12" x14ac:dyDescent="0.15">
      <c r="C141" s="27"/>
      <c r="K141" s="5"/>
      <c r="L141" s="5"/>
    </row>
    <row r="142" spans="3:12" x14ac:dyDescent="0.15">
      <c r="C142" s="27"/>
      <c r="K142" s="5"/>
      <c r="L142" s="5"/>
    </row>
    <row r="143" spans="3:12" x14ac:dyDescent="0.15">
      <c r="C143" s="27"/>
      <c r="K143" s="5"/>
      <c r="L143" s="5"/>
    </row>
    <row r="144" spans="3:12" x14ac:dyDescent="0.15">
      <c r="C144" s="27"/>
      <c r="K144" s="5"/>
      <c r="L144" s="5"/>
    </row>
    <row r="145" spans="3:12" x14ac:dyDescent="0.15">
      <c r="C145" s="27"/>
      <c r="K145" s="5"/>
      <c r="L145" s="5"/>
    </row>
    <row r="146" spans="3:12" x14ac:dyDescent="0.15">
      <c r="C146" s="27"/>
      <c r="K146" s="5"/>
      <c r="L146" s="5"/>
    </row>
    <row r="147" spans="3:12" x14ac:dyDescent="0.15">
      <c r="C147" s="27"/>
      <c r="K147" s="5"/>
      <c r="L147" s="5"/>
    </row>
    <row r="148" spans="3:12" x14ac:dyDescent="0.15">
      <c r="C148" s="27"/>
      <c r="K148" s="5"/>
      <c r="L148" s="5"/>
    </row>
    <row r="149" spans="3:12" x14ac:dyDescent="0.15">
      <c r="C149" s="27"/>
      <c r="K149" s="5"/>
      <c r="L149" s="5"/>
    </row>
    <row r="150" spans="3:12" x14ac:dyDescent="0.15">
      <c r="C150" s="27"/>
      <c r="K150" s="5"/>
      <c r="L150" s="5"/>
    </row>
    <row r="151" spans="3:12" x14ac:dyDescent="0.15">
      <c r="C151" s="27"/>
      <c r="K151" s="5"/>
      <c r="L151" s="5"/>
    </row>
    <row r="152" spans="3:12" x14ac:dyDescent="0.15">
      <c r="C152" s="27"/>
      <c r="K152" s="5"/>
      <c r="L152" s="5"/>
    </row>
    <row r="153" spans="3:12" x14ac:dyDescent="0.15">
      <c r="C153" s="27"/>
      <c r="K153" s="5"/>
      <c r="L153" s="5"/>
    </row>
    <row r="154" spans="3:12" x14ac:dyDescent="0.15">
      <c r="C154" s="27"/>
      <c r="K154" s="5"/>
      <c r="L154" s="5"/>
    </row>
    <row r="155" spans="3:12" x14ac:dyDescent="0.15">
      <c r="C155" s="27"/>
      <c r="K155" s="5"/>
      <c r="L155" s="5"/>
    </row>
    <row r="156" spans="3:12" x14ac:dyDescent="0.15">
      <c r="C156" s="27"/>
      <c r="K156" s="5"/>
      <c r="L156" s="5"/>
    </row>
    <row r="157" spans="3:12" x14ac:dyDescent="0.15">
      <c r="C157" s="27"/>
      <c r="K157" s="5"/>
      <c r="L157" s="5"/>
    </row>
    <row r="158" spans="3:12" x14ac:dyDescent="0.15">
      <c r="C158" s="27"/>
      <c r="K158" s="5"/>
      <c r="L158" s="5"/>
    </row>
    <row r="159" spans="3:12" x14ac:dyDescent="0.15">
      <c r="C159" s="27"/>
      <c r="K159" s="5"/>
      <c r="L159" s="5"/>
    </row>
    <row r="160" spans="3:12" x14ac:dyDescent="0.15">
      <c r="C160" s="27"/>
      <c r="K160" s="5"/>
      <c r="L160" s="5"/>
    </row>
    <row r="161" spans="3:12" x14ac:dyDescent="0.15">
      <c r="C161" s="27"/>
      <c r="K161" s="5"/>
      <c r="L161" s="5"/>
    </row>
    <row r="162" spans="3:12" x14ac:dyDescent="0.15">
      <c r="C162" s="27"/>
      <c r="K162" s="5"/>
      <c r="L162" s="5"/>
    </row>
    <row r="163" spans="3:12" x14ac:dyDescent="0.15">
      <c r="C163" s="27"/>
      <c r="K163" s="5"/>
      <c r="L163" s="5"/>
    </row>
    <row r="164" spans="3:12" x14ac:dyDescent="0.15">
      <c r="C164" s="27"/>
      <c r="K164" s="5"/>
      <c r="L164" s="5"/>
    </row>
    <row r="165" spans="3:12" x14ac:dyDescent="0.15">
      <c r="C165" s="27"/>
      <c r="K165" s="5"/>
      <c r="L165" s="5"/>
    </row>
    <row r="166" spans="3:12" x14ac:dyDescent="0.15">
      <c r="C166" s="27"/>
      <c r="K166" s="5"/>
      <c r="L166" s="5"/>
    </row>
  </sheetData>
  <mergeCells count="35">
    <mergeCell ref="N4:N7"/>
    <mergeCell ref="K5:K7"/>
    <mergeCell ref="L5:L7"/>
    <mergeCell ref="M5:M7"/>
    <mergeCell ref="A8:C8"/>
    <mergeCell ref="K4:M4"/>
    <mergeCell ref="G6:G7"/>
    <mergeCell ref="H6:H7"/>
    <mergeCell ref="I6:I7"/>
    <mergeCell ref="A4:C7"/>
    <mergeCell ref="D4:J4"/>
    <mergeCell ref="D5:D7"/>
    <mergeCell ref="E5:I5"/>
    <mergeCell ref="A57:C57"/>
    <mergeCell ref="B58:C58"/>
    <mergeCell ref="B21:C21"/>
    <mergeCell ref="B18:C18"/>
    <mergeCell ref="B15:C15"/>
    <mergeCell ref="A24:C24"/>
    <mergeCell ref="B25:C25"/>
    <mergeCell ref="B28:C28"/>
    <mergeCell ref="B31:C31"/>
    <mergeCell ref="B34:C34"/>
    <mergeCell ref="B51:C51"/>
    <mergeCell ref="B54:C54"/>
    <mergeCell ref="B37:C37"/>
    <mergeCell ref="B48:C48"/>
    <mergeCell ref="B40:C40"/>
    <mergeCell ref="B43:C43"/>
    <mergeCell ref="B46:C46"/>
    <mergeCell ref="J5:J7"/>
    <mergeCell ref="E6:E7"/>
    <mergeCell ref="F6:F7"/>
    <mergeCell ref="B9:C9"/>
    <mergeCell ref="B12:C12"/>
  </mergeCells>
  <phoneticPr fontId="2"/>
  <printOptions horizontalCentered="1"/>
  <pageMargins left="0.31496062992125984" right="0.27559055118110237" top="0.39370078740157483" bottom="0.39370078740157483" header="0.51181102362204722" footer="0.51181102362204722"/>
  <pageSetup paperSize="9" scale="70" orientation="landscape" cellComments="asDisplayed" r:id="rId1"/>
  <headerFooter alignWithMargins="0"/>
  <rowBreaks count="1" manualBreakCount="1">
    <brk id="36" max="13" man="1"/>
  </rowBreaks>
  <colBreaks count="1" manualBreakCount="1">
    <brk id="14" max="232"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労働保険特別会計</vt:lpstr>
      <vt:lpstr>労働保険特別会計!Print_Area</vt:lpstr>
      <vt:lpstr>労働保険特別会計!Print_Titles</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坂口 良平(sakaguchi-ryouhei)</cp:lastModifiedBy>
  <cp:lastPrinted>2021-06-09T06:39:17Z</cp:lastPrinted>
  <dcterms:created xsi:type="dcterms:W3CDTF">2014-05-28T09:45:42Z</dcterms:created>
  <dcterms:modified xsi:type="dcterms:W3CDTF">2021-06-10T03:10:55Z</dcterms:modified>
</cp:coreProperties>
</file>