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5.15.234\disk1\決算第１係\予算執行等の情報公表\令和元年度予算情報\11.HP掲載依頼\"/>
    </mc:Choice>
  </mc:AlternateContent>
  <bookViews>
    <workbookView xWindow="0" yWindow="0" windowWidth="28800" windowHeight="12210"/>
  </bookViews>
  <sheets>
    <sheet name="労働特会" sheetId="1" r:id="rId1"/>
  </sheets>
  <definedNames>
    <definedName name="_xlnm.Print_Area" localSheetId="0">労働特会!$A$1:$N$60</definedName>
    <definedName name="_xlnm.Print_Titles" localSheetId="0">労働特会!$A:$C,労働特会!$4:$7</definedName>
  </definedNames>
  <calcPr calcId="162913" fullCalcOnLoad="1"/>
</workbook>
</file>

<file path=xl/calcChain.xml><?xml version="1.0" encoding="utf-8"?>
<calcChain xmlns="http://schemas.openxmlformats.org/spreadsheetml/2006/main">
  <c r="I10" i="1" l="1"/>
  <c r="M39" i="1"/>
  <c r="I39" i="1"/>
  <c r="J39" i="1"/>
  <c r="M38" i="1"/>
  <c r="I38" i="1"/>
  <c r="J38" i="1"/>
  <c r="M50" i="1"/>
  <c r="I50" i="1"/>
  <c r="J50" i="1"/>
  <c r="M49" i="1"/>
  <c r="I49" i="1"/>
  <c r="J49" i="1"/>
  <c r="M33" i="1"/>
  <c r="I33" i="1"/>
  <c r="J33" i="1"/>
  <c r="M32" i="1"/>
  <c r="I32" i="1"/>
  <c r="J32" i="1"/>
  <c r="I35" i="1"/>
  <c r="J35" i="1"/>
  <c r="M35" i="1"/>
  <c r="I36" i="1"/>
  <c r="J36" i="1"/>
  <c r="M36" i="1"/>
  <c r="M47" i="1"/>
  <c r="I47" i="1"/>
  <c r="J47" i="1"/>
  <c r="M53" i="1"/>
  <c r="I53" i="1"/>
  <c r="J53" i="1"/>
  <c r="M52" i="1"/>
  <c r="I52" i="1"/>
  <c r="J52" i="1"/>
  <c r="M30" i="1"/>
  <c r="I30" i="1"/>
  <c r="J30" i="1"/>
  <c r="M29" i="1"/>
  <c r="I29" i="1"/>
  <c r="J29" i="1"/>
  <c r="M45" i="1"/>
  <c r="I45" i="1"/>
  <c r="J45" i="1"/>
  <c r="M44" i="1"/>
  <c r="I44" i="1"/>
  <c r="J44" i="1"/>
  <c r="M42" i="1"/>
  <c r="I42" i="1"/>
  <c r="J42" i="1"/>
  <c r="M41" i="1"/>
  <c r="I41" i="1"/>
  <c r="J41" i="1"/>
  <c r="M56" i="1"/>
  <c r="I56" i="1"/>
  <c r="J56" i="1"/>
  <c r="M55" i="1"/>
  <c r="I55" i="1"/>
  <c r="J55" i="1"/>
  <c r="M27" i="1"/>
  <c r="I27" i="1"/>
  <c r="J27" i="1"/>
  <c r="M26" i="1"/>
  <c r="I26" i="1"/>
  <c r="J26" i="1"/>
  <c r="M14" i="1"/>
  <c r="I14" i="1"/>
  <c r="J14" i="1"/>
  <c r="M13" i="1"/>
  <c r="I13" i="1"/>
  <c r="J13" i="1"/>
  <c r="M17" i="1"/>
  <c r="I17" i="1"/>
  <c r="J17" i="1"/>
  <c r="M16" i="1"/>
  <c r="I16" i="1"/>
  <c r="J16" i="1"/>
  <c r="M23" i="1"/>
  <c r="I23" i="1"/>
  <c r="J23" i="1"/>
  <c r="M22" i="1"/>
  <c r="I22" i="1"/>
  <c r="J22" i="1"/>
  <c r="M20" i="1"/>
  <c r="I20" i="1"/>
  <c r="J20" i="1"/>
  <c r="M19" i="1"/>
  <c r="I19" i="1"/>
  <c r="J19" i="1"/>
  <c r="M60" i="1"/>
  <c r="I60" i="1"/>
  <c r="J60" i="1"/>
  <c r="M59" i="1"/>
  <c r="I59" i="1"/>
  <c r="J59" i="1"/>
  <c r="I11" i="1"/>
  <c r="J11" i="1"/>
  <c r="J10" i="1"/>
  <c r="M11" i="1"/>
  <c r="M10" i="1"/>
</calcChain>
</file>

<file path=xl/sharedStrings.xml><?xml version="1.0" encoding="utf-8"?>
<sst xmlns="http://schemas.openxmlformats.org/spreadsheetml/2006/main" count="78" uniqueCount="45">
  <si>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</si>
  <si>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</si>
  <si>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</si>
  <si>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</si>
  <si>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</si>
  <si>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</si>
  <si>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</si>
  <si>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</si>
  <si>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</si>
  <si>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</si>
  <si>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</si>
  <si>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</si>
  <si>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職員旅費</t>
  </si>
  <si>
    <t>庁費</t>
  </si>
  <si>
    <t>（単位：円）</t>
    <phoneticPr fontId="2"/>
  </si>
  <si>
    <t>平成30年度</t>
    <rPh sb="0" eb="2">
      <t>ヘイセイ</t>
    </rPh>
    <rPh sb="4" eb="6">
      <t>ネンド</t>
    </rPh>
    <phoneticPr fontId="4"/>
  </si>
  <si>
    <t>令和元年度　（目）庁費及び（目）職員旅費の支出状況</t>
    <rPh sb="0" eb="2">
      <t>レイワ</t>
    </rPh>
    <rPh sb="2" eb="3">
      <t>モト</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</si>
  <si>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令和元年度</t>
    <rPh sb="0" eb="2">
      <t>レイワ</t>
    </rPh>
    <rPh sb="2" eb="3">
      <t>モト</t>
    </rPh>
    <rPh sb="3" eb="5">
      <t>ネンド</t>
    </rPh>
    <phoneticPr fontId="4"/>
  </si>
  <si>
    <t>【労働保険特別会計】</t>
    <rPh sb="1" eb="3">
      <t>ロウドウ</t>
    </rPh>
    <rPh sb="3" eb="5">
      <t>ホケン</t>
    </rPh>
    <rPh sb="5" eb="7">
      <t>トクベツ</t>
    </rPh>
    <rPh sb="7" eb="9">
      <t>カイケイ</t>
    </rPh>
    <phoneticPr fontId="4"/>
  </si>
  <si>
    <t>徴収勘定</t>
    <rPh sb="0" eb="2">
      <t>チョウシュウ</t>
    </rPh>
    <rPh sb="2" eb="4">
      <t>カンジョウ</t>
    </rPh>
    <phoneticPr fontId="4"/>
  </si>
  <si>
    <t>労働安全衛生対策費</t>
    <rPh sb="0" eb="2">
      <t>ロウドウ</t>
    </rPh>
    <rPh sb="2" eb="4">
      <t>アンゼン</t>
    </rPh>
    <rPh sb="4" eb="6">
      <t>エイセイ</t>
    </rPh>
    <rPh sb="6" eb="9">
      <t>タイサクヒ</t>
    </rPh>
    <phoneticPr fontId="4"/>
  </si>
  <si>
    <t>社会復帰促進等事業費</t>
    <rPh sb="0" eb="2">
      <t>シャカイ</t>
    </rPh>
    <rPh sb="2" eb="4">
      <t>フッキ</t>
    </rPh>
    <rPh sb="4" eb="7">
      <t>ソクシンナド</t>
    </rPh>
    <rPh sb="7" eb="10">
      <t>ジギョウヒ</t>
    </rPh>
    <phoneticPr fontId="4"/>
  </si>
  <si>
    <t>仕事生活調和推進費</t>
    <rPh sb="0" eb="2">
      <t>シゴト</t>
    </rPh>
    <rPh sb="2" eb="4">
      <t>セイカツ</t>
    </rPh>
    <rPh sb="4" eb="6">
      <t>チョウワ</t>
    </rPh>
    <rPh sb="6" eb="9">
      <t>スイシンヒ</t>
    </rPh>
    <phoneticPr fontId="4"/>
  </si>
  <si>
    <t>雇用勘定</t>
    <rPh sb="0" eb="2">
      <t>コヨウ</t>
    </rPh>
    <rPh sb="2" eb="4">
      <t>カンジョウ</t>
    </rPh>
    <phoneticPr fontId="4"/>
  </si>
  <si>
    <t>労災勘定</t>
    <rPh sb="0" eb="2">
      <t>ロウサイ</t>
    </rPh>
    <rPh sb="2" eb="4">
      <t>カンジョウ</t>
    </rPh>
    <phoneticPr fontId="4"/>
  </si>
  <si>
    <t>個別労働紛争対策費</t>
    <rPh sb="0" eb="2">
      <t>コベツ</t>
    </rPh>
    <rPh sb="2" eb="4">
      <t>ロウドウ</t>
    </rPh>
    <rPh sb="4" eb="6">
      <t>フンソウ</t>
    </rPh>
    <rPh sb="6" eb="9">
      <t>タイサクヒ</t>
    </rPh>
    <phoneticPr fontId="4"/>
  </si>
  <si>
    <t>保険給付業務についての経費が増加したため。</t>
    <rPh sb="0" eb="2">
      <t>ホケン</t>
    </rPh>
    <rPh sb="2" eb="4">
      <t>キュウフ</t>
    </rPh>
    <rPh sb="4" eb="6">
      <t>ギョウム</t>
    </rPh>
    <rPh sb="11" eb="13">
      <t>ケイヒ</t>
    </rPh>
    <rPh sb="14" eb="16">
      <t>ゾウカ</t>
    </rPh>
    <phoneticPr fontId="2"/>
  </si>
  <si>
    <t>業務取扱費</t>
    <rPh sb="0" eb="2">
      <t>ギョウム</t>
    </rPh>
    <rPh sb="2" eb="3">
      <t>ト</t>
    </rPh>
    <rPh sb="3" eb="4">
      <t>アツカ</t>
    </rPh>
    <rPh sb="4" eb="5">
      <t>ヒ</t>
    </rPh>
    <phoneticPr fontId="4"/>
  </si>
  <si>
    <t>職業紹介事業等実施費</t>
  </si>
  <si>
    <t>地域雇用機会創出等対策費</t>
  </si>
  <si>
    <t>第３四半期で支給処理していた案件が第４四半期での支給処理となったため。</t>
    <rPh sb="0" eb="1">
      <t>ダイ</t>
    </rPh>
    <rPh sb="2" eb="5">
      <t>シハンキ</t>
    </rPh>
    <rPh sb="6" eb="8">
      <t>シキュウ</t>
    </rPh>
    <rPh sb="8" eb="10">
      <t>ショリ</t>
    </rPh>
    <rPh sb="14" eb="16">
      <t>アンケン</t>
    </rPh>
    <rPh sb="17" eb="18">
      <t>ダイ</t>
    </rPh>
    <rPh sb="19" eb="22">
      <t>シハンキ</t>
    </rPh>
    <rPh sb="24" eb="26">
      <t>シキュウ</t>
    </rPh>
    <rPh sb="26" eb="28">
      <t>ショリ</t>
    </rPh>
    <phoneticPr fontId="2"/>
  </si>
  <si>
    <t>高齢者等雇用安定・促進費</t>
  </si>
  <si>
    <t>就職支援法事業費</t>
  </si>
  <si>
    <t>求職者支援制度の周知・広報等に係る経費の支出が増加したため。</t>
    <rPh sb="0" eb="3">
      <t>キュウショクシャ</t>
    </rPh>
    <rPh sb="3" eb="5">
      <t>シエン</t>
    </rPh>
    <rPh sb="5" eb="7">
      <t>セイド</t>
    </rPh>
    <phoneticPr fontId="2"/>
  </si>
  <si>
    <t>職業能力開発強化費</t>
  </si>
  <si>
    <t>若年者等職業能力開発支援費</t>
  </si>
  <si>
    <t>障害者職業能力開発支援費</t>
  </si>
  <si>
    <t>技能伝承・振興推進費</t>
    <rPh sb="0" eb="2">
      <t>ギノウ</t>
    </rPh>
    <rPh sb="2" eb="4">
      <t>デンショウ</t>
    </rPh>
    <rPh sb="5" eb="7">
      <t>シンコウ</t>
    </rPh>
    <rPh sb="7" eb="9">
      <t>スイシン</t>
    </rPh>
    <rPh sb="9" eb="10">
      <t>ヒ</t>
    </rPh>
    <phoneticPr fontId="4"/>
  </si>
  <si>
    <t>男女均等雇用対策費</t>
  </si>
  <si>
    <t>短時間労働者の均衡待遇に係る経費が増加したこと等のため。</t>
  </si>
  <si>
    <t>業務取扱費</t>
  </si>
  <si>
    <t>第３四半期に係る旅費の支払いが第４四半期になったこと等のため。</t>
  </si>
  <si>
    <t>業務取扱費</t>
    <rPh sb="0" eb="2">
      <t>ギョウム</t>
    </rPh>
    <rPh sb="2" eb="4">
      <t>トリアツカイ</t>
    </rPh>
    <rPh sb="4" eb="5">
      <t>ヒ</t>
    </rPh>
    <phoneticPr fontId="4"/>
  </si>
  <si>
    <t>前年度に比べ、非常勤職員に係る経費が多かったこと等のため。</t>
    <rPh sb="0" eb="3">
      <t>ゼンネンド</t>
    </rPh>
    <rPh sb="4" eb="5">
      <t>クラ</t>
    </rPh>
    <rPh sb="7" eb="10">
      <t>ヒジョウキン</t>
    </rPh>
    <rPh sb="10" eb="12">
      <t>ショクイン</t>
    </rPh>
    <rPh sb="13" eb="14">
      <t>カカ</t>
    </rPh>
    <rPh sb="15" eb="17">
      <t>ケイヒ</t>
    </rPh>
    <rPh sb="18" eb="19">
      <t>オオ</t>
    </rPh>
    <rPh sb="24" eb="25">
      <t>トウ</t>
    </rPh>
    <phoneticPr fontId="2"/>
  </si>
  <si>
    <t>前年度に比べ、非常勤職員に係る経費が多かったこと等のため。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</si>
</sst>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66">
    <xf numFmtId="0" fontId="0" fillId="0" borderId="0" xfId="0">
      <alignment vertical="center"/>
    </xf>
    <xf numFmtId="176" fontId="3" fillId="0" borderId="0" xfId="2" applyNumberFormat="1" applyFont="1" applyBorder="1" applyAlignment="1">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6" fontId="8" fillId="0" borderId="2" xfId="1" applyNumberFormat="1" applyFont="1" applyFill="1" applyBorder="1" applyAlignment="1">
      <alignment horizontal="left" vertical="center"/>
    </xf>
    <xf numFmtId="176" fontId="6" fillId="0" borderId="3" xfId="1" applyNumberFormat="1" applyFont="1" applyFill="1" applyBorder="1">
      <alignment vertical="center"/>
    </xf>
    <xf numFmtId="176" fontId="6" fillId="0" borderId="2" xfId="1" applyNumberFormat="1" applyFont="1" applyFill="1" applyBorder="1" applyAlignment="1">
      <alignment horizontal="left" vertical="center"/>
    </xf>
    <xf numFmtId="176" fontId="6" fillId="0" borderId="0" xfId="1" applyNumberFormat="1" applyFont="1" applyFill="1" applyBorder="1" applyAlignment="1">
      <alignment horizontal="left" vertical="center"/>
    </xf>
    <xf numFmtId="177" fontId="6" fillId="2" borderId="1" xfId="1" applyNumberFormat="1" applyFont="1" applyFill="1" applyBorder="1" applyAlignment="1">
      <alignment horizontal="right" vertical="center"/>
    </xf>
    <xf numFmtId="176" fontId="6" fillId="2" borderId="1" xfId="1" applyNumberFormat="1" applyFont="1" applyFill="1" applyBorder="1" applyAlignment="1">
      <alignment horizontal="right" vertical="center"/>
    </xf>
    <xf numFmtId="177" fontId="6" fillId="0" borderId="0" xfId="1" applyNumberFormat="1" applyFont="1" applyFill="1">
      <alignment vertical="center"/>
    </xf>
    <xf numFmtId="176" fontId="8" fillId="2" borderId="1" xfId="1" applyNumberFormat="1" applyFont="1" applyFill="1" applyBorder="1" applyAlignment="1">
      <alignment horizontal="right" vertical="center"/>
    </xf>
    <xf numFmtId="176" fontId="5" fillId="2" borderId="0" xfId="1" applyNumberFormat="1" applyFont="1" applyFill="1" applyBorder="1" applyAlignment="1">
      <alignment vertical="center"/>
    </xf>
    <xf numFmtId="176" fontId="6" fillId="2" borderId="0" xfId="1" applyNumberFormat="1" applyFont="1" applyFill="1" applyBorder="1">
      <alignment vertical="center"/>
    </xf>
    <xf numFmtId="176" fontId="6" fillId="2" borderId="0" xfId="1" applyNumberFormat="1" applyFont="1" applyFill="1" applyBorder="1" applyAlignment="1">
      <alignment vertical="center"/>
    </xf>
    <xf numFmtId="176" fontId="6" fillId="2" borderId="0" xfId="1" applyNumberFormat="1" applyFont="1" applyFill="1">
      <alignment vertical="center"/>
    </xf>
    <xf numFmtId="176" fontId="8" fillId="2" borderId="0" xfId="1" applyNumberFormat="1" applyFont="1" applyFill="1" applyBorder="1" applyAlignment="1">
      <alignment vertical="center" wrapText="1"/>
    </xf>
    <xf numFmtId="176" fontId="6" fillId="2" borderId="1" xfId="1" applyNumberFormat="1" applyFont="1" applyFill="1" applyBorder="1" applyAlignment="1">
      <alignment vertical="center" wrapText="1"/>
    </xf>
    <xf numFmtId="176" fontId="6" fillId="2" borderId="0" xfId="1" applyNumberFormat="1" applyFont="1" applyFill="1" applyAlignment="1">
      <alignment vertical="center" wrapText="1"/>
    </xf>
    <xf numFmtId="176" fontId="6" fillId="2" borderId="1" xfId="1" applyNumberFormat="1" applyFont="1" applyFill="1" applyBorder="1" applyAlignment="1">
      <alignment horizontal="left" vertical="center" wrapText="1"/>
    </xf>
    <xf numFmtId="176" fontId="8" fillId="2" borderId="1" xfId="1" applyNumberFormat="1" applyFont="1" applyFill="1" applyBorder="1" applyAlignment="1">
      <alignment horizontal="left" vertical="center"/>
    </xf>
    <xf numFmtId="176" fontId="6" fillId="0" borderId="1" xfId="1" applyNumberFormat="1" applyFont="1" applyFill="1" applyBorder="1" applyAlignment="1">
      <alignment horizontal="right" vertical="center"/>
    </xf>
    <xf numFmtId="176" fontId="6" fillId="2" borderId="4" xfId="1" applyNumberFormat="1" applyFont="1" applyFill="1" applyBorder="1" applyAlignment="1">
      <alignment horizontal="right" vertical="center"/>
    </xf>
    <xf numFmtId="176" fontId="6" fillId="0" borderId="4" xfId="1" applyNumberFormat="1" applyFont="1" applyFill="1" applyBorder="1">
      <alignment vertical="center"/>
    </xf>
    <xf numFmtId="176" fontId="6" fillId="2" borderId="4" xfId="1" applyNumberFormat="1" applyFont="1" applyFill="1" applyBorder="1" applyAlignment="1">
      <alignment vertical="center" wrapText="1"/>
    </xf>
    <xf numFmtId="176" fontId="6" fillId="0" borderId="5" xfId="1" applyNumberFormat="1" applyFont="1" applyFill="1" applyBorder="1">
      <alignment vertical="center"/>
    </xf>
    <xf numFmtId="176" fontId="6" fillId="0" borderId="1" xfId="1" applyNumberFormat="1" applyFont="1" applyFill="1" applyBorder="1" applyAlignment="1">
      <alignment horizontal="left" vertical="center" wrapText="1"/>
    </xf>
    <xf numFmtId="176" fontId="6" fillId="0" borderId="1" xfId="1" applyNumberFormat="1" applyFont="1" applyFill="1" applyBorder="1" applyAlignment="1">
      <alignment vertical="center" wrapText="1"/>
    </xf>
    <xf numFmtId="176" fontId="6" fillId="0" borderId="10" xfId="1" applyNumberFormat="1" applyFont="1" applyFill="1" applyBorder="1" applyAlignment="1">
      <alignment horizontal="left" vertical="center"/>
    </xf>
    <xf numFmtId="176" fontId="6" fillId="0" borderId="12" xfId="1" applyNumberFormat="1" applyFont="1" applyFill="1" applyBorder="1" applyAlignment="1">
      <alignment horizontal="left" vertical="center"/>
    </xf>
    <xf numFmtId="176" fontId="6" fillId="0" borderId="11" xfId="1" applyNumberFormat="1" applyFont="1" applyFill="1" applyBorder="1" applyAlignment="1">
      <alignment horizontal="left" vertical="center"/>
    </xf>
    <xf numFmtId="176" fontId="6" fillId="0" borderId="9"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1" xfId="1" applyNumberFormat="1" applyFont="1" applyFill="1" applyBorder="1" applyAlignment="1">
      <alignment horizontal="center" vertical="center"/>
    </xf>
    <xf numFmtId="14" fontId="6" fillId="2" borderId="9" xfId="1" applyNumberFormat="1" applyFont="1" applyFill="1" applyBorder="1" applyAlignment="1">
      <alignment horizontal="left" vertical="center" wrapText="1"/>
    </xf>
    <xf numFmtId="14" fontId="0" fillId="2" borderId="3" xfId="0" applyNumberFormat="1" applyFill="1" applyBorder="1" applyAlignment="1">
      <alignment vertical="center"/>
    </xf>
    <xf numFmtId="14" fontId="0" fillId="2" borderId="5" xfId="0" applyNumberFormat="1" applyFill="1" applyBorder="1" applyAlignment="1">
      <alignment vertical="center"/>
    </xf>
    <xf numFmtId="176" fontId="6" fillId="0" borderId="1" xfId="1" applyNumberFormat="1" applyFont="1" applyFill="1" applyBorder="1" applyAlignment="1">
      <alignment horizontal="center" vertical="center" wrapText="1"/>
    </xf>
    <xf numFmtId="177" fontId="6" fillId="0" borderId="9" xfId="1" applyNumberFormat="1" applyFont="1" applyFill="1" applyBorder="1" applyAlignment="1">
      <alignment horizontal="center" vertical="center" wrapText="1"/>
    </xf>
    <xf numFmtId="177" fontId="6" fillId="0" borderId="3" xfId="1" applyNumberFormat="1" applyFont="1" applyFill="1" applyBorder="1" applyAlignment="1">
      <alignment horizontal="center" vertical="center" wrapText="1"/>
    </xf>
    <xf numFmtId="177" fontId="6" fillId="0" borderId="5" xfId="1"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wrapText="1"/>
    </xf>
    <xf numFmtId="176" fontId="6" fillId="0" borderId="9" xfId="1" applyNumberFormat="1" applyFont="1" applyFill="1" applyBorder="1" applyAlignment="1">
      <alignment horizontal="center" vertical="center" wrapText="1"/>
    </xf>
    <xf numFmtId="176" fontId="6" fillId="0" borderId="5" xfId="1"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6" xfId="1" applyNumberFormat="1" applyFont="1" applyFill="1" applyBorder="1" applyAlignment="1">
      <alignment horizontal="center" vertical="center"/>
    </xf>
    <xf numFmtId="176" fontId="6" fillId="0" borderId="7"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xf numFmtId="176" fontId="6" fillId="2" borderId="9" xfId="1" applyNumberFormat="1" applyFont="1" applyFill="1" applyBorder="1" applyAlignment="1">
      <alignment horizontal="center" vertical="center" wrapText="1"/>
    </xf>
    <xf numFmtId="176" fontId="6" fillId="2" borderId="3" xfId="1" applyNumberFormat="1" applyFont="1" applyFill="1" applyBorder="1" applyAlignment="1">
      <alignment horizontal="center" vertical="center" wrapText="1"/>
    </xf>
    <xf numFmtId="176" fontId="6" fillId="2" borderId="5" xfId="1" applyNumberFormat="1"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2"/>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N1" sqref="N1"/>
    </sheetView>
  </sheetViews>
  <sheetFormatPr defaultRowHeight="12" x14ac:dyDescent="0.15"/>
  <cols>
    <col min="1" max="2" width="5" style="5" customWidth="1"/>
    <col min="3" max="3" width="27.75" style="31" customWidth="1"/>
    <col min="4" max="9" width="12.75" style="5" customWidth="1"/>
    <col min="10" max="10" width="11.625" style="28" customWidth="1"/>
    <col min="11" max="12" width="11.625" style="3" customWidth="1"/>
    <col min="13" max="13" width="11.625" style="23" customWidth="1"/>
    <col min="14" max="14" width="38.5" style="28" customWidth="1"/>
    <col min="15" max="16" width="9" style="5" customWidth="1"/>
    <col min="17" max="16384" width="9" style="5"/>
  </cols>
  <sheetData>
    <row r="1" spans="1:45" ht="22.5" customHeight="1" x14ac:dyDescent="0.15">
      <c r="A1" s="1" t="s">
        <v>16</v>
      </c>
      <c r="B1" s="2"/>
      <c r="C1" s="25"/>
      <c r="D1" s="2"/>
      <c r="E1" s="2"/>
      <c r="F1" s="2"/>
      <c r="G1" s="2"/>
      <c r="H1" s="2"/>
      <c r="I1" s="2"/>
      <c r="J1" s="25"/>
      <c r="M1" s="4"/>
      <c r="AQ1" s="2"/>
      <c r="AR1" s="2"/>
      <c r="AS1" s="2"/>
    </row>
    <row r="2" spans="1:45" ht="22.5" customHeight="1" x14ac:dyDescent="0.15">
      <c r="A2" s="6" t="s">
        <v>18</v>
      </c>
      <c r="B2" s="7"/>
      <c r="C2" s="29"/>
      <c r="D2" s="7"/>
      <c r="E2" s="7"/>
      <c r="F2" s="7"/>
      <c r="G2" s="7"/>
      <c r="H2" s="7"/>
      <c r="I2" s="7"/>
      <c r="J2" s="26"/>
      <c r="M2" s="8"/>
      <c r="AQ2" s="7"/>
      <c r="AR2" s="7"/>
      <c r="AS2" s="7"/>
    </row>
    <row r="3" spans="1:45" ht="13.5" customHeight="1" x14ac:dyDescent="0.15">
      <c r="A3" s="36"/>
      <c r="B3" s="36"/>
      <c r="C3" s="37"/>
      <c r="D3" s="7"/>
      <c r="E3" s="7"/>
      <c r="F3" s="7"/>
      <c r="G3" s="7"/>
      <c r="H3" s="7"/>
      <c r="I3" s="9"/>
      <c r="J3" s="27"/>
      <c r="K3" s="10"/>
      <c r="L3" s="10"/>
      <c r="M3" s="11"/>
      <c r="N3" s="35" t="s">
        <v>14</v>
      </c>
      <c r="AS3" s="12"/>
    </row>
    <row r="4" spans="1:45" ht="18" customHeight="1" x14ac:dyDescent="0.15">
      <c r="A4" s="46" t="s">
        <v>0</v>
      </c>
      <c r="B4" s="46"/>
      <c r="C4" s="46"/>
      <c r="D4" s="46" t="s">
        <v>17</v>
      </c>
      <c r="E4" s="46"/>
      <c r="F4" s="46"/>
      <c r="G4" s="46"/>
      <c r="H4" s="46"/>
      <c r="I4" s="46"/>
      <c r="J4" s="46"/>
      <c r="K4" s="46" t="s">
        <v>15</v>
      </c>
      <c r="L4" s="46"/>
      <c r="M4" s="46"/>
      <c r="N4" s="47" t="s">
        <v>1</v>
      </c>
      <c r="AS4" s="12"/>
    </row>
    <row r="5" spans="1:45" ht="18" customHeight="1" x14ac:dyDescent="0.15">
      <c r="A5" s="46"/>
      <c r="B5" s="46"/>
      <c r="C5" s="46"/>
      <c r="D5" s="50" t="s">
        <v>2</v>
      </c>
      <c r="E5" s="60" t="s">
        <v>3</v>
      </c>
      <c r="F5" s="61"/>
      <c r="G5" s="61"/>
      <c r="H5" s="61"/>
      <c r="I5" s="62"/>
      <c r="J5" s="63" t="s">
        <v>4</v>
      </c>
      <c r="K5" s="50" t="s">
        <v>5</v>
      </c>
      <c r="L5" s="50" t="s">
        <v>6</v>
      </c>
      <c r="M5" s="51" t="s">
        <v>4</v>
      </c>
      <c r="N5" s="48"/>
      <c r="AS5" s="13"/>
    </row>
    <row r="6" spans="1:45" ht="15" customHeight="1" x14ac:dyDescent="0.15">
      <c r="A6" s="46"/>
      <c r="B6" s="46"/>
      <c r="C6" s="46"/>
      <c r="D6" s="59"/>
      <c r="E6" s="54" t="s">
        <v>7</v>
      </c>
      <c r="F6" s="54" t="s">
        <v>8</v>
      </c>
      <c r="G6" s="54" t="s">
        <v>9</v>
      </c>
      <c r="H6" s="56" t="s">
        <v>10</v>
      </c>
      <c r="I6" s="57" t="s">
        <v>11</v>
      </c>
      <c r="J6" s="64"/>
      <c r="K6" s="50"/>
      <c r="L6" s="50"/>
      <c r="M6" s="52"/>
      <c r="N6" s="48"/>
      <c r="O6" s="13"/>
    </row>
    <row r="7" spans="1:45" ht="13.5" customHeight="1" x14ac:dyDescent="0.15">
      <c r="A7" s="46"/>
      <c r="B7" s="46"/>
      <c r="C7" s="46"/>
      <c r="D7" s="59"/>
      <c r="E7" s="55"/>
      <c r="F7" s="55"/>
      <c r="G7" s="55"/>
      <c r="H7" s="55"/>
      <c r="I7" s="58"/>
      <c r="J7" s="65"/>
      <c r="K7" s="50"/>
      <c r="L7" s="50"/>
      <c r="M7" s="53"/>
      <c r="N7" s="49"/>
      <c r="O7" s="13"/>
    </row>
    <row r="8" spans="1:45" ht="18" customHeight="1" x14ac:dyDescent="0.15">
      <c r="A8" s="44" t="s">
        <v>24</v>
      </c>
      <c r="B8" s="45"/>
      <c r="C8" s="45"/>
      <c r="D8" s="14"/>
      <c r="E8" s="14"/>
      <c r="F8" s="14"/>
      <c r="G8" s="14"/>
      <c r="H8" s="14"/>
      <c r="I8" s="14"/>
      <c r="J8" s="24"/>
      <c r="K8" s="15"/>
      <c r="L8" s="15"/>
      <c r="M8" s="16"/>
      <c r="N8" s="32"/>
      <c r="O8" s="17"/>
    </row>
    <row r="9" spans="1:45" ht="18" customHeight="1" x14ac:dyDescent="0.15">
      <c r="A9" s="18"/>
      <c r="B9" s="44" t="s">
        <v>20</v>
      </c>
      <c r="C9" s="45"/>
      <c r="D9" s="14"/>
      <c r="E9" s="14"/>
      <c r="F9" s="14"/>
      <c r="G9" s="14"/>
      <c r="H9" s="14"/>
      <c r="I9" s="14"/>
      <c r="J9" s="24"/>
      <c r="K9" s="15"/>
      <c r="L9" s="15"/>
      <c r="M9" s="16"/>
      <c r="N9" s="33"/>
      <c r="O9" s="17"/>
    </row>
    <row r="10" spans="1:45" ht="25.5" customHeight="1" x14ac:dyDescent="0.15">
      <c r="A10" s="18"/>
      <c r="B10" s="18"/>
      <c r="C10" s="30" t="s">
        <v>12</v>
      </c>
      <c r="D10" s="22">
        <v>106977000</v>
      </c>
      <c r="E10" s="22">
        <v>4633520</v>
      </c>
      <c r="F10" s="22">
        <v>11785148</v>
      </c>
      <c r="G10" s="22">
        <v>21632888</v>
      </c>
      <c r="H10" s="22">
        <v>15740663</v>
      </c>
      <c r="I10" s="22">
        <f>SUM(E10:H10)</f>
        <v>53792219</v>
      </c>
      <c r="J10" s="21">
        <f>ROUNDDOWN(H10/I10,4)</f>
        <v>0.29260000000000003</v>
      </c>
      <c r="K10" s="15">
        <v>21325290</v>
      </c>
      <c r="L10" s="15">
        <v>59223219</v>
      </c>
      <c r="M10" s="16">
        <f>ROUNDDOWN(K10/L10,4)</f>
        <v>0.36</v>
      </c>
      <c r="N10" s="33"/>
      <c r="O10" s="19"/>
    </row>
    <row r="11" spans="1:45" ht="25.5" customHeight="1" x14ac:dyDescent="0.15">
      <c r="A11" s="18"/>
      <c r="B11" s="18"/>
      <c r="C11" s="30" t="s">
        <v>13</v>
      </c>
      <c r="D11" s="22">
        <v>787644000</v>
      </c>
      <c r="E11" s="22">
        <v>90116012</v>
      </c>
      <c r="F11" s="22">
        <v>168300018</v>
      </c>
      <c r="G11" s="22">
        <v>164289909</v>
      </c>
      <c r="H11" s="22">
        <v>291200935</v>
      </c>
      <c r="I11" s="22">
        <f>SUM(E11:H11)</f>
        <v>713906874</v>
      </c>
      <c r="J11" s="21">
        <f>ROUNDDOWN(H11/I11,4)</f>
        <v>0.4078</v>
      </c>
      <c r="K11" s="15">
        <v>328764977</v>
      </c>
      <c r="L11" s="15">
        <v>717991233</v>
      </c>
      <c r="M11" s="16">
        <f>ROUNDDOWN(K11/L11,4)</f>
        <v>0.45779999999999998</v>
      </c>
      <c r="N11" s="32"/>
      <c r="O11" s="19"/>
    </row>
    <row r="12" spans="1:45" ht="18" customHeight="1" x14ac:dyDescent="0.15">
      <c r="A12" s="18"/>
      <c r="B12" s="44" t="s">
        <v>21</v>
      </c>
      <c r="C12" s="45"/>
      <c r="D12" s="14"/>
      <c r="E12" s="14"/>
      <c r="F12" s="14"/>
      <c r="G12" s="14"/>
      <c r="H12" s="14"/>
      <c r="I12" s="14"/>
      <c r="J12" s="24"/>
      <c r="K12" s="15"/>
      <c r="L12" s="15"/>
      <c r="M12" s="16"/>
      <c r="N12" s="33"/>
      <c r="O12" s="17"/>
    </row>
    <row r="13" spans="1:45" ht="25.5" customHeight="1" x14ac:dyDescent="0.15">
      <c r="A13" s="18"/>
      <c r="B13" s="18"/>
      <c r="C13" s="30" t="s">
        <v>12</v>
      </c>
      <c r="D13" s="22">
        <v>7261000</v>
      </c>
      <c r="E13" s="22">
        <v>921338</v>
      </c>
      <c r="F13" s="22">
        <v>336987</v>
      </c>
      <c r="G13" s="22">
        <v>757677</v>
      </c>
      <c r="H13" s="22">
        <v>1740122</v>
      </c>
      <c r="I13" s="22">
        <f>SUM(E13:H13)</f>
        <v>3756124</v>
      </c>
      <c r="J13" s="21">
        <f>ROUNDDOWN(H13/I13,4)</f>
        <v>0.4632</v>
      </c>
      <c r="K13" s="15">
        <v>1780471</v>
      </c>
      <c r="L13" s="15">
        <v>3979084</v>
      </c>
      <c r="M13" s="16">
        <f>ROUNDDOWN(K13/L13,4)</f>
        <v>0.44740000000000002</v>
      </c>
      <c r="N13" s="33"/>
      <c r="O13" s="19"/>
    </row>
    <row r="14" spans="1:45" ht="25.5" customHeight="1" x14ac:dyDescent="0.15">
      <c r="A14" s="18"/>
      <c r="B14" s="18"/>
      <c r="C14" s="30" t="s">
        <v>13</v>
      </c>
      <c r="D14" s="22">
        <v>91676000</v>
      </c>
      <c r="E14" s="22">
        <v>1295262</v>
      </c>
      <c r="F14" s="22">
        <v>9036892</v>
      </c>
      <c r="G14" s="22">
        <v>4725584</v>
      </c>
      <c r="H14" s="22">
        <v>37481244</v>
      </c>
      <c r="I14" s="22">
        <f>SUM(E14:H14)</f>
        <v>52538982</v>
      </c>
      <c r="J14" s="21">
        <f>ROUNDDOWN(H14/I14,4)</f>
        <v>0.71330000000000005</v>
      </c>
      <c r="K14" s="15">
        <v>53305430</v>
      </c>
      <c r="L14" s="15">
        <v>81840423</v>
      </c>
      <c r="M14" s="16">
        <f>ROUNDDOWN(K14/L14,4)</f>
        <v>0.65129999999999999</v>
      </c>
      <c r="N14" s="32"/>
      <c r="O14" s="19"/>
    </row>
    <row r="15" spans="1:45" ht="18" customHeight="1" x14ac:dyDescent="0.15">
      <c r="A15" s="18"/>
      <c r="B15" s="44" t="s">
        <v>22</v>
      </c>
      <c r="C15" s="45"/>
      <c r="D15" s="14"/>
      <c r="E15" s="14"/>
      <c r="F15" s="14"/>
      <c r="G15" s="14"/>
      <c r="H15" s="14"/>
      <c r="I15" s="14"/>
      <c r="J15" s="24"/>
      <c r="K15" s="15"/>
      <c r="L15" s="15"/>
      <c r="M15" s="16"/>
      <c r="N15" s="33"/>
      <c r="O15" s="17"/>
    </row>
    <row r="16" spans="1:45" ht="25.5" customHeight="1" x14ac:dyDescent="0.15">
      <c r="A16" s="18"/>
      <c r="B16" s="18"/>
      <c r="C16" s="30" t="s">
        <v>12</v>
      </c>
      <c r="D16" s="22">
        <v>18422000</v>
      </c>
      <c r="E16" s="22">
        <v>629138</v>
      </c>
      <c r="F16" s="22">
        <v>1020962</v>
      </c>
      <c r="G16" s="22">
        <v>1035044</v>
      </c>
      <c r="H16" s="22">
        <v>1666595</v>
      </c>
      <c r="I16" s="22">
        <f>SUM(E16:H16)</f>
        <v>4351739</v>
      </c>
      <c r="J16" s="21">
        <f>ROUNDDOWN(H16/I16,4)</f>
        <v>0.38290000000000002</v>
      </c>
      <c r="K16" s="15">
        <v>1868234</v>
      </c>
      <c r="L16" s="15">
        <v>3578657</v>
      </c>
      <c r="M16" s="16">
        <f>ROUNDDOWN(K16/L16,4)</f>
        <v>0.52200000000000002</v>
      </c>
      <c r="N16" s="33"/>
      <c r="O16" s="19"/>
    </row>
    <row r="17" spans="1:15" ht="25.5" customHeight="1" x14ac:dyDescent="0.15">
      <c r="A17" s="18"/>
      <c r="B17" s="18"/>
      <c r="C17" s="30" t="s">
        <v>13</v>
      </c>
      <c r="D17" s="22">
        <v>80565000</v>
      </c>
      <c r="E17" s="22">
        <v>8825505</v>
      </c>
      <c r="F17" s="22">
        <v>12518645</v>
      </c>
      <c r="G17" s="22">
        <v>14931072</v>
      </c>
      <c r="H17" s="22">
        <v>23900263</v>
      </c>
      <c r="I17" s="22">
        <f>SUM(E17:H17)</f>
        <v>60175485</v>
      </c>
      <c r="J17" s="21">
        <f>ROUNDDOWN(H17/I17,4)</f>
        <v>0.39710000000000001</v>
      </c>
      <c r="K17" s="15">
        <v>26651396</v>
      </c>
      <c r="L17" s="15">
        <v>58299496</v>
      </c>
      <c r="M17" s="16">
        <f>ROUNDDOWN(K17/L17,4)</f>
        <v>0.45710000000000001</v>
      </c>
      <c r="N17" s="32"/>
      <c r="O17" s="19"/>
    </row>
    <row r="18" spans="1:15" ht="18" customHeight="1" x14ac:dyDescent="0.15">
      <c r="A18" s="18"/>
      <c r="B18" s="44" t="s">
        <v>25</v>
      </c>
      <c r="C18" s="45"/>
      <c r="D18" s="14"/>
      <c r="E18" s="14"/>
      <c r="F18" s="14"/>
      <c r="G18" s="14"/>
      <c r="H18" s="14"/>
      <c r="I18" s="14"/>
      <c r="J18" s="24"/>
      <c r="K18" s="15"/>
      <c r="L18" s="15"/>
      <c r="M18" s="16"/>
      <c r="N18" s="33"/>
      <c r="O18" s="17"/>
    </row>
    <row r="19" spans="1:15" ht="25.5" customHeight="1" x14ac:dyDescent="0.15">
      <c r="A19" s="18"/>
      <c r="B19" s="18"/>
      <c r="C19" s="30" t="s">
        <v>12</v>
      </c>
      <c r="D19" s="22">
        <v>4399000</v>
      </c>
      <c r="E19" s="22">
        <v>162966</v>
      </c>
      <c r="F19" s="22">
        <v>372948</v>
      </c>
      <c r="G19" s="22">
        <v>366367</v>
      </c>
      <c r="H19" s="22">
        <v>429218</v>
      </c>
      <c r="I19" s="22">
        <f>SUM(E19:H19)</f>
        <v>1331499</v>
      </c>
      <c r="J19" s="21">
        <f>ROUNDDOWN(H19/I19,4)</f>
        <v>0.32229999999999998</v>
      </c>
      <c r="K19" s="15">
        <v>449919</v>
      </c>
      <c r="L19" s="15">
        <v>1472635</v>
      </c>
      <c r="M19" s="16">
        <f>ROUNDDOWN(K19/L19,4)</f>
        <v>0.30549999999999999</v>
      </c>
      <c r="N19" s="33"/>
      <c r="O19" s="19"/>
    </row>
    <row r="20" spans="1:15" ht="25.5" customHeight="1" x14ac:dyDescent="0.15">
      <c r="A20" s="18"/>
      <c r="B20" s="18"/>
      <c r="C20" s="30" t="s">
        <v>13</v>
      </c>
      <c r="D20" s="22">
        <v>26644000</v>
      </c>
      <c r="E20" s="22">
        <v>3440736</v>
      </c>
      <c r="F20" s="22">
        <v>3801541</v>
      </c>
      <c r="G20" s="22">
        <v>4415526</v>
      </c>
      <c r="H20" s="22">
        <v>5344435</v>
      </c>
      <c r="I20" s="22">
        <f>SUM(E20:H20)</f>
        <v>17002238</v>
      </c>
      <c r="J20" s="21">
        <f>ROUNDDOWN(H20/I20,4)</f>
        <v>0.31430000000000002</v>
      </c>
      <c r="K20" s="15">
        <v>7184953</v>
      </c>
      <c r="L20" s="15">
        <v>15093169</v>
      </c>
      <c r="M20" s="16">
        <f>ROUNDDOWN(K20/L20,4)</f>
        <v>0.47599999999999998</v>
      </c>
      <c r="N20" s="32"/>
      <c r="O20" s="19"/>
    </row>
    <row r="21" spans="1:15" ht="18" customHeight="1" x14ac:dyDescent="0.15">
      <c r="A21" s="18"/>
      <c r="B21" s="44" t="s">
        <v>27</v>
      </c>
      <c r="C21" s="45"/>
      <c r="D21" s="14"/>
      <c r="E21" s="14"/>
      <c r="F21" s="14"/>
      <c r="G21" s="14"/>
      <c r="H21" s="14"/>
      <c r="I21" s="14"/>
      <c r="J21" s="24"/>
      <c r="K21" s="15"/>
      <c r="L21" s="15"/>
      <c r="M21" s="16"/>
      <c r="N21" s="33"/>
      <c r="O21" s="17"/>
    </row>
    <row r="22" spans="1:15" ht="25.5" customHeight="1" x14ac:dyDescent="0.15">
      <c r="A22" s="18"/>
      <c r="B22" s="18"/>
      <c r="C22" s="30" t="s">
        <v>12</v>
      </c>
      <c r="D22" s="22">
        <v>331929000</v>
      </c>
      <c r="E22" s="22">
        <v>52743641</v>
      </c>
      <c r="F22" s="22">
        <v>59382604</v>
      </c>
      <c r="G22" s="22">
        <v>55809176</v>
      </c>
      <c r="H22" s="22">
        <v>32897957</v>
      </c>
      <c r="I22" s="22">
        <f>SUM(E22:H22)</f>
        <v>200833378</v>
      </c>
      <c r="J22" s="21">
        <f>ROUNDDOWN(H22/I22,4)</f>
        <v>0.1638</v>
      </c>
      <c r="K22" s="15">
        <v>41639840</v>
      </c>
      <c r="L22" s="15">
        <v>208511056</v>
      </c>
      <c r="M22" s="16">
        <f>ROUNDDOWN(K22/L22,4)</f>
        <v>0.19969999999999999</v>
      </c>
      <c r="N22" s="33"/>
      <c r="O22" s="19"/>
    </row>
    <row r="23" spans="1:15" ht="25.5" customHeight="1" x14ac:dyDescent="0.15">
      <c r="A23" s="18"/>
      <c r="B23" s="18"/>
      <c r="C23" s="30" t="s">
        <v>13</v>
      </c>
      <c r="D23" s="22">
        <v>5058754000</v>
      </c>
      <c r="E23" s="22">
        <v>669561581</v>
      </c>
      <c r="F23" s="22">
        <v>1090223249</v>
      </c>
      <c r="G23" s="22">
        <v>1108850718</v>
      </c>
      <c r="H23" s="34">
        <v>1709483995</v>
      </c>
      <c r="I23" s="34">
        <f>SUM(E23:H23)</f>
        <v>4578119543</v>
      </c>
      <c r="J23" s="21">
        <f>ROUNDDOWN(H23/I23,4)</f>
        <v>0.37340000000000001</v>
      </c>
      <c r="K23" s="15">
        <v>1646253866</v>
      </c>
      <c r="L23" s="15">
        <v>4640318678</v>
      </c>
      <c r="M23" s="16">
        <f>ROUNDDOWN(K23/L23,4)</f>
        <v>0.35470000000000002</v>
      </c>
      <c r="N23" s="32" t="s">
        <v>26</v>
      </c>
      <c r="O23" s="19"/>
    </row>
    <row r="24" spans="1:15" ht="25.5" customHeight="1" x14ac:dyDescent="0.15">
      <c r="A24" s="41" t="s">
        <v>23</v>
      </c>
      <c r="B24" s="42"/>
      <c r="C24" s="43"/>
      <c r="D24" s="24"/>
      <c r="E24" s="24"/>
      <c r="F24" s="24"/>
      <c r="G24" s="24"/>
      <c r="H24" s="22"/>
      <c r="I24" s="22"/>
      <c r="J24" s="21"/>
      <c r="K24" s="15"/>
      <c r="L24" s="15"/>
      <c r="M24" s="16"/>
      <c r="N24" s="32"/>
      <c r="O24" s="20"/>
    </row>
    <row r="25" spans="1:15" ht="18" customHeight="1" x14ac:dyDescent="0.15">
      <c r="A25" s="18"/>
      <c r="B25" s="41" t="s">
        <v>25</v>
      </c>
      <c r="C25" s="43"/>
      <c r="D25" s="14"/>
      <c r="E25" s="14"/>
      <c r="F25" s="14"/>
      <c r="G25" s="14"/>
      <c r="H25" s="14"/>
      <c r="I25" s="14"/>
      <c r="J25" s="24"/>
      <c r="K25" s="15"/>
      <c r="L25" s="15"/>
      <c r="M25" s="16"/>
      <c r="N25" s="32"/>
      <c r="O25" s="17"/>
    </row>
    <row r="26" spans="1:15" ht="25.5" customHeight="1" x14ac:dyDescent="0.15">
      <c r="A26" s="18"/>
      <c r="B26" s="18"/>
      <c r="C26" s="30" t="s">
        <v>12</v>
      </c>
      <c r="D26" s="34">
        <v>4399000</v>
      </c>
      <c r="E26" s="22">
        <v>113526</v>
      </c>
      <c r="F26" s="22">
        <v>142267</v>
      </c>
      <c r="G26" s="22">
        <v>463408</v>
      </c>
      <c r="H26" s="22">
        <v>194110</v>
      </c>
      <c r="I26" s="22">
        <f>SUM(E26:H26)</f>
        <v>913311</v>
      </c>
      <c r="J26" s="21">
        <f>ROUNDDOWN(H26/I26,4)</f>
        <v>0.21249999999999999</v>
      </c>
      <c r="K26" s="15">
        <v>569167</v>
      </c>
      <c r="L26" s="15">
        <v>1110262</v>
      </c>
      <c r="M26" s="16">
        <f>ROUNDDOWN(K26/L26,4)</f>
        <v>0.51259999999999994</v>
      </c>
      <c r="N26" s="32"/>
      <c r="O26" s="19"/>
    </row>
    <row r="27" spans="1:15" ht="25.5" customHeight="1" x14ac:dyDescent="0.15">
      <c r="A27" s="18"/>
      <c r="B27" s="18"/>
      <c r="C27" s="30" t="s">
        <v>13</v>
      </c>
      <c r="D27" s="34">
        <v>26644000</v>
      </c>
      <c r="E27" s="22">
        <v>3460820</v>
      </c>
      <c r="F27" s="22">
        <v>3562791</v>
      </c>
      <c r="G27" s="22">
        <v>4581317</v>
      </c>
      <c r="H27" s="22">
        <v>4546655</v>
      </c>
      <c r="I27" s="22">
        <f>SUM(E27:H27)</f>
        <v>16151583</v>
      </c>
      <c r="J27" s="21">
        <f>ROUNDDOWN(H27/I27,4)</f>
        <v>0.28139999999999998</v>
      </c>
      <c r="K27" s="15">
        <v>7985647</v>
      </c>
      <c r="L27" s="15">
        <v>15478478</v>
      </c>
      <c r="M27" s="16">
        <f>ROUNDDOWN(K27/L27,4)</f>
        <v>0.51590000000000003</v>
      </c>
      <c r="N27" s="32"/>
      <c r="O27" s="19"/>
    </row>
    <row r="28" spans="1:15" ht="18" customHeight="1" x14ac:dyDescent="0.15">
      <c r="A28" s="18"/>
      <c r="B28" s="41" t="s">
        <v>28</v>
      </c>
      <c r="C28" s="43"/>
      <c r="D28" s="14"/>
      <c r="E28" s="14"/>
      <c r="F28" s="14"/>
      <c r="G28" s="14"/>
      <c r="H28" s="14"/>
      <c r="I28" s="14"/>
      <c r="J28" s="24"/>
      <c r="K28" s="15"/>
      <c r="L28" s="15"/>
      <c r="M28" s="16"/>
      <c r="N28" s="32"/>
      <c r="O28" s="17"/>
    </row>
    <row r="29" spans="1:15" ht="25.5" customHeight="1" x14ac:dyDescent="0.15">
      <c r="A29" s="18"/>
      <c r="B29" s="18"/>
      <c r="C29" s="30" t="s">
        <v>12</v>
      </c>
      <c r="D29" s="34">
        <v>65166000</v>
      </c>
      <c r="E29" s="22">
        <v>1677923</v>
      </c>
      <c r="F29" s="22">
        <v>10890350</v>
      </c>
      <c r="G29" s="22">
        <v>10900083</v>
      </c>
      <c r="H29" s="22">
        <v>4069798</v>
      </c>
      <c r="I29" s="22">
        <f>SUM(E29:H29)</f>
        <v>27538154</v>
      </c>
      <c r="J29" s="21">
        <f>ROUNDDOWN(H29/I29,4)</f>
        <v>0.1477</v>
      </c>
      <c r="K29" s="15">
        <v>7285512</v>
      </c>
      <c r="L29" s="15">
        <v>19920547</v>
      </c>
      <c r="M29" s="16">
        <f>ROUNDDOWN(K29/L29,4)</f>
        <v>0.36570000000000003</v>
      </c>
      <c r="N29" s="32"/>
      <c r="O29" s="19"/>
    </row>
    <row r="30" spans="1:15" ht="25.5" customHeight="1" x14ac:dyDescent="0.15">
      <c r="A30" s="18"/>
      <c r="B30" s="18"/>
      <c r="C30" s="30" t="s">
        <v>13</v>
      </c>
      <c r="D30" s="34">
        <v>6168942000</v>
      </c>
      <c r="E30" s="22">
        <v>928762876</v>
      </c>
      <c r="F30" s="22">
        <v>1167346132</v>
      </c>
      <c r="G30" s="22">
        <v>1387652004</v>
      </c>
      <c r="H30" s="34">
        <v>1959181163</v>
      </c>
      <c r="I30" s="34">
        <f>SUM(E30:H30)</f>
        <v>5442942175</v>
      </c>
      <c r="J30" s="21">
        <f>ROUNDDOWN(H30/I30,4)</f>
        <v>0.3599</v>
      </c>
      <c r="K30" s="15">
        <v>2069052966</v>
      </c>
      <c r="L30" s="15">
        <v>5367136046</v>
      </c>
      <c r="M30" s="16">
        <f>ROUNDDOWN(K30/L30,4)</f>
        <v>0.38550000000000001</v>
      </c>
      <c r="N30" s="32"/>
      <c r="O30" s="19"/>
    </row>
    <row r="31" spans="1:15" ht="18" customHeight="1" x14ac:dyDescent="0.15">
      <c r="A31" s="18"/>
      <c r="B31" s="41" t="s">
        <v>29</v>
      </c>
      <c r="C31" s="43"/>
      <c r="D31" s="14"/>
      <c r="E31" s="14"/>
      <c r="F31" s="14"/>
      <c r="G31" s="14"/>
      <c r="H31" s="14"/>
      <c r="I31" s="14"/>
      <c r="J31" s="24"/>
      <c r="K31" s="15"/>
      <c r="L31" s="15"/>
      <c r="M31" s="16"/>
      <c r="N31" s="32"/>
      <c r="O31" s="17"/>
    </row>
    <row r="32" spans="1:15" ht="30" customHeight="1" x14ac:dyDescent="0.15">
      <c r="A32" s="18"/>
      <c r="B32" s="18"/>
      <c r="C32" s="30" t="s">
        <v>12</v>
      </c>
      <c r="D32" s="34">
        <v>55191000</v>
      </c>
      <c r="E32" s="22">
        <v>968396</v>
      </c>
      <c r="F32" s="22">
        <v>4200939</v>
      </c>
      <c r="G32" s="22">
        <v>6144622</v>
      </c>
      <c r="H32" s="22">
        <v>5194480</v>
      </c>
      <c r="I32" s="22">
        <f>SUM(E32:H32)</f>
        <v>16508437</v>
      </c>
      <c r="J32" s="21">
        <f>ROUNDDOWN(H32/I32,4)</f>
        <v>0.31459999999999999</v>
      </c>
      <c r="K32" s="15">
        <v>3520289</v>
      </c>
      <c r="L32" s="15">
        <v>17115663</v>
      </c>
      <c r="M32" s="16">
        <f>ROUNDDOWN(K32/L32,4)</f>
        <v>0.2056</v>
      </c>
      <c r="N32" s="32" t="s">
        <v>30</v>
      </c>
      <c r="O32" s="19"/>
    </row>
    <row r="33" spans="1:15" ht="25.5" customHeight="1" x14ac:dyDescent="0.15">
      <c r="A33" s="18"/>
      <c r="B33" s="18"/>
      <c r="C33" s="30" t="s">
        <v>13</v>
      </c>
      <c r="D33" s="34">
        <v>815435000</v>
      </c>
      <c r="E33" s="22">
        <v>96210836</v>
      </c>
      <c r="F33" s="22">
        <v>121099108</v>
      </c>
      <c r="G33" s="22">
        <v>156910333</v>
      </c>
      <c r="H33" s="34">
        <v>231158558</v>
      </c>
      <c r="I33" s="34">
        <f>SUM(E33:H33)</f>
        <v>605378835</v>
      </c>
      <c r="J33" s="21">
        <f>ROUNDDOWN(H33/I33,4)</f>
        <v>0.38179999999999997</v>
      </c>
      <c r="K33" s="15">
        <v>220529372</v>
      </c>
      <c r="L33" s="15">
        <v>567607144</v>
      </c>
      <c r="M33" s="16">
        <f>ROUNDDOWN(K33/L33,4)</f>
        <v>0.38850000000000001</v>
      </c>
      <c r="N33" s="32"/>
      <c r="O33" s="19"/>
    </row>
    <row r="34" spans="1:15" ht="18" customHeight="1" x14ac:dyDescent="0.15">
      <c r="A34" s="18"/>
      <c r="B34" s="41" t="s">
        <v>31</v>
      </c>
      <c r="C34" s="43"/>
      <c r="D34" s="14"/>
      <c r="E34" s="14"/>
      <c r="F34" s="14"/>
      <c r="G34" s="14"/>
      <c r="H34" s="14"/>
      <c r="I34" s="14"/>
      <c r="J34" s="24"/>
      <c r="K34" s="15"/>
      <c r="L34" s="15"/>
      <c r="M34" s="16"/>
      <c r="N34" s="32"/>
      <c r="O34" s="17"/>
    </row>
    <row r="35" spans="1:15" ht="25.5" customHeight="1" x14ac:dyDescent="0.15">
      <c r="A35" s="18"/>
      <c r="B35" s="18"/>
      <c r="C35" s="30" t="s">
        <v>12</v>
      </c>
      <c r="D35" s="34">
        <v>121352000</v>
      </c>
      <c r="E35" s="22">
        <v>2756206</v>
      </c>
      <c r="F35" s="22">
        <v>6244051</v>
      </c>
      <c r="G35" s="22">
        <v>12662403</v>
      </c>
      <c r="H35" s="22">
        <v>6847620</v>
      </c>
      <c r="I35" s="22">
        <f>SUM(E35:H35)</f>
        <v>28510280</v>
      </c>
      <c r="J35" s="21">
        <f>ROUNDDOWN(H35/I35,4)</f>
        <v>0.24010000000000001</v>
      </c>
      <c r="K35" s="15">
        <v>10317252</v>
      </c>
      <c r="L35" s="15">
        <v>29770638</v>
      </c>
      <c r="M35" s="16">
        <f>ROUNDDOWN(K35/L35,4)</f>
        <v>0.34649999999999997</v>
      </c>
      <c r="N35" s="32"/>
      <c r="O35" s="19"/>
    </row>
    <row r="36" spans="1:15" ht="25.5" customHeight="1" x14ac:dyDescent="0.15">
      <c r="A36" s="18"/>
      <c r="B36" s="18"/>
      <c r="C36" s="30" t="s">
        <v>13</v>
      </c>
      <c r="D36" s="34">
        <v>2930008000</v>
      </c>
      <c r="E36" s="22">
        <v>362446897</v>
      </c>
      <c r="F36" s="22">
        <v>587073181</v>
      </c>
      <c r="G36" s="22">
        <v>630965004</v>
      </c>
      <c r="H36" s="22">
        <v>795787951</v>
      </c>
      <c r="I36" s="22">
        <f>SUM(E36:H36)</f>
        <v>2376273033</v>
      </c>
      <c r="J36" s="21">
        <f>ROUNDDOWN(H36/I36,4)</f>
        <v>0.33479999999999999</v>
      </c>
      <c r="K36" s="15">
        <v>888156187</v>
      </c>
      <c r="L36" s="15">
        <v>2390843272</v>
      </c>
      <c r="M36" s="16">
        <f>ROUNDDOWN(K36/L36,4)</f>
        <v>0.37140000000000001</v>
      </c>
      <c r="N36" s="32"/>
      <c r="O36" s="19"/>
    </row>
    <row r="37" spans="1:15" ht="18" customHeight="1" x14ac:dyDescent="0.15">
      <c r="A37" s="18"/>
      <c r="B37" s="41" t="s">
        <v>32</v>
      </c>
      <c r="C37" s="43"/>
      <c r="D37" s="14"/>
      <c r="E37" s="14"/>
      <c r="F37" s="14"/>
      <c r="G37" s="14"/>
      <c r="H37" s="14"/>
      <c r="I37" s="14"/>
      <c r="J37" s="24"/>
      <c r="K37" s="15"/>
      <c r="L37" s="15"/>
      <c r="M37" s="16"/>
      <c r="N37" s="32"/>
      <c r="O37" s="17"/>
    </row>
    <row r="38" spans="1:15" ht="25.5" customHeight="1" x14ac:dyDescent="0.15">
      <c r="A38" s="18"/>
      <c r="B38" s="18"/>
      <c r="C38" s="30" t="s">
        <v>12</v>
      </c>
      <c r="D38" s="34">
        <v>20785000</v>
      </c>
      <c r="E38" s="22">
        <v>272669</v>
      </c>
      <c r="F38" s="22">
        <v>578102</v>
      </c>
      <c r="G38" s="22">
        <v>1079386</v>
      </c>
      <c r="H38" s="22">
        <v>1193771</v>
      </c>
      <c r="I38" s="22">
        <f>SUM(E38:H38)</f>
        <v>3123928</v>
      </c>
      <c r="J38" s="21">
        <f>ROUNDDOWN(H38/I38,4)</f>
        <v>0.3821</v>
      </c>
      <c r="K38" s="15">
        <v>1479119</v>
      </c>
      <c r="L38" s="15">
        <v>4540589</v>
      </c>
      <c r="M38" s="16">
        <f>ROUNDDOWN(K38/L38,4)</f>
        <v>0.32569999999999999</v>
      </c>
      <c r="N38" s="32"/>
      <c r="O38" s="19"/>
    </row>
    <row r="39" spans="1:15" ht="30" customHeight="1" x14ac:dyDescent="0.15">
      <c r="A39" s="18"/>
      <c r="B39" s="18"/>
      <c r="C39" s="30" t="s">
        <v>13</v>
      </c>
      <c r="D39" s="34">
        <v>108420000</v>
      </c>
      <c r="E39" s="22">
        <v>4403984</v>
      </c>
      <c r="F39" s="22">
        <v>12069092</v>
      </c>
      <c r="G39" s="22">
        <v>12868664</v>
      </c>
      <c r="H39" s="34">
        <v>39614490</v>
      </c>
      <c r="I39" s="34">
        <f>SUM(E39:H39)</f>
        <v>68956230</v>
      </c>
      <c r="J39" s="21">
        <f>ROUNDDOWN(H39/I39,4)</f>
        <v>0.57440000000000002</v>
      </c>
      <c r="K39" s="15">
        <v>37158670</v>
      </c>
      <c r="L39" s="15">
        <v>73890135</v>
      </c>
      <c r="M39" s="16">
        <f>ROUNDDOWN(K39/L39,4)</f>
        <v>0.50280000000000002</v>
      </c>
      <c r="N39" s="32" t="s">
        <v>33</v>
      </c>
      <c r="O39" s="19"/>
    </row>
    <row r="40" spans="1:15" ht="18" customHeight="1" x14ac:dyDescent="0.15">
      <c r="A40" s="18"/>
      <c r="B40" s="41" t="s">
        <v>34</v>
      </c>
      <c r="C40" s="43"/>
      <c r="D40" s="14"/>
      <c r="E40" s="14"/>
      <c r="F40" s="14"/>
      <c r="G40" s="14"/>
      <c r="H40" s="14"/>
      <c r="I40" s="14"/>
      <c r="J40" s="24"/>
      <c r="K40" s="15"/>
      <c r="L40" s="15"/>
      <c r="M40" s="16"/>
      <c r="N40" s="32"/>
      <c r="O40" s="17"/>
    </row>
    <row r="41" spans="1:15" ht="25.5" customHeight="1" x14ac:dyDescent="0.15">
      <c r="A41" s="18"/>
      <c r="B41" s="18"/>
      <c r="C41" s="30" t="s">
        <v>12</v>
      </c>
      <c r="D41" s="34">
        <v>27809000</v>
      </c>
      <c r="E41" s="22">
        <v>516840</v>
      </c>
      <c r="F41" s="22">
        <v>2892530</v>
      </c>
      <c r="G41" s="22">
        <v>2533161</v>
      </c>
      <c r="H41" s="34">
        <v>841232</v>
      </c>
      <c r="I41" s="34">
        <f>SUM(E41:H41)</f>
        <v>6783763</v>
      </c>
      <c r="J41" s="21">
        <f>ROUNDDOWN(H41/I41,4)</f>
        <v>0.124</v>
      </c>
      <c r="K41" s="15">
        <v>2991607</v>
      </c>
      <c r="L41" s="15">
        <v>10610419</v>
      </c>
      <c r="M41" s="16">
        <f>ROUNDDOWN(K41/L41,4)</f>
        <v>0.28189999999999998</v>
      </c>
      <c r="N41" s="32"/>
      <c r="O41" s="19"/>
    </row>
    <row r="42" spans="1:15" ht="25.5" customHeight="1" x14ac:dyDescent="0.15">
      <c r="A42" s="18"/>
      <c r="B42" s="18"/>
      <c r="C42" s="30" t="s">
        <v>13</v>
      </c>
      <c r="D42" s="34">
        <v>236092000</v>
      </c>
      <c r="E42" s="22">
        <v>38127060</v>
      </c>
      <c r="F42" s="22">
        <v>32702809</v>
      </c>
      <c r="G42" s="22">
        <v>56397280</v>
      </c>
      <c r="H42" s="34">
        <v>47762580</v>
      </c>
      <c r="I42" s="34">
        <f>SUM(E42:H42)</f>
        <v>174989729</v>
      </c>
      <c r="J42" s="21">
        <f>ROUNDDOWN(H42/I42,4)</f>
        <v>0.27289999999999998</v>
      </c>
      <c r="K42" s="15">
        <v>59757238</v>
      </c>
      <c r="L42" s="15">
        <v>178164315</v>
      </c>
      <c r="M42" s="16">
        <f>ROUNDDOWN(K42/L42,4)</f>
        <v>0.33539999999999998</v>
      </c>
      <c r="N42" s="32"/>
      <c r="O42" s="19"/>
    </row>
    <row r="43" spans="1:15" ht="18" customHeight="1" x14ac:dyDescent="0.15">
      <c r="A43" s="18"/>
      <c r="B43" s="41" t="s">
        <v>35</v>
      </c>
      <c r="C43" s="43"/>
      <c r="D43" s="14"/>
      <c r="E43" s="14"/>
      <c r="F43" s="14"/>
      <c r="G43" s="14"/>
      <c r="H43" s="14"/>
      <c r="I43" s="14"/>
      <c r="J43" s="24"/>
      <c r="K43" s="15"/>
      <c r="L43" s="15"/>
      <c r="M43" s="16"/>
      <c r="N43" s="32"/>
      <c r="O43" s="17"/>
    </row>
    <row r="44" spans="1:15" ht="25.5" customHeight="1" x14ac:dyDescent="0.15">
      <c r="A44" s="18"/>
      <c r="B44" s="18"/>
      <c r="C44" s="30" t="s">
        <v>12</v>
      </c>
      <c r="D44" s="34">
        <v>2977000</v>
      </c>
      <c r="E44" s="34">
        <v>4880</v>
      </c>
      <c r="F44" s="34">
        <v>97080</v>
      </c>
      <c r="G44" s="34">
        <v>636885</v>
      </c>
      <c r="H44" s="34">
        <v>28160</v>
      </c>
      <c r="I44" s="22">
        <f>SUM(E44:H44)</f>
        <v>767005</v>
      </c>
      <c r="J44" s="21">
        <f>ROUNDDOWN(H44/I44,4)</f>
        <v>3.6700000000000003E-2</v>
      </c>
      <c r="K44" s="15">
        <v>49995</v>
      </c>
      <c r="L44" s="15">
        <v>529534</v>
      </c>
      <c r="M44" s="16">
        <f>ROUNDDOWN(K44/L44,4)</f>
        <v>9.4399999999999998E-2</v>
      </c>
      <c r="N44" s="32"/>
      <c r="O44" s="19"/>
    </row>
    <row r="45" spans="1:15" ht="30" customHeight="1" x14ac:dyDescent="0.15">
      <c r="A45" s="18"/>
      <c r="B45" s="18"/>
      <c r="C45" s="30" t="s">
        <v>13</v>
      </c>
      <c r="D45" s="34">
        <v>2320000</v>
      </c>
      <c r="E45" s="22">
        <v>0</v>
      </c>
      <c r="F45" s="22">
        <v>0</v>
      </c>
      <c r="G45" s="22">
        <v>1220378</v>
      </c>
      <c r="H45" s="22">
        <v>915477</v>
      </c>
      <c r="I45" s="22">
        <f>SUM(E45:H45)</f>
        <v>2135855</v>
      </c>
      <c r="J45" s="21">
        <f>ROUNDDOWN(H45/I45,4)</f>
        <v>0.42859999999999998</v>
      </c>
      <c r="K45" s="15">
        <v>655414</v>
      </c>
      <c r="L45" s="15">
        <v>2058162</v>
      </c>
      <c r="M45" s="16">
        <f>ROUNDDOWN(K45/L45,4)</f>
        <v>0.31840000000000002</v>
      </c>
      <c r="N45" s="39" t="s">
        <v>43</v>
      </c>
      <c r="O45" s="19"/>
    </row>
    <row r="46" spans="1:15" ht="18" customHeight="1" x14ac:dyDescent="0.15">
      <c r="A46" s="18"/>
      <c r="B46" s="41" t="s">
        <v>36</v>
      </c>
      <c r="C46" s="43"/>
      <c r="D46" s="14"/>
      <c r="E46" s="14"/>
      <c r="F46" s="14"/>
      <c r="G46" s="14"/>
      <c r="H46" s="14"/>
      <c r="I46" s="14"/>
      <c r="J46" s="24"/>
      <c r="K46" s="15"/>
      <c r="L46" s="15"/>
      <c r="M46" s="16"/>
      <c r="N46" s="39"/>
      <c r="O46" s="17"/>
    </row>
    <row r="47" spans="1:15" ht="25.5" customHeight="1" x14ac:dyDescent="0.15">
      <c r="A47" s="18"/>
      <c r="B47" s="18"/>
      <c r="C47" s="30" t="s">
        <v>12</v>
      </c>
      <c r="D47" s="34">
        <v>1014000</v>
      </c>
      <c r="E47" s="22">
        <v>0</v>
      </c>
      <c r="F47" s="22">
        <v>147514</v>
      </c>
      <c r="G47" s="22">
        <v>392188</v>
      </c>
      <c r="H47" s="22">
        <v>49816</v>
      </c>
      <c r="I47" s="22">
        <f>SUM(E47:H47)</f>
        <v>589518</v>
      </c>
      <c r="J47" s="21">
        <f>ROUNDDOWN(H47/I47,4)</f>
        <v>8.4500000000000006E-2</v>
      </c>
      <c r="K47" s="15">
        <v>63974</v>
      </c>
      <c r="L47" s="15">
        <v>995255</v>
      </c>
      <c r="M47" s="16">
        <f>ROUNDDOWN(K47/L47,4)</f>
        <v>6.4199999999999993E-2</v>
      </c>
      <c r="N47" s="39"/>
      <c r="O47" s="19"/>
    </row>
    <row r="48" spans="1:15" ht="18" customHeight="1" x14ac:dyDescent="0.15">
      <c r="A48" s="18"/>
      <c r="B48" s="41" t="s">
        <v>37</v>
      </c>
      <c r="C48" s="43"/>
      <c r="D48" s="14"/>
      <c r="E48" s="14"/>
      <c r="F48" s="14"/>
      <c r="G48" s="14"/>
      <c r="H48" s="14"/>
      <c r="I48" s="14"/>
      <c r="J48" s="24"/>
      <c r="K48" s="15"/>
      <c r="L48" s="15"/>
      <c r="M48" s="16"/>
      <c r="N48" s="39"/>
      <c r="O48" s="17"/>
    </row>
    <row r="49" spans="1:15" ht="25.5" customHeight="1" x14ac:dyDescent="0.15">
      <c r="A49" s="18"/>
      <c r="B49" s="18"/>
      <c r="C49" s="30" t="s">
        <v>12</v>
      </c>
      <c r="D49" s="34">
        <v>24268000</v>
      </c>
      <c r="E49" s="22">
        <v>1083203</v>
      </c>
      <c r="F49" s="22">
        <v>3201589</v>
      </c>
      <c r="G49" s="22">
        <v>4933729</v>
      </c>
      <c r="H49" s="22">
        <v>234936</v>
      </c>
      <c r="I49" s="22">
        <f>SUM(E49:H49)</f>
        <v>9453457</v>
      </c>
      <c r="J49" s="21">
        <f>ROUNDDOWN(H49/I49,4)</f>
        <v>2.4799999999999999E-2</v>
      </c>
      <c r="K49" s="15">
        <v>2604111</v>
      </c>
      <c r="L49" s="15">
        <v>9627870</v>
      </c>
      <c r="M49" s="16">
        <f>ROUNDDOWN(K49/L49,4)</f>
        <v>0.27039999999999997</v>
      </c>
      <c r="N49" s="39"/>
      <c r="O49" s="19"/>
    </row>
    <row r="50" spans="1:15" ht="30" customHeight="1" x14ac:dyDescent="0.15">
      <c r="A50" s="18"/>
      <c r="B50" s="18"/>
      <c r="C50" s="30" t="s">
        <v>13</v>
      </c>
      <c r="D50" s="34">
        <v>14572000</v>
      </c>
      <c r="E50" s="22">
        <v>28130</v>
      </c>
      <c r="F50" s="22">
        <v>276079</v>
      </c>
      <c r="G50" s="22">
        <v>9753620</v>
      </c>
      <c r="H50" s="22">
        <v>2589138</v>
      </c>
      <c r="I50" s="22">
        <f>SUM(E50:H50)</f>
        <v>12646967</v>
      </c>
      <c r="J50" s="21">
        <f>ROUNDDOWN(H50/I50,4)</f>
        <v>0.20469999999999999</v>
      </c>
      <c r="K50" s="15">
        <v>2081692</v>
      </c>
      <c r="L50" s="15">
        <v>10239677</v>
      </c>
      <c r="M50" s="16">
        <f>ROUNDDOWN(K50/L50,4)</f>
        <v>0.20319999999999999</v>
      </c>
      <c r="N50" s="39" t="s">
        <v>44</v>
      </c>
      <c r="O50" s="19"/>
    </row>
    <row r="51" spans="1:15" ht="18" customHeight="1" x14ac:dyDescent="0.15">
      <c r="A51" s="18"/>
      <c r="B51" s="41" t="s">
        <v>38</v>
      </c>
      <c r="C51" s="43"/>
      <c r="D51" s="14"/>
      <c r="E51" s="14"/>
      <c r="F51" s="14"/>
      <c r="G51" s="14"/>
      <c r="H51" s="14"/>
      <c r="I51" s="14"/>
      <c r="J51" s="24"/>
      <c r="K51" s="15"/>
      <c r="L51" s="15"/>
      <c r="M51" s="16"/>
      <c r="N51" s="32"/>
      <c r="O51" s="17"/>
    </row>
    <row r="52" spans="1:15" ht="25.5" customHeight="1" x14ac:dyDescent="0.15">
      <c r="A52" s="18"/>
      <c r="B52" s="18"/>
      <c r="C52" s="30" t="s">
        <v>12</v>
      </c>
      <c r="D52" s="34">
        <v>25553000</v>
      </c>
      <c r="E52" s="22">
        <v>877300</v>
      </c>
      <c r="F52" s="22">
        <v>2688650</v>
      </c>
      <c r="G52" s="22">
        <v>2392711</v>
      </c>
      <c r="H52" s="22">
        <v>1566195</v>
      </c>
      <c r="I52" s="22">
        <f>SUM(E52:H52)</f>
        <v>7524856</v>
      </c>
      <c r="J52" s="21">
        <f>ROUNDDOWN(H52/I52,4)</f>
        <v>0.20810000000000001</v>
      </c>
      <c r="K52" s="15">
        <v>3723302</v>
      </c>
      <c r="L52" s="15">
        <v>7096276</v>
      </c>
      <c r="M52" s="16">
        <f>ROUNDDOWN(K52/L52,4)</f>
        <v>0.52459999999999996</v>
      </c>
      <c r="N52" s="32"/>
      <c r="O52" s="19"/>
    </row>
    <row r="53" spans="1:15" ht="30" customHeight="1" x14ac:dyDescent="0.15">
      <c r="A53" s="18"/>
      <c r="B53" s="18"/>
      <c r="C53" s="30" t="s">
        <v>13</v>
      </c>
      <c r="D53" s="34">
        <v>268917000</v>
      </c>
      <c r="E53" s="22">
        <v>24957340</v>
      </c>
      <c r="F53" s="22">
        <v>45833548</v>
      </c>
      <c r="G53" s="22">
        <v>60646549</v>
      </c>
      <c r="H53" s="34">
        <v>97615433</v>
      </c>
      <c r="I53" s="34">
        <f>SUM(E53:H53)</f>
        <v>229052870</v>
      </c>
      <c r="J53" s="21">
        <f>ROUNDDOWN(H53/I53,4)</f>
        <v>0.42609999999999998</v>
      </c>
      <c r="K53" s="15">
        <v>70124567</v>
      </c>
      <c r="L53" s="15">
        <v>175467092</v>
      </c>
      <c r="M53" s="16">
        <f>ROUNDDOWN(K53/L53,4)</f>
        <v>0.39960000000000001</v>
      </c>
      <c r="N53" s="32" t="s">
        <v>39</v>
      </c>
      <c r="O53" s="19"/>
    </row>
    <row r="54" spans="1:15" ht="18" customHeight="1" x14ac:dyDescent="0.15">
      <c r="A54" s="18"/>
      <c r="B54" s="41" t="s">
        <v>40</v>
      </c>
      <c r="C54" s="43"/>
      <c r="D54" s="14"/>
      <c r="E54" s="14"/>
      <c r="F54" s="14"/>
      <c r="G54" s="14"/>
      <c r="H54" s="14"/>
      <c r="I54" s="14"/>
      <c r="J54" s="24"/>
      <c r="K54" s="15"/>
      <c r="L54" s="15"/>
      <c r="M54" s="16"/>
      <c r="N54" s="32"/>
      <c r="O54" s="17"/>
    </row>
    <row r="55" spans="1:15" ht="30" customHeight="1" x14ac:dyDescent="0.15">
      <c r="A55" s="18"/>
      <c r="B55" s="18"/>
      <c r="C55" s="30" t="s">
        <v>12</v>
      </c>
      <c r="D55" s="34">
        <v>348817000</v>
      </c>
      <c r="E55" s="22">
        <v>35894941</v>
      </c>
      <c r="F55" s="22">
        <v>52906167</v>
      </c>
      <c r="G55" s="22">
        <v>53337882</v>
      </c>
      <c r="H55" s="34">
        <v>36027466</v>
      </c>
      <c r="I55" s="34">
        <f>SUM(E55:H55)</f>
        <v>178166456</v>
      </c>
      <c r="J55" s="21">
        <f>ROUNDDOWN(H55/I55,4)</f>
        <v>0.20219999999999999</v>
      </c>
      <c r="K55" s="15">
        <v>33874879</v>
      </c>
      <c r="L55" s="15">
        <v>178014642</v>
      </c>
      <c r="M55" s="16">
        <f>ROUNDDOWN(K55/L55,4)</f>
        <v>0.19020000000000001</v>
      </c>
      <c r="N55" s="32" t="s">
        <v>41</v>
      </c>
      <c r="O55" s="19"/>
    </row>
    <row r="56" spans="1:15" ht="25.5" customHeight="1" x14ac:dyDescent="0.15">
      <c r="A56" s="18"/>
      <c r="B56" s="18"/>
      <c r="C56" s="30" t="s">
        <v>13</v>
      </c>
      <c r="D56" s="34">
        <v>9471804000</v>
      </c>
      <c r="E56" s="22">
        <v>1283755308</v>
      </c>
      <c r="F56" s="22">
        <v>2214234950</v>
      </c>
      <c r="G56" s="22">
        <v>2126167004</v>
      </c>
      <c r="H56" s="34">
        <v>3245706195</v>
      </c>
      <c r="I56" s="34">
        <f>SUM(E56:H56)</f>
        <v>8869863457</v>
      </c>
      <c r="J56" s="21">
        <f>ROUNDDOWN(H56/I56,4)</f>
        <v>0.3659</v>
      </c>
      <c r="K56" s="15">
        <v>3434745738</v>
      </c>
      <c r="L56" s="15">
        <v>8840661354</v>
      </c>
      <c r="M56" s="16">
        <f>ROUNDDOWN(K56/L56,4)</f>
        <v>0.38850000000000001</v>
      </c>
      <c r="N56" s="32"/>
      <c r="O56" s="19"/>
    </row>
    <row r="57" spans="1:15" ht="25.5" customHeight="1" x14ac:dyDescent="0.15">
      <c r="A57" s="41" t="s">
        <v>19</v>
      </c>
      <c r="B57" s="42"/>
      <c r="C57" s="43"/>
      <c r="D57" s="24"/>
      <c r="E57" s="24"/>
      <c r="F57" s="24"/>
      <c r="G57" s="24"/>
      <c r="H57" s="22"/>
      <c r="I57" s="22"/>
      <c r="J57" s="21"/>
      <c r="K57" s="15"/>
      <c r="L57" s="15"/>
      <c r="M57" s="16"/>
      <c r="N57" s="32"/>
      <c r="O57" s="20"/>
    </row>
    <row r="58" spans="1:15" ht="18" customHeight="1" x14ac:dyDescent="0.15">
      <c r="A58" s="18"/>
      <c r="B58" s="41" t="s">
        <v>42</v>
      </c>
      <c r="C58" s="43"/>
      <c r="D58" s="14"/>
      <c r="E58" s="14"/>
      <c r="F58" s="14"/>
      <c r="G58" s="14"/>
      <c r="H58" s="14"/>
      <c r="I58" s="14"/>
      <c r="J58" s="24"/>
      <c r="K58" s="15"/>
      <c r="L58" s="15"/>
      <c r="M58" s="16"/>
      <c r="N58" s="32"/>
      <c r="O58" s="17"/>
    </row>
    <row r="59" spans="1:15" ht="25.5" customHeight="1" x14ac:dyDescent="0.15">
      <c r="A59" s="18"/>
      <c r="B59" s="18"/>
      <c r="C59" s="40" t="s">
        <v>12</v>
      </c>
      <c r="D59" s="34">
        <v>101784000</v>
      </c>
      <c r="E59" s="22">
        <v>5904581</v>
      </c>
      <c r="F59" s="22">
        <v>7249238</v>
      </c>
      <c r="G59" s="22">
        <v>11468134</v>
      </c>
      <c r="H59" s="22">
        <v>8080006</v>
      </c>
      <c r="I59" s="22">
        <f>SUM(E59:H59)</f>
        <v>32701959</v>
      </c>
      <c r="J59" s="21">
        <f>ROUNDDOWN(H59/I59,4)</f>
        <v>0.247</v>
      </c>
      <c r="K59" s="15">
        <v>11596715</v>
      </c>
      <c r="L59" s="15">
        <v>38468717</v>
      </c>
      <c r="M59" s="16">
        <f>ROUNDDOWN(K59/L59,4)</f>
        <v>0.3014</v>
      </c>
      <c r="N59" s="32"/>
      <c r="O59" s="19"/>
    </row>
    <row r="60" spans="1:15" ht="25.5" customHeight="1" x14ac:dyDescent="0.15">
      <c r="A60" s="38"/>
      <c r="B60" s="38"/>
      <c r="C60" s="40" t="s">
        <v>13</v>
      </c>
      <c r="D60" s="34">
        <v>4095072000</v>
      </c>
      <c r="E60" s="22">
        <v>793485744</v>
      </c>
      <c r="F60" s="22">
        <v>707726855</v>
      </c>
      <c r="G60" s="22">
        <v>670204068</v>
      </c>
      <c r="H60" s="22">
        <v>1512218544</v>
      </c>
      <c r="I60" s="22">
        <f>SUM(E60:H60)</f>
        <v>3683635211</v>
      </c>
      <c r="J60" s="21">
        <f>ROUNDDOWN(H60/I60,4)</f>
        <v>0.41049999999999998</v>
      </c>
      <c r="K60" s="15">
        <v>1541742793</v>
      </c>
      <c r="L60" s="15">
        <v>3872725960</v>
      </c>
      <c r="M60" s="16">
        <f>ROUNDDOWN(K60/L60,4)</f>
        <v>0.39810000000000001</v>
      </c>
      <c r="N60" s="32"/>
      <c r="O60" s="19"/>
    </row>
    <row r="61" spans="1:15" ht="26.25" customHeight="1" x14ac:dyDescent="0.15">
      <c r="C61" s="28"/>
      <c r="K61" s="5"/>
      <c r="L61" s="5"/>
    </row>
    <row r="62" spans="1:15" ht="26.25" customHeight="1" x14ac:dyDescent="0.15">
      <c r="C62" s="28"/>
      <c r="K62" s="5"/>
      <c r="L62" s="5"/>
    </row>
    <row r="63" spans="1:15" ht="26.25" customHeight="1" x14ac:dyDescent="0.15">
      <c r="C63" s="28"/>
      <c r="K63" s="5"/>
      <c r="L63" s="5"/>
    </row>
    <row r="64" spans="1:15" ht="26.25" customHeight="1" x14ac:dyDescent="0.15">
      <c r="C64" s="28"/>
      <c r="K64" s="5"/>
      <c r="L64" s="5"/>
    </row>
    <row r="65" spans="3:12" ht="26.25" customHeight="1" x14ac:dyDescent="0.15">
      <c r="C65" s="28"/>
      <c r="K65" s="5"/>
      <c r="L65" s="5"/>
    </row>
    <row r="66" spans="3:12" ht="26.25" customHeight="1" x14ac:dyDescent="0.15">
      <c r="C66" s="28"/>
      <c r="K66" s="5"/>
      <c r="L66" s="5"/>
    </row>
    <row r="67" spans="3:12" ht="26.25" customHeight="1" x14ac:dyDescent="0.15">
      <c r="C67" s="28"/>
      <c r="K67" s="5"/>
      <c r="L67" s="5"/>
    </row>
    <row r="68" spans="3:12" ht="26.25" customHeight="1" x14ac:dyDescent="0.15">
      <c r="C68" s="28"/>
      <c r="K68" s="5"/>
      <c r="L68" s="5"/>
    </row>
    <row r="69" spans="3:12" ht="26.25" customHeight="1" x14ac:dyDescent="0.15">
      <c r="C69" s="28"/>
      <c r="K69" s="5"/>
      <c r="L69" s="5"/>
    </row>
    <row r="70" spans="3:12" ht="26.25" customHeight="1" x14ac:dyDescent="0.15">
      <c r="C70" s="28"/>
      <c r="K70" s="5"/>
      <c r="L70" s="5"/>
    </row>
    <row r="71" spans="3:12" ht="26.25" customHeight="1" x14ac:dyDescent="0.15">
      <c r="C71" s="28"/>
      <c r="K71" s="5"/>
      <c r="L71" s="5"/>
    </row>
    <row r="72" spans="3:12" ht="26.25" customHeight="1" x14ac:dyDescent="0.15">
      <c r="C72" s="28"/>
      <c r="K72" s="5"/>
      <c r="L72" s="5"/>
    </row>
    <row r="73" spans="3:12" ht="26.25" customHeight="1" x14ac:dyDescent="0.15">
      <c r="C73" s="28"/>
      <c r="K73" s="5"/>
      <c r="L73" s="5"/>
    </row>
    <row r="74" spans="3:12" ht="26.25" customHeight="1" x14ac:dyDescent="0.15">
      <c r="C74" s="28"/>
      <c r="K74" s="5"/>
      <c r="L74" s="5"/>
    </row>
    <row r="75" spans="3:12" ht="26.25" customHeight="1" x14ac:dyDescent="0.15">
      <c r="C75" s="28"/>
      <c r="K75" s="5"/>
      <c r="L75" s="5"/>
    </row>
    <row r="76" spans="3:12" ht="26.25" customHeight="1" x14ac:dyDescent="0.15">
      <c r="C76" s="28"/>
      <c r="K76" s="5"/>
      <c r="L76" s="5"/>
    </row>
    <row r="77" spans="3:12" ht="26.25" customHeight="1" x14ac:dyDescent="0.15">
      <c r="C77" s="28"/>
      <c r="K77" s="5"/>
      <c r="L77" s="5"/>
    </row>
    <row r="78" spans="3:12" ht="26.25" customHeight="1" x14ac:dyDescent="0.15">
      <c r="C78" s="28"/>
      <c r="K78" s="5"/>
      <c r="L78" s="5"/>
    </row>
    <row r="79" spans="3:12" ht="26.25" customHeight="1" x14ac:dyDescent="0.15">
      <c r="C79" s="28"/>
      <c r="K79" s="5"/>
      <c r="L79" s="5"/>
    </row>
    <row r="80" spans="3:12" x14ac:dyDescent="0.15">
      <c r="C80" s="28"/>
      <c r="K80" s="5"/>
      <c r="L80" s="5"/>
    </row>
    <row r="81" spans="3:12" x14ac:dyDescent="0.15">
      <c r="C81" s="28"/>
      <c r="K81" s="5"/>
      <c r="L81" s="5"/>
    </row>
    <row r="82" spans="3:12" x14ac:dyDescent="0.15">
      <c r="C82" s="28"/>
      <c r="K82" s="5"/>
      <c r="L82" s="5"/>
    </row>
    <row r="83" spans="3:12" x14ac:dyDescent="0.15">
      <c r="C83" s="28"/>
      <c r="K83" s="5"/>
      <c r="L83" s="5"/>
    </row>
    <row r="84" spans="3:12" x14ac:dyDescent="0.15">
      <c r="C84" s="28"/>
      <c r="K84" s="5"/>
      <c r="L84" s="5"/>
    </row>
    <row r="85" spans="3:12" x14ac:dyDescent="0.15">
      <c r="C85" s="28"/>
      <c r="K85" s="5"/>
      <c r="L85" s="5"/>
    </row>
    <row r="86" spans="3:12" x14ac:dyDescent="0.15">
      <c r="C86" s="28"/>
      <c r="K86" s="5"/>
      <c r="L86" s="5"/>
    </row>
    <row r="87" spans="3:12" x14ac:dyDescent="0.15">
      <c r="C87" s="28"/>
      <c r="K87" s="5"/>
      <c r="L87" s="5"/>
    </row>
    <row r="88" spans="3:12" x14ac:dyDescent="0.15">
      <c r="C88" s="28"/>
      <c r="K88" s="5"/>
      <c r="L88" s="5"/>
    </row>
    <row r="89" spans="3:12" x14ac:dyDescent="0.15">
      <c r="C89" s="28"/>
      <c r="K89" s="5"/>
      <c r="L89" s="5"/>
    </row>
    <row r="90" spans="3:12" x14ac:dyDescent="0.15">
      <c r="C90" s="28"/>
      <c r="K90" s="5"/>
      <c r="L90" s="5"/>
    </row>
    <row r="91" spans="3:12" x14ac:dyDescent="0.15">
      <c r="C91" s="28"/>
      <c r="K91" s="5"/>
      <c r="L91" s="5"/>
    </row>
    <row r="92" spans="3:12" x14ac:dyDescent="0.15">
      <c r="C92" s="28"/>
      <c r="K92" s="5"/>
      <c r="L92" s="5"/>
    </row>
    <row r="93" spans="3:12" x14ac:dyDescent="0.15">
      <c r="C93" s="28"/>
      <c r="K93" s="5"/>
      <c r="L93" s="5"/>
    </row>
    <row r="94" spans="3:12" x14ac:dyDescent="0.15">
      <c r="C94" s="28"/>
      <c r="K94" s="5"/>
      <c r="L94" s="5"/>
    </row>
    <row r="95" spans="3:12" x14ac:dyDescent="0.15">
      <c r="C95" s="28"/>
      <c r="K95" s="5"/>
      <c r="L95" s="5"/>
    </row>
    <row r="96" spans="3:12" x14ac:dyDescent="0.15">
      <c r="C96" s="28"/>
      <c r="K96" s="5"/>
      <c r="L96" s="5"/>
    </row>
    <row r="97" spans="3:12" x14ac:dyDescent="0.15">
      <c r="C97" s="28"/>
      <c r="K97" s="5"/>
      <c r="L97" s="5"/>
    </row>
    <row r="98" spans="3:12" x14ac:dyDescent="0.15">
      <c r="C98" s="28"/>
      <c r="K98" s="5"/>
      <c r="L98" s="5"/>
    </row>
    <row r="99" spans="3:12" x14ac:dyDescent="0.15">
      <c r="C99" s="28"/>
      <c r="K99" s="5"/>
      <c r="L99" s="5"/>
    </row>
    <row r="100" spans="3:12" x14ac:dyDescent="0.15">
      <c r="C100" s="28"/>
      <c r="K100" s="5"/>
      <c r="L100" s="5"/>
    </row>
    <row r="101" spans="3:12" x14ac:dyDescent="0.15">
      <c r="C101" s="28"/>
      <c r="K101" s="5"/>
      <c r="L101" s="5"/>
    </row>
    <row r="102" spans="3:12" x14ac:dyDescent="0.15">
      <c r="C102" s="28"/>
      <c r="K102" s="5"/>
      <c r="L102" s="5"/>
    </row>
    <row r="103" spans="3:12" x14ac:dyDescent="0.15">
      <c r="C103" s="28"/>
      <c r="K103" s="5"/>
      <c r="L103" s="5"/>
    </row>
    <row r="104" spans="3:12" x14ac:dyDescent="0.15">
      <c r="C104" s="28"/>
      <c r="K104" s="5"/>
      <c r="L104" s="5"/>
    </row>
    <row r="105" spans="3:12" x14ac:dyDescent="0.15">
      <c r="C105" s="28"/>
      <c r="K105" s="5"/>
      <c r="L105" s="5"/>
    </row>
    <row r="106" spans="3:12" x14ac:dyDescent="0.15">
      <c r="C106" s="28"/>
      <c r="K106" s="5"/>
      <c r="L106" s="5"/>
    </row>
    <row r="107" spans="3:12" x14ac:dyDescent="0.15">
      <c r="C107" s="28"/>
      <c r="K107" s="5"/>
      <c r="L107" s="5"/>
    </row>
    <row r="108" spans="3:12" x14ac:dyDescent="0.15">
      <c r="C108" s="28"/>
      <c r="K108" s="5"/>
      <c r="L108" s="5"/>
    </row>
    <row r="109" spans="3:12" x14ac:dyDescent="0.15">
      <c r="C109" s="28"/>
      <c r="K109" s="5"/>
      <c r="L109" s="5"/>
    </row>
    <row r="110" spans="3:12" x14ac:dyDescent="0.15">
      <c r="C110" s="28"/>
      <c r="K110" s="5"/>
      <c r="L110" s="5"/>
    </row>
    <row r="111" spans="3:12" x14ac:dyDescent="0.15">
      <c r="C111" s="28"/>
      <c r="K111" s="5"/>
      <c r="L111" s="5"/>
    </row>
    <row r="112" spans="3:12" x14ac:dyDescent="0.15">
      <c r="C112" s="28"/>
      <c r="K112" s="5"/>
      <c r="L112" s="5"/>
    </row>
    <row r="113" spans="3:12" x14ac:dyDescent="0.15">
      <c r="C113" s="28"/>
      <c r="K113" s="5"/>
      <c r="L113" s="5"/>
    </row>
    <row r="114" spans="3:12" x14ac:dyDescent="0.15">
      <c r="C114" s="28"/>
      <c r="K114" s="5"/>
      <c r="L114" s="5"/>
    </row>
    <row r="115" spans="3:12" x14ac:dyDescent="0.15">
      <c r="C115" s="28"/>
      <c r="K115" s="5"/>
      <c r="L115" s="5"/>
    </row>
    <row r="116" spans="3:12" x14ac:dyDescent="0.15">
      <c r="C116" s="28"/>
      <c r="K116" s="5"/>
      <c r="L116" s="5"/>
    </row>
    <row r="117" spans="3:12" x14ac:dyDescent="0.15">
      <c r="C117" s="28"/>
      <c r="K117" s="5"/>
      <c r="L117" s="5"/>
    </row>
    <row r="118" spans="3:12" x14ac:dyDescent="0.15">
      <c r="C118" s="28"/>
      <c r="K118" s="5"/>
      <c r="L118" s="5"/>
    </row>
    <row r="119" spans="3:12" x14ac:dyDescent="0.15">
      <c r="C119" s="28"/>
      <c r="K119" s="5"/>
      <c r="L119" s="5"/>
    </row>
    <row r="120" spans="3:12" x14ac:dyDescent="0.15">
      <c r="C120" s="28"/>
      <c r="K120" s="5"/>
      <c r="L120" s="5"/>
    </row>
    <row r="121" spans="3:12" x14ac:dyDescent="0.15">
      <c r="C121" s="28"/>
      <c r="K121" s="5"/>
      <c r="L121" s="5"/>
    </row>
    <row r="122" spans="3:12" x14ac:dyDescent="0.15">
      <c r="C122" s="28"/>
      <c r="K122" s="5"/>
      <c r="L122" s="5"/>
    </row>
    <row r="123" spans="3:12" x14ac:dyDescent="0.15">
      <c r="C123" s="28"/>
      <c r="K123" s="5"/>
      <c r="L123" s="5"/>
    </row>
    <row r="124" spans="3:12" x14ac:dyDescent="0.15">
      <c r="C124" s="28"/>
      <c r="K124" s="5"/>
      <c r="L124" s="5"/>
    </row>
    <row r="125" spans="3:12" x14ac:dyDescent="0.15">
      <c r="C125" s="28"/>
      <c r="K125" s="5"/>
      <c r="L125" s="5"/>
    </row>
    <row r="126" spans="3:12" x14ac:dyDescent="0.15">
      <c r="C126" s="28"/>
      <c r="K126" s="5"/>
      <c r="L126" s="5"/>
    </row>
    <row r="127" spans="3:12" x14ac:dyDescent="0.15">
      <c r="C127" s="28"/>
      <c r="K127" s="5"/>
      <c r="L127" s="5"/>
    </row>
    <row r="128" spans="3:12" x14ac:dyDescent="0.15">
      <c r="C128" s="28"/>
      <c r="K128" s="5"/>
      <c r="L128" s="5"/>
    </row>
    <row r="129" spans="3:12" x14ac:dyDescent="0.15">
      <c r="C129" s="28"/>
      <c r="K129" s="5"/>
      <c r="L129" s="5"/>
    </row>
    <row r="130" spans="3:12" x14ac:dyDescent="0.15">
      <c r="C130" s="28"/>
      <c r="K130" s="5"/>
      <c r="L130" s="5"/>
    </row>
    <row r="131" spans="3:12" x14ac:dyDescent="0.15">
      <c r="C131" s="28"/>
      <c r="K131" s="5"/>
      <c r="L131" s="5"/>
    </row>
    <row r="132" spans="3:12" x14ac:dyDescent="0.15">
      <c r="C132" s="28"/>
      <c r="K132" s="5"/>
      <c r="L132" s="5"/>
    </row>
    <row r="133" spans="3:12" x14ac:dyDescent="0.15">
      <c r="C133" s="28"/>
      <c r="K133" s="5"/>
      <c r="L133" s="5"/>
    </row>
    <row r="134" spans="3:12" x14ac:dyDescent="0.15">
      <c r="C134" s="28"/>
      <c r="K134" s="5"/>
      <c r="L134" s="5"/>
    </row>
    <row r="135" spans="3:12" x14ac:dyDescent="0.15">
      <c r="C135" s="28"/>
      <c r="K135" s="5"/>
      <c r="L135" s="5"/>
    </row>
    <row r="136" spans="3:12" x14ac:dyDescent="0.15">
      <c r="C136" s="28"/>
      <c r="K136" s="5"/>
      <c r="L136" s="5"/>
    </row>
    <row r="137" spans="3:12" x14ac:dyDescent="0.15">
      <c r="C137" s="28"/>
      <c r="K137" s="5"/>
      <c r="L137" s="5"/>
    </row>
    <row r="138" spans="3:12" x14ac:dyDescent="0.15">
      <c r="C138" s="28"/>
      <c r="K138" s="5"/>
      <c r="L138" s="5"/>
    </row>
    <row r="139" spans="3:12" x14ac:dyDescent="0.15">
      <c r="C139" s="28"/>
      <c r="K139" s="5"/>
      <c r="L139" s="5"/>
    </row>
    <row r="140" spans="3:12" x14ac:dyDescent="0.15">
      <c r="C140" s="28"/>
      <c r="K140" s="5"/>
      <c r="L140" s="5"/>
    </row>
    <row r="141" spans="3:12" x14ac:dyDescent="0.15">
      <c r="C141" s="28"/>
      <c r="K141" s="5"/>
      <c r="L141" s="5"/>
    </row>
    <row r="142" spans="3:12" x14ac:dyDescent="0.15">
      <c r="C142" s="28"/>
      <c r="K142" s="5"/>
      <c r="L142" s="5"/>
    </row>
    <row r="143" spans="3:12" x14ac:dyDescent="0.15">
      <c r="C143" s="28"/>
      <c r="K143" s="5"/>
      <c r="L143" s="5"/>
    </row>
    <row r="144" spans="3:12" x14ac:dyDescent="0.15">
      <c r="C144" s="28"/>
      <c r="K144" s="5"/>
      <c r="L144" s="5"/>
    </row>
    <row r="145" spans="3:12" x14ac:dyDescent="0.15">
      <c r="C145" s="28"/>
      <c r="K145" s="5"/>
      <c r="L145" s="5"/>
    </row>
    <row r="146" spans="3:12" x14ac:dyDescent="0.15">
      <c r="C146" s="28"/>
      <c r="K146" s="5"/>
      <c r="L146" s="5"/>
    </row>
    <row r="147" spans="3:12" x14ac:dyDescent="0.15">
      <c r="C147" s="28"/>
      <c r="K147" s="5"/>
      <c r="L147" s="5"/>
    </row>
    <row r="148" spans="3:12" x14ac:dyDescent="0.15">
      <c r="C148" s="28"/>
      <c r="K148" s="5"/>
      <c r="L148" s="5"/>
    </row>
    <row r="149" spans="3:12" x14ac:dyDescent="0.15">
      <c r="C149" s="28"/>
      <c r="K149" s="5"/>
      <c r="L149" s="5"/>
    </row>
    <row r="150" spans="3:12" x14ac:dyDescent="0.15">
      <c r="C150" s="28"/>
      <c r="K150" s="5"/>
      <c r="L150" s="5"/>
    </row>
    <row r="151" spans="3:12" x14ac:dyDescent="0.15">
      <c r="C151" s="28"/>
      <c r="K151" s="5"/>
      <c r="L151" s="5"/>
    </row>
    <row r="152" spans="3:12" x14ac:dyDescent="0.15">
      <c r="C152" s="28"/>
      <c r="K152" s="5"/>
      <c r="L152" s="5"/>
    </row>
    <row r="153" spans="3:12" x14ac:dyDescent="0.15">
      <c r="C153" s="28"/>
      <c r="K153" s="5"/>
      <c r="L153" s="5"/>
    </row>
    <row r="154" spans="3:12" x14ac:dyDescent="0.15">
      <c r="C154" s="28"/>
      <c r="K154" s="5"/>
      <c r="L154" s="5"/>
    </row>
    <row r="155" spans="3:12" x14ac:dyDescent="0.15">
      <c r="C155" s="28"/>
      <c r="K155" s="5"/>
      <c r="L155" s="5"/>
    </row>
    <row r="156" spans="3:12" x14ac:dyDescent="0.15">
      <c r="C156" s="28"/>
      <c r="K156" s="5"/>
      <c r="L156" s="5"/>
    </row>
    <row r="157" spans="3:12" x14ac:dyDescent="0.15">
      <c r="C157" s="28"/>
      <c r="K157" s="5"/>
      <c r="L157" s="5"/>
    </row>
    <row r="158" spans="3:12" x14ac:dyDescent="0.15">
      <c r="C158" s="28"/>
      <c r="K158" s="5"/>
      <c r="L158" s="5"/>
    </row>
    <row r="159" spans="3:12" x14ac:dyDescent="0.15">
      <c r="C159" s="28"/>
      <c r="K159" s="5"/>
      <c r="L159" s="5"/>
    </row>
    <row r="160" spans="3:12" x14ac:dyDescent="0.15">
      <c r="C160" s="28"/>
      <c r="K160" s="5"/>
      <c r="L160" s="5"/>
    </row>
    <row r="161" spans="3:12" x14ac:dyDescent="0.15">
      <c r="C161" s="28"/>
      <c r="K161" s="5"/>
      <c r="L161" s="5"/>
    </row>
    <row r="162" spans="3:12" x14ac:dyDescent="0.15">
      <c r="C162" s="28"/>
      <c r="K162" s="5"/>
      <c r="L162" s="5"/>
    </row>
    <row r="163" spans="3:12" x14ac:dyDescent="0.15">
      <c r="C163" s="28"/>
      <c r="K163" s="5"/>
      <c r="L163" s="5"/>
    </row>
    <row r="164" spans="3:12" x14ac:dyDescent="0.15">
      <c r="C164" s="28"/>
      <c r="K164" s="5"/>
      <c r="L164" s="5"/>
    </row>
    <row r="165" spans="3:12" x14ac:dyDescent="0.15">
      <c r="C165" s="28"/>
      <c r="K165" s="5"/>
      <c r="L165" s="5"/>
    </row>
    <row r="166" spans="3:12" x14ac:dyDescent="0.15">
      <c r="C166" s="28"/>
      <c r="K166" s="5"/>
      <c r="L166" s="5"/>
    </row>
    <row r="167" spans="3:12" x14ac:dyDescent="0.15">
      <c r="C167" s="28"/>
      <c r="K167" s="5"/>
      <c r="L167" s="5"/>
    </row>
    <row r="168" spans="3:12" x14ac:dyDescent="0.15">
      <c r="C168" s="28"/>
      <c r="K168" s="5"/>
      <c r="L168" s="5"/>
    </row>
    <row r="169" spans="3:12" x14ac:dyDescent="0.15">
      <c r="C169" s="28"/>
      <c r="K169" s="5"/>
      <c r="L169" s="5"/>
    </row>
    <row r="170" spans="3:12" x14ac:dyDescent="0.15">
      <c r="C170" s="28"/>
      <c r="K170" s="5"/>
      <c r="L170" s="5"/>
    </row>
    <row r="171" spans="3:12" x14ac:dyDescent="0.15">
      <c r="C171" s="28"/>
      <c r="K171" s="5"/>
      <c r="L171" s="5"/>
    </row>
    <row r="172" spans="3:12" x14ac:dyDescent="0.15">
      <c r="C172" s="28"/>
      <c r="K172" s="5"/>
      <c r="L172" s="5"/>
    </row>
  </sheetData>
  <mergeCells count="35">
    <mergeCell ref="A4:C7"/>
    <mergeCell ref="D4:J4"/>
    <mergeCell ref="D5:D7"/>
    <mergeCell ref="E5:I5"/>
    <mergeCell ref="J5:J7"/>
    <mergeCell ref="E6:E7"/>
    <mergeCell ref="F6:F7"/>
    <mergeCell ref="K4:M4"/>
    <mergeCell ref="N4:N7"/>
    <mergeCell ref="K5:K7"/>
    <mergeCell ref="L5:L7"/>
    <mergeCell ref="M5:M7"/>
    <mergeCell ref="G6:G7"/>
    <mergeCell ref="H6:H7"/>
    <mergeCell ref="I6:I7"/>
    <mergeCell ref="B58:C58"/>
    <mergeCell ref="A8:C8"/>
    <mergeCell ref="B9:C9"/>
    <mergeCell ref="B18:C18"/>
    <mergeCell ref="A57:C57"/>
    <mergeCell ref="B21:C21"/>
    <mergeCell ref="B15:C15"/>
    <mergeCell ref="B12:C12"/>
    <mergeCell ref="B51:C51"/>
    <mergeCell ref="B37:C37"/>
    <mergeCell ref="A24:C24"/>
    <mergeCell ref="B25:C25"/>
    <mergeCell ref="B54:C54"/>
    <mergeCell ref="B40:C40"/>
    <mergeCell ref="B34:C34"/>
    <mergeCell ref="B43:C43"/>
    <mergeCell ref="B28:C28"/>
    <mergeCell ref="B46:C46"/>
    <mergeCell ref="B31:C31"/>
    <mergeCell ref="B48:C48"/>
  </mergeCells>
  <phoneticPr fontId="2"/>
  <printOptions horizontalCentered="1"/>
  <pageMargins left="0.31496062992125984" right="0.27559055118110237" top="0.39370078740157483" bottom="0.39370078740157483" header="0.51181102362204722" footer="0.51181102362204722"/>
  <pageSetup paperSize="9" scale="70" orientation="landscape" cellComments="asDisplayed" r:id="rId1"/>
  <headerFooter alignWithMargins="0"/>
  <rowBreaks count="1" manualBreakCount="1">
    <brk id="3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労働特会</vt:lpstr>
      <vt:lpstr>労働特会!Print_Area</vt:lpstr>
      <vt:lpstr>労働特会!Print_Titles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2020-06-09T04:48:50Z</cp:lastPrinted>
  <dcterms:created xsi:type="dcterms:W3CDTF">2014-05-28T09:45:42Z</dcterms:created>
  <dcterms:modified xsi:type="dcterms:W3CDTF">2020-06-10T01:39:34Z</dcterms:modified>
</cp:coreProperties>
</file>