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一般会計" sheetId="1" r:id="rId1"/>
    <sheet name="復興特会" sheetId="2" r:id="rId2"/>
  </sheets>
  <definedNames>
    <definedName name="_xlnm.Print_Area" localSheetId="0">'一般会計'!$A$1:$F$123</definedName>
    <definedName name="_xlnm.Print_Area" localSheetId="1">'復興特会'!$A$1:$F$28</definedName>
  </definedNames>
  <calcPr fullCalcOnLoad="1"/>
</workbook>
</file>

<file path=xl/sharedStrings.xml><?xml version="1.0" encoding="utf-8"?>
<sst xmlns="http://schemas.openxmlformats.org/spreadsheetml/2006/main" count="440" uniqueCount="216">
  <si>
    <t>（単位：千円）</t>
  </si>
  <si>
    <t>物品役務等の名称
及びその明細</t>
  </si>
  <si>
    <t>契約の相手方法人名称</t>
  </si>
  <si>
    <t>契約形態の別</t>
  </si>
  <si>
    <t>契約金額</t>
  </si>
  <si>
    <t>契約締結日</t>
  </si>
  <si>
    <t>調査結果</t>
  </si>
  <si>
    <t>【記載要領】</t>
  </si>
  <si>
    <t>(注1）契約締結日の早いものから記載すること。契約締結日が同じものについては契約金額の大きいものから順に記載すること。</t>
  </si>
  <si>
    <t>(注2）｢物品役務等の名称及びその明細｣の欄には、｢公共調達の適正化について（平成18年8月25日付財計第2017号）に基づく競争入札に係る情報
　　　の公表｣において用いられている名称などを参考に記載すること。</t>
  </si>
  <si>
    <t>(注3）｢契約形態の別｣の欄には、一般競争入札、一般競争入札（総合評価落札方式）、指名競争入札、随意契約（企画競争）、随意契約（公募）、
　　　競争性のない随意契約、少額随意契約の別を記載すること。</t>
  </si>
  <si>
    <t>(様式３)</t>
  </si>
  <si>
    <t>(注4）｢調査結果｣の欄には、成果物ができるまでの間は公表予定日を「平成２９年○月に公表予定」と記載し、成果物が公表されたら掲載場所の
　　　ＵＲＬを記載すること。</t>
  </si>
  <si>
    <t>平成３０年度　委託調査費についての情報（７月～９月）</t>
  </si>
  <si>
    <t>【会計名：一般会計】</t>
  </si>
  <si>
    <t>【会計名：復興特会】</t>
  </si>
  <si>
    <t>株式会社全国試験運営センター
東京都豊島区南池袋２－４９－７</t>
  </si>
  <si>
    <t>公表なし</t>
  </si>
  <si>
    <t>中央合同庁舎第５号館各所梁下耐火被覆アスベスト含有調査</t>
  </si>
  <si>
    <t>上村建設工業株式会社
千葉県松戸市六高台１－７６</t>
  </si>
  <si>
    <t>少額随意契約</t>
  </si>
  <si>
    <t>公表予定なし</t>
  </si>
  <si>
    <t>厚生労働省統合ネットワーク更改に係る調査・研究等一式</t>
  </si>
  <si>
    <t>デロイトトーマツコンサルティング合同会社
東京都千代田区丸の内３－３－１</t>
  </si>
  <si>
    <t>一般競争入札（総合評価落札方式）</t>
  </si>
  <si>
    <t>歴史的建造物の補修に係る調査等業務（国立療養所長島愛生園旧事務本館、園長官舎、浴場・洗濯場）</t>
  </si>
  <si>
    <t>株式会社玄場建築設計事務所
岡山県倉敷市玉島中央町１－６－３６</t>
  </si>
  <si>
    <t>かかりつけ薬剤師・薬局機能調査・検討一式</t>
  </si>
  <si>
    <t>みずほ情報総研株式会社
東京都千代田区神田錦町２－３</t>
  </si>
  <si>
    <t>平成31年４月公表予定</t>
  </si>
  <si>
    <t>医療機関におけるUDI利活用推進事業における調査項目検討支援等一式</t>
  </si>
  <si>
    <t>一般社団法人日本医療機器産業連合会
東京都新宿区下宮比町３－２</t>
  </si>
  <si>
    <t>国立ハンセン病資料館収蔵庫増築予定地の地歴調査業務</t>
  </si>
  <si>
    <t>中央開発株式会社
東京都新宿区西早稲田３－１３－５</t>
  </si>
  <si>
    <t>保険医療機関等の指導に関する新選定指標策定に係る調査分析一式</t>
  </si>
  <si>
    <t>一般競争入札</t>
  </si>
  <si>
    <t xml:space="preserve">ワールドインテリジェンスパートナーズジャパン株式会社
東京都千代田区平河町１丁目６番８号 </t>
  </si>
  <si>
    <t>平成31年4月頃に公表予定</t>
  </si>
  <si>
    <t>厚生労働省白金台分室アスベスト含有調査業務</t>
  </si>
  <si>
    <t>株式会社グランドクリエイト
東京都品川区五反田２－２３－２</t>
  </si>
  <si>
    <t>最適使用推進ガイドライン案の検討等業務</t>
  </si>
  <si>
    <t>公益社団法人日本臨床腫瘍学会</t>
  </si>
  <si>
    <t>平成30年度医薬品販売制度実態把握調査一式</t>
  </si>
  <si>
    <t>株式会社メディアフラッグ
東京都渋谷区渋谷２－１２－１９</t>
  </si>
  <si>
    <t>平成31年６月公表予定</t>
  </si>
  <si>
    <t>医療従事者勤務環境改善のための助言及び調査業務</t>
  </si>
  <si>
    <t>株式会社日本能率協会総合研究所</t>
  </si>
  <si>
    <t>競争性のない随意契約</t>
  </si>
  <si>
    <t>平成３１年５月頃公表予定</t>
  </si>
  <si>
    <t>医療施設経営安定化推進事業（病院経営管理指標及び医療施設における経営上の課題に関する調査研究）</t>
  </si>
  <si>
    <t>MS&amp;ADインターリスク総研株式会社</t>
  </si>
  <si>
    <t>平成３１年５月頃公表予定</t>
  </si>
  <si>
    <t>医療施設経営安定化推進事業（医療施設における未収金の実態に関する調査研究）</t>
  </si>
  <si>
    <t>都道府県における医療勤務環境改善に関する平成29年度活動実績及び平成30年度活動計画に係る集計分析業務</t>
  </si>
  <si>
    <t>契約相手方からの調査結果を踏まえ当所で研究結果をまとめ、本省担当課室へ報告</t>
  </si>
  <si>
    <t>病院に対する医師等働き方調査</t>
  </si>
  <si>
    <t>契約相手方からの調査結果を踏まえ当所で研究結果をまとめ、本省担当課室へ報告</t>
  </si>
  <si>
    <t>公表予定なし</t>
  </si>
  <si>
    <t>カネミ油症患者健康実態調査地方公共団体委託費</t>
  </si>
  <si>
    <t>関係地方公共団体</t>
  </si>
  <si>
    <t>関係地方公共団体による</t>
  </si>
  <si>
    <t>契約相手方からの調査結果を踏まえ、担当課室で結果を集計した上で公表</t>
  </si>
  <si>
    <t>カネミ油症健康実態調査の集計等業務</t>
  </si>
  <si>
    <t>テクノブレイブ株式会社</t>
  </si>
  <si>
    <t>平成30年２月に公表予定</t>
  </si>
  <si>
    <t>児童館等における遊びのプログラム等の全国的な普及を図るための調査研究業務一式</t>
  </si>
  <si>
    <t>一般財団法人　児童健全育成推進財団　理事長　鈴木一光</t>
  </si>
  <si>
    <t>平成31年3月以降に公表予定</t>
  </si>
  <si>
    <t>平成３０年度先駆的ケア策定・検証調査事業（施設入所が長期化に至るケースの調査研究事業）</t>
  </si>
  <si>
    <t>みずほ情報総研株式会社</t>
  </si>
  <si>
    <t>保育士等キャリアアップ研修をｅラーニングで実施する方法等に関する調査研究業務一式</t>
  </si>
  <si>
    <t>株式会社シード・プランニング</t>
  </si>
  <si>
    <t>平成31年4月に公表予定</t>
  </si>
  <si>
    <t>平成３０年度先駆的ケア策定・検証調査事業（民間あっせん機関の第三者評価基準及び判断基準等の策定に係る調査研究）</t>
  </si>
  <si>
    <t>三菱UFJリサーチ＆コンサルティング株式会社</t>
  </si>
  <si>
    <t>平成３０年度介護保険制度におけるサービスの質の評価に関する調査研究事業</t>
  </si>
  <si>
    <t xml:space="preserve">株式会社　三菱総合研究所
</t>
  </si>
  <si>
    <t>平成31年3月頃</t>
  </si>
  <si>
    <t>福祉用具・介護ロボット実用化支援等一式</t>
  </si>
  <si>
    <t>公益財団法人テクノエイド協会</t>
  </si>
  <si>
    <t>有限責任監査法人トーマツ</t>
  </si>
  <si>
    <t>介護サービス事業（施設サービス分）における生産性向上に資するガイドライン作成等一式</t>
  </si>
  <si>
    <t>随意契約（企画競争）</t>
  </si>
  <si>
    <t>介護老人福祉施設における安全・衛生管理体制等の在り方についての調査研究一式</t>
  </si>
  <si>
    <t>平成31年4月公表予定</t>
  </si>
  <si>
    <t>平成３０年度診療報酬改定の結果検証に係る特別調査（平成３０年度調査）</t>
  </si>
  <si>
    <t>平成３０年度薬剤使用状況等に関する調査研究業務</t>
  </si>
  <si>
    <t>一般社団法人医療経済研究・社会保険福祉協会</t>
  </si>
  <si>
    <t>入院基本料等における実態調査</t>
  </si>
  <si>
    <t>公表の予定無し</t>
  </si>
  <si>
    <r>
      <t>建物外壁・軒天石綿調査</t>
    </r>
    <r>
      <rPr>
        <sz val="10"/>
        <rFont val="ＭＳ ゴシック"/>
        <family val="3"/>
      </rPr>
      <t xml:space="preserve">
（盲人会館、福祉会館、機能訓練棟、被服寝具倉庫、職員食堂兼宿泊所）</t>
    </r>
  </si>
  <si>
    <t>エヌエス環境株式会社</t>
  </si>
  <si>
    <t>アスベスト含有あり</t>
  </si>
  <si>
    <t>食品添加物摂取一日摂取量調査一式</t>
  </si>
  <si>
    <t>札幌市</t>
  </si>
  <si>
    <t>固形癌患者を対象としたQOL測定業務</t>
  </si>
  <si>
    <t>公益財団法人パブリックヘルスリサーチセンター</t>
  </si>
  <si>
    <t>次世代医療機器・再生医療等製品評価指標作成事業―在宅医療分野―一式</t>
  </si>
  <si>
    <t>国立大学法人東京大学</t>
  </si>
  <si>
    <t>毒性翻訳業務一式</t>
  </si>
  <si>
    <t>一般社団法人　日本食品分析センター</t>
  </si>
  <si>
    <t>水道水質管理調査用統一資料の懲役法の作成一式</t>
  </si>
  <si>
    <t>富士フィルム和光純薬株式会社</t>
  </si>
  <si>
    <t>香川県</t>
  </si>
  <si>
    <t>仙台市</t>
  </si>
  <si>
    <t>長崎市</t>
  </si>
  <si>
    <t>広島県</t>
  </si>
  <si>
    <t>沖縄県</t>
  </si>
  <si>
    <t>平成30年度産精米の分析用試料の調製一式</t>
  </si>
  <si>
    <t>一般社団法人日本食品分析センター</t>
  </si>
  <si>
    <t>JIS規格及び適合性認証基準等原案作成事業（歯科）</t>
  </si>
  <si>
    <t>一般社団法人　日本歯科商工業協会</t>
  </si>
  <si>
    <t>JIS規格及び適合性認証基準等原案作成事業（コンタクトレンズ）一式</t>
  </si>
  <si>
    <t>一般社団法人　日本コンタクトレンズ協会</t>
  </si>
  <si>
    <t>食品中の食品添加物分析法の検討一式</t>
  </si>
  <si>
    <t>名古屋市</t>
  </si>
  <si>
    <t>大妻女子大学</t>
  </si>
  <si>
    <t>衛生指標（大腸菌群）の見直し及び試験法の検討一式</t>
  </si>
  <si>
    <t>一般財団法人　日本食品検査</t>
  </si>
  <si>
    <t>公益社団法人日本食品衛生協会食品衛生研究所</t>
  </si>
  <si>
    <t>一般財団法人　日本食品分析センター</t>
  </si>
  <si>
    <t>家庭用品に含まれるPHAsの経皮曝露評価に関する調査一式</t>
  </si>
  <si>
    <t>一般社団法人化学物質評価研究機構</t>
  </si>
  <si>
    <t>家庭用品に含まれるPHAsの経口曝露評価に関する調査</t>
  </si>
  <si>
    <t>横浜市</t>
  </si>
  <si>
    <t>遺伝子組換え食品検査の外部精度管理一式</t>
  </si>
  <si>
    <t>一般財団法人食品薬品安全センター</t>
  </si>
  <si>
    <t>随意契約（公募）</t>
  </si>
  <si>
    <t>次世代医療機器・再生医療等製品評価指標作成事業―再生医療分野―一式</t>
  </si>
  <si>
    <t>国立大学法人浜松医科大学</t>
  </si>
  <si>
    <t>既存添加物の成分規格の設定に関する検討　一式</t>
  </si>
  <si>
    <t>一般財団法人食品薬品安全センター</t>
  </si>
  <si>
    <t>既存添加物の安全性に関する報告書の英文化に係る業務（食品添加物公定書の策定に係る検討）</t>
  </si>
  <si>
    <t>株式会社メディア総合研究所</t>
  </si>
  <si>
    <t>食品用器具・容器包装の規格基準改正に関する検討</t>
  </si>
  <si>
    <t>一般財団法人化学物質評価研究機構</t>
  </si>
  <si>
    <t>既存添加物の純度規格の設定に関する検討―既存添加物中の残留溶媒に関する調査研究―　一式</t>
  </si>
  <si>
    <t>既存添加物の第3者検証のための試験法改良の検討（既存添加物の成分規格設定に関する検討）</t>
  </si>
  <si>
    <t>一般財団法人日本食品分析センター</t>
  </si>
  <si>
    <t>化審法申請審査等支援業務：新規毒性試験データの変換入力作業「電子化正本の新規化学物質管理システムへの登録作業」</t>
  </si>
  <si>
    <t>東京都ビシネスサービス株式会社</t>
  </si>
  <si>
    <t>医薬品及び医療機器の費用対効果評価で使用する高齢者に適したQOL質問票のスコアリングアルゴリズム作成と高齢者のQOL値測定のための調査業務</t>
  </si>
  <si>
    <t>株式会社アンテリオ</t>
  </si>
  <si>
    <t>各種アレルゲンの解析及び即時型アレルギーによる健康被害防止のための資料改訂一式</t>
  </si>
  <si>
    <t>学校法人藤田学園</t>
  </si>
  <si>
    <t>乳及び乳製品の試験法（乳脂肪分析法）の妥当性確認に係る分析業務一式</t>
  </si>
  <si>
    <t>公益社団法人日本乳業技術協会</t>
  </si>
  <si>
    <t>JECDBに登録する電子データマスキング作業及びJECDBメンテナンス作業一式</t>
  </si>
  <si>
    <t>平成３０年度食品中の人工放射性核種に関する分析</t>
  </si>
  <si>
    <t>公益財団法人日本分析センター</t>
  </si>
  <si>
    <t>平成３０年度食品中の自然放射性核種に関する分析</t>
  </si>
  <si>
    <t>医薬品及び医療機器の費用対効果評価における小児用QOL質問票のスコアリングアルゴリズム作成とその標準値測定のための調査業務</t>
  </si>
  <si>
    <t>流通食品中の放射性セシウム濃度調査のための食品資料買い上げ一式</t>
  </si>
  <si>
    <t>一般財団法人　日本食品検査</t>
  </si>
  <si>
    <t>契約相手方からの調査結果を踏まえ当所で研究結果をまとめ、本省担当課室へ報告</t>
  </si>
  <si>
    <t>平均的食事からの放射性物質摂取量推定のための資料調整一式</t>
  </si>
  <si>
    <t>一般財団法人　日本食品分析センター</t>
  </si>
  <si>
    <t>契約相手方からの調査結果を踏まえ当所で研究結果をまとめ、本省担当課室へ報告</t>
  </si>
  <si>
    <t>平成31年３月公表予定</t>
  </si>
  <si>
    <t>日本語診療能力調査一式</t>
  </si>
  <si>
    <t>一般競争入札</t>
  </si>
  <si>
    <t>訪問看護療養費のレセプト電子化に関する調査研究一式</t>
  </si>
  <si>
    <t>株式会社エヌ・ティ・ティ・データ
東京都江東区豊洲３－３－３</t>
  </si>
  <si>
    <t>株式会社アストジェイ
東京都千代田区神田鍛冶町３－７－４</t>
  </si>
  <si>
    <t>地域における医療・介護の連携強化に関する調査研究（諸外国における健康・医療・介護分野のデータベースの現状調査）</t>
  </si>
  <si>
    <t>平成30年度血液製剤使用適正化方策調査研究事業</t>
  </si>
  <si>
    <t>青森県合同輸血療法委員会</t>
  </si>
  <si>
    <t>平成31年7月公表予定</t>
  </si>
  <si>
    <t>秋田県合同輸血療法委員会</t>
  </si>
  <si>
    <t>岩手県合同輸血療法委員会</t>
  </si>
  <si>
    <t>宮城県合同輸血療法委員会</t>
  </si>
  <si>
    <t>山形県合同輸血療法委員会</t>
  </si>
  <si>
    <t>茨城県合同輸血療法委員会</t>
  </si>
  <si>
    <t>長野県合同輸血療法委員会</t>
  </si>
  <si>
    <t>新潟県合同輸血療法委員会</t>
  </si>
  <si>
    <t>兵庫県合同輸血療法委員会</t>
  </si>
  <si>
    <t>広島県合同輸血療法委員会</t>
  </si>
  <si>
    <t>平成31年4月に公表予定</t>
  </si>
  <si>
    <t>平成31年4月に公表予定</t>
  </si>
  <si>
    <t>障害福祉サービス等従事者処遇状況等調査</t>
  </si>
  <si>
    <t>三菱ＵＦＪリサーチ＆コンサルティング株式会社</t>
  </si>
  <si>
    <t>障害福祉サービス等平成３０年度報酬改定検証調査研究一式</t>
  </si>
  <si>
    <t>みずほ情報総研株式会社</t>
  </si>
  <si>
    <t>就労継続支援事業所における工賃・賃金の向上に向けた支援体制構築に係る調査研究一式</t>
  </si>
  <si>
    <t>株式会社インサイト</t>
  </si>
  <si>
    <r>
      <t>平成3</t>
    </r>
    <r>
      <rPr>
        <sz val="11"/>
        <rFont val="ＭＳ Ｐゴシック"/>
        <family val="3"/>
      </rPr>
      <t>1</t>
    </r>
    <r>
      <rPr>
        <sz val="11"/>
        <rFont val="ＭＳ Ｐゴシック"/>
        <family val="3"/>
      </rPr>
      <t>年4月公表予定</t>
    </r>
  </si>
  <si>
    <t>福祉用具貸与価格の適正化に関する調査研究一式</t>
  </si>
  <si>
    <t xml:space="preserve">エム・アール・アイリサーチアソシエイツ株式会社 </t>
  </si>
  <si>
    <t>介護ロボットの効果実証に関する調査研究一式</t>
  </si>
  <si>
    <t>株式会社エヌ・ティ・ティ・データ経営研究所</t>
  </si>
  <si>
    <r>
      <t>平成31</t>
    </r>
    <r>
      <rPr>
        <sz val="11"/>
        <rFont val="ＭＳ Ｐゴシック"/>
        <family val="3"/>
      </rPr>
      <t>年</t>
    </r>
    <r>
      <rPr>
        <sz val="11"/>
        <rFont val="ＭＳ Ｐゴシック"/>
        <family val="3"/>
      </rPr>
      <t>4</t>
    </r>
    <r>
      <rPr>
        <sz val="11"/>
        <rFont val="ＭＳ Ｐゴシック"/>
        <family val="3"/>
      </rPr>
      <t>月公表予定</t>
    </r>
  </si>
  <si>
    <t>適切な時期に公表予定</t>
  </si>
  <si>
    <t>保健福祉分野における民間活力を活用した社会的事業の評価・運営業務一式</t>
  </si>
  <si>
    <t>ＥＹ新日本有限責任監査法人</t>
  </si>
  <si>
    <t>特になし</t>
  </si>
  <si>
    <t>保健福祉分野における民間活力を活用した社会的事業の開発・普及のための環境整備事</t>
  </si>
  <si>
    <t>特定非営利活動法人　キーアセット</t>
  </si>
  <si>
    <t>株式会社くまもと健康支援研究所</t>
  </si>
  <si>
    <t>株式会社　マディア</t>
  </si>
  <si>
    <t>特定非営利法人ソーシャルバリュージャパン</t>
  </si>
  <si>
    <t>株式会社キャンサースキャン</t>
  </si>
  <si>
    <t>社会福祉法人　拓く</t>
  </si>
  <si>
    <t>一般財団法人東近江三方よし基金</t>
  </si>
  <si>
    <t>ドネルモ</t>
  </si>
  <si>
    <t>みずほ情報総研（株）</t>
  </si>
  <si>
    <t>契約相手方からの調査結果を踏まえ当所で研究結果をまとめ、本省担当課室へ報告</t>
  </si>
  <si>
    <t>契約相手方からの調査結果を踏まえ当所で研究結果をまとめ、本省担当課室へ報告</t>
  </si>
  <si>
    <t>契約相手方からの調査結果を踏まえ当所で研究結果をまとめ、本省担当課室へ報告</t>
  </si>
  <si>
    <t>契約相手方からの調査結果を踏まえ当所で研究結果をまとめ、本省担当課室へ報告</t>
  </si>
  <si>
    <t>契約相手方からの調査結果を踏まえ当所で研究結果をまとめ、本省担当課室へ報告</t>
  </si>
  <si>
    <t>契約相手方からの調査結果を踏まえ当所で研究結果をまとめ、本省担当課室へ報告</t>
  </si>
  <si>
    <t>契約相手方からの調査結果を踏まえ当所で研究結果をまとめ、本省担当課室へ報告</t>
  </si>
  <si>
    <t>契約相手方からの調査結果を踏まえ当所で研究結果をまとめ、本省担当課室へ報告</t>
  </si>
  <si>
    <t xml:space="preserve">指定添加物等の安全性に関する試験（L-ヒドロキシプロリン外３物質に関する染色体異常試験）一式
</t>
  </si>
  <si>
    <t>一般財団法人食品薬品安全センター</t>
  </si>
  <si>
    <t>指定添加物等の安全性に関する試験（4-メチル-2-ペンテナール外９物質に関する細菌を用いる復帰突然変異試験）一式</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</si>
</sst>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平&quot;&quot;成&quot;yy&quot;年&quot;m&quot;月&quot;d&quot;日&quot;"/>
    <numFmt numFmtId="178" formatCode="#,##0_ "/>
    <numFmt numFmtId="179" formatCode="#,##0_);[Red]\(#,##0\)"/>
    <numFmt numFmtId="180" formatCode="#,##0_ ;[Red]\-#,##0\ "/>
  </numFmts>
  <fonts count="46">
    <font>
      <sz val="11"/>
      <name val="ＭＳ Ｐゴシック"/>
      <family val="3"/>
    </font>
    <font>
      <sz val="11"/>
      <color indexed="8"/>
      <name val="ＭＳ Ｐゴシック"/>
      <family val="3"/>
    </font>
    <font>
      <sz val="11"/>
      <name val="ＭＳ ゴシック"/>
      <family val="3"/>
    </font>
    <font>
      <sz val="6"/>
      <name val="ＭＳ Ｐゴシック"/>
      <family val="3"/>
    </font>
    <font>
      <sz val="14"/>
      <name val="ＭＳ ゴシック"/>
      <family val="3"/>
    </font>
    <font>
      <sz val="12"/>
      <name val="ＭＳ ゴシック"/>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color indexed="63"/>
      </top>
      <bottom>
        <color indexed="63"/>
      </bottom>
    </border>
    <border>
      <left style="medium"/>
      <right style="thin"/>
      <top/>
      <bottom style="thin"/>
    </border>
    <border>
      <left style="thin"/>
      <right style="medium"/>
      <top/>
      <bottom style="thin"/>
    </border>
    <border>
      <left style="medium"/>
      <right style="thin"/>
      <top/>
      <bottom>
        <color indexed="63"/>
      </bottom>
    </border>
    <border>
      <left style="thin"/>
      <right style="thin"/>
      <top style="thin"/>
      <bottom>
        <color indexed="63"/>
      </bottom>
    </border>
    <border>
      <left style="thin"/>
      <right style="medium"/>
      <top/>
      <bottom>
        <color indexed="63"/>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thin"/>
      <right style="medium"/>
      <top style="medium"/>
      <bottom style="thin"/>
    </border>
    <border>
      <left style="medium"/>
      <right style="thin"/>
      <top style="thin"/>
      <bottom>
        <color indexed="63"/>
      </bottom>
    </border>
    <border>
      <left>
        <color indexed="63"/>
      </left>
      <right>
        <color indexed="63"/>
      </right>
      <top style="medium"/>
      <bottom>
        <color indexed="63"/>
      </bottom>
    </border>
    <border>
      <left style="thin"/>
      <right style="thin"/>
      <top style="thin"/>
      <bottom style="medium"/>
    </border>
    <border>
      <left style="thin"/>
      <right style="medium"/>
      <top style="thin"/>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76">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2" fillId="0" borderId="10" xfId="0" applyFont="1" applyFill="1" applyBorder="1" applyAlignment="1">
      <alignment vertical="center" wrapText="1"/>
    </xf>
    <xf numFmtId="0" fontId="0" fillId="0" borderId="0" xfId="0" applyAlignment="1">
      <alignment horizontal="center" vertical="center"/>
    </xf>
    <xf numFmtId="0" fontId="2" fillId="0" borderId="0" xfId="0" applyFont="1" applyAlignment="1">
      <alignment horizontal="right" vertical="center"/>
    </xf>
    <xf numFmtId="176" fontId="2" fillId="0" borderId="10" xfId="0" applyNumberFormat="1" applyFont="1" applyFill="1" applyBorder="1" applyAlignment="1">
      <alignment horizontal="center" vertical="center" shrinkToFit="1"/>
    </xf>
    <xf numFmtId="0" fontId="2" fillId="0" borderId="11" xfId="0" applyFont="1" applyFill="1" applyBorder="1" applyAlignment="1">
      <alignment vertical="center" wrapText="1"/>
    </xf>
    <xf numFmtId="0" fontId="2" fillId="0" borderId="12" xfId="0" applyFont="1" applyFill="1" applyBorder="1" applyAlignment="1">
      <alignment vertical="center"/>
    </xf>
    <xf numFmtId="38" fontId="2" fillId="0" borderId="12" xfId="49" applyFont="1" applyFill="1" applyBorder="1" applyAlignment="1">
      <alignment vertical="center"/>
    </xf>
    <xf numFmtId="177" fontId="2" fillId="0" borderId="13" xfId="0" applyNumberFormat="1" applyFont="1" applyFill="1" applyBorder="1" applyAlignment="1">
      <alignment vertical="center"/>
    </xf>
    <xf numFmtId="0" fontId="2" fillId="0" borderId="14" xfId="0" applyFont="1" applyFill="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178" fontId="2" fillId="0" borderId="12" xfId="0" applyNumberFormat="1" applyFont="1" applyBorder="1" applyAlignment="1">
      <alignment vertical="center"/>
    </xf>
    <xf numFmtId="176" fontId="2" fillId="0" borderId="10" xfId="0" applyNumberFormat="1" applyFont="1" applyFill="1" applyBorder="1" applyAlignment="1">
      <alignment vertical="center"/>
    </xf>
    <xf numFmtId="0" fontId="2" fillId="0" borderId="15" xfId="0" applyFont="1" applyBorder="1" applyAlignment="1">
      <alignment vertical="center" wrapText="1"/>
    </xf>
    <xf numFmtId="0" fontId="2" fillId="0" borderId="10" xfId="0" applyFont="1" applyBorder="1" applyAlignment="1">
      <alignment vertical="center" wrapText="1"/>
    </xf>
    <xf numFmtId="0" fontId="44" fillId="0" borderId="13" xfId="0" applyFont="1" applyFill="1" applyBorder="1" applyAlignment="1">
      <alignment vertical="center"/>
    </xf>
    <xf numFmtId="0" fontId="2" fillId="0" borderId="12" xfId="0" applyFont="1" applyFill="1" applyBorder="1" applyAlignment="1">
      <alignment vertical="center" wrapText="1"/>
    </xf>
    <xf numFmtId="38" fontId="2" fillId="0" borderId="10" xfId="0" applyNumberFormat="1" applyFont="1" applyBorder="1" applyAlignment="1">
      <alignment vertical="center"/>
    </xf>
    <xf numFmtId="176" fontId="2" fillId="0" borderId="10" xfId="0" applyNumberFormat="1" applyFont="1" applyFill="1" applyBorder="1" applyAlignment="1">
      <alignment vertical="center" shrinkToFit="1"/>
    </xf>
    <xf numFmtId="0" fontId="2" fillId="0" borderId="16" xfId="0" applyFont="1" applyFill="1" applyBorder="1" applyAlignment="1">
      <alignment vertical="center" wrapText="1"/>
    </xf>
    <xf numFmtId="178" fontId="2" fillId="0" borderId="10" xfId="0" applyNumberFormat="1" applyFont="1" applyBorder="1" applyAlignment="1">
      <alignment vertical="center"/>
    </xf>
    <xf numFmtId="0" fontId="31" fillId="0" borderId="16" xfId="43" applyFont="1" applyFill="1" applyBorder="1" applyAlignment="1">
      <alignment vertical="center" wrapText="1"/>
    </xf>
    <xf numFmtId="0" fontId="31" fillId="0" borderId="16" xfId="43" applyFont="1" applyFill="1" applyBorder="1" applyAlignment="1">
      <alignment horizontal="left" vertical="center" wrapText="1"/>
    </xf>
    <xf numFmtId="0" fontId="0" fillId="0" borderId="16" xfId="43" applyFont="1" applyFill="1" applyBorder="1" applyAlignment="1">
      <alignment vertical="center" wrapText="1"/>
    </xf>
    <xf numFmtId="0" fontId="2" fillId="0" borderId="15" xfId="0" applyFont="1" applyFill="1" applyBorder="1" applyAlignment="1">
      <alignment vertical="center" wrapText="1"/>
    </xf>
    <xf numFmtId="176" fontId="2" fillId="0" borderId="10" xfId="0" applyNumberFormat="1" applyFont="1" applyFill="1" applyBorder="1" applyAlignment="1">
      <alignment vertical="center" wrapText="1" shrinkToFit="1"/>
    </xf>
    <xf numFmtId="0" fontId="44" fillId="0" borderId="13" xfId="0" applyFont="1" applyFill="1" applyBorder="1" applyAlignment="1">
      <alignment vertical="center" wrapText="1"/>
    </xf>
    <xf numFmtId="0" fontId="2" fillId="0" borderId="17" xfId="0" applyFont="1" applyBorder="1" applyAlignment="1">
      <alignment vertical="center" wrapText="1"/>
    </xf>
    <xf numFmtId="0" fontId="2" fillId="0" borderId="14" xfId="0" applyFont="1" applyBorder="1" applyAlignment="1">
      <alignment vertical="center" wrapText="1"/>
    </xf>
    <xf numFmtId="0" fontId="2" fillId="0" borderId="18" xfId="0" applyFont="1" applyFill="1" applyBorder="1" applyAlignment="1">
      <alignment vertical="center" wrapText="1"/>
    </xf>
    <xf numFmtId="176" fontId="2" fillId="0" borderId="14" xfId="0" applyNumberFormat="1" applyFont="1" applyFill="1" applyBorder="1" applyAlignment="1">
      <alignment horizontal="center" vertical="center" shrinkToFit="1"/>
    </xf>
    <xf numFmtId="0" fontId="2" fillId="0" borderId="19" xfId="0" applyFont="1" applyFill="1" applyBorder="1" applyAlignment="1">
      <alignment vertical="center" wrapText="1"/>
    </xf>
    <xf numFmtId="176" fontId="2" fillId="0" borderId="12" xfId="0" applyNumberFormat="1" applyFont="1" applyFill="1" applyBorder="1" applyAlignment="1">
      <alignment horizontal="center" vertical="center" shrinkToFit="1"/>
    </xf>
    <xf numFmtId="0" fontId="2" fillId="0" borderId="13" xfId="0" applyFont="1" applyFill="1" applyBorder="1" applyAlignment="1">
      <alignment vertical="center" wrapText="1"/>
    </xf>
    <xf numFmtId="179" fontId="2" fillId="0" borderId="12" xfId="49" applyNumberFormat="1" applyFont="1" applyFill="1" applyBorder="1" applyAlignment="1">
      <alignment horizontal="right" vertical="center" wrapText="1"/>
    </xf>
    <xf numFmtId="176" fontId="2" fillId="0" borderId="12" xfId="0" applyNumberFormat="1" applyFont="1" applyFill="1" applyBorder="1" applyAlignment="1">
      <alignment horizontal="right" vertical="center" wrapText="1"/>
    </xf>
    <xf numFmtId="0" fontId="45" fillId="0" borderId="16" xfId="43" applyFont="1" applyFill="1" applyBorder="1" applyAlignment="1">
      <alignment vertical="center" wrapText="1"/>
    </xf>
    <xf numFmtId="0" fontId="6" fillId="0" borderId="15" xfId="0" applyFont="1" applyFill="1" applyBorder="1" applyAlignment="1">
      <alignment vertical="center" wrapText="1"/>
    </xf>
    <xf numFmtId="0" fontId="0" fillId="0" borderId="16" xfId="43" applyFont="1" applyFill="1" applyBorder="1" applyAlignment="1">
      <alignment vertical="center" wrapText="1"/>
    </xf>
    <xf numFmtId="176" fontId="2" fillId="0" borderId="10" xfId="0" applyNumberFormat="1" applyFont="1" applyFill="1" applyBorder="1" applyAlignment="1">
      <alignment horizontal="right" vertical="center" wrapText="1" shrinkToFit="1"/>
    </xf>
    <xf numFmtId="178" fontId="2" fillId="0" borderId="10" xfId="0" applyNumberFormat="1" applyFont="1" applyBorder="1" applyAlignment="1">
      <alignment horizontal="right" vertical="center" wrapText="1"/>
    </xf>
    <xf numFmtId="38" fontId="2" fillId="0" borderId="10" xfId="0" applyNumberFormat="1" applyFont="1" applyBorder="1" applyAlignment="1">
      <alignment horizontal="right" vertical="center" wrapText="1"/>
    </xf>
    <xf numFmtId="178" fontId="2" fillId="0" borderId="12" xfId="0" applyNumberFormat="1" applyFont="1" applyFill="1" applyBorder="1" applyAlignment="1">
      <alignment horizontal="right" vertical="center" wrapText="1"/>
    </xf>
    <xf numFmtId="38" fontId="2" fillId="0" borderId="14" xfId="0" applyNumberFormat="1" applyFont="1" applyBorder="1" applyAlignment="1">
      <alignment horizontal="right" vertical="center" wrapText="1"/>
    </xf>
    <xf numFmtId="38" fontId="2" fillId="0" borderId="12" xfId="0" applyNumberFormat="1" applyFont="1" applyBorder="1" applyAlignment="1">
      <alignment horizontal="right" vertical="center" wrapText="1"/>
    </xf>
    <xf numFmtId="38" fontId="2" fillId="0" borderId="10" xfId="49" applyFont="1" applyBorder="1" applyAlignment="1">
      <alignment horizontal="right" vertical="center" wrapText="1"/>
    </xf>
    <xf numFmtId="38" fontId="44" fillId="0" borderId="10" xfId="0" applyNumberFormat="1" applyFont="1" applyBorder="1" applyAlignment="1">
      <alignment horizontal="right" vertical="center" wrapText="1"/>
    </xf>
    <xf numFmtId="178" fontId="44" fillId="0" borderId="10" xfId="0" applyNumberFormat="1" applyFont="1" applyBorder="1" applyAlignment="1">
      <alignment horizontal="right" vertical="center" wrapText="1"/>
    </xf>
    <xf numFmtId="180" fontId="2" fillId="0" borderId="10" xfId="0" applyNumberFormat="1" applyFont="1" applyBorder="1" applyAlignment="1">
      <alignment horizontal="right" vertical="center" wrapText="1"/>
    </xf>
    <xf numFmtId="0" fontId="0" fillId="0" borderId="13" xfId="0" applyBorder="1" applyAlignment="1">
      <alignment vertical="center"/>
    </xf>
    <xf numFmtId="0" fontId="4" fillId="0" borderId="0" xfId="0" applyFont="1" applyAlignment="1">
      <alignment horizontal="center" vertical="center"/>
    </xf>
    <xf numFmtId="0" fontId="0" fillId="0" borderId="0" xfId="0" applyAlignment="1">
      <alignment vertical="center"/>
    </xf>
    <xf numFmtId="0" fontId="2" fillId="0" borderId="20" xfId="0" applyFont="1" applyFill="1" applyBorder="1" applyAlignment="1">
      <alignment horizontal="center" vertical="center" wrapText="1"/>
    </xf>
    <xf numFmtId="0" fontId="0" fillId="0" borderId="21" xfId="0" applyFont="1" applyFill="1" applyBorder="1" applyAlignment="1">
      <alignment horizontal="center" vertical="center"/>
    </xf>
    <xf numFmtId="0" fontId="2" fillId="0" borderId="22" xfId="0" applyFont="1" applyFill="1" applyBorder="1" applyAlignment="1">
      <alignment horizontal="left" vertical="center" indent="1"/>
    </xf>
    <xf numFmtId="0" fontId="0" fillId="0" borderId="23" xfId="0" applyFont="1" applyFill="1" applyBorder="1" applyAlignment="1">
      <alignment horizontal="left" vertical="center" indent="1"/>
    </xf>
    <xf numFmtId="0" fontId="2"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0" fillId="0" borderId="26" xfId="0" applyBorder="1" applyAlignment="1">
      <alignment vertical="center"/>
    </xf>
    <xf numFmtId="178" fontId="2" fillId="0" borderId="10" xfId="0" applyNumberFormat="1" applyFont="1" applyBorder="1" applyAlignment="1">
      <alignment vertical="center"/>
    </xf>
    <xf numFmtId="0" fontId="2" fillId="0" borderId="27" xfId="0" applyFont="1" applyFill="1" applyBorder="1" applyAlignment="1">
      <alignment vertical="center" wrapText="1"/>
    </xf>
    <xf numFmtId="0" fontId="2" fillId="0" borderId="28" xfId="0" applyFont="1" applyBorder="1" applyAlignment="1">
      <alignment vertical="center"/>
    </xf>
    <xf numFmtId="0" fontId="44" fillId="0" borderId="16" xfId="0" applyFont="1" applyFill="1" applyBorder="1" applyAlignment="1">
      <alignment vertical="center"/>
    </xf>
    <xf numFmtId="0" fontId="2" fillId="0" borderId="29" xfId="0" applyFont="1" applyFill="1" applyBorder="1" applyAlignment="1">
      <alignment vertical="center" wrapText="1"/>
    </xf>
    <xf numFmtId="178" fontId="2" fillId="0" borderId="29" xfId="0" applyNumberFormat="1" applyFont="1" applyBorder="1" applyAlignment="1">
      <alignment horizontal="right" vertical="center" wrapText="1"/>
    </xf>
    <xf numFmtId="176" fontId="2" fillId="0" borderId="29" xfId="0" applyNumberFormat="1" applyFont="1" applyFill="1" applyBorder="1" applyAlignment="1">
      <alignment vertical="center" shrinkToFit="1"/>
    </xf>
    <xf numFmtId="0" fontId="0" fillId="0" borderId="30" xfId="43" applyFont="1" applyFill="1" applyBorder="1"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3"/>
  </sheetPr>
  <dimension ref="A1:F123"/>
  <sheetViews>
    <sheetView tabSelected="1" view="pageBreakPreview" zoomScaleSheetLayoutView="100" zoomScalePageLayoutView="0" workbookViewId="0" topLeftCell="A106">
      <selection activeCell="C108" sqref="C108"/>
    </sheetView>
  </sheetViews>
  <sheetFormatPr defaultColWidth="9.00390625" defaultRowHeight="13.5"/>
  <cols>
    <col min="1" max="1" width="25.625" style="1" customWidth="1"/>
    <col min="2" max="2" width="27.75390625" style="1" bestFit="1" customWidth="1"/>
    <col min="3" max="3" width="20.625" style="1" customWidth="1"/>
    <col min="4" max="4" width="14.375" style="1" bestFit="1" customWidth="1"/>
    <col min="5" max="5" width="15.625" style="1" customWidth="1"/>
    <col min="6" max="6" width="30.625" style="1" customWidth="1"/>
    <col min="7" max="16384" width="9.00390625" style="1" customWidth="1"/>
  </cols>
  <sheetData>
    <row r="1" ht="19.5" customHeight="1">
      <c r="F1" s="6" t="s">
        <v>11</v>
      </c>
    </row>
    <row r="2" ht="19.5" customHeight="1"/>
    <row r="3" spans="1:6" ht="34.5" customHeight="1">
      <c r="A3" s="54" t="s">
        <v>13</v>
      </c>
      <c r="B3" s="55"/>
      <c r="C3" s="55"/>
      <c r="D3" s="55"/>
      <c r="E3" s="55"/>
      <c r="F3" s="55"/>
    </row>
    <row r="5" ht="19.5" customHeight="1">
      <c r="A5" s="2" t="s">
        <v>14</v>
      </c>
    </row>
    <row r="6" spans="5:6" ht="15" thickBot="1">
      <c r="E6" s="3"/>
      <c r="F6" s="3" t="s">
        <v>0</v>
      </c>
    </row>
    <row r="7" spans="1:6" ht="24.75" customHeight="1">
      <c r="A7" s="56" t="s">
        <v>1</v>
      </c>
      <c r="B7" s="58" t="s">
        <v>2</v>
      </c>
      <c r="C7" s="60" t="s">
        <v>3</v>
      </c>
      <c r="D7" s="60" t="s">
        <v>4</v>
      </c>
      <c r="E7" s="60" t="s">
        <v>5</v>
      </c>
      <c r="F7" s="62" t="s">
        <v>6</v>
      </c>
    </row>
    <row r="8" spans="1:6" ht="14.25" thickBot="1">
      <c r="A8" s="57"/>
      <c r="B8" s="59"/>
      <c r="C8" s="61"/>
      <c r="D8" s="61"/>
      <c r="E8" s="61"/>
      <c r="F8" s="63"/>
    </row>
    <row r="9" spans="1:6" ht="71.25" customHeight="1">
      <c r="A9" s="17" t="s">
        <v>159</v>
      </c>
      <c r="B9" s="18" t="s">
        <v>16</v>
      </c>
      <c r="C9" s="12" t="s">
        <v>160</v>
      </c>
      <c r="D9" s="44">
        <v>4553</v>
      </c>
      <c r="E9" s="22">
        <v>43285</v>
      </c>
      <c r="F9" s="25" t="s">
        <v>17</v>
      </c>
    </row>
    <row r="10" spans="1:6" ht="71.25" customHeight="1">
      <c r="A10" s="17" t="s">
        <v>18</v>
      </c>
      <c r="B10" s="18" t="s">
        <v>19</v>
      </c>
      <c r="C10" s="20" t="s">
        <v>20</v>
      </c>
      <c r="D10" s="44">
        <v>378</v>
      </c>
      <c r="E10" s="22">
        <v>43298</v>
      </c>
      <c r="F10" s="25" t="s">
        <v>21</v>
      </c>
    </row>
    <row r="11" spans="1:6" ht="71.25" customHeight="1">
      <c r="A11" s="17" t="s">
        <v>22</v>
      </c>
      <c r="B11" s="18" t="s">
        <v>23</v>
      </c>
      <c r="C11" s="20" t="s">
        <v>24</v>
      </c>
      <c r="D11" s="45">
        <v>70200</v>
      </c>
      <c r="E11" s="7">
        <v>43307</v>
      </c>
      <c r="F11" s="25" t="s">
        <v>17</v>
      </c>
    </row>
    <row r="12" spans="1:6" ht="71.25" customHeight="1">
      <c r="A12" s="17" t="s">
        <v>25</v>
      </c>
      <c r="B12" s="18" t="s">
        <v>26</v>
      </c>
      <c r="C12" s="20" t="s">
        <v>20</v>
      </c>
      <c r="D12" s="44">
        <v>998</v>
      </c>
      <c r="E12" s="22">
        <v>43307</v>
      </c>
      <c r="F12" s="25" t="s">
        <v>17</v>
      </c>
    </row>
    <row r="13" spans="1:6" ht="71.25" customHeight="1">
      <c r="A13" s="17" t="s">
        <v>27</v>
      </c>
      <c r="B13" s="18" t="s">
        <v>28</v>
      </c>
      <c r="C13" s="20" t="s">
        <v>24</v>
      </c>
      <c r="D13" s="44">
        <v>11880</v>
      </c>
      <c r="E13" s="22">
        <v>43312</v>
      </c>
      <c r="F13" s="25" t="s">
        <v>29</v>
      </c>
    </row>
    <row r="14" spans="1:6" ht="71.25" customHeight="1">
      <c r="A14" s="17" t="s">
        <v>161</v>
      </c>
      <c r="B14" s="18" t="s">
        <v>162</v>
      </c>
      <c r="C14" s="20" t="s">
        <v>24</v>
      </c>
      <c r="D14" s="44">
        <v>70200</v>
      </c>
      <c r="E14" s="22">
        <v>43314</v>
      </c>
      <c r="F14" s="25" t="s">
        <v>21</v>
      </c>
    </row>
    <row r="15" spans="1:6" ht="71.25" customHeight="1">
      <c r="A15" s="17" t="s">
        <v>30</v>
      </c>
      <c r="B15" s="18" t="s">
        <v>31</v>
      </c>
      <c r="C15" s="20" t="s">
        <v>20</v>
      </c>
      <c r="D15" s="44">
        <v>499</v>
      </c>
      <c r="E15" s="22">
        <v>43318</v>
      </c>
      <c r="F15" s="26" t="s">
        <v>17</v>
      </c>
    </row>
    <row r="16" spans="1:6" ht="71.25" customHeight="1">
      <c r="A16" s="17" t="s">
        <v>32</v>
      </c>
      <c r="B16" s="18" t="s">
        <v>33</v>
      </c>
      <c r="C16" s="20" t="s">
        <v>20</v>
      </c>
      <c r="D16" s="44">
        <v>842</v>
      </c>
      <c r="E16" s="22">
        <v>43322</v>
      </c>
      <c r="F16" s="25" t="s">
        <v>17</v>
      </c>
    </row>
    <row r="17" spans="1:6" ht="71.25" customHeight="1">
      <c r="A17" s="17" t="s">
        <v>34</v>
      </c>
      <c r="B17" s="18" t="s">
        <v>163</v>
      </c>
      <c r="C17" s="20" t="s">
        <v>35</v>
      </c>
      <c r="D17" s="44">
        <v>1350</v>
      </c>
      <c r="E17" s="22">
        <v>43343</v>
      </c>
      <c r="F17" s="25" t="s">
        <v>21</v>
      </c>
    </row>
    <row r="18" spans="1:6" ht="71.25" customHeight="1">
      <c r="A18" s="17" t="s">
        <v>164</v>
      </c>
      <c r="B18" s="18" t="s">
        <v>36</v>
      </c>
      <c r="C18" s="20" t="s">
        <v>24</v>
      </c>
      <c r="D18" s="44">
        <v>8532</v>
      </c>
      <c r="E18" s="22">
        <v>43354</v>
      </c>
      <c r="F18" s="25" t="s">
        <v>37</v>
      </c>
    </row>
    <row r="19" spans="1:6" ht="71.25" customHeight="1">
      <c r="A19" s="17" t="s">
        <v>38</v>
      </c>
      <c r="B19" s="18" t="s">
        <v>39</v>
      </c>
      <c r="C19" s="20" t="s">
        <v>20</v>
      </c>
      <c r="D19" s="44">
        <v>596</v>
      </c>
      <c r="E19" s="22">
        <v>43354</v>
      </c>
      <c r="F19" s="25" t="s">
        <v>21</v>
      </c>
    </row>
    <row r="20" spans="1:6" ht="71.25" customHeight="1">
      <c r="A20" s="17" t="s">
        <v>40</v>
      </c>
      <c r="B20" s="18" t="s">
        <v>41</v>
      </c>
      <c r="C20" s="12" t="s">
        <v>20</v>
      </c>
      <c r="D20" s="45">
        <v>988.2</v>
      </c>
      <c r="E20" s="7">
        <v>43355</v>
      </c>
      <c r="F20" s="25" t="s">
        <v>21</v>
      </c>
    </row>
    <row r="21" spans="1:6" ht="71.25" customHeight="1">
      <c r="A21" s="17" t="s">
        <v>42</v>
      </c>
      <c r="B21" s="18" t="s">
        <v>43</v>
      </c>
      <c r="C21" s="20" t="s">
        <v>35</v>
      </c>
      <c r="D21" s="44">
        <v>15049</v>
      </c>
      <c r="E21" s="22">
        <v>43371</v>
      </c>
      <c r="F21" s="25" t="s">
        <v>44</v>
      </c>
    </row>
    <row r="22" spans="1:6" ht="71.25" customHeight="1">
      <c r="A22" s="17" t="s">
        <v>45</v>
      </c>
      <c r="B22" s="18" t="s">
        <v>46</v>
      </c>
      <c r="C22" s="12" t="s">
        <v>47</v>
      </c>
      <c r="D22" s="45">
        <v>7786.8</v>
      </c>
      <c r="E22" s="7">
        <v>43305</v>
      </c>
      <c r="F22" s="27" t="s">
        <v>48</v>
      </c>
    </row>
    <row r="23" spans="1:6" ht="71.25" customHeight="1">
      <c r="A23" s="17" t="s">
        <v>49</v>
      </c>
      <c r="B23" s="18" t="s">
        <v>50</v>
      </c>
      <c r="C23" s="20" t="s">
        <v>24</v>
      </c>
      <c r="D23" s="45">
        <v>7020</v>
      </c>
      <c r="E23" s="7">
        <v>43306</v>
      </c>
      <c r="F23" s="27" t="s">
        <v>51</v>
      </c>
    </row>
    <row r="24" spans="1:6" ht="71.25" customHeight="1">
      <c r="A24" s="17" t="s">
        <v>52</v>
      </c>
      <c r="B24" s="18" t="s">
        <v>50</v>
      </c>
      <c r="C24" s="20" t="s">
        <v>24</v>
      </c>
      <c r="D24" s="45">
        <v>6804</v>
      </c>
      <c r="E24" s="7">
        <v>43306</v>
      </c>
      <c r="F24" s="27" t="s">
        <v>48</v>
      </c>
    </row>
    <row r="25" spans="1:6" ht="71.25" customHeight="1">
      <c r="A25" s="17" t="s">
        <v>53</v>
      </c>
      <c r="B25" s="18" t="s">
        <v>46</v>
      </c>
      <c r="C25" s="20" t="s">
        <v>20</v>
      </c>
      <c r="D25" s="44">
        <v>615.6</v>
      </c>
      <c r="E25" s="7">
        <v>43319</v>
      </c>
      <c r="F25" s="27" t="s">
        <v>54</v>
      </c>
    </row>
    <row r="26" spans="1:6" ht="71.25" customHeight="1">
      <c r="A26" s="17" t="s">
        <v>55</v>
      </c>
      <c r="B26" s="18" t="s">
        <v>46</v>
      </c>
      <c r="C26" s="20" t="s">
        <v>24</v>
      </c>
      <c r="D26" s="44">
        <v>26784</v>
      </c>
      <c r="E26" s="7">
        <v>43342</v>
      </c>
      <c r="F26" s="27" t="s">
        <v>56</v>
      </c>
    </row>
    <row r="27" spans="1:6" ht="71.25" customHeight="1">
      <c r="A27" s="17" t="s">
        <v>40</v>
      </c>
      <c r="B27" s="18" t="s">
        <v>41</v>
      </c>
      <c r="C27" s="12" t="s">
        <v>20</v>
      </c>
      <c r="D27" s="45">
        <v>988.2</v>
      </c>
      <c r="E27" s="7">
        <v>43355</v>
      </c>
      <c r="F27" s="23" t="s">
        <v>57</v>
      </c>
    </row>
    <row r="28" spans="1:6" ht="71.25" customHeight="1">
      <c r="A28" s="17" t="s">
        <v>27</v>
      </c>
      <c r="B28" s="18" t="s">
        <v>28</v>
      </c>
      <c r="C28" s="20" t="s">
        <v>24</v>
      </c>
      <c r="D28" s="44">
        <v>11880</v>
      </c>
      <c r="E28" s="22">
        <v>43312</v>
      </c>
      <c r="F28" s="27" t="s">
        <v>29</v>
      </c>
    </row>
    <row r="29" spans="1:6" ht="71.25" customHeight="1">
      <c r="A29" s="17" t="s">
        <v>30</v>
      </c>
      <c r="B29" s="18" t="s">
        <v>31</v>
      </c>
      <c r="C29" s="20" t="s">
        <v>20</v>
      </c>
      <c r="D29" s="44">
        <v>499</v>
      </c>
      <c r="E29" s="22">
        <v>43318</v>
      </c>
      <c r="F29" s="26" t="s">
        <v>17</v>
      </c>
    </row>
    <row r="30" spans="1:6" ht="71.25" customHeight="1">
      <c r="A30" s="17" t="s">
        <v>42</v>
      </c>
      <c r="B30" s="18" t="s">
        <v>43</v>
      </c>
      <c r="C30" s="20" t="s">
        <v>35</v>
      </c>
      <c r="D30" s="44">
        <v>15049</v>
      </c>
      <c r="E30" s="22">
        <v>43371</v>
      </c>
      <c r="F30" s="27" t="s">
        <v>44</v>
      </c>
    </row>
    <row r="31" spans="1:6" ht="71.25" customHeight="1">
      <c r="A31" s="17" t="s">
        <v>165</v>
      </c>
      <c r="B31" s="18" t="s">
        <v>166</v>
      </c>
      <c r="C31" s="12" t="s">
        <v>82</v>
      </c>
      <c r="D31" s="21">
        <v>709</v>
      </c>
      <c r="E31" s="7">
        <v>43370</v>
      </c>
      <c r="F31" s="23" t="s">
        <v>167</v>
      </c>
    </row>
    <row r="32" spans="1:6" ht="71.25" customHeight="1">
      <c r="A32" s="17" t="s">
        <v>165</v>
      </c>
      <c r="B32" s="18" t="s">
        <v>168</v>
      </c>
      <c r="C32" s="20" t="s">
        <v>82</v>
      </c>
      <c r="D32" s="21">
        <v>709</v>
      </c>
      <c r="E32" s="7">
        <v>43370</v>
      </c>
      <c r="F32" s="23" t="s">
        <v>167</v>
      </c>
    </row>
    <row r="33" spans="1:6" ht="71.25" customHeight="1">
      <c r="A33" s="17" t="s">
        <v>165</v>
      </c>
      <c r="B33" s="18" t="s">
        <v>169</v>
      </c>
      <c r="C33" s="20" t="s">
        <v>82</v>
      </c>
      <c r="D33" s="21">
        <v>709</v>
      </c>
      <c r="E33" s="7">
        <v>43370</v>
      </c>
      <c r="F33" s="23" t="s">
        <v>167</v>
      </c>
    </row>
    <row r="34" spans="1:6" ht="71.25" customHeight="1">
      <c r="A34" s="17" t="s">
        <v>165</v>
      </c>
      <c r="B34" s="18" t="s">
        <v>170</v>
      </c>
      <c r="C34" s="20" t="s">
        <v>82</v>
      </c>
      <c r="D34" s="21">
        <v>709</v>
      </c>
      <c r="E34" s="7">
        <v>43370</v>
      </c>
      <c r="F34" s="23" t="s">
        <v>167</v>
      </c>
    </row>
    <row r="35" spans="1:6" ht="71.25" customHeight="1">
      <c r="A35" s="17" t="s">
        <v>165</v>
      </c>
      <c r="B35" s="18" t="s">
        <v>171</v>
      </c>
      <c r="C35" s="20" t="s">
        <v>82</v>
      </c>
      <c r="D35" s="21">
        <v>709</v>
      </c>
      <c r="E35" s="7">
        <v>43370</v>
      </c>
      <c r="F35" s="23" t="s">
        <v>167</v>
      </c>
    </row>
    <row r="36" spans="1:6" ht="71.25" customHeight="1">
      <c r="A36" s="17" t="s">
        <v>165</v>
      </c>
      <c r="B36" s="18" t="s">
        <v>172</v>
      </c>
      <c r="C36" s="20" t="s">
        <v>82</v>
      </c>
      <c r="D36" s="21">
        <v>709</v>
      </c>
      <c r="E36" s="7">
        <v>43370</v>
      </c>
      <c r="F36" s="23" t="s">
        <v>167</v>
      </c>
    </row>
    <row r="37" spans="1:6" ht="71.25" customHeight="1">
      <c r="A37" s="17" t="s">
        <v>165</v>
      </c>
      <c r="B37" s="18" t="s">
        <v>173</v>
      </c>
      <c r="C37" s="20" t="s">
        <v>82</v>
      </c>
      <c r="D37" s="21">
        <v>709</v>
      </c>
      <c r="E37" s="7">
        <v>43370</v>
      </c>
      <c r="F37" s="23" t="s">
        <v>167</v>
      </c>
    </row>
    <row r="38" spans="1:6" ht="71.25" customHeight="1">
      <c r="A38" s="17" t="s">
        <v>165</v>
      </c>
      <c r="B38" s="18" t="s">
        <v>174</v>
      </c>
      <c r="C38" s="20" t="s">
        <v>82</v>
      </c>
      <c r="D38" s="21">
        <v>709</v>
      </c>
      <c r="E38" s="7">
        <v>43370</v>
      </c>
      <c r="F38" s="23" t="s">
        <v>167</v>
      </c>
    </row>
    <row r="39" spans="1:6" ht="71.25" customHeight="1">
      <c r="A39" s="17" t="s">
        <v>165</v>
      </c>
      <c r="B39" s="18" t="s">
        <v>175</v>
      </c>
      <c r="C39" s="20" t="s">
        <v>82</v>
      </c>
      <c r="D39" s="21">
        <v>709</v>
      </c>
      <c r="E39" s="7">
        <v>43370</v>
      </c>
      <c r="F39" s="23" t="s">
        <v>167</v>
      </c>
    </row>
    <row r="40" spans="1:6" ht="71.25" customHeight="1">
      <c r="A40" s="17" t="s">
        <v>165</v>
      </c>
      <c r="B40" s="18" t="s">
        <v>176</v>
      </c>
      <c r="C40" s="20" t="s">
        <v>82</v>
      </c>
      <c r="D40" s="21">
        <v>709</v>
      </c>
      <c r="E40" s="7">
        <v>43370</v>
      </c>
      <c r="F40" s="23" t="s">
        <v>167</v>
      </c>
    </row>
    <row r="41" spans="1:6" ht="71.25" customHeight="1">
      <c r="A41" s="28" t="s">
        <v>58</v>
      </c>
      <c r="B41" s="4" t="s">
        <v>59</v>
      </c>
      <c r="C41" s="4" t="s">
        <v>47</v>
      </c>
      <c r="D41" s="43" t="s">
        <v>60</v>
      </c>
      <c r="E41" s="29" t="s">
        <v>60</v>
      </c>
      <c r="F41" s="27" t="s">
        <v>61</v>
      </c>
    </row>
    <row r="42" spans="1:6" ht="71.25" customHeight="1">
      <c r="A42" s="8" t="s">
        <v>62</v>
      </c>
      <c r="B42" s="20" t="s">
        <v>63</v>
      </c>
      <c r="C42" s="4" t="s">
        <v>35</v>
      </c>
      <c r="D42" s="46">
        <v>1512</v>
      </c>
      <c r="E42" s="16">
        <v>43336</v>
      </c>
      <c r="F42" s="30" t="s">
        <v>64</v>
      </c>
    </row>
    <row r="43" spans="1:6" ht="71.25" customHeight="1">
      <c r="A43" s="17" t="s">
        <v>65</v>
      </c>
      <c r="B43" s="18" t="s">
        <v>66</v>
      </c>
      <c r="C43" s="12" t="s">
        <v>24</v>
      </c>
      <c r="D43" s="45">
        <v>23000</v>
      </c>
      <c r="E43" s="7">
        <v>43301</v>
      </c>
      <c r="F43" s="23" t="s">
        <v>67</v>
      </c>
    </row>
    <row r="44" spans="1:6" ht="71.25" customHeight="1">
      <c r="A44" s="31" t="s">
        <v>68</v>
      </c>
      <c r="B44" s="32" t="s">
        <v>69</v>
      </c>
      <c r="C44" s="33" t="s">
        <v>24</v>
      </c>
      <c r="D44" s="47">
        <v>10743</v>
      </c>
      <c r="E44" s="34">
        <v>43343</v>
      </c>
      <c r="F44" s="35" t="s">
        <v>177</v>
      </c>
    </row>
    <row r="45" spans="1:6" ht="71.25" customHeight="1">
      <c r="A45" s="13" t="s">
        <v>70</v>
      </c>
      <c r="B45" s="14" t="s">
        <v>71</v>
      </c>
      <c r="C45" s="20" t="s">
        <v>24</v>
      </c>
      <c r="D45" s="48">
        <v>9555</v>
      </c>
      <c r="E45" s="36">
        <v>43348</v>
      </c>
      <c r="F45" s="37" t="s">
        <v>72</v>
      </c>
    </row>
    <row r="46" spans="1:6" ht="71.25" customHeight="1" thickBot="1">
      <c r="A46" s="17" t="s">
        <v>73</v>
      </c>
      <c r="B46" s="18" t="s">
        <v>74</v>
      </c>
      <c r="C46" s="20" t="s">
        <v>24</v>
      </c>
      <c r="D46" s="48">
        <v>8640</v>
      </c>
      <c r="E46" s="22">
        <v>43355</v>
      </c>
      <c r="F46" s="23" t="s">
        <v>178</v>
      </c>
    </row>
    <row r="47" spans="1:6" ht="71.25" customHeight="1">
      <c r="A47" s="17" t="s">
        <v>179</v>
      </c>
      <c r="B47" s="18" t="s">
        <v>180</v>
      </c>
      <c r="C47" s="12" t="s">
        <v>24</v>
      </c>
      <c r="D47" s="21">
        <v>27000</v>
      </c>
      <c r="E47" s="7">
        <v>43291</v>
      </c>
      <c r="F47" s="67" t="s">
        <v>158</v>
      </c>
    </row>
    <row r="48" spans="1:6" ht="71.25" customHeight="1">
      <c r="A48" s="17" t="s">
        <v>181</v>
      </c>
      <c r="B48" s="18" t="s">
        <v>182</v>
      </c>
      <c r="C48" s="20" t="s">
        <v>24</v>
      </c>
      <c r="D48" s="21">
        <v>45360</v>
      </c>
      <c r="E48" s="7">
        <v>43283</v>
      </c>
      <c r="F48" s="53" t="s">
        <v>158</v>
      </c>
    </row>
    <row r="49" spans="1:6" ht="71.25" customHeight="1">
      <c r="A49" s="17" t="s">
        <v>183</v>
      </c>
      <c r="B49" s="18" t="s">
        <v>184</v>
      </c>
      <c r="C49" s="12" t="s">
        <v>24</v>
      </c>
      <c r="D49" s="21">
        <v>8354</v>
      </c>
      <c r="E49" s="7">
        <v>43326</v>
      </c>
      <c r="F49" s="23" t="s">
        <v>84</v>
      </c>
    </row>
    <row r="50" spans="1:6" ht="71.25" customHeight="1">
      <c r="A50" s="17" t="s">
        <v>75</v>
      </c>
      <c r="B50" s="18" t="s">
        <v>76</v>
      </c>
      <c r="C50" s="12" t="s">
        <v>24</v>
      </c>
      <c r="D50" s="45">
        <v>32378</v>
      </c>
      <c r="E50" s="7">
        <v>43346</v>
      </c>
      <c r="F50" s="23" t="s">
        <v>77</v>
      </c>
    </row>
    <row r="51" spans="1:6" ht="71.25" customHeight="1">
      <c r="A51" s="17" t="s">
        <v>78</v>
      </c>
      <c r="B51" s="18" t="s">
        <v>79</v>
      </c>
      <c r="C51" s="20" t="s">
        <v>24</v>
      </c>
      <c r="D51" s="49">
        <v>84348</v>
      </c>
      <c r="E51" s="7">
        <v>43299</v>
      </c>
      <c r="F51" s="27" t="s">
        <v>185</v>
      </c>
    </row>
    <row r="52" spans="1:6" ht="71.25" customHeight="1">
      <c r="A52" s="17" t="s">
        <v>186</v>
      </c>
      <c r="B52" s="18" t="s">
        <v>187</v>
      </c>
      <c r="C52" s="20" t="s">
        <v>24</v>
      </c>
      <c r="D52" s="49">
        <v>32419</v>
      </c>
      <c r="E52" s="7">
        <v>43342</v>
      </c>
      <c r="F52" s="27" t="s">
        <v>185</v>
      </c>
    </row>
    <row r="53" spans="1:6" ht="71.25" customHeight="1">
      <c r="A53" s="17" t="s">
        <v>188</v>
      </c>
      <c r="B53" s="18" t="s">
        <v>80</v>
      </c>
      <c r="C53" s="20" t="s">
        <v>24</v>
      </c>
      <c r="D53" s="49">
        <v>16200</v>
      </c>
      <c r="E53" s="22">
        <v>43354</v>
      </c>
      <c r="F53" s="27" t="s">
        <v>185</v>
      </c>
    </row>
    <row r="54" spans="1:6" ht="71.25" customHeight="1">
      <c r="A54" s="17" t="s">
        <v>81</v>
      </c>
      <c r="B54" s="18" t="s">
        <v>189</v>
      </c>
      <c r="C54" s="20" t="s">
        <v>82</v>
      </c>
      <c r="D54" s="38">
        <v>94315</v>
      </c>
      <c r="E54" s="22">
        <v>43322</v>
      </c>
      <c r="F54" s="27" t="s">
        <v>190</v>
      </c>
    </row>
    <row r="55" spans="1:6" ht="71.25" customHeight="1">
      <c r="A55" s="17" t="s">
        <v>83</v>
      </c>
      <c r="B55" s="18" t="s">
        <v>180</v>
      </c>
      <c r="C55" s="20" t="s">
        <v>24</v>
      </c>
      <c r="D55" s="38">
        <v>27000</v>
      </c>
      <c r="E55" s="39">
        <v>43343</v>
      </c>
      <c r="F55" s="27" t="s">
        <v>84</v>
      </c>
    </row>
    <row r="56" spans="1:6" ht="71.25" customHeight="1">
      <c r="A56" s="17" t="s">
        <v>85</v>
      </c>
      <c r="B56" s="18" t="s">
        <v>69</v>
      </c>
      <c r="C56" s="12" t="s">
        <v>24</v>
      </c>
      <c r="D56" s="50">
        <v>52920</v>
      </c>
      <c r="E56" s="7">
        <v>43305</v>
      </c>
      <c r="F56" s="23" t="s">
        <v>191</v>
      </c>
    </row>
    <row r="57" spans="1:6" ht="71.25" customHeight="1">
      <c r="A57" s="17" t="s">
        <v>86</v>
      </c>
      <c r="B57" s="18" t="s">
        <v>87</v>
      </c>
      <c r="C57" s="20" t="s">
        <v>24</v>
      </c>
      <c r="D57" s="51">
        <v>7528</v>
      </c>
      <c r="E57" s="22">
        <v>43336</v>
      </c>
      <c r="F57" s="40" t="s">
        <v>178</v>
      </c>
    </row>
    <row r="58" spans="1:6" ht="71.25" customHeight="1">
      <c r="A58" s="17" t="s">
        <v>88</v>
      </c>
      <c r="B58" s="18" t="s">
        <v>69</v>
      </c>
      <c r="C58" s="20" t="s">
        <v>24</v>
      </c>
      <c r="D58" s="51">
        <v>71280</v>
      </c>
      <c r="E58" s="22">
        <v>43350</v>
      </c>
      <c r="F58" s="40" t="s">
        <v>89</v>
      </c>
    </row>
    <row r="59" spans="1:6" ht="71.25" customHeight="1">
      <c r="A59" s="17" t="s">
        <v>192</v>
      </c>
      <c r="B59" s="18" t="s">
        <v>193</v>
      </c>
      <c r="C59" s="12" t="s">
        <v>82</v>
      </c>
      <c r="D59" s="68">
        <f>ROUND(12000000,-3)/1000</f>
        <v>12000</v>
      </c>
      <c r="E59" s="7">
        <v>43332</v>
      </c>
      <c r="F59" s="23" t="s">
        <v>194</v>
      </c>
    </row>
    <row r="60" spans="1:6" ht="71.25" customHeight="1">
      <c r="A60" s="17" t="s">
        <v>195</v>
      </c>
      <c r="B60" s="18" t="s">
        <v>196</v>
      </c>
      <c r="C60" s="20" t="s">
        <v>82</v>
      </c>
      <c r="D60" s="24">
        <f>ROUND(8987760,-3)/1000</f>
        <v>8988</v>
      </c>
      <c r="E60" s="22">
        <v>43332</v>
      </c>
      <c r="F60" s="23" t="s">
        <v>194</v>
      </c>
    </row>
    <row r="61" spans="1:6" ht="71.25" customHeight="1">
      <c r="A61" s="17" t="s">
        <v>195</v>
      </c>
      <c r="B61" s="18" t="s">
        <v>197</v>
      </c>
      <c r="C61" s="20" t="s">
        <v>82</v>
      </c>
      <c r="D61" s="24">
        <f>ROUND(8994240,-3)/1000</f>
        <v>8994</v>
      </c>
      <c r="E61" s="22">
        <v>43332</v>
      </c>
      <c r="F61" s="23" t="s">
        <v>194</v>
      </c>
    </row>
    <row r="62" spans="1:6" ht="71.25" customHeight="1">
      <c r="A62" s="17" t="s">
        <v>195</v>
      </c>
      <c r="B62" s="18" t="s">
        <v>198</v>
      </c>
      <c r="C62" s="20" t="s">
        <v>82</v>
      </c>
      <c r="D62" s="24">
        <f>ROUND(8931940,-3)/1000</f>
        <v>8932</v>
      </c>
      <c r="E62" s="22">
        <v>43332</v>
      </c>
      <c r="F62" s="23" t="s">
        <v>194</v>
      </c>
    </row>
    <row r="63" spans="1:6" ht="71.25" customHeight="1">
      <c r="A63" s="17" t="s">
        <v>195</v>
      </c>
      <c r="B63" s="18" t="s">
        <v>199</v>
      </c>
      <c r="C63" s="20" t="s">
        <v>82</v>
      </c>
      <c r="D63" s="24">
        <f>ROUND(9000000,-3)/1000</f>
        <v>9000</v>
      </c>
      <c r="E63" s="22">
        <v>43332</v>
      </c>
      <c r="F63" s="23" t="s">
        <v>194</v>
      </c>
    </row>
    <row r="64" spans="1:6" ht="71.25" customHeight="1">
      <c r="A64" s="17" t="s">
        <v>195</v>
      </c>
      <c r="B64" s="18" t="s">
        <v>200</v>
      </c>
      <c r="C64" s="20" t="s">
        <v>82</v>
      </c>
      <c r="D64" s="24">
        <f>ROUND(8793738,-3)/1000</f>
        <v>8794</v>
      </c>
      <c r="E64" s="22">
        <v>43332</v>
      </c>
      <c r="F64" s="23" t="s">
        <v>194</v>
      </c>
    </row>
    <row r="65" spans="1:6" ht="71.25" customHeight="1">
      <c r="A65" s="17" t="s">
        <v>195</v>
      </c>
      <c r="B65" s="18" t="s">
        <v>201</v>
      </c>
      <c r="C65" s="20" t="s">
        <v>82</v>
      </c>
      <c r="D65" s="24">
        <f>ROUND(9000000,-3)/1000</f>
        <v>9000</v>
      </c>
      <c r="E65" s="22">
        <v>43332</v>
      </c>
      <c r="F65" s="23" t="s">
        <v>194</v>
      </c>
    </row>
    <row r="66" spans="1:6" ht="71.25" customHeight="1">
      <c r="A66" s="17" t="s">
        <v>195</v>
      </c>
      <c r="B66" s="18" t="s">
        <v>202</v>
      </c>
      <c r="C66" s="20" t="s">
        <v>82</v>
      </c>
      <c r="D66" s="24">
        <f>ROUND(7591320,-3)/1000</f>
        <v>7591</v>
      </c>
      <c r="E66" s="22">
        <v>43332</v>
      </c>
      <c r="F66" s="23" t="s">
        <v>194</v>
      </c>
    </row>
    <row r="67" spans="1:6" ht="71.25" customHeight="1">
      <c r="A67" s="17" t="s">
        <v>195</v>
      </c>
      <c r="B67" s="18" t="s">
        <v>203</v>
      </c>
      <c r="C67" s="20" t="s">
        <v>82</v>
      </c>
      <c r="D67" s="24">
        <f>ROUND(4500000,-3)/1000</f>
        <v>4500</v>
      </c>
      <c r="E67" s="22">
        <v>43332</v>
      </c>
      <c r="F67" s="23" t="s">
        <v>194</v>
      </c>
    </row>
    <row r="68" spans="1:6" ht="71.25" customHeight="1">
      <c r="A68" s="17" t="s">
        <v>195</v>
      </c>
      <c r="B68" s="18" t="s">
        <v>204</v>
      </c>
      <c r="C68" s="20" t="s">
        <v>82</v>
      </c>
      <c r="D68" s="24">
        <f>ROUND(8998717,-3)/1000</f>
        <v>8999</v>
      </c>
      <c r="E68" s="22">
        <v>43332</v>
      </c>
      <c r="F68" s="23" t="s">
        <v>194</v>
      </c>
    </row>
    <row r="69" spans="1:6" ht="71.25" customHeight="1">
      <c r="A69" s="17" t="s">
        <v>90</v>
      </c>
      <c r="B69" s="18" t="s">
        <v>91</v>
      </c>
      <c r="C69" s="12" t="s">
        <v>20</v>
      </c>
      <c r="D69" s="45">
        <v>706</v>
      </c>
      <c r="E69" s="7">
        <v>43301</v>
      </c>
      <c r="F69" s="23" t="s">
        <v>92</v>
      </c>
    </row>
    <row r="70" spans="1:6" ht="71.25" customHeight="1">
      <c r="A70" s="17" t="s">
        <v>93</v>
      </c>
      <c r="B70" s="18" t="s">
        <v>94</v>
      </c>
      <c r="C70" s="20" t="s">
        <v>47</v>
      </c>
      <c r="D70" s="44">
        <v>970</v>
      </c>
      <c r="E70" s="7">
        <v>43291</v>
      </c>
      <c r="F70" s="23" t="s">
        <v>205</v>
      </c>
    </row>
    <row r="71" spans="1:6" ht="71.25" customHeight="1">
      <c r="A71" s="28" t="s">
        <v>95</v>
      </c>
      <c r="B71" s="4" t="s">
        <v>96</v>
      </c>
      <c r="C71" s="12" t="s">
        <v>24</v>
      </c>
      <c r="D71" s="52">
        <v>74982</v>
      </c>
      <c r="E71" s="7">
        <v>43292</v>
      </c>
      <c r="F71" s="23" t="s">
        <v>21</v>
      </c>
    </row>
    <row r="72" spans="1:6" ht="71.25" customHeight="1">
      <c r="A72" s="17" t="s">
        <v>97</v>
      </c>
      <c r="B72" s="18" t="s">
        <v>98</v>
      </c>
      <c r="C72" s="20" t="s">
        <v>47</v>
      </c>
      <c r="D72" s="44">
        <v>3000</v>
      </c>
      <c r="E72" s="7">
        <v>43294</v>
      </c>
      <c r="F72" s="23" t="s">
        <v>205</v>
      </c>
    </row>
    <row r="73" spans="1:6" ht="71.25" customHeight="1">
      <c r="A73" s="17" t="s">
        <v>99</v>
      </c>
      <c r="B73" s="18" t="s">
        <v>100</v>
      </c>
      <c r="C73" s="20" t="s">
        <v>47</v>
      </c>
      <c r="D73" s="44">
        <v>993</v>
      </c>
      <c r="E73" s="7">
        <v>43294</v>
      </c>
      <c r="F73" s="23" t="s">
        <v>205</v>
      </c>
    </row>
    <row r="74" spans="1:6" ht="71.25" customHeight="1">
      <c r="A74" s="17" t="s">
        <v>101</v>
      </c>
      <c r="B74" s="18" t="s">
        <v>102</v>
      </c>
      <c r="C74" s="20" t="s">
        <v>47</v>
      </c>
      <c r="D74" s="44">
        <v>108</v>
      </c>
      <c r="E74" s="22">
        <v>43294</v>
      </c>
      <c r="F74" s="23" t="s">
        <v>205</v>
      </c>
    </row>
    <row r="75" spans="1:6" ht="71.25" customHeight="1">
      <c r="A75" s="17" t="s">
        <v>93</v>
      </c>
      <c r="B75" s="18" t="s">
        <v>103</v>
      </c>
      <c r="C75" s="20" t="s">
        <v>47</v>
      </c>
      <c r="D75" s="44">
        <v>970</v>
      </c>
      <c r="E75" s="22">
        <v>43298</v>
      </c>
      <c r="F75" s="23" t="s">
        <v>206</v>
      </c>
    </row>
    <row r="76" spans="1:6" ht="71.25" customHeight="1">
      <c r="A76" s="17" t="s">
        <v>93</v>
      </c>
      <c r="B76" s="18" t="s">
        <v>104</v>
      </c>
      <c r="C76" s="20" t="s">
        <v>47</v>
      </c>
      <c r="D76" s="44">
        <v>970</v>
      </c>
      <c r="E76" s="22">
        <v>43299</v>
      </c>
      <c r="F76" s="23" t="s">
        <v>207</v>
      </c>
    </row>
    <row r="77" spans="1:6" ht="71.25" customHeight="1">
      <c r="A77" s="17" t="s">
        <v>93</v>
      </c>
      <c r="B77" s="18" t="s">
        <v>105</v>
      </c>
      <c r="C77" s="20" t="s">
        <v>47</v>
      </c>
      <c r="D77" s="44">
        <v>970</v>
      </c>
      <c r="E77" s="22">
        <v>43299</v>
      </c>
      <c r="F77" s="23" t="s">
        <v>208</v>
      </c>
    </row>
    <row r="78" spans="1:6" ht="71.25" customHeight="1">
      <c r="A78" s="17" t="s">
        <v>93</v>
      </c>
      <c r="B78" s="18" t="s">
        <v>106</v>
      </c>
      <c r="C78" s="20" t="s">
        <v>47</v>
      </c>
      <c r="D78" s="44">
        <v>970</v>
      </c>
      <c r="E78" s="22">
        <v>43299</v>
      </c>
      <c r="F78" s="23" t="s">
        <v>209</v>
      </c>
    </row>
    <row r="79" spans="1:6" ht="71.25" customHeight="1">
      <c r="A79" s="17" t="s">
        <v>93</v>
      </c>
      <c r="B79" s="18" t="s">
        <v>107</v>
      </c>
      <c r="C79" s="20" t="s">
        <v>47</v>
      </c>
      <c r="D79" s="44">
        <v>970</v>
      </c>
      <c r="E79" s="22">
        <v>43299</v>
      </c>
      <c r="F79" s="23" t="s">
        <v>210</v>
      </c>
    </row>
    <row r="80" spans="1:6" ht="71.25" customHeight="1">
      <c r="A80" s="17" t="s">
        <v>108</v>
      </c>
      <c r="B80" s="18" t="s">
        <v>109</v>
      </c>
      <c r="C80" s="20" t="s">
        <v>47</v>
      </c>
      <c r="D80" s="44">
        <v>810</v>
      </c>
      <c r="E80" s="22">
        <v>43300</v>
      </c>
      <c r="F80" s="23" t="s">
        <v>210</v>
      </c>
    </row>
    <row r="81" spans="1:6" ht="71.25" customHeight="1">
      <c r="A81" s="17" t="s">
        <v>110</v>
      </c>
      <c r="B81" s="18" t="s">
        <v>111</v>
      </c>
      <c r="C81" s="20" t="s">
        <v>47</v>
      </c>
      <c r="D81" s="44">
        <v>50</v>
      </c>
      <c r="E81" s="22">
        <v>43300</v>
      </c>
      <c r="F81" s="23" t="s">
        <v>210</v>
      </c>
    </row>
    <row r="82" spans="1:6" ht="71.25" customHeight="1">
      <c r="A82" s="17" t="s">
        <v>112</v>
      </c>
      <c r="B82" s="18" t="s">
        <v>113</v>
      </c>
      <c r="C82" s="20" t="s">
        <v>47</v>
      </c>
      <c r="D82" s="44">
        <v>20</v>
      </c>
      <c r="E82" s="22">
        <v>43300</v>
      </c>
      <c r="F82" s="23" t="s">
        <v>210</v>
      </c>
    </row>
    <row r="83" spans="1:6" ht="71.25" customHeight="1">
      <c r="A83" s="17" t="s">
        <v>114</v>
      </c>
      <c r="B83" s="18" t="s">
        <v>115</v>
      </c>
      <c r="C83" s="20" t="s">
        <v>47</v>
      </c>
      <c r="D83" s="44">
        <v>900</v>
      </c>
      <c r="E83" s="22">
        <v>43308</v>
      </c>
      <c r="F83" s="23" t="s">
        <v>209</v>
      </c>
    </row>
    <row r="84" spans="1:6" ht="71.25" customHeight="1">
      <c r="A84" s="17" t="s">
        <v>114</v>
      </c>
      <c r="B84" s="18" t="s">
        <v>116</v>
      </c>
      <c r="C84" s="20" t="s">
        <v>47</v>
      </c>
      <c r="D84" s="44">
        <v>900</v>
      </c>
      <c r="E84" s="22">
        <v>43308</v>
      </c>
      <c r="F84" s="23" t="s">
        <v>209</v>
      </c>
    </row>
    <row r="85" spans="1:6" ht="71.25" customHeight="1">
      <c r="A85" s="17" t="s">
        <v>114</v>
      </c>
      <c r="B85" s="18" t="s">
        <v>106</v>
      </c>
      <c r="C85" s="20" t="s">
        <v>47</v>
      </c>
      <c r="D85" s="44">
        <v>900</v>
      </c>
      <c r="E85" s="22">
        <v>43308</v>
      </c>
      <c r="F85" s="23" t="s">
        <v>211</v>
      </c>
    </row>
    <row r="86" spans="1:6" ht="71.25" customHeight="1">
      <c r="A86" s="17" t="s">
        <v>117</v>
      </c>
      <c r="B86" s="18" t="s">
        <v>118</v>
      </c>
      <c r="C86" s="20" t="s">
        <v>47</v>
      </c>
      <c r="D86" s="44">
        <v>987</v>
      </c>
      <c r="E86" s="22">
        <v>43311</v>
      </c>
      <c r="F86" s="23" t="s">
        <v>211</v>
      </c>
    </row>
    <row r="87" spans="1:6" ht="71.25" customHeight="1">
      <c r="A87" s="17" t="s">
        <v>117</v>
      </c>
      <c r="B87" s="18" t="s">
        <v>119</v>
      </c>
      <c r="C87" s="20" t="s">
        <v>47</v>
      </c>
      <c r="D87" s="44">
        <v>987</v>
      </c>
      <c r="E87" s="22">
        <v>43311</v>
      </c>
      <c r="F87" s="23" t="s">
        <v>211</v>
      </c>
    </row>
    <row r="88" spans="1:6" ht="71.25" customHeight="1">
      <c r="A88" s="17" t="s">
        <v>117</v>
      </c>
      <c r="B88" s="18" t="s">
        <v>120</v>
      </c>
      <c r="C88" s="20" t="s">
        <v>47</v>
      </c>
      <c r="D88" s="44">
        <v>987</v>
      </c>
      <c r="E88" s="22">
        <v>43311</v>
      </c>
      <c r="F88" s="23" t="s">
        <v>211</v>
      </c>
    </row>
    <row r="89" spans="1:6" ht="71.25" customHeight="1">
      <c r="A89" s="17" t="s">
        <v>121</v>
      </c>
      <c r="B89" s="18" t="s">
        <v>122</v>
      </c>
      <c r="C89" s="20" t="s">
        <v>47</v>
      </c>
      <c r="D89" s="44">
        <v>980</v>
      </c>
      <c r="E89" s="22">
        <v>43311</v>
      </c>
      <c r="F89" s="23" t="s">
        <v>211</v>
      </c>
    </row>
    <row r="90" spans="1:6" ht="71.25" customHeight="1">
      <c r="A90" s="17" t="s">
        <v>123</v>
      </c>
      <c r="B90" s="18" t="s">
        <v>122</v>
      </c>
      <c r="C90" s="20" t="s">
        <v>47</v>
      </c>
      <c r="D90" s="44">
        <v>980</v>
      </c>
      <c r="E90" s="22">
        <v>43311</v>
      </c>
      <c r="F90" s="23" t="s">
        <v>211</v>
      </c>
    </row>
    <row r="91" spans="1:6" ht="71.25" customHeight="1">
      <c r="A91" s="17" t="s">
        <v>114</v>
      </c>
      <c r="B91" s="18" t="s">
        <v>124</v>
      </c>
      <c r="C91" s="20" t="s">
        <v>47</v>
      </c>
      <c r="D91" s="44">
        <v>900</v>
      </c>
      <c r="E91" s="22">
        <v>43314</v>
      </c>
      <c r="F91" s="23" t="s">
        <v>212</v>
      </c>
    </row>
    <row r="92" spans="1:6" ht="71.25" customHeight="1">
      <c r="A92" s="17" t="s">
        <v>125</v>
      </c>
      <c r="B92" s="18" t="s">
        <v>126</v>
      </c>
      <c r="C92" s="20" t="s">
        <v>127</v>
      </c>
      <c r="D92" s="44">
        <v>4500</v>
      </c>
      <c r="E92" s="22">
        <v>43322</v>
      </c>
      <c r="F92" s="23" t="s">
        <v>212</v>
      </c>
    </row>
    <row r="93" spans="1:6" ht="71.25" customHeight="1">
      <c r="A93" s="17" t="s">
        <v>128</v>
      </c>
      <c r="B93" s="18" t="s">
        <v>129</v>
      </c>
      <c r="C93" s="20" t="s">
        <v>47</v>
      </c>
      <c r="D93" s="44">
        <v>3000</v>
      </c>
      <c r="E93" s="22">
        <v>43322</v>
      </c>
      <c r="F93" s="23" t="s">
        <v>212</v>
      </c>
    </row>
    <row r="94" spans="1:6" ht="71.25" customHeight="1">
      <c r="A94" s="17" t="s">
        <v>130</v>
      </c>
      <c r="B94" s="18" t="s">
        <v>131</v>
      </c>
      <c r="C94" s="20" t="s">
        <v>47</v>
      </c>
      <c r="D94" s="44">
        <v>995</v>
      </c>
      <c r="E94" s="22">
        <v>43322</v>
      </c>
      <c r="F94" s="23" t="s">
        <v>211</v>
      </c>
    </row>
    <row r="95" spans="1:6" ht="71.25" customHeight="1">
      <c r="A95" s="17" t="s">
        <v>132</v>
      </c>
      <c r="B95" s="18" t="s">
        <v>133</v>
      </c>
      <c r="C95" s="20" t="s">
        <v>47</v>
      </c>
      <c r="D95" s="44">
        <v>945</v>
      </c>
      <c r="E95" s="22">
        <v>43322</v>
      </c>
      <c r="F95" s="23" t="s">
        <v>212</v>
      </c>
    </row>
    <row r="96" spans="1:6" ht="71.25" customHeight="1">
      <c r="A96" s="17" t="s">
        <v>134</v>
      </c>
      <c r="B96" s="18" t="s">
        <v>135</v>
      </c>
      <c r="C96" s="20" t="s">
        <v>35</v>
      </c>
      <c r="D96" s="44">
        <v>2592</v>
      </c>
      <c r="E96" s="22">
        <v>43328</v>
      </c>
      <c r="F96" s="23" t="s">
        <v>212</v>
      </c>
    </row>
    <row r="97" spans="1:6" ht="71.25" customHeight="1">
      <c r="A97" s="17" t="s">
        <v>136</v>
      </c>
      <c r="B97" s="18" t="s">
        <v>115</v>
      </c>
      <c r="C97" s="20" t="s">
        <v>47</v>
      </c>
      <c r="D97" s="44">
        <v>950</v>
      </c>
      <c r="E97" s="22">
        <v>43329</v>
      </c>
      <c r="F97" s="23" t="s">
        <v>209</v>
      </c>
    </row>
    <row r="98" spans="1:6" ht="71.25" customHeight="1">
      <c r="A98" s="17" t="s">
        <v>137</v>
      </c>
      <c r="B98" s="18" t="s">
        <v>138</v>
      </c>
      <c r="C98" s="20" t="s">
        <v>47</v>
      </c>
      <c r="D98" s="44">
        <v>953</v>
      </c>
      <c r="E98" s="22">
        <v>43340</v>
      </c>
      <c r="F98" s="23" t="s">
        <v>209</v>
      </c>
    </row>
    <row r="99" spans="1:6" ht="71.25" customHeight="1">
      <c r="A99" s="17" t="s">
        <v>139</v>
      </c>
      <c r="B99" s="18" t="s">
        <v>140</v>
      </c>
      <c r="C99" s="20" t="s">
        <v>20</v>
      </c>
      <c r="D99" s="44">
        <v>982</v>
      </c>
      <c r="E99" s="22">
        <v>43343</v>
      </c>
      <c r="F99" s="23" t="s">
        <v>209</v>
      </c>
    </row>
    <row r="100" spans="1:6" ht="71.25" customHeight="1">
      <c r="A100" s="41" t="s">
        <v>141</v>
      </c>
      <c r="B100" s="4" t="s">
        <v>142</v>
      </c>
      <c r="C100" s="20" t="s">
        <v>24</v>
      </c>
      <c r="D100" s="44">
        <v>59400</v>
      </c>
      <c r="E100" s="22">
        <v>43348</v>
      </c>
      <c r="F100" s="42" t="s">
        <v>21</v>
      </c>
    </row>
    <row r="101" spans="1:6" ht="71.25" customHeight="1">
      <c r="A101" s="17" t="s">
        <v>143</v>
      </c>
      <c r="B101" s="18" t="s">
        <v>144</v>
      </c>
      <c r="C101" s="20" t="s">
        <v>47</v>
      </c>
      <c r="D101" s="44">
        <v>4950</v>
      </c>
      <c r="E101" s="22">
        <v>43349</v>
      </c>
      <c r="F101" s="23" t="s">
        <v>209</v>
      </c>
    </row>
    <row r="102" spans="1:6" ht="71.25" customHeight="1">
      <c r="A102" s="17" t="s">
        <v>145</v>
      </c>
      <c r="B102" s="18" t="s">
        <v>146</v>
      </c>
      <c r="C102" s="20" t="s">
        <v>47</v>
      </c>
      <c r="D102" s="44">
        <v>995</v>
      </c>
      <c r="E102" s="22">
        <v>43349</v>
      </c>
      <c r="F102" s="23" t="s">
        <v>209</v>
      </c>
    </row>
    <row r="103" spans="1:6" ht="71.25" customHeight="1">
      <c r="A103" s="17" t="s">
        <v>213</v>
      </c>
      <c r="B103" s="18" t="s">
        <v>214</v>
      </c>
      <c r="C103" s="20" t="s">
        <v>35</v>
      </c>
      <c r="D103" s="44">
        <v>2160</v>
      </c>
      <c r="E103" s="22">
        <v>43362</v>
      </c>
      <c r="F103" s="23" t="s">
        <v>211</v>
      </c>
    </row>
    <row r="104" spans="1:6" ht="71.25" customHeight="1">
      <c r="A104" s="17" t="s">
        <v>215</v>
      </c>
      <c r="B104" s="18" t="s">
        <v>214</v>
      </c>
      <c r="C104" s="20" t="s">
        <v>35</v>
      </c>
      <c r="D104" s="44">
        <v>2160</v>
      </c>
      <c r="E104" s="22">
        <v>43362</v>
      </c>
      <c r="F104" s="23" t="s">
        <v>209</v>
      </c>
    </row>
    <row r="105" spans="1:6" ht="71.25" customHeight="1">
      <c r="A105" s="17" t="s">
        <v>147</v>
      </c>
      <c r="B105" s="18" t="s">
        <v>140</v>
      </c>
      <c r="C105" s="20" t="s">
        <v>20</v>
      </c>
      <c r="D105" s="44">
        <v>907</v>
      </c>
      <c r="E105" s="22">
        <v>43363</v>
      </c>
      <c r="F105" s="23" t="s">
        <v>211</v>
      </c>
    </row>
    <row r="106" spans="1:6" ht="71.25" customHeight="1">
      <c r="A106" s="28" t="s">
        <v>148</v>
      </c>
      <c r="B106" s="4" t="s">
        <v>149</v>
      </c>
      <c r="C106" s="20" t="s">
        <v>35</v>
      </c>
      <c r="D106" s="44">
        <v>6091</v>
      </c>
      <c r="E106" s="22">
        <v>43369</v>
      </c>
      <c r="F106" s="42" t="s">
        <v>21</v>
      </c>
    </row>
    <row r="107" spans="1:6" ht="71.25" customHeight="1">
      <c r="A107" s="28" t="s">
        <v>150</v>
      </c>
      <c r="B107" s="4" t="s">
        <v>149</v>
      </c>
      <c r="C107" s="20" t="s">
        <v>35</v>
      </c>
      <c r="D107" s="44">
        <v>1570</v>
      </c>
      <c r="E107" s="22">
        <v>43369</v>
      </c>
      <c r="F107" s="42" t="s">
        <v>21</v>
      </c>
    </row>
    <row r="108" spans="1:6" ht="71.25" customHeight="1" thickBot="1">
      <c r="A108" s="41" t="s">
        <v>151</v>
      </c>
      <c r="B108" s="72" t="s">
        <v>142</v>
      </c>
      <c r="C108" s="72" t="s">
        <v>24</v>
      </c>
      <c r="D108" s="73">
        <v>78192</v>
      </c>
      <c r="E108" s="74">
        <v>43371</v>
      </c>
      <c r="F108" s="75" t="s">
        <v>21</v>
      </c>
    </row>
    <row r="109" spans="1:6" ht="45" customHeight="1" hidden="1">
      <c r="A109" s="13"/>
      <c r="B109" s="18"/>
      <c r="C109" s="4"/>
      <c r="D109" s="68"/>
      <c r="E109" s="16"/>
      <c r="F109" s="71"/>
    </row>
    <row r="110" spans="1:6" ht="45" customHeight="1" hidden="1">
      <c r="A110" s="13"/>
      <c r="B110" s="14"/>
      <c r="C110" s="4"/>
      <c r="D110" s="15"/>
      <c r="E110" s="16"/>
      <c r="F110" s="19"/>
    </row>
    <row r="111" spans="1:6" ht="45" customHeight="1" hidden="1">
      <c r="A111" s="13"/>
      <c r="B111" s="14"/>
      <c r="C111" s="4"/>
      <c r="D111" s="15"/>
      <c r="E111" s="16"/>
      <c r="F111" s="19"/>
    </row>
    <row r="112" spans="1:6" ht="45" customHeight="1" hidden="1">
      <c r="A112" s="13"/>
      <c r="B112" s="14"/>
      <c r="C112" s="4"/>
      <c r="D112" s="15"/>
      <c r="E112" s="16"/>
      <c r="F112" s="19"/>
    </row>
    <row r="113" spans="1:6" ht="45" customHeight="1" hidden="1">
      <c r="A113" s="13"/>
      <c r="B113" s="14"/>
      <c r="C113" s="4"/>
      <c r="D113" s="15"/>
      <c r="E113" s="16"/>
      <c r="F113" s="19"/>
    </row>
    <row r="114" spans="1:6" ht="45" customHeight="1" hidden="1">
      <c r="A114" s="13"/>
      <c r="B114" s="14"/>
      <c r="C114" s="4"/>
      <c r="D114" s="15"/>
      <c r="E114" s="16"/>
      <c r="F114" s="19"/>
    </row>
    <row r="115" spans="1:6" ht="45" customHeight="1" hidden="1">
      <c r="A115" s="13"/>
      <c r="B115" s="14"/>
      <c r="C115" s="4"/>
      <c r="D115" s="15"/>
      <c r="E115" s="16"/>
      <c r="F115" s="19"/>
    </row>
    <row r="116" spans="1:6" ht="45" customHeight="1" hidden="1">
      <c r="A116" s="13"/>
      <c r="B116" s="14"/>
      <c r="C116" s="4"/>
      <c r="D116" s="15"/>
      <c r="E116" s="16"/>
      <c r="F116" s="19"/>
    </row>
    <row r="117" spans="1:6" ht="45" customHeight="1" hidden="1">
      <c r="A117" s="69"/>
      <c r="B117" s="9"/>
      <c r="C117" s="4"/>
      <c r="D117" s="10"/>
      <c r="E117" s="7"/>
      <c r="F117" s="11"/>
    </row>
    <row r="118" ht="19.5" customHeight="1">
      <c r="A118" s="70"/>
    </row>
    <row r="119" spans="1:6" ht="19.5" customHeight="1">
      <c r="A119" s="64" t="s">
        <v>7</v>
      </c>
      <c r="B119" s="64"/>
      <c r="C119" s="5"/>
      <c r="D119" s="5"/>
      <c r="E119" s="5"/>
      <c r="F119" s="5"/>
    </row>
    <row r="120" spans="1:6" ht="19.5" customHeight="1">
      <c r="A120" s="64" t="s">
        <v>8</v>
      </c>
      <c r="B120" s="64"/>
      <c r="C120" s="64"/>
      <c r="D120" s="64"/>
      <c r="E120" s="64"/>
      <c r="F120" s="64"/>
    </row>
    <row r="121" spans="1:6" ht="34.5" customHeight="1">
      <c r="A121" s="65" t="s">
        <v>9</v>
      </c>
      <c r="B121" s="65"/>
      <c r="C121" s="65"/>
      <c r="D121" s="65"/>
      <c r="E121" s="65"/>
      <c r="F121" s="65"/>
    </row>
    <row r="122" spans="1:6" ht="34.5" customHeight="1">
      <c r="A122" s="65" t="s">
        <v>10</v>
      </c>
      <c r="B122" s="65"/>
      <c r="C122" s="65"/>
      <c r="D122" s="65"/>
      <c r="E122" s="65"/>
      <c r="F122" s="66"/>
    </row>
    <row r="123" spans="1:6" ht="36" customHeight="1">
      <c r="A123" s="65" t="s">
        <v>12</v>
      </c>
      <c r="B123" s="65"/>
      <c r="C123" s="65"/>
      <c r="D123" s="65"/>
      <c r="E123" s="65"/>
      <c r="F123" s="66"/>
    </row>
  </sheetData>
  <sheetProtection/>
  <mergeCells count="12">
    <mergeCell ref="A119:B119"/>
    <mergeCell ref="A120:F120"/>
    <mergeCell ref="A123:F123"/>
    <mergeCell ref="A122:F122"/>
    <mergeCell ref="A121:F121"/>
    <mergeCell ref="A3:F3"/>
    <mergeCell ref="A7:A8"/>
    <mergeCell ref="B7:B8"/>
    <mergeCell ref="C7:C8"/>
    <mergeCell ref="D7:D8"/>
    <mergeCell ref="E7:E8"/>
    <mergeCell ref="F7:F8"/>
  </mergeCells>
  <dataValidations count="1">
    <dataValidation type="list" allowBlank="1" showInputMessage="1" showErrorMessage="1" sqref="C9:C117">
      <formula1>"一般競争入札,一般競争入札（総合評価落札方式）,指名競争入札,随意契約（企画競争）,随意契約（公募）,競争性のない随意契約,少額随意契約"</formula1>
    </dataValidation>
  </dataValidations>
  <printOptions/>
  <pageMargins left="0.7874015748031497" right="0.3937007874015748" top="1.1811023622047245" bottom="0.984251968503937" header="0.5118110236220472" footer="0.5118110236220472"/>
  <pageSetup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dimension ref="A1:F28"/>
  <sheetViews>
    <sheetView view="pageBreakPreview" zoomScaleSheetLayoutView="100" zoomScalePageLayoutView="0" workbookViewId="0" topLeftCell="A1">
      <selection activeCell="G1" sqref="G1:J16384"/>
    </sheetView>
  </sheetViews>
  <sheetFormatPr defaultColWidth="9.00390625" defaultRowHeight="13.5"/>
  <cols>
    <col min="1" max="1" width="25.625" style="1" customWidth="1"/>
    <col min="2" max="2" width="27.75390625" style="1" bestFit="1" customWidth="1"/>
    <col min="3" max="3" width="20.625" style="1" customWidth="1"/>
    <col min="4" max="4" width="14.375" style="1" bestFit="1" customWidth="1"/>
    <col min="5" max="5" width="15.625" style="1" customWidth="1"/>
    <col min="6" max="6" width="30.625" style="1" customWidth="1"/>
    <col min="7" max="16384" width="9.00390625" style="1" customWidth="1"/>
  </cols>
  <sheetData>
    <row r="1" ht="19.5" customHeight="1">
      <c r="F1" s="6" t="s">
        <v>11</v>
      </c>
    </row>
    <row r="2" ht="19.5" customHeight="1"/>
    <row r="3" spans="1:6" ht="34.5" customHeight="1">
      <c r="A3" s="54" t="s">
        <v>13</v>
      </c>
      <c r="B3" s="55"/>
      <c r="C3" s="55"/>
      <c r="D3" s="55"/>
      <c r="E3" s="55"/>
      <c r="F3" s="55"/>
    </row>
    <row r="5" ht="19.5" customHeight="1">
      <c r="A5" s="2" t="s">
        <v>15</v>
      </c>
    </row>
    <row r="6" spans="5:6" ht="15" thickBot="1">
      <c r="E6" s="3"/>
      <c r="F6" s="3" t="s">
        <v>0</v>
      </c>
    </row>
    <row r="7" spans="1:6" ht="24.75" customHeight="1">
      <c r="A7" s="56" t="s">
        <v>1</v>
      </c>
      <c r="B7" s="58" t="s">
        <v>2</v>
      </c>
      <c r="C7" s="60" t="s">
        <v>3</v>
      </c>
      <c r="D7" s="60" t="s">
        <v>4</v>
      </c>
      <c r="E7" s="60" t="s">
        <v>5</v>
      </c>
      <c r="F7" s="62" t="s">
        <v>6</v>
      </c>
    </row>
    <row r="8" spans="1:6" ht="14.25" thickBot="1">
      <c r="A8" s="57"/>
      <c r="B8" s="59"/>
      <c r="C8" s="61"/>
      <c r="D8" s="61"/>
      <c r="E8" s="61"/>
      <c r="F8" s="63"/>
    </row>
    <row r="9" spans="1:6" ht="71.25" customHeight="1">
      <c r="A9" s="17" t="s">
        <v>152</v>
      </c>
      <c r="B9" s="18" t="s">
        <v>153</v>
      </c>
      <c r="C9" s="12" t="s">
        <v>47</v>
      </c>
      <c r="D9" s="21">
        <v>891</v>
      </c>
      <c r="E9" s="7">
        <v>43284</v>
      </c>
      <c r="F9" s="23" t="s">
        <v>154</v>
      </c>
    </row>
    <row r="10" spans="1:6" ht="71.25" customHeight="1">
      <c r="A10" s="17" t="s">
        <v>155</v>
      </c>
      <c r="B10" s="18" t="s">
        <v>156</v>
      </c>
      <c r="C10" s="20" t="s">
        <v>127</v>
      </c>
      <c r="D10" s="24">
        <v>21805</v>
      </c>
      <c r="E10" s="7">
        <v>43322</v>
      </c>
      <c r="F10" s="23" t="s">
        <v>157</v>
      </c>
    </row>
    <row r="11" spans="1:6" ht="45" customHeight="1" hidden="1">
      <c r="A11" s="13"/>
      <c r="B11" s="14"/>
      <c r="C11" s="4"/>
      <c r="D11" s="15"/>
      <c r="E11" s="16"/>
      <c r="F11" s="19"/>
    </row>
    <row r="12" spans="1:6" ht="45" customHeight="1" hidden="1">
      <c r="A12" s="13"/>
      <c r="B12" s="14"/>
      <c r="C12" s="4"/>
      <c r="D12" s="15"/>
      <c r="E12" s="16"/>
      <c r="F12" s="19"/>
    </row>
    <row r="13" spans="1:6" ht="45" customHeight="1" hidden="1">
      <c r="A13" s="13"/>
      <c r="B13" s="14"/>
      <c r="C13" s="4"/>
      <c r="D13" s="15"/>
      <c r="E13" s="16"/>
      <c r="F13" s="19"/>
    </row>
    <row r="14" spans="1:6" ht="45" customHeight="1" hidden="1">
      <c r="A14" s="13"/>
      <c r="B14" s="14"/>
      <c r="C14" s="4"/>
      <c r="D14" s="15"/>
      <c r="E14" s="16"/>
      <c r="F14" s="19"/>
    </row>
    <row r="15" spans="1:6" ht="45" customHeight="1" hidden="1">
      <c r="A15" s="13"/>
      <c r="B15" s="14"/>
      <c r="C15" s="4"/>
      <c r="D15" s="15"/>
      <c r="E15" s="16"/>
      <c r="F15" s="19"/>
    </row>
    <row r="16" spans="1:6" ht="45" customHeight="1" hidden="1">
      <c r="A16" s="13"/>
      <c r="B16" s="14"/>
      <c r="C16" s="4"/>
      <c r="D16" s="15"/>
      <c r="E16" s="16"/>
      <c r="F16" s="19"/>
    </row>
    <row r="17" spans="1:6" ht="45" customHeight="1" hidden="1">
      <c r="A17" s="13"/>
      <c r="B17" s="14"/>
      <c r="C17" s="4"/>
      <c r="D17" s="15"/>
      <c r="E17" s="16"/>
      <c r="F17" s="19"/>
    </row>
    <row r="18" spans="1:6" ht="45" customHeight="1" hidden="1">
      <c r="A18" s="13"/>
      <c r="B18" s="14"/>
      <c r="C18" s="4"/>
      <c r="D18" s="15"/>
      <c r="E18" s="16"/>
      <c r="F18" s="19"/>
    </row>
    <row r="19" spans="1:6" ht="45" customHeight="1" hidden="1">
      <c r="A19" s="13"/>
      <c r="B19" s="14"/>
      <c r="C19" s="4"/>
      <c r="D19" s="15"/>
      <c r="E19" s="16"/>
      <c r="F19" s="19"/>
    </row>
    <row r="20" spans="1:6" ht="45" customHeight="1" hidden="1">
      <c r="A20" s="13"/>
      <c r="B20" s="14"/>
      <c r="C20" s="4"/>
      <c r="D20" s="15"/>
      <c r="E20" s="16"/>
      <c r="F20" s="19"/>
    </row>
    <row r="21" spans="1:6" ht="45" customHeight="1" hidden="1">
      <c r="A21" s="13"/>
      <c r="B21" s="14"/>
      <c r="C21" s="4"/>
      <c r="D21" s="15"/>
      <c r="E21" s="16"/>
      <c r="F21" s="19"/>
    </row>
    <row r="22" spans="1:6" ht="45" customHeight="1" hidden="1">
      <c r="A22" s="8"/>
      <c r="B22" s="9"/>
      <c r="C22" s="4"/>
      <c r="D22" s="10"/>
      <c r="E22" s="7"/>
      <c r="F22" s="11"/>
    </row>
    <row r="23" ht="19.5" customHeight="1"/>
    <row r="24" spans="1:6" ht="19.5" customHeight="1">
      <c r="A24" s="64" t="s">
        <v>7</v>
      </c>
      <c r="B24" s="64"/>
      <c r="C24" s="5"/>
      <c r="D24" s="5"/>
      <c r="E24" s="5"/>
      <c r="F24" s="5"/>
    </row>
    <row r="25" spans="1:6" ht="19.5" customHeight="1">
      <c r="A25" s="64" t="s">
        <v>8</v>
      </c>
      <c r="B25" s="64"/>
      <c r="C25" s="64"/>
      <c r="D25" s="64"/>
      <c r="E25" s="64"/>
      <c r="F25" s="64"/>
    </row>
    <row r="26" spans="1:6" ht="34.5" customHeight="1">
      <c r="A26" s="65" t="s">
        <v>9</v>
      </c>
      <c r="B26" s="65"/>
      <c r="C26" s="65"/>
      <c r="D26" s="65"/>
      <c r="E26" s="65"/>
      <c r="F26" s="65"/>
    </row>
    <row r="27" spans="1:6" ht="34.5" customHeight="1">
      <c r="A27" s="65" t="s">
        <v>10</v>
      </c>
      <c r="B27" s="65"/>
      <c r="C27" s="65"/>
      <c r="D27" s="65"/>
      <c r="E27" s="65"/>
      <c r="F27" s="66"/>
    </row>
    <row r="28" spans="1:6" ht="36" customHeight="1">
      <c r="A28" s="65" t="s">
        <v>12</v>
      </c>
      <c r="B28" s="65"/>
      <c r="C28" s="65"/>
      <c r="D28" s="65"/>
      <c r="E28" s="65"/>
      <c r="F28" s="66"/>
    </row>
  </sheetData>
  <sheetProtection/>
  <mergeCells count="12">
    <mergeCell ref="E7:E8"/>
    <mergeCell ref="F7:F8"/>
    <mergeCell ref="A27:F27"/>
    <mergeCell ref="A28:F28"/>
    <mergeCell ref="A24:B24"/>
    <mergeCell ref="A25:F25"/>
    <mergeCell ref="A26:F26"/>
    <mergeCell ref="A3:F3"/>
    <mergeCell ref="A7:A8"/>
    <mergeCell ref="B7:B8"/>
    <mergeCell ref="C7:C8"/>
    <mergeCell ref="D7:D8"/>
  </mergeCells>
  <dataValidations count="1">
    <dataValidation type="list" allowBlank="1" showInputMessage="1" showErrorMessage="1" sqref="C9:C22">
      <formula1>"一般競争入札,一般競争入札（総合評価落札方式）,指名競争入札,随意契約（企画競争）,随意契約（公募）,競争性のない随意契約,少額随意契約"</formula1>
    </dataValidation>
  </dataValidations>
  <printOptions/>
  <pageMargins left="0.7" right="0.7" top="0.75" bottom="0.75" header="0.3" footer="0.3"/>
  <pageSetup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2019-02-22T01:20:57Z</cp:lastPrinted>
  <dcterms:created xsi:type="dcterms:W3CDTF">2010-06-07T06:06:00Z</dcterms:created>
  <dcterms:modified xsi:type="dcterms:W3CDTF">2019-02-22T01:21:08Z</dcterms:modified>
  <cp:category/>
  <cp:version/>
  <cp:contentType/>
  <cp:contentStatus/>
</cp:coreProperties>
</file>