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77.247\disk1\水道課サーバー\04予算島\00 簡水・上水共通\00 作業依頼\予算執行の情報の公表\R2分\"/>
    </mc:Choice>
  </mc:AlternateContent>
  <bookViews>
    <workbookView xWindow="0" yWindow="0" windowWidth="28800" windowHeight="11835" tabRatio="937"/>
  </bookViews>
  <sheets>
    <sheet name="沖縄開発事業費（簡易水道）" sheetId="55" r:id="rId1"/>
    <sheet name="水道施設災害復旧事業費（簡易水道）" sheetId="53" r:id="rId2"/>
    <sheet name="水道施設災害復旧事業費（水道水源）" sheetId="54" r:id="rId3"/>
    <sheet name="東日本大震災災害復旧等事業費（水道水源）" sheetId="52" r:id="rId4"/>
  </sheets>
  <definedNames>
    <definedName name="_xlnm._FilterDatabase" localSheetId="0" hidden="1">'沖縄開発事業費（簡易水道）'!$A$7:$K$12</definedName>
    <definedName name="_xlnm._FilterDatabase" localSheetId="1" hidden="1">'水道施設災害復旧事業費（簡易水道）'!$A$7:$K$10</definedName>
    <definedName name="_xlnm._FilterDatabase" localSheetId="2" hidden="1">'水道施設災害復旧事業費（水道水源）'!$A$7:$K$10</definedName>
    <definedName name="_xlnm._FilterDatabase" localSheetId="3" hidden="1">'東日本大震災災害復旧等事業費（水道水源）'!$A$7:$K$11</definedName>
    <definedName name="_xlnm.Print_Area" localSheetId="0">'沖縄開発事業費（簡易水道）'!$A$1:$K$13</definedName>
    <definedName name="_xlnm.Print_Area" localSheetId="1">'水道施設災害復旧事業費（簡易水道）'!$A$1:$K$11</definedName>
    <definedName name="_xlnm.Print_Area" localSheetId="2">'水道施設災害復旧事業費（水道水源）'!$A$1:$K$11</definedName>
    <definedName name="_xlnm.Print_Area" localSheetId="3">'東日本大震災災害復旧等事業費（水道水源）'!$A$1:$K$12</definedName>
    <definedName name="_xlnm.Print_Titles" localSheetId="0">'沖縄開発事業費（簡易水道）'!$4:$7</definedName>
    <definedName name="_xlnm.Print_Titles" localSheetId="1">'水道施設災害復旧事業費（簡易水道）'!$4:$7</definedName>
    <definedName name="_xlnm.Print_Titles" localSheetId="2">'水道施設災害復旧事業費（水道水源）'!$4:$7</definedName>
    <definedName name="_xlnm.Print_Titles" localSheetId="3">'東日本大震災災害復旧等事業費（水道水源）'!$4:$7</definedName>
    <definedName name="元号" localSheetId="0">#REF!</definedName>
    <definedName name="元号" localSheetId="1">#REF!</definedName>
    <definedName name="元号" localSheetId="2">#REF!</definedName>
    <definedName name="元号" localSheetId="3">#REF!</definedName>
    <definedName name="元号">#REF!</definedName>
  </definedNames>
  <calcPr calcId="162913"/>
</workbook>
</file>

<file path=xl/calcChain.xml><?xml version="1.0" encoding="utf-8"?>
<calcChain xmlns="http://schemas.openxmlformats.org/spreadsheetml/2006/main">
  <c r="H13" i="55" l="1"/>
  <c r="I12" i="52"/>
  <c r="J12" i="52"/>
  <c r="J11" i="54" l="1"/>
  <c r="J13" i="55"/>
  <c r="I13" i="55"/>
  <c r="B13" i="55"/>
  <c r="I11" i="54"/>
  <c r="H11" i="54"/>
  <c r="B11" i="54"/>
  <c r="J11" i="53"/>
  <c r="I11" i="53"/>
  <c r="H11" i="53"/>
  <c r="B11" i="53"/>
  <c r="B12" i="52"/>
  <c r="H12" i="52"/>
</calcChain>
</file>

<file path=xl/sharedStrings.xml><?xml version="1.0" encoding="utf-8"?>
<sst xmlns="http://schemas.openxmlformats.org/spreadsheetml/2006/main" count="164" uniqueCount="83">
  <si>
    <t>工期</t>
  </si>
  <si>
    <t>（単位：千円）</t>
    <rPh sb="1" eb="3">
      <t>タンイ</t>
    </rPh>
    <rPh sb="4" eb="6">
      <t>センエン</t>
    </rPh>
    <phoneticPr fontId="6"/>
  </si>
  <si>
    <t>都道府県名</t>
  </si>
  <si>
    <t>補助率</t>
    <rPh sb="0" eb="3">
      <t>ホジョリツ</t>
    </rPh>
    <phoneticPr fontId="10"/>
  </si>
  <si>
    <t>始</t>
  </si>
  <si>
    <t>終</t>
  </si>
  <si>
    <t>事業名</t>
    <rPh sb="0" eb="2">
      <t>ジギョウ</t>
    </rPh>
    <rPh sb="2" eb="3">
      <t>メイ</t>
    </rPh>
    <phoneticPr fontId="10"/>
  </si>
  <si>
    <t>国庫補助金</t>
    <rPh sb="0" eb="2">
      <t>コッコ</t>
    </rPh>
    <rPh sb="2" eb="5">
      <t>ホジョキン</t>
    </rPh>
    <phoneticPr fontId="10"/>
  </si>
  <si>
    <t>備考</t>
    <rPh sb="0" eb="2">
      <t>ビコウ</t>
    </rPh>
    <phoneticPr fontId="3"/>
  </si>
  <si>
    <t>全体事業費
（基本額）</t>
    <rPh sb="0" eb="2">
      <t>ゼンタイ</t>
    </rPh>
    <rPh sb="2" eb="4">
      <t>ジギョウ</t>
    </rPh>
    <rPh sb="4" eb="5">
      <t>ヒ</t>
    </rPh>
    <rPh sb="7" eb="9">
      <t>キホン</t>
    </rPh>
    <rPh sb="9" eb="10">
      <t>ガク</t>
    </rPh>
    <phoneticPr fontId="10"/>
  </si>
  <si>
    <t>事業費
（国庫補助
基本額）</t>
    <rPh sb="0" eb="3">
      <t>ジギョウヒ</t>
    </rPh>
    <rPh sb="10" eb="13">
      <t>キホンガク</t>
    </rPh>
    <phoneticPr fontId="10"/>
  </si>
  <si>
    <t>Ｂ／Ｃ</t>
    <phoneticPr fontId="3"/>
  </si>
  <si>
    <t>補助事業者名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</si>
  <si>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</si>
  <si>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補助事業者名</t>
    <phoneticPr fontId="3"/>
  </si>
  <si>
    <t>【経費名】（項）沖縄開発事業費　（目）水道施設整備費補助　（目細）簡易水道等施設整備費補助</t>
    <rPh sb="1" eb="3">
      <t>ケイヒ</t>
    </rPh>
    <rPh sb="3" eb="4">
      <t>メイ</t>
    </rPh>
    <rPh sb="6" eb="7">
      <t>コウ</t>
    </rPh>
    <rPh sb="8" eb="10">
      <t>オキナワ</t>
    </rPh>
    <rPh sb="10" eb="12">
      <t>カイハツ</t>
    </rPh>
    <rPh sb="12" eb="15">
      <t>ジギョウヒ</t>
    </rPh>
    <rPh sb="17" eb="18">
      <t>モク</t>
    </rPh>
    <rPh sb="19" eb="21">
      <t>スイドウ</t>
    </rPh>
    <rPh sb="21" eb="23">
      <t>シセツ</t>
    </rPh>
    <rPh sb="23" eb="26">
      <t>セイビヒ</t>
    </rPh>
    <rPh sb="26" eb="28">
      <t>ホジョ</t>
    </rPh>
    <rPh sb="30" eb="31">
      <t>モク</t>
    </rPh>
    <rPh sb="31" eb="32">
      <t>ホソ</t>
    </rPh>
    <rPh sb="33" eb="35">
      <t>カンイ</t>
    </rPh>
    <rPh sb="35" eb="38">
      <t>スイドウナド</t>
    </rPh>
    <rPh sb="38" eb="40">
      <t>シセツ</t>
    </rPh>
    <rPh sb="40" eb="43">
      <t>セイビヒ</t>
    </rPh>
    <rPh sb="43" eb="45">
      <t>ホジョ</t>
    </rPh>
    <phoneticPr fontId="3"/>
  </si>
  <si>
    <t>工期</t>
    <phoneticPr fontId="3"/>
  </si>
  <si>
    <t>Ｂ／Ｃ</t>
    <phoneticPr fontId="3"/>
  </si>
  <si>
    <t>工期</t>
    <phoneticPr fontId="3"/>
  </si>
  <si>
    <t>【経費名】（項）東日本大震災災害復旧等事業費　（目）水道施設災害復旧事業費補助　（目細）水道水源開発等施設災害復旧費補助</t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</si>
  <si>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</si>
  <si>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公共事業等に関する情報（令和元年度第４四半期分水道施設整備事業）</t>
    <rPh sb="0" eb="2">
      <t>コウキョウ</t>
    </rPh>
    <rPh sb="2" eb="4">
      <t>ジギョウ</t>
    </rPh>
    <rPh sb="4" eb="5">
      <t>トウ</t>
    </rPh>
    <rPh sb="6" eb="7">
      <t>カン</t>
    </rPh>
    <rPh sb="9" eb="11">
      <t>ジョウホウ</t>
    </rPh>
    <rPh sb="12" eb="14">
      <t>レイワ</t>
    </rPh>
    <rPh sb="14" eb="16">
      <t>ガンネン</t>
    </rPh>
    <rPh sb="15" eb="17">
      <t>ネンド</t>
    </rPh>
    <rPh sb="22" eb="23">
      <t>ブン</t>
    </rPh>
    <rPh sb="23" eb="25">
      <t>スイドウ</t>
    </rPh>
    <rPh sb="25" eb="27">
      <t>シセツ</t>
    </rPh>
    <rPh sb="27" eb="29">
      <t>セイビ</t>
    </rPh>
    <phoneticPr fontId="3"/>
  </si>
  <si>
    <t>公共事業等に関する情報（令和元年度第４四半期分水道施設整備事業）</t>
    <rPh sb="0" eb="2">
      <t>コウキョウ</t>
    </rPh>
    <rPh sb="2" eb="4">
      <t>ジギョウ</t>
    </rPh>
    <rPh sb="4" eb="5">
      <t>トウ</t>
    </rPh>
    <rPh sb="6" eb="7">
      <t>カン</t>
    </rPh>
    <rPh sb="9" eb="11">
      <t>ジョウホウ</t>
    </rPh>
    <rPh sb="12" eb="14">
      <t>レイワ</t>
    </rPh>
    <rPh sb="14" eb="15">
      <t>ガン</t>
    </rPh>
    <rPh sb="15" eb="17">
      <t>ネンド</t>
    </rPh>
    <rPh sb="22" eb="23">
      <t>ブン</t>
    </rPh>
    <rPh sb="23" eb="25">
      <t>スイドウ</t>
    </rPh>
    <rPh sb="25" eb="27">
      <t>シセツ</t>
    </rPh>
    <rPh sb="27" eb="29">
      <t>セイビ</t>
    </rPh>
    <phoneticPr fontId="3"/>
  </si>
  <si>
    <t>【経費名】（項）水道施設災害復旧事業費　（目）水道施設災害復旧事業費補助　（目細）簡易水道等施設災害復旧費補助</t>
    <rPh sb="1" eb="3">
      <t>ケイヒ</t>
    </rPh>
    <rPh sb="3" eb="4">
      <t>メイ</t>
    </rPh>
    <rPh sb="6" eb="7">
      <t>コウ</t>
    </rPh>
    <rPh sb="8" eb="19">
      <t>スイドウシセツサイガイフッキュウジギョウヒ</t>
    </rPh>
    <rPh sb="21" eb="22">
      <t>モク</t>
    </rPh>
    <rPh sb="23" eb="25">
      <t>スイドウ</t>
    </rPh>
    <rPh sb="25" eb="27">
      <t>シセツ</t>
    </rPh>
    <rPh sb="27" eb="29">
      <t>サイガイ</t>
    </rPh>
    <rPh sb="29" eb="31">
      <t>フッキュウ</t>
    </rPh>
    <rPh sb="31" eb="34">
      <t>ジギョウヒ</t>
    </rPh>
    <rPh sb="34" eb="36">
      <t>ホジョ</t>
    </rPh>
    <rPh sb="38" eb="39">
      <t>モク</t>
    </rPh>
    <rPh sb="39" eb="40">
      <t>ホソ</t>
    </rPh>
    <rPh sb="41" eb="43">
      <t>カンイ</t>
    </rPh>
    <rPh sb="43" eb="45">
      <t>スイドウ</t>
    </rPh>
    <rPh sb="45" eb="46">
      <t>トウ</t>
    </rPh>
    <rPh sb="46" eb="48">
      <t>シセツ</t>
    </rPh>
    <rPh sb="48" eb="50">
      <t>サイガイ</t>
    </rPh>
    <rPh sb="50" eb="52">
      <t>フッキュウ</t>
    </rPh>
    <rPh sb="52" eb="53">
      <t>ヒ</t>
    </rPh>
    <rPh sb="53" eb="55">
      <t>ホジョ</t>
    </rPh>
    <phoneticPr fontId="1"/>
  </si>
  <si>
    <t>補助事業者名</t>
    <phoneticPr fontId="3"/>
  </si>
  <si>
    <t>Ｂ／Ｃ</t>
    <phoneticPr fontId="3"/>
  </si>
  <si>
    <t>【経費名】（項）水道施設災害復旧事業費　（目）水道施設災害復旧事業費補助　（目細）水道水源開発等施設災害復旧費補助</t>
    <rPh sb="1" eb="3">
      <t>ケイヒ</t>
    </rPh>
    <rPh sb="3" eb="4">
      <t>メイ</t>
    </rPh>
    <rPh sb="6" eb="7">
      <t>コウ</t>
    </rPh>
    <rPh sb="8" eb="19">
      <t>スイドウシセツサイガイフッキュウジギョウヒ</t>
    </rPh>
    <rPh sb="21" eb="22">
      <t>モク</t>
    </rPh>
    <rPh sb="23" eb="25">
      <t>スイドウ</t>
    </rPh>
    <rPh sb="25" eb="27">
      <t>シセツ</t>
    </rPh>
    <rPh sb="27" eb="29">
      <t>サイガイ</t>
    </rPh>
    <rPh sb="29" eb="31">
      <t>フッキュウ</t>
    </rPh>
    <rPh sb="31" eb="34">
      <t>ジギョウヒ</t>
    </rPh>
    <rPh sb="34" eb="36">
      <t>ホジョ</t>
    </rPh>
    <rPh sb="38" eb="39">
      <t>モク</t>
    </rPh>
    <rPh sb="39" eb="40">
      <t>ホソ</t>
    </rPh>
    <rPh sb="41" eb="43">
      <t>スイドウ</t>
    </rPh>
    <rPh sb="43" eb="45">
      <t>スイゲン</t>
    </rPh>
    <rPh sb="45" eb="47">
      <t>カイハツ</t>
    </rPh>
    <rPh sb="47" eb="48">
      <t>トウ</t>
    </rPh>
    <rPh sb="48" eb="50">
      <t>シセツ</t>
    </rPh>
    <rPh sb="50" eb="52">
      <t>サイガイ</t>
    </rPh>
    <rPh sb="52" eb="54">
      <t>フッキュウ</t>
    </rPh>
    <rPh sb="54" eb="55">
      <t>ヒ</t>
    </rPh>
    <rPh sb="55" eb="57">
      <t>ホジョ</t>
    </rPh>
    <phoneticPr fontId="1"/>
  </si>
  <si>
    <t>工期</t>
    <phoneticPr fontId="3"/>
  </si>
  <si>
    <t>岩手県</t>
  </si>
  <si>
    <t>大槌町</t>
  </si>
  <si>
    <t>大槌町上水道事業（2回目）その19</t>
  </si>
  <si>
    <t>R1</t>
  </si>
  <si>
    <t>-</t>
  </si>
  <si>
    <t>宮城県</t>
  </si>
  <si>
    <t>名取市</t>
  </si>
  <si>
    <t>名取市上水道事業（4回目）その14</t>
  </si>
  <si>
    <t>0.855
1/2</t>
  </si>
  <si>
    <t>南三陸町</t>
  </si>
  <si>
    <t>南三陸町上水道事業（３回目）その45</t>
  </si>
  <si>
    <t>福島県</t>
  </si>
  <si>
    <t>双葉地方水道企業団</t>
  </si>
  <si>
    <t>双葉地方水道企業団水道事業（12回目）</t>
  </si>
  <si>
    <t>0.90
1/2</t>
  </si>
  <si>
    <t>沖縄県</t>
    <rPh sb="0" eb="3">
      <t>オキナワケン</t>
    </rPh>
    <phoneticPr fontId="3"/>
  </si>
  <si>
    <t>名護市</t>
    <rPh sb="0" eb="3">
      <t>ナゴシ</t>
    </rPh>
    <phoneticPr fontId="3"/>
  </si>
  <si>
    <t>H12</t>
    <phoneticPr fontId="3"/>
  </si>
  <si>
    <t>R5</t>
    <phoneticPr fontId="3"/>
  </si>
  <si>
    <t>9.18</t>
    <phoneticPr fontId="3"/>
  </si>
  <si>
    <t>北谷町</t>
    <rPh sb="0" eb="3">
      <t>チャタンチョウ</t>
    </rPh>
    <phoneticPr fontId="3"/>
  </si>
  <si>
    <t>H16</t>
    <phoneticPr fontId="3"/>
  </si>
  <si>
    <t>R9</t>
    <phoneticPr fontId="3"/>
  </si>
  <si>
    <t>9.20</t>
    <phoneticPr fontId="3"/>
  </si>
  <si>
    <t>浦添市</t>
    <rPh sb="0" eb="2">
      <t>ウラゾエ</t>
    </rPh>
    <rPh sb="2" eb="3">
      <t>シ</t>
    </rPh>
    <phoneticPr fontId="3"/>
  </si>
  <si>
    <t>H15</t>
    <phoneticPr fontId="3"/>
  </si>
  <si>
    <t>R15</t>
    <phoneticPr fontId="3"/>
  </si>
  <si>
    <t>4.42</t>
    <phoneticPr fontId="3"/>
  </si>
  <si>
    <t>H30</t>
    <phoneticPr fontId="3"/>
  </si>
  <si>
    <t>H30年度から繰越</t>
    <phoneticPr fontId="3"/>
  </si>
  <si>
    <t>R3</t>
    <phoneticPr fontId="3"/>
  </si>
  <si>
    <t>広島県</t>
    <rPh sb="0" eb="3">
      <t>ヒロシマケン</t>
    </rPh>
    <phoneticPr fontId="3"/>
  </si>
  <si>
    <t>呉市</t>
    <rPh sb="0" eb="1">
      <t>クレ</t>
    </rPh>
    <rPh sb="1" eb="2">
      <t>シ</t>
    </rPh>
    <phoneticPr fontId="2"/>
  </si>
  <si>
    <t>呉市水道事業</t>
    <rPh sb="0" eb="1">
      <t>クレ</t>
    </rPh>
    <rPh sb="1" eb="2">
      <t>シ</t>
    </rPh>
    <rPh sb="2" eb="4">
      <t>スイドウ</t>
    </rPh>
    <rPh sb="4" eb="6">
      <t>ジギョウ</t>
    </rPh>
    <phoneticPr fontId="2"/>
  </si>
  <si>
    <t>北海道</t>
    <rPh sb="0" eb="3">
      <t>ホッカイドウ</t>
    </rPh>
    <phoneticPr fontId="3"/>
  </si>
  <si>
    <t>安平町</t>
    <rPh sb="0" eb="2">
      <t>アビラ</t>
    </rPh>
    <rPh sb="2" eb="3">
      <t>チョウ</t>
    </rPh>
    <phoneticPr fontId="3"/>
  </si>
  <si>
    <t>安平町早来富岡地区専用水道事業（飲料水供給施設）</t>
    <rPh sb="0" eb="2">
      <t>アビラ</t>
    </rPh>
    <rPh sb="2" eb="3">
      <t>マチ</t>
    </rPh>
    <rPh sb="3" eb="5">
      <t>ハヤキタ</t>
    </rPh>
    <rPh sb="5" eb="7">
      <t>トミオカ</t>
    </rPh>
    <rPh sb="7" eb="9">
      <t>チク</t>
    </rPh>
    <rPh sb="9" eb="11">
      <t>センヨウ</t>
    </rPh>
    <rPh sb="11" eb="13">
      <t>スイドウ</t>
    </rPh>
    <rPh sb="13" eb="15">
      <t>ジギョウ</t>
    </rPh>
    <rPh sb="16" eb="19">
      <t>インリョウスイ</t>
    </rPh>
    <rPh sb="19" eb="21">
      <t>キョウキュウ</t>
    </rPh>
    <rPh sb="21" eb="23">
      <t>シセツ</t>
    </rPh>
    <phoneticPr fontId="3"/>
  </si>
  <si>
    <t>2/3
1/2</t>
    <phoneticPr fontId="3"/>
  </si>
  <si>
    <t>2/3</t>
    <phoneticPr fontId="3"/>
  </si>
  <si>
    <t>高知県</t>
    <rPh sb="0" eb="3">
      <t>コウチケン</t>
    </rPh>
    <phoneticPr fontId="2"/>
  </si>
  <si>
    <t>土佐町</t>
    <rPh sb="0" eb="2">
      <t>トサ</t>
    </rPh>
    <rPh sb="2" eb="3">
      <t>チョウ</t>
    </rPh>
    <phoneticPr fontId="11"/>
  </si>
  <si>
    <t>土佐町簡易水道事業</t>
    <rPh sb="0" eb="2">
      <t>トサ</t>
    </rPh>
    <rPh sb="2" eb="3">
      <t>チョウ</t>
    </rPh>
    <rPh sb="3" eb="5">
      <t>カンイ</t>
    </rPh>
    <rPh sb="5" eb="7">
      <t>スイドウ</t>
    </rPh>
    <rPh sb="7" eb="9">
      <t>ジギョウ</t>
    </rPh>
    <phoneticPr fontId="11"/>
  </si>
  <si>
    <t>長崎県</t>
    <rPh sb="0" eb="3">
      <t>ナガサキケン</t>
    </rPh>
    <phoneticPr fontId="4"/>
  </si>
  <si>
    <t>佐世保市</t>
    <rPh sb="0" eb="4">
      <t>サセボシ</t>
    </rPh>
    <phoneticPr fontId="10"/>
  </si>
  <si>
    <t>歌ヶ浦地区簡易水道事業</t>
    <rPh sb="0" eb="1">
      <t>ウタ</t>
    </rPh>
    <rPh sb="2" eb="3">
      <t>ウラ</t>
    </rPh>
    <rPh sb="3" eb="5">
      <t>チク</t>
    </rPh>
    <phoneticPr fontId="10"/>
  </si>
  <si>
    <t>1/2</t>
    <phoneticPr fontId="3"/>
  </si>
  <si>
    <t>福岡県</t>
    <rPh sb="0" eb="3">
      <t>フクオカケン</t>
    </rPh>
    <phoneticPr fontId="3"/>
  </si>
  <si>
    <t>筑後市</t>
    <rPh sb="0" eb="2">
      <t>チクゴ</t>
    </rPh>
    <rPh sb="2" eb="3">
      <t>シ</t>
    </rPh>
    <phoneticPr fontId="10"/>
  </si>
  <si>
    <t>筑後市水道事業</t>
    <rPh sb="0" eb="2">
      <t>チクゴ</t>
    </rPh>
    <phoneticPr fontId="10"/>
  </si>
  <si>
    <t>佐賀県</t>
    <rPh sb="0" eb="2">
      <t>サガ</t>
    </rPh>
    <rPh sb="2" eb="3">
      <t>ケン</t>
    </rPh>
    <phoneticPr fontId="3"/>
  </si>
  <si>
    <t>佐賀市</t>
    <rPh sb="0" eb="3">
      <t>サガシ</t>
    </rPh>
    <phoneticPr fontId="10"/>
  </si>
  <si>
    <t>佐賀市水道事業</t>
    <rPh sb="0" eb="3">
      <t>サガシ</t>
    </rPh>
    <rPh sb="3" eb="5">
      <t>スイドウ</t>
    </rPh>
    <rPh sb="5" eb="7">
      <t>ジギョウ</t>
    </rPh>
    <phoneticPr fontId="4"/>
  </si>
  <si>
    <t>-</t>
    <phoneticPr fontId="3"/>
  </si>
  <si>
    <t>9.18</t>
  </si>
  <si>
    <t>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</si>
</sst>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件&quot;"/>
    <numFmt numFmtId="177" formatCode="_(&quot;¥&quot;* #,##0_);_(&quot;¥&quot;* \(#,##0\);_(&quot;¥&quot;* &quot;-&quot;??_);_(@_)"/>
    <numFmt numFmtId="178" formatCode="0.00_);[Red]\(0.00\)"/>
    <numFmt numFmtId="179" formatCode="#,##0,"/>
    <numFmt numFmtId="180" formatCode="#,##0_);[Red]\(#,##0\)"/>
    <numFmt numFmtId="181" formatCode="#,##0;&quot;△ &quot;#,##0"/>
    <numFmt numFmtId="182" formatCode="0.000_);[Red]\(0.000\)"/>
  </numFmts>
  <fonts count="19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6"/>
      <name val="ＭＳ 明朝"/>
      <family val="1"/>
      <charset val="128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8"/>
      <color indexed="1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177" fontId="5" fillId="2" borderId="1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37" fontId="8" fillId="0" borderId="0"/>
    <xf numFmtId="0" fontId="14" fillId="0" borderId="0">
      <alignment vertical="center"/>
    </xf>
    <xf numFmtId="0" fontId="14" fillId="0" borderId="0">
      <alignment vertical="center"/>
    </xf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8" fillId="0" borderId="0"/>
  </cellStyleXfs>
  <cellXfs count="92">
    <xf numFmtId="0" fontId="0" fillId="0" borderId="0" xfId="0"/>
    <xf numFmtId="0" fontId="7" fillId="0" borderId="0" xfId="29" applyFont="1" applyFill="1" applyBorder="1" applyAlignment="1" applyProtection="1">
      <alignment horizontal="center" vertical="center"/>
      <protection locked="0"/>
    </xf>
    <xf numFmtId="0" fontId="7" fillId="0" borderId="0" xfId="29" applyFont="1" applyFill="1" applyBorder="1" applyAlignment="1" applyProtection="1">
      <protection locked="0"/>
    </xf>
    <xf numFmtId="0" fontId="7" fillId="0" borderId="0" xfId="29" applyFont="1" applyFill="1" applyProtection="1">
      <protection locked="0"/>
    </xf>
    <xf numFmtId="0" fontId="7" fillId="0" borderId="0" xfId="29" applyFont="1" applyFill="1" applyAlignment="1" applyProtection="1">
      <alignment horizontal="right"/>
      <protection locked="0"/>
    </xf>
    <xf numFmtId="0" fontId="7" fillId="0" borderId="0" xfId="29" applyFont="1" applyFill="1" applyAlignment="1" applyProtection="1">
      <alignment horizontal="center"/>
      <protection locked="0"/>
    </xf>
    <xf numFmtId="0" fontId="4" fillId="0" borderId="0" xfId="29" applyFill="1" applyProtection="1">
      <protection locked="0"/>
    </xf>
    <xf numFmtId="0" fontId="4" fillId="0" borderId="0" xfId="29" applyProtection="1">
      <protection locked="0"/>
    </xf>
    <xf numFmtId="0" fontId="7" fillId="0" borderId="2" xfId="29" applyFont="1" applyFill="1" applyBorder="1" applyAlignment="1" applyProtection="1">
      <alignment vertical="center"/>
      <protection locked="0"/>
    </xf>
    <xf numFmtId="0" fontId="7" fillId="0" borderId="2" xfId="29" applyFont="1" applyFill="1" applyBorder="1" applyAlignment="1" applyProtection="1">
      <alignment horizontal="right" vertical="center"/>
      <protection locked="0"/>
    </xf>
    <xf numFmtId="0" fontId="7" fillId="0" borderId="2" xfId="29" applyFont="1" applyFill="1" applyBorder="1" applyAlignment="1" applyProtection="1">
      <alignment horizontal="center" vertical="center"/>
      <protection locked="0"/>
    </xf>
    <xf numFmtId="0" fontId="4" fillId="0" borderId="0" xfId="29" applyAlignment="1" applyProtection="1">
      <alignment horizontal="right"/>
      <protection locked="0"/>
    </xf>
    <xf numFmtId="0" fontId="4" fillId="0" borderId="0" xfId="29" applyAlignment="1" applyProtection="1">
      <alignment horizontal="center"/>
      <protection locked="0"/>
    </xf>
    <xf numFmtId="0" fontId="5" fillId="0" borderId="0" xfId="29" applyFont="1" applyProtection="1">
      <protection locked="0"/>
    </xf>
    <xf numFmtId="0" fontId="7" fillId="0" borderId="3" xfId="29" applyFont="1" applyFill="1" applyBorder="1" applyAlignment="1" applyProtection="1">
      <alignment horizontal="right" vertical="center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7" fillId="0" borderId="3" xfId="29" applyFont="1" applyFill="1" applyBorder="1" applyAlignment="1" applyProtection="1">
      <alignment horizontal="center" vertical="center" wrapText="1"/>
      <protection locked="0"/>
    </xf>
    <xf numFmtId="38" fontId="7" fillId="0" borderId="3" xfId="8" applyFont="1" applyFill="1" applyBorder="1" applyAlignment="1" applyProtection="1">
      <alignment horizontal="center" vertical="center" wrapText="1"/>
      <protection locked="0"/>
    </xf>
    <xf numFmtId="179" fontId="7" fillId="0" borderId="3" xfId="8" applyNumberFormat="1" applyFont="1" applyFill="1" applyBorder="1" applyAlignment="1" applyProtection="1">
      <alignment horizontal="center" vertical="center"/>
      <protection locked="0"/>
    </xf>
    <xf numFmtId="0" fontId="7" fillId="0" borderId="2" xfId="29" applyNumberFormat="1" applyFont="1" applyFill="1" applyBorder="1" applyAlignment="1" applyProtection="1">
      <alignment horizontal="center" vertical="center"/>
      <protection locked="0"/>
    </xf>
    <xf numFmtId="179" fontId="7" fillId="0" borderId="0" xfId="29" applyNumberFormat="1" applyFont="1" applyFill="1" applyProtection="1">
      <protection locked="0"/>
    </xf>
    <xf numFmtId="179" fontId="4" fillId="0" borderId="0" xfId="29" applyNumberFormat="1" applyProtection="1">
      <protection locked="0"/>
    </xf>
    <xf numFmtId="0" fontId="7" fillId="0" borderId="0" xfId="29" applyNumberFormat="1" applyFont="1" applyFill="1" applyAlignment="1" applyProtection="1">
      <alignment horizontal="center"/>
      <protection locked="0"/>
    </xf>
    <xf numFmtId="0" fontId="7" fillId="0" borderId="3" xfId="29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9" applyNumberFormat="1" applyAlignment="1" applyProtection="1">
      <alignment horizontal="center"/>
      <protection locked="0"/>
    </xf>
    <xf numFmtId="38" fontId="4" fillId="0" borderId="3" xfId="2" applyFont="1" applyBorder="1" applyAlignment="1" applyProtection="1"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0" fontId="4" fillId="0" borderId="0" xfId="29" applyFill="1" applyAlignment="1" applyProtection="1">
      <protection locked="0"/>
    </xf>
    <xf numFmtId="0" fontId="7" fillId="0" borderId="0" xfId="29" applyFont="1" applyFill="1" applyAlignment="1" applyProtection="1">
      <protection locked="0"/>
    </xf>
    <xf numFmtId="179" fontId="7" fillId="0" borderId="0" xfId="29" applyNumberFormat="1" applyFont="1" applyFill="1" applyAlignment="1" applyProtection="1">
      <protection locked="0"/>
    </xf>
    <xf numFmtId="0" fontId="4" fillId="0" borderId="3" xfId="29" applyFont="1" applyFill="1" applyBorder="1" applyAlignment="1" applyProtection="1">
      <alignment horizontal="left"/>
      <protection locked="0"/>
    </xf>
    <xf numFmtId="180" fontId="4" fillId="0" borderId="3" xfId="29" applyNumberFormat="1" applyFont="1" applyFill="1" applyBorder="1" applyAlignment="1">
      <alignment vertical="center"/>
    </xf>
    <xf numFmtId="12" fontId="4" fillId="0" borderId="3" xfId="29" applyNumberFormat="1" applyFont="1" applyFill="1" applyBorder="1" applyAlignment="1">
      <alignment horizontal="center" vertical="center"/>
    </xf>
    <xf numFmtId="0" fontId="4" fillId="0" borderId="3" xfId="29" applyFont="1" applyFill="1" applyBorder="1" applyAlignment="1">
      <alignment horizontal="left" vertical="center" wrapText="1"/>
    </xf>
    <xf numFmtId="178" fontId="4" fillId="0" borderId="3" xfId="29" applyNumberFormat="1" applyFont="1" applyFill="1" applyBorder="1" applyAlignment="1" applyProtection="1">
      <alignment horizontal="left" vertical="center"/>
      <protection locked="0"/>
    </xf>
    <xf numFmtId="49" fontId="4" fillId="0" borderId="3" xfId="29" applyNumberFormat="1" applyFont="1" applyFill="1" applyBorder="1" applyAlignment="1">
      <alignment horizontal="center" vertical="center"/>
    </xf>
    <xf numFmtId="0" fontId="4" fillId="0" borderId="3" xfId="29" applyFont="1" applyFill="1" applyBorder="1" applyAlignment="1">
      <alignment horizontal="center" vertical="center"/>
    </xf>
    <xf numFmtId="0" fontId="4" fillId="0" borderId="3" xfId="29" applyFont="1" applyFill="1" applyBorder="1" applyAlignment="1">
      <alignment vertical="center" wrapText="1"/>
    </xf>
    <xf numFmtId="0" fontId="4" fillId="0" borderId="3" xfId="29" applyBorder="1" applyAlignment="1" applyProtection="1">
      <alignment horizontal="left"/>
      <protection locked="0"/>
    </xf>
    <xf numFmtId="38" fontId="13" fillId="0" borderId="2" xfId="2" applyFont="1" applyFill="1" applyBorder="1" applyAlignment="1" applyProtection="1">
      <alignment vertical="center"/>
      <protection locked="0"/>
    </xf>
    <xf numFmtId="176" fontId="4" fillId="0" borderId="2" xfId="8" applyNumberFormat="1" applyFont="1" applyFill="1" applyBorder="1" applyAlignment="1" applyProtection="1">
      <alignment horizontal="center" vertical="center"/>
      <protection locked="0"/>
    </xf>
    <xf numFmtId="0" fontId="4" fillId="0" borderId="0" xfId="29" applyFill="1" applyAlignment="1" applyProtection="1">
      <alignment horizontal="center"/>
      <protection locked="0"/>
    </xf>
    <xf numFmtId="0" fontId="4" fillId="0" borderId="0" xfId="29" applyFill="1" applyAlignment="1" applyProtection="1">
      <alignment horizontal="right"/>
      <protection locked="0"/>
    </xf>
    <xf numFmtId="0" fontId="5" fillId="0" borderId="0" xfId="29" applyFont="1" applyFill="1" applyProtection="1">
      <protection locked="0"/>
    </xf>
    <xf numFmtId="0" fontId="15" fillId="0" borderId="3" xfId="29" applyFont="1" applyFill="1" applyBorder="1" applyProtection="1">
      <protection locked="0"/>
    </xf>
    <xf numFmtId="181" fontId="16" fillId="0" borderId="2" xfId="29" applyNumberFormat="1" applyFont="1" applyFill="1" applyBorder="1" applyAlignment="1" applyProtection="1">
      <alignment vertical="center"/>
      <protection locked="0"/>
    </xf>
    <xf numFmtId="0" fontId="17" fillId="0" borderId="2" xfId="29" applyFont="1" applyFill="1" applyBorder="1" applyAlignment="1" applyProtection="1">
      <alignment horizontal="center" vertical="center"/>
      <protection locked="0"/>
    </xf>
    <xf numFmtId="0" fontId="17" fillId="0" borderId="2" xfId="29" applyFont="1" applyFill="1" applyBorder="1" applyAlignment="1" applyProtection="1">
      <alignment vertical="center"/>
      <protection locked="0"/>
    </xf>
    <xf numFmtId="0" fontId="17" fillId="0" borderId="2" xfId="29" applyFont="1" applyFill="1" applyBorder="1" applyAlignment="1" applyProtection="1">
      <alignment horizontal="right" vertical="center"/>
      <protection locked="0"/>
    </xf>
    <xf numFmtId="176" fontId="17" fillId="0" borderId="2" xfId="8" applyNumberFormat="1" applyFont="1" applyFill="1" applyBorder="1" applyAlignment="1" applyProtection="1">
      <alignment horizontal="center" vertical="center"/>
      <protection locked="0"/>
    </xf>
    <xf numFmtId="38" fontId="17" fillId="0" borderId="2" xfId="0" applyNumberFormat="1" applyFont="1" applyFill="1" applyBorder="1" applyAlignment="1">
      <alignment vertical="center"/>
    </xf>
    <xf numFmtId="38" fontId="17" fillId="0" borderId="3" xfId="0" applyNumberFormat="1" applyFont="1" applyFill="1" applyBorder="1" applyAlignment="1">
      <alignment vertical="center"/>
    </xf>
    <xf numFmtId="178" fontId="17" fillId="0" borderId="4" xfId="29" applyNumberFormat="1" applyFont="1" applyFill="1" applyBorder="1" applyAlignment="1" applyProtection="1">
      <alignment horizontal="center" vertical="center"/>
      <protection locked="0"/>
    </xf>
    <xf numFmtId="182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" xfId="29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>
      <alignment vertical="center" shrinkToFit="1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29" applyFont="1" applyFill="1" applyBorder="1" applyAlignment="1" applyProtection="1">
      <alignment vertical="center"/>
      <protection locked="0"/>
    </xf>
    <xf numFmtId="182" fontId="18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29" applyFill="1" applyBorder="1" applyProtection="1">
      <protection locked="0"/>
    </xf>
    <xf numFmtId="38" fontId="7" fillId="0" borderId="3" xfId="8" applyFont="1" applyFill="1" applyBorder="1" applyAlignment="1" applyProtection="1">
      <alignment horizontal="center" vertical="center"/>
      <protection locked="0"/>
    </xf>
    <xf numFmtId="0" fontId="7" fillId="0" borderId="3" xfId="31" applyFont="1" applyFill="1" applyBorder="1" applyAlignment="1" applyProtection="1">
      <alignment horizontal="center" vertical="center" wrapText="1"/>
      <protection locked="0"/>
    </xf>
    <xf numFmtId="0" fontId="4" fillId="0" borderId="3" xfId="31" applyFont="1" applyFill="1" applyBorder="1" applyAlignment="1">
      <alignment horizontal="left" vertical="center" wrapText="1"/>
    </xf>
    <xf numFmtId="182" fontId="18" fillId="0" borderId="5" xfId="0" quotePrefix="1" applyNumberFormat="1" applyFont="1" applyFill="1" applyBorder="1" applyAlignment="1" applyProtection="1">
      <alignment horizontal="center" vertical="center"/>
      <protection locked="0"/>
    </xf>
    <xf numFmtId="182" fontId="18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17" fillId="0" borderId="4" xfId="29" quotePrefix="1" applyNumberFormat="1" applyFont="1" applyFill="1" applyBorder="1" applyAlignment="1" applyProtection="1">
      <alignment horizontal="center" vertical="center"/>
      <protection locked="0"/>
    </xf>
    <xf numFmtId="38" fontId="7" fillId="0" borderId="6" xfId="8" applyFont="1" applyFill="1" applyBorder="1" applyAlignment="1" applyProtection="1">
      <alignment horizontal="center" vertical="center" wrapText="1"/>
      <protection locked="0"/>
    </xf>
    <xf numFmtId="38" fontId="7" fillId="0" borderId="2" xfId="8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shrinkToFit="1"/>
      <protection locked="0"/>
    </xf>
    <xf numFmtId="0" fontId="7" fillId="0" borderId="3" xfId="31" applyFont="1" applyFill="1" applyBorder="1" applyAlignment="1" applyProtection="1">
      <alignment horizontal="center" vertical="center" wrapText="1"/>
      <protection locked="0"/>
    </xf>
    <xf numFmtId="0" fontId="7" fillId="0" borderId="7" xfId="31" applyFont="1" applyFill="1" applyBorder="1" applyAlignment="1" applyProtection="1">
      <alignment vertical="center" wrapText="1"/>
      <protection locked="0"/>
    </xf>
    <xf numFmtId="0" fontId="7" fillId="0" borderId="2" xfId="31" applyFont="1" applyFill="1" applyBorder="1" applyAlignment="1" applyProtection="1">
      <alignment vertical="center" wrapText="1"/>
      <protection locked="0"/>
    </xf>
    <xf numFmtId="0" fontId="7" fillId="0" borderId="3" xfId="29" applyFont="1" applyFill="1" applyBorder="1" applyAlignment="1" applyProtection="1">
      <alignment horizontal="center" vertical="center"/>
      <protection locked="0"/>
    </xf>
    <xf numFmtId="0" fontId="7" fillId="0" borderId="9" xfId="29" applyFont="1" applyFill="1" applyBorder="1" applyAlignment="1" applyProtection="1">
      <alignment vertical="center"/>
      <protection locked="0"/>
    </xf>
    <xf numFmtId="0" fontId="7" fillId="0" borderId="10" xfId="29" applyFont="1" applyFill="1" applyBorder="1" applyAlignment="1" applyProtection="1">
      <alignment vertical="center"/>
      <protection locked="0"/>
    </xf>
    <xf numFmtId="12" fontId="7" fillId="0" borderId="6" xfId="29" applyNumberFormat="1" applyFont="1" applyFill="1" applyBorder="1" applyAlignment="1" applyProtection="1">
      <alignment horizontal="center" vertical="center" textRotation="255" wrapText="1"/>
      <protection locked="0"/>
    </xf>
    <xf numFmtId="12" fontId="7" fillId="0" borderId="7" xfId="29" applyNumberFormat="1" applyFont="1" applyFill="1" applyBorder="1" applyAlignment="1" applyProtection="1">
      <alignment vertical="center" textRotation="255" wrapText="1"/>
      <protection locked="0"/>
    </xf>
    <xf numFmtId="12" fontId="7" fillId="0" borderId="2" xfId="29" applyNumberFormat="1" applyFont="1" applyFill="1" applyBorder="1" applyAlignment="1" applyProtection="1">
      <alignment vertical="center" textRotation="255" wrapText="1"/>
      <protection locked="0"/>
    </xf>
    <xf numFmtId="0" fontId="7" fillId="0" borderId="6" xfId="29" applyNumberFormat="1" applyFont="1" applyFill="1" applyBorder="1" applyAlignment="1" applyProtection="1">
      <alignment horizontal="center" vertical="center" textRotation="255" wrapText="1"/>
      <protection locked="0"/>
    </xf>
    <xf numFmtId="0" fontId="7" fillId="0" borderId="7" xfId="29" applyNumberFormat="1" applyFont="1" applyFill="1" applyBorder="1" applyAlignment="1" applyProtection="1">
      <alignment vertical="center" textRotation="255" wrapText="1"/>
      <protection locked="0"/>
    </xf>
    <xf numFmtId="0" fontId="7" fillId="0" borderId="2" xfId="29" applyNumberFormat="1" applyFont="1" applyFill="1" applyBorder="1" applyAlignment="1" applyProtection="1">
      <alignment vertical="center" textRotation="255" wrapText="1"/>
      <protection locked="0"/>
    </xf>
    <xf numFmtId="179" fontId="7" fillId="0" borderId="6" xfId="8" applyNumberFormat="1" applyFont="1" applyFill="1" applyBorder="1" applyAlignment="1" applyProtection="1">
      <alignment horizontal="center" vertical="center" wrapText="1"/>
      <protection locked="0"/>
    </xf>
    <xf numFmtId="179" fontId="7" fillId="0" borderId="7" xfId="8" applyNumberFormat="1" applyFont="1" applyFill="1" applyBorder="1" applyAlignment="1" applyProtection="1">
      <alignment vertical="center" wrapText="1"/>
      <protection locked="0"/>
    </xf>
    <xf numFmtId="179" fontId="7" fillId="0" borderId="2" xfId="8" applyNumberFormat="1" applyFont="1" applyFill="1" applyBorder="1" applyAlignment="1" applyProtection="1">
      <alignment vertical="center" wrapText="1"/>
      <protection locked="0"/>
    </xf>
    <xf numFmtId="38" fontId="7" fillId="0" borderId="8" xfId="8" applyFont="1" applyFill="1" applyBorder="1" applyAlignment="1" applyProtection="1">
      <alignment horizontal="center" vertical="center"/>
      <protection locked="0"/>
    </xf>
    <xf numFmtId="38" fontId="7" fillId="0" borderId="5" xfId="8" applyFont="1" applyFill="1" applyBorder="1" applyAlignment="1" applyProtection="1">
      <alignment horizontal="center" vertical="center"/>
      <protection locked="0"/>
    </xf>
    <xf numFmtId="38" fontId="7" fillId="0" borderId="7" xfId="8" applyFont="1" applyFill="1" applyBorder="1" applyAlignment="1" applyProtection="1">
      <alignment vertical="center" wrapText="1"/>
      <protection locked="0"/>
    </xf>
    <xf numFmtId="38" fontId="7" fillId="0" borderId="2" xfId="8" applyFont="1" applyFill="1" applyBorder="1" applyAlignment="1" applyProtection="1">
      <alignment vertical="center" wrapText="1"/>
      <protection locked="0"/>
    </xf>
    <xf numFmtId="0" fontId="7" fillId="0" borderId="3" xfId="30" applyFont="1" applyFill="1" applyBorder="1" applyAlignment="1" applyProtection="1">
      <alignment horizontal="center" vertical="center" wrapText="1"/>
      <protection locked="0"/>
    </xf>
    <xf numFmtId="0" fontId="7" fillId="0" borderId="7" xfId="30" applyFont="1" applyFill="1" applyBorder="1" applyAlignment="1" applyProtection="1">
      <alignment vertical="center" wrapText="1"/>
      <protection locked="0"/>
    </xf>
    <xf numFmtId="0" fontId="7" fillId="0" borderId="2" xfId="30" applyFont="1" applyFill="1" applyBorder="1" applyAlignment="1" applyProtection="1">
      <alignment vertical="center" wrapText="1"/>
      <protection locked="0"/>
    </xf>
  </cellXfs>
  <cellStyles count="33">
    <cellStyle name="金額" xfId="1"/>
    <cellStyle name="桁区切り" xfId="2" builtinId="6"/>
    <cellStyle name="桁区切り 2" xfId="3"/>
    <cellStyle name="桁区切り 2 2" xfId="4"/>
    <cellStyle name="桁区切り 3" xfId="5"/>
    <cellStyle name="桁区切り 3 2" xfId="6"/>
    <cellStyle name="桁区切り 3 2 2 2" xfId="7"/>
    <cellStyle name="桁区切り 4" xfId="8"/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15" xfId="14"/>
    <cellStyle name="標準 16" xfId="15"/>
    <cellStyle name="標準 17" xfId="16"/>
    <cellStyle name="標準 2" xfId="17"/>
    <cellStyle name="標準 3" xfId="18"/>
    <cellStyle name="標準 3 2" xfId="19"/>
    <cellStyle name="標準 3 2 2 2" xfId="20"/>
    <cellStyle name="標準 3 3" xfId="21"/>
    <cellStyle name="標準 4" xfId="22"/>
    <cellStyle name="標準 4 2" xfId="23"/>
    <cellStyle name="標準 5" xfId="24"/>
    <cellStyle name="標準 6" xfId="25"/>
    <cellStyle name="標準 7" xfId="26"/>
    <cellStyle name="標準 8" xfId="27"/>
    <cellStyle name="標準 9" xfId="28"/>
    <cellStyle name="標準_H20基礎表（上水）" xfId="29"/>
    <cellStyle name="標準_Sheet1 2" xfId="30"/>
    <cellStyle name="標準_Sheet1 2 2" xfId="31"/>
    <cellStyle name="未定義" xfId="32"/>
  </cellStyles>
  <dxfs count="3"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view="pageBreakPreview" zoomScaleNormal="100" zoomScaleSheetLayoutView="100" workbookViewId="0">
      <selection activeCell="H19" sqref="H19"/>
    </sheetView>
  </sheetViews>
  <sheetFormatPr defaultRowHeight="13.5"/>
  <cols>
    <col min="1" max="1" width="14.75" style="7" customWidth="1"/>
    <col min="2" max="2" width="16" style="7" customWidth="1"/>
    <col min="3" max="3" width="25.125" style="7" customWidth="1"/>
    <col min="4" max="4" width="4.625" style="11" customWidth="1"/>
    <col min="5" max="5" width="4.625" style="7" customWidth="1"/>
    <col min="6" max="6" width="4.625" style="12" customWidth="1"/>
    <col min="7" max="7" width="6.25" style="24" bestFit="1" customWidth="1"/>
    <col min="8" max="8" width="14.75" style="21" bestFit="1" customWidth="1"/>
    <col min="9" max="10" width="9.75" style="7" customWidth="1"/>
    <col min="11" max="11" width="16.25" style="7" bestFit="1" customWidth="1"/>
    <col min="12" max="16384" width="9" style="7"/>
  </cols>
  <sheetData>
    <row r="1" spans="1:11" s="27" customFormat="1" ht="46.5" customHeight="1">
      <c r="A1" s="69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27" customFormat="1" ht="24.75" customHeight="1">
      <c r="A2" s="28"/>
      <c r="B2" s="1"/>
      <c r="C2" s="2"/>
      <c r="D2" s="4"/>
      <c r="E2" s="28"/>
      <c r="F2" s="5"/>
      <c r="G2" s="22"/>
      <c r="H2" s="29"/>
      <c r="I2" s="28"/>
      <c r="J2" s="28"/>
    </row>
    <row r="3" spans="1:11" s="6" customFormat="1" ht="18" customHeight="1">
      <c r="A3" s="3" t="s">
        <v>15</v>
      </c>
      <c r="B3" s="3"/>
      <c r="C3" s="3"/>
      <c r="D3" s="4"/>
      <c r="E3" s="3"/>
      <c r="F3" s="5"/>
      <c r="G3" s="22"/>
      <c r="H3" s="20"/>
      <c r="I3" s="3"/>
      <c r="J3" s="4"/>
      <c r="K3" s="4" t="s">
        <v>1</v>
      </c>
    </row>
    <row r="4" spans="1:11" s="6" customFormat="1" ht="11.25" customHeight="1">
      <c r="A4" s="70" t="s">
        <v>2</v>
      </c>
      <c r="B4" s="70" t="s">
        <v>12</v>
      </c>
      <c r="C4" s="70" t="s">
        <v>6</v>
      </c>
      <c r="D4" s="73" t="s">
        <v>0</v>
      </c>
      <c r="E4" s="73"/>
      <c r="F4" s="76" t="s">
        <v>3</v>
      </c>
      <c r="G4" s="79" t="s">
        <v>11</v>
      </c>
      <c r="H4" s="82" t="s">
        <v>9</v>
      </c>
      <c r="I4" s="85" t="s">
        <v>13</v>
      </c>
      <c r="J4" s="86"/>
      <c r="K4" s="70" t="s">
        <v>8</v>
      </c>
    </row>
    <row r="5" spans="1:11" s="6" customFormat="1" ht="11.25" customHeight="1">
      <c r="A5" s="71"/>
      <c r="B5" s="71"/>
      <c r="C5" s="71"/>
      <c r="D5" s="74"/>
      <c r="E5" s="75"/>
      <c r="F5" s="77"/>
      <c r="G5" s="80"/>
      <c r="H5" s="83"/>
      <c r="I5" s="67" t="s">
        <v>10</v>
      </c>
      <c r="J5" s="67" t="s">
        <v>7</v>
      </c>
      <c r="K5" s="71"/>
    </row>
    <row r="6" spans="1:11" s="6" customFormat="1" ht="22.5" customHeight="1">
      <c r="A6" s="72"/>
      <c r="B6" s="72"/>
      <c r="C6" s="72"/>
      <c r="D6" s="15" t="s">
        <v>4</v>
      </c>
      <c r="E6" s="15" t="s">
        <v>5</v>
      </c>
      <c r="F6" s="78"/>
      <c r="G6" s="81"/>
      <c r="H6" s="84"/>
      <c r="I6" s="68"/>
      <c r="J6" s="68"/>
      <c r="K6" s="72"/>
    </row>
    <row r="7" spans="1:11">
      <c r="A7" s="62"/>
      <c r="B7" s="62"/>
      <c r="C7" s="62"/>
      <c r="D7" s="14"/>
      <c r="E7" s="15"/>
      <c r="F7" s="16"/>
      <c r="G7" s="23"/>
      <c r="H7" s="18"/>
      <c r="I7" s="17"/>
      <c r="J7" s="17"/>
      <c r="K7" s="38"/>
    </row>
    <row r="8" spans="1:11" ht="21" customHeight="1">
      <c r="A8" s="33" t="s">
        <v>43</v>
      </c>
      <c r="B8" s="33" t="s">
        <v>44</v>
      </c>
      <c r="C8" s="37" t="s">
        <v>32</v>
      </c>
      <c r="D8" s="36" t="s">
        <v>45</v>
      </c>
      <c r="E8" s="36" t="s">
        <v>46</v>
      </c>
      <c r="F8" s="32">
        <v>0.5</v>
      </c>
      <c r="G8" s="35" t="s">
        <v>47</v>
      </c>
      <c r="H8" s="31">
        <v>7751697</v>
      </c>
      <c r="I8" s="31">
        <v>218000</v>
      </c>
      <c r="J8" s="31">
        <v>109000</v>
      </c>
      <c r="K8" s="34"/>
    </row>
    <row r="9" spans="1:11" ht="21" customHeight="1">
      <c r="A9" s="33" t="s">
        <v>43</v>
      </c>
      <c r="B9" s="63" t="s">
        <v>48</v>
      </c>
      <c r="C9" s="37" t="s">
        <v>32</v>
      </c>
      <c r="D9" s="36" t="s">
        <v>49</v>
      </c>
      <c r="E9" s="36" t="s">
        <v>50</v>
      </c>
      <c r="F9" s="32">
        <v>0.5</v>
      </c>
      <c r="G9" s="35" t="s">
        <v>51</v>
      </c>
      <c r="H9" s="31">
        <v>1613000</v>
      </c>
      <c r="I9" s="31">
        <v>54000</v>
      </c>
      <c r="J9" s="31">
        <v>27000</v>
      </c>
      <c r="K9" s="30"/>
    </row>
    <row r="10" spans="1:11" ht="21" customHeight="1">
      <c r="A10" s="33" t="s">
        <v>43</v>
      </c>
      <c r="B10" s="63" t="s">
        <v>52</v>
      </c>
      <c r="C10" s="37" t="s">
        <v>32</v>
      </c>
      <c r="D10" s="36" t="s">
        <v>53</v>
      </c>
      <c r="E10" s="36" t="s">
        <v>54</v>
      </c>
      <c r="F10" s="32">
        <v>0.5</v>
      </c>
      <c r="G10" s="35" t="s">
        <v>55</v>
      </c>
      <c r="H10" s="31">
        <v>11122000</v>
      </c>
      <c r="I10" s="31">
        <v>180000</v>
      </c>
      <c r="J10" s="31">
        <v>90000</v>
      </c>
      <c r="K10" s="30"/>
    </row>
    <row r="11" spans="1:11" ht="21" customHeight="1">
      <c r="A11" s="33" t="s">
        <v>43</v>
      </c>
      <c r="B11" s="33" t="s">
        <v>44</v>
      </c>
      <c r="C11" s="37" t="s">
        <v>32</v>
      </c>
      <c r="D11" s="36" t="s">
        <v>53</v>
      </c>
      <c r="E11" s="36" t="s">
        <v>56</v>
      </c>
      <c r="F11" s="32">
        <v>0.5</v>
      </c>
      <c r="G11" s="35" t="s">
        <v>81</v>
      </c>
      <c r="H11" s="31">
        <v>6426181</v>
      </c>
      <c r="I11" s="31">
        <v>200000</v>
      </c>
      <c r="J11" s="31">
        <v>100000</v>
      </c>
      <c r="K11" s="34" t="s">
        <v>57</v>
      </c>
    </row>
    <row r="12" spans="1:11" ht="21" customHeight="1">
      <c r="A12" s="33" t="s">
        <v>43</v>
      </c>
      <c r="B12" s="63" t="s">
        <v>48</v>
      </c>
      <c r="C12" s="37" t="s">
        <v>32</v>
      </c>
      <c r="D12" s="36" t="s">
        <v>49</v>
      </c>
      <c r="E12" s="36" t="s">
        <v>58</v>
      </c>
      <c r="F12" s="32">
        <v>0.5</v>
      </c>
      <c r="G12" s="35" t="s">
        <v>82</v>
      </c>
      <c r="H12" s="31">
        <v>1722449</v>
      </c>
      <c r="I12" s="31">
        <v>54000</v>
      </c>
      <c r="J12" s="31">
        <v>27000</v>
      </c>
      <c r="K12" s="34" t="s">
        <v>57</v>
      </c>
    </row>
    <row r="13" spans="1:11" ht="21.75" customHeight="1">
      <c r="A13" s="8"/>
      <c r="B13" s="40">
        <f>SUBTOTAL(3,B8:B12)</f>
        <v>5</v>
      </c>
      <c r="C13" s="8"/>
      <c r="D13" s="9"/>
      <c r="E13" s="8"/>
      <c r="F13" s="10"/>
      <c r="G13" s="19"/>
      <c r="H13" s="39">
        <f>SUM(H8:H12)</f>
        <v>28635327</v>
      </c>
      <c r="I13" s="39">
        <f>SUM(I8:I12)</f>
        <v>706000</v>
      </c>
      <c r="J13" s="39">
        <f>SUM(J8:J12)</f>
        <v>353000</v>
      </c>
      <c r="K13" s="25"/>
    </row>
    <row r="14" spans="1:11" ht="21.75" customHeight="1">
      <c r="A14" s="13"/>
    </row>
    <row r="15" spans="1:11">
      <c r="A15" s="13"/>
    </row>
    <row r="16" spans="1:11">
      <c r="A16" s="13"/>
    </row>
    <row r="17" spans="1:1">
      <c r="A17" s="13"/>
    </row>
  </sheetData>
  <autoFilter ref="A7:K12"/>
  <mergeCells count="12">
    <mergeCell ref="I5:I6"/>
    <mergeCell ref="J5:J6"/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</mergeCells>
  <phoneticPr fontId="3"/>
  <conditionalFormatting sqref="D9:D10 B9:B10">
    <cfRule type="expression" dxfId="2" priority="5" stopIfTrue="1">
      <formula>$R9=22</formula>
    </cfRule>
  </conditionalFormatting>
  <conditionalFormatting sqref="B12">
    <cfRule type="expression" dxfId="1" priority="2" stopIfTrue="1">
      <formula>$R12=22</formula>
    </cfRule>
  </conditionalFormatting>
  <conditionalFormatting sqref="D12">
    <cfRule type="expression" dxfId="0" priority="1" stopIfTrue="1">
      <formula>$R12=22</formula>
    </cfRule>
  </conditionalFormatting>
  <printOptions horizontalCentered="1"/>
  <pageMargins left="0.15748031496062992" right="0.15748031496062992" top="0.59055118110236227" bottom="0.15748031496062992" header="0.39" footer="0.23622047244094491"/>
  <pageSetup paperSize="9" scale="79" orientation="portrait" horizontalDpi="300" verticalDpi="300" r:id="rId1"/>
  <headerFooter alignWithMargins="0">
    <oddHeader>&amp;R（様式１）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view="pageBreakPreview" zoomScaleNormal="100" zoomScaleSheetLayoutView="100" workbookViewId="0">
      <selection activeCell="B34" sqref="B34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2" customWidth="1"/>
    <col min="5" max="5" width="4.625" style="6" customWidth="1"/>
    <col min="6" max="6" width="4.625" style="41" customWidth="1"/>
    <col min="7" max="7" width="6.25" style="41" bestFit="1" customWidth="1"/>
    <col min="8" max="10" width="9.75" style="6" customWidth="1"/>
    <col min="11" max="11" width="16.875" style="6" bestFit="1" customWidth="1"/>
    <col min="12" max="16384" width="9" style="6"/>
  </cols>
  <sheetData>
    <row r="1" spans="1:11" s="27" customFormat="1" ht="46.5" customHeight="1">
      <c r="A1" s="69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27" customFormat="1" ht="24.75" customHeight="1">
      <c r="A2" s="28"/>
      <c r="B2" s="1"/>
      <c r="C2" s="2"/>
      <c r="D2" s="4"/>
      <c r="E2" s="28"/>
      <c r="F2" s="5"/>
      <c r="G2" s="5"/>
      <c r="H2" s="28"/>
      <c r="I2" s="28"/>
      <c r="J2" s="28"/>
    </row>
    <row r="3" spans="1:11" ht="18" customHeight="1">
      <c r="A3" s="3" t="s">
        <v>23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70" t="s">
        <v>2</v>
      </c>
      <c r="B4" s="70" t="s">
        <v>24</v>
      </c>
      <c r="C4" s="70" t="s">
        <v>6</v>
      </c>
      <c r="D4" s="73" t="s">
        <v>16</v>
      </c>
      <c r="E4" s="73"/>
      <c r="F4" s="76" t="s">
        <v>3</v>
      </c>
      <c r="G4" s="76" t="s">
        <v>25</v>
      </c>
      <c r="H4" s="67" t="s">
        <v>9</v>
      </c>
      <c r="I4" s="85" t="s">
        <v>20</v>
      </c>
      <c r="J4" s="86"/>
      <c r="K4" s="70" t="s">
        <v>8</v>
      </c>
    </row>
    <row r="5" spans="1:11" ht="11.25" customHeight="1">
      <c r="A5" s="71"/>
      <c r="B5" s="71"/>
      <c r="C5" s="71"/>
      <c r="D5" s="74"/>
      <c r="E5" s="75"/>
      <c r="F5" s="77"/>
      <c r="G5" s="77"/>
      <c r="H5" s="87"/>
      <c r="I5" s="67" t="s">
        <v>10</v>
      </c>
      <c r="J5" s="67" t="s">
        <v>7</v>
      </c>
      <c r="K5" s="71"/>
    </row>
    <row r="6" spans="1:11" ht="22.5" customHeight="1">
      <c r="A6" s="72"/>
      <c r="B6" s="72"/>
      <c r="C6" s="72"/>
      <c r="D6" s="15" t="s">
        <v>4</v>
      </c>
      <c r="E6" s="15" t="s">
        <v>5</v>
      </c>
      <c r="F6" s="78"/>
      <c r="G6" s="78"/>
      <c r="H6" s="88"/>
      <c r="I6" s="68"/>
      <c r="J6" s="68"/>
      <c r="K6" s="72"/>
    </row>
    <row r="7" spans="1:11">
      <c r="A7" s="62"/>
      <c r="B7" s="62"/>
      <c r="C7" s="62"/>
      <c r="D7" s="14"/>
      <c r="E7" s="15"/>
      <c r="F7" s="16"/>
      <c r="G7" s="16"/>
      <c r="H7" s="61"/>
      <c r="I7" s="17"/>
      <c r="J7" s="17"/>
      <c r="K7" s="60"/>
    </row>
    <row r="8" spans="1:11" ht="21" customHeight="1">
      <c r="A8" s="57" t="s">
        <v>62</v>
      </c>
      <c r="B8" s="56" t="s">
        <v>63</v>
      </c>
      <c r="C8" s="55" t="s">
        <v>64</v>
      </c>
      <c r="D8" s="54" t="s">
        <v>31</v>
      </c>
      <c r="E8" s="54" t="s">
        <v>31</v>
      </c>
      <c r="F8" s="64" t="s">
        <v>66</v>
      </c>
      <c r="G8" s="66" t="s">
        <v>80</v>
      </c>
      <c r="H8" s="51">
        <v>151998</v>
      </c>
      <c r="I8" s="51">
        <v>151998</v>
      </c>
      <c r="J8" s="50">
        <v>101332</v>
      </c>
      <c r="K8" s="58"/>
    </row>
    <row r="9" spans="1:11" ht="21" customHeight="1">
      <c r="A9" s="57" t="s">
        <v>67</v>
      </c>
      <c r="B9" s="56" t="s">
        <v>68</v>
      </c>
      <c r="C9" s="55" t="s">
        <v>69</v>
      </c>
      <c r="D9" s="54" t="s">
        <v>31</v>
      </c>
      <c r="E9" s="54" t="s">
        <v>31</v>
      </c>
      <c r="F9" s="64" t="s">
        <v>73</v>
      </c>
      <c r="G9" s="66" t="s">
        <v>80</v>
      </c>
      <c r="H9" s="51">
        <v>2948</v>
      </c>
      <c r="I9" s="51">
        <v>2948</v>
      </c>
      <c r="J9" s="50">
        <v>1474</v>
      </c>
      <c r="K9" s="58"/>
    </row>
    <row r="10" spans="1:11" ht="21" customHeight="1">
      <c r="A10" s="57" t="s">
        <v>70</v>
      </c>
      <c r="B10" s="56" t="s">
        <v>71</v>
      </c>
      <c r="C10" s="55" t="s">
        <v>72</v>
      </c>
      <c r="D10" s="54" t="s">
        <v>31</v>
      </c>
      <c r="E10" s="54" t="s">
        <v>31</v>
      </c>
      <c r="F10" s="64" t="s">
        <v>73</v>
      </c>
      <c r="G10" s="66" t="s">
        <v>80</v>
      </c>
      <c r="H10" s="51">
        <v>79296</v>
      </c>
      <c r="I10" s="51">
        <v>24615</v>
      </c>
      <c r="J10" s="50">
        <v>12307</v>
      </c>
      <c r="K10" s="58"/>
    </row>
    <row r="11" spans="1:11" ht="21.75" customHeight="1">
      <c r="A11" s="47"/>
      <c r="B11" s="49">
        <f>SUBTOTAL(3,B8:B10)</f>
        <v>3</v>
      </c>
      <c r="C11" s="47"/>
      <c r="D11" s="48"/>
      <c r="E11" s="47"/>
      <c r="F11" s="46"/>
      <c r="G11" s="46"/>
      <c r="H11" s="45">
        <f>SUBTOTAL(9,H7:H10)</f>
        <v>234242</v>
      </c>
      <c r="I11" s="45">
        <f>SUBTOTAL(9,I7:I10)</f>
        <v>179561</v>
      </c>
      <c r="J11" s="45">
        <f>SUBTOTAL(9,J7:J10)</f>
        <v>115113</v>
      </c>
      <c r="K11" s="44"/>
    </row>
    <row r="12" spans="1:11" ht="21.75" customHeight="1">
      <c r="A12" s="43"/>
    </row>
    <row r="13" spans="1:11">
      <c r="A13" s="43"/>
    </row>
    <row r="14" spans="1:11">
      <c r="A14" s="43"/>
    </row>
    <row r="15" spans="1:11">
      <c r="A15" s="43"/>
    </row>
  </sheetData>
  <autoFilter ref="A7:K10"/>
  <mergeCells count="12"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  <mergeCell ref="I5:I6"/>
    <mergeCell ref="J5:J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orientation="landscape" horizontalDpi="300" verticalDpi="300" r:id="rId1"/>
  <headerFooter alignWithMargins="0">
    <oddHeader>&amp;R（様式１）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view="pageBreakPreview" zoomScaleNormal="100" zoomScaleSheetLayoutView="100" workbookViewId="0">
      <selection activeCell="H11" sqref="H11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2" customWidth="1"/>
    <col min="5" max="5" width="4.625" style="6" customWidth="1"/>
    <col min="6" max="6" width="4.625" style="41" customWidth="1"/>
    <col min="7" max="7" width="6.25" style="41" bestFit="1" customWidth="1"/>
    <col min="8" max="10" width="9.75" style="6" customWidth="1"/>
    <col min="11" max="11" width="9.25" style="6" bestFit="1" customWidth="1"/>
    <col min="12" max="16384" width="9" style="6"/>
  </cols>
  <sheetData>
    <row r="1" spans="1:11" s="27" customFormat="1" ht="46.5" customHeight="1">
      <c r="A1" s="69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27" customFormat="1" ht="24.75" customHeight="1">
      <c r="A2" s="28"/>
      <c r="B2" s="1"/>
      <c r="C2" s="2"/>
      <c r="D2" s="4"/>
      <c r="E2" s="28"/>
      <c r="F2" s="5"/>
      <c r="G2" s="5"/>
      <c r="H2" s="28"/>
      <c r="I2" s="28"/>
      <c r="J2" s="28"/>
    </row>
    <row r="3" spans="1:11" ht="18" customHeight="1">
      <c r="A3" s="3" t="s">
        <v>26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70" t="s">
        <v>2</v>
      </c>
      <c r="B4" s="70" t="s">
        <v>24</v>
      </c>
      <c r="C4" s="70" t="s">
        <v>6</v>
      </c>
      <c r="D4" s="73" t="s">
        <v>27</v>
      </c>
      <c r="E4" s="73"/>
      <c r="F4" s="76" t="s">
        <v>3</v>
      </c>
      <c r="G4" s="76" t="s">
        <v>25</v>
      </c>
      <c r="H4" s="67" t="s">
        <v>9</v>
      </c>
      <c r="I4" s="85" t="s">
        <v>20</v>
      </c>
      <c r="J4" s="86"/>
      <c r="K4" s="70" t="s">
        <v>8</v>
      </c>
    </row>
    <row r="5" spans="1:11" ht="11.25" customHeight="1">
      <c r="A5" s="71"/>
      <c r="B5" s="71"/>
      <c r="C5" s="71"/>
      <c r="D5" s="74"/>
      <c r="E5" s="75"/>
      <c r="F5" s="77"/>
      <c r="G5" s="77"/>
      <c r="H5" s="87"/>
      <c r="I5" s="67" t="s">
        <v>10</v>
      </c>
      <c r="J5" s="67" t="s">
        <v>7</v>
      </c>
      <c r="K5" s="71"/>
    </row>
    <row r="6" spans="1:11" ht="22.5" customHeight="1">
      <c r="A6" s="72"/>
      <c r="B6" s="72"/>
      <c r="C6" s="72"/>
      <c r="D6" s="15" t="s">
        <v>4</v>
      </c>
      <c r="E6" s="15" t="s">
        <v>5</v>
      </c>
      <c r="F6" s="78"/>
      <c r="G6" s="78"/>
      <c r="H6" s="88"/>
      <c r="I6" s="68"/>
      <c r="J6" s="68"/>
      <c r="K6" s="72"/>
    </row>
    <row r="7" spans="1:11">
      <c r="A7" s="62"/>
      <c r="B7" s="62"/>
      <c r="C7" s="62"/>
      <c r="D7" s="14"/>
      <c r="E7" s="15"/>
      <c r="F7" s="16"/>
      <c r="G7" s="16"/>
      <c r="H7" s="61"/>
      <c r="I7" s="17"/>
      <c r="J7" s="17"/>
      <c r="K7" s="60"/>
    </row>
    <row r="8" spans="1:11" ht="21" customHeight="1">
      <c r="A8" s="57" t="s">
        <v>59</v>
      </c>
      <c r="B8" s="56" t="s">
        <v>60</v>
      </c>
      <c r="C8" s="55" t="s">
        <v>61</v>
      </c>
      <c r="D8" s="54" t="s">
        <v>31</v>
      </c>
      <c r="E8" s="54" t="s">
        <v>31</v>
      </c>
      <c r="F8" s="53" t="s">
        <v>65</v>
      </c>
      <c r="G8" s="66" t="s">
        <v>80</v>
      </c>
      <c r="H8" s="51">
        <v>459796</v>
      </c>
      <c r="I8" s="51">
        <v>181939</v>
      </c>
      <c r="J8" s="50">
        <v>121178</v>
      </c>
      <c r="K8" s="58"/>
    </row>
    <row r="9" spans="1:11" ht="21" customHeight="1">
      <c r="A9" s="57" t="s">
        <v>74</v>
      </c>
      <c r="B9" s="56" t="s">
        <v>75</v>
      </c>
      <c r="C9" s="55" t="s">
        <v>76</v>
      </c>
      <c r="D9" s="54" t="s">
        <v>31</v>
      </c>
      <c r="E9" s="54" t="s">
        <v>31</v>
      </c>
      <c r="F9" s="65" t="s">
        <v>73</v>
      </c>
      <c r="G9" s="66" t="s">
        <v>80</v>
      </c>
      <c r="H9" s="51">
        <v>9720</v>
      </c>
      <c r="I9" s="51">
        <v>9720</v>
      </c>
      <c r="J9" s="50">
        <v>4860</v>
      </c>
      <c r="K9" s="58"/>
    </row>
    <row r="10" spans="1:11" ht="21" customHeight="1">
      <c r="A10" s="57" t="s">
        <v>77</v>
      </c>
      <c r="B10" s="56" t="s">
        <v>78</v>
      </c>
      <c r="C10" s="55" t="s">
        <v>79</v>
      </c>
      <c r="D10" s="54" t="s">
        <v>31</v>
      </c>
      <c r="E10" s="54" t="s">
        <v>31</v>
      </c>
      <c r="F10" s="65" t="s">
        <v>73</v>
      </c>
      <c r="G10" s="66" t="s">
        <v>80</v>
      </c>
      <c r="H10" s="51">
        <v>76493</v>
      </c>
      <c r="I10" s="51">
        <v>76493</v>
      </c>
      <c r="J10" s="50">
        <v>38246</v>
      </c>
      <c r="K10" s="58"/>
    </row>
    <row r="11" spans="1:11" ht="21.75" customHeight="1">
      <c r="A11" s="47"/>
      <c r="B11" s="49">
        <f>SUBTOTAL(3,B8:B10)</f>
        <v>3</v>
      </c>
      <c r="C11" s="47"/>
      <c r="D11" s="48"/>
      <c r="E11" s="47"/>
      <c r="F11" s="46"/>
      <c r="G11" s="66"/>
      <c r="H11" s="45">
        <f>SUBTOTAL(9,H7:H10)</f>
        <v>546009</v>
      </c>
      <c r="I11" s="45">
        <f>SUBTOTAL(9,I7:I10)</f>
        <v>268152</v>
      </c>
      <c r="J11" s="45">
        <f>SUBTOTAL(9,J7:J10)</f>
        <v>164284</v>
      </c>
      <c r="K11" s="44"/>
    </row>
    <row r="12" spans="1:11" ht="21.75" customHeight="1">
      <c r="A12" s="43"/>
    </row>
    <row r="13" spans="1:11">
      <c r="A13" s="43"/>
    </row>
    <row r="14" spans="1:11">
      <c r="A14" s="43"/>
    </row>
    <row r="15" spans="1:11">
      <c r="A15" s="43"/>
    </row>
  </sheetData>
  <autoFilter ref="A7:K10"/>
  <mergeCells count="12"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  <mergeCell ref="I5:I6"/>
    <mergeCell ref="J5:J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orientation="landscape" horizontalDpi="300" verticalDpi="300" r:id="rId1"/>
  <headerFooter alignWithMargins="0">
    <oddHeader>&amp;R（様式１）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Normal="100" zoomScaleSheetLayoutView="100" workbookViewId="0">
      <selection activeCell="I19" sqref="I19"/>
    </sheetView>
  </sheetViews>
  <sheetFormatPr defaultRowHeight="13.5"/>
  <cols>
    <col min="1" max="1" width="14.75" style="6" customWidth="1"/>
    <col min="2" max="2" width="17.375" style="6" bestFit="1" customWidth="1"/>
    <col min="3" max="3" width="25.125" style="6" customWidth="1"/>
    <col min="4" max="4" width="4.625" style="42" customWidth="1"/>
    <col min="5" max="5" width="4.625" style="6" customWidth="1"/>
    <col min="6" max="6" width="4.625" style="41" customWidth="1"/>
    <col min="7" max="7" width="6.25" style="41" bestFit="1" customWidth="1"/>
    <col min="8" max="10" width="9.75" style="6" customWidth="1"/>
    <col min="11" max="11" width="9.25" style="6" bestFit="1" customWidth="1"/>
    <col min="12" max="16384" width="9" style="6"/>
  </cols>
  <sheetData>
    <row r="1" spans="1:11" s="27" customFormat="1" ht="46.5" customHeight="1">
      <c r="A1" s="69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s="27" customFormat="1" ht="24.75" customHeight="1">
      <c r="A2" s="28"/>
      <c r="B2" s="1"/>
      <c r="C2" s="2"/>
      <c r="D2" s="4"/>
      <c r="E2" s="28"/>
      <c r="F2" s="5"/>
      <c r="G2" s="5"/>
      <c r="H2" s="28"/>
      <c r="I2" s="28"/>
      <c r="J2" s="28"/>
    </row>
    <row r="3" spans="1:11" ht="18" customHeight="1">
      <c r="A3" s="3" t="s">
        <v>19</v>
      </c>
      <c r="B3" s="3"/>
      <c r="C3" s="3"/>
      <c r="D3" s="4"/>
      <c r="E3" s="3"/>
      <c r="F3" s="5"/>
      <c r="G3" s="5"/>
      <c r="H3" s="3"/>
      <c r="I3" s="3"/>
      <c r="J3" s="4"/>
      <c r="K3" s="4" t="s">
        <v>1</v>
      </c>
    </row>
    <row r="4" spans="1:11" ht="11.25" customHeight="1">
      <c r="A4" s="89" t="s">
        <v>2</v>
      </c>
      <c r="B4" s="89" t="s">
        <v>14</v>
      </c>
      <c r="C4" s="89" t="s">
        <v>6</v>
      </c>
      <c r="D4" s="73" t="s">
        <v>18</v>
      </c>
      <c r="E4" s="73"/>
      <c r="F4" s="76" t="s">
        <v>3</v>
      </c>
      <c r="G4" s="76" t="s">
        <v>17</v>
      </c>
      <c r="H4" s="67" t="s">
        <v>9</v>
      </c>
      <c r="I4" s="85" t="s">
        <v>20</v>
      </c>
      <c r="J4" s="86"/>
      <c r="K4" s="89" t="s">
        <v>8</v>
      </c>
    </row>
    <row r="5" spans="1:11" ht="11.25" customHeight="1">
      <c r="A5" s="90"/>
      <c r="B5" s="90"/>
      <c r="C5" s="90"/>
      <c r="D5" s="74"/>
      <c r="E5" s="75"/>
      <c r="F5" s="77"/>
      <c r="G5" s="77"/>
      <c r="H5" s="87"/>
      <c r="I5" s="67" t="s">
        <v>10</v>
      </c>
      <c r="J5" s="67" t="s">
        <v>7</v>
      </c>
      <c r="K5" s="90"/>
    </row>
    <row r="6" spans="1:11" ht="22.5" customHeight="1">
      <c r="A6" s="91"/>
      <c r="B6" s="91"/>
      <c r="C6" s="91"/>
      <c r="D6" s="15" t="s">
        <v>4</v>
      </c>
      <c r="E6" s="15" t="s">
        <v>5</v>
      </c>
      <c r="F6" s="78"/>
      <c r="G6" s="78"/>
      <c r="H6" s="88"/>
      <c r="I6" s="68"/>
      <c r="J6" s="68"/>
      <c r="K6" s="91"/>
    </row>
    <row r="7" spans="1:11">
      <c r="A7" s="26"/>
      <c r="B7" s="26"/>
      <c r="C7" s="26"/>
      <c r="D7" s="14"/>
      <c r="E7" s="15"/>
      <c r="F7" s="16"/>
      <c r="G7" s="16"/>
      <c r="H7" s="61"/>
      <c r="I7" s="17"/>
      <c r="J7" s="17"/>
      <c r="K7" s="60"/>
    </row>
    <row r="8" spans="1:11" ht="21" customHeight="1">
      <c r="A8" s="57" t="s">
        <v>28</v>
      </c>
      <c r="B8" s="56" t="s">
        <v>29</v>
      </c>
      <c r="C8" s="55" t="s">
        <v>30</v>
      </c>
      <c r="D8" s="54" t="s">
        <v>31</v>
      </c>
      <c r="E8" s="54" t="s">
        <v>31</v>
      </c>
      <c r="F8" s="53">
        <v>0.89300000000000002</v>
      </c>
      <c r="G8" s="52" t="s">
        <v>32</v>
      </c>
      <c r="H8" s="51">
        <v>10791</v>
      </c>
      <c r="I8" s="51">
        <v>10791</v>
      </c>
      <c r="J8" s="50">
        <v>9636</v>
      </c>
      <c r="K8" s="58"/>
    </row>
    <row r="9" spans="1:11" ht="21" customHeight="1">
      <c r="A9" s="57" t="s">
        <v>33</v>
      </c>
      <c r="B9" s="56" t="s">
        <v>34</v>
      </c>
      <c r="C9" s="55" t="s">
        <v>35</v>
      </c>
      <c r="D9" s="54" t="s">
        <v>31</v>
      </c>
      <c r="E9" s="54" t="s">
        <v>31</v>
      </c>
      <c r="F9" s="59" t="s">
        <v>36</v>
      </c>
      <c r="G9" s="52" t="s">
        <v>32</v>
      </c>
      <c r="H9" s="51">
        <v>24409</v>
      </c>
      <c r="I9" s="51">
        <v>24409</v>
      </c>
      <c r="J9" s="50">
        <v>18967</v>
      </c>
      <c r="K9" s="58"/>
    </row>
    <row r="10" spans="1:11" ht="21" customHeight="1">
      <c r="A10" s="57" t="s">
        <v>33</v>
      </c>
      <c r="B10" s="56" t="s">
        <v>37</v>
      </c>
      <c r="C10" s="55" t="s">
        <v>38</v>
      </c>
      <c r="D10" s="54" t="s">
        <v>31</v>
      </c>
      <c r="E10" s="54" t="s">
        <v>31</v>
      </c>
      <c r="F10" s="53">
        <v>0.89700000000000002</v>
      </c>
      <c r="G10" s="52" t="s">
        <v>32</v>
      </c>
      <c r="H10" s="51">
        <v>1121180.844</v>
      </c>
      <c r="I10" s="51">
        <v>1121180.844</v>
      </c>
      <c r="J10" s="50">
        <v>1005699</v>
      </c>
      <c r="K10" s="58"/>
    </row>
    <row r="11" spans="1:11" ht="21" customHeight="1">
      <c r="A11" s="57" t="s">
        <v>39</v>
      </c>
      <c r="B11" s="56" t="s">
        <v>40</v>
      </c>
      <c r="C11" s="55" t="s">
        <v>41</v>
      </c>
      <c r="D11" s="54" t="s">
        <v>31</v>
      </c>
      <c r="E11" s="54" t="s">
        <v>31</v>
      </c>
      <c r="F11" s="53" t="s">
        <v>42</v>
      </c>
      <c r="G11" s="52" t="s">
        <v>32</v>
      </c>
      <c r="H11" s="51">
        <v>2519.616</v>
      </c>
      <c r="I11" s="51">
        <v>2519.616</v>
      </c>
      <c r="J11" s="50">
        <v>2229</v>
      </c>
      <c r="K11" s="58"/>
    </row>
    <row r="12" spans="1:11" ht="21.75" customHeight="1">
      <c r="A12" s="47"/>
      <c r="B12" s="49">
        <f>SUBTOTAL(3,B7:B11)</f>
        <v>4</v>
      </c>
      <c r="C12" s="47"/>
      <c r="D12" s="48"/>
      <c r="E12" s="47"/>
      <c r="F12" s="46"/>
      <c r="G12" s="46"/>
      <c r="H12" s="45">
        <f>SUBTOTAL(9,H7:H11)</f>
        <v>1158900.46</v>
      </c>
      <c r="I12" s="45">
        <f t="shared" ref="I12:J12" si="0">SUBTOTAL(9,I7:I11)</f>
        <v>1158900.46</v>
      </c>
      <c r="J12" s="45">
        <f t="shared" si="0"/>
        <v>1036531</v>
      </c>
      <c r="K12" s="44"/>
    </row>
    <row r="13" spans="1:11" ht="21.75" customHeight="1">
      <c r="A13" s="43"/>
    </row>
    <row r="14" spans="1:11">
      <c r="A14" s="43"/>
    </row>
    <row r="15" spans="1:11">
      <c r="A15" s="43"/>
    </row>
    <row r="16" spans="1:11">
      <c r="A16" s="43"/>
    </row>
  </sheetData>
  <autoFilter ref="A7:K11"/>
  <mergeCells count="12">
    <mergeCell ref="A1:K1"/>
    <mergeCell ref="A4:A6"/>
    <mergeCell ref="B4:B6"/>
    <mergeCell ref="C4:C6"/>
    <mergeCell ref="D4:E5"/>
    <mergeCell ref="F4:F6"/>
    <mergeCell ref="G4:G6"/>
    <mergeCell ref="H4:H6"/>
    <mergeCell ref="I4:J4"/>
    <mergeCell ref="K4:K6"/>
    <mergeCell ref="I5:I6"/>
    <mergeCell ref="J5:J6"/>
  </mergeCells>
  <phoneticPr fontId="3"/>
  <printOptions horizontalCentered="1"/>
  <pageMargins left="0.15748031496062992" right="0.15748031496062992" top="0.59055118110236227" bottom="0.15748031496062992" header="0.39" footer="0.23622047244094491"/>
  <pageSetup paperSize="9" orientation="landscape" horizontalDpi="300" verticalDpi="300" r:id="rId1"/>
  <headerFooter alignWithMargins="0">
    <oddHeader>&amp;R（様式１）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010B25718B704D95E274AE1ABA9B7E" ma:contentTypeVersion="1" ma:contentTypeDescription="新しいドキュメントを作成します。" ma:contentTypeScope="" ma:versionID="5c137e99bcc11f591a01ad243363827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1B59CE4-D780-4E69-8587-875DC78F2105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580FE5-AA04-4BFC-9E8D-8FBECACF2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475A95-EE9C-42E7-8BB0-19DECE5F2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沖縄開発事業費（簡易水道）</vt:lpstr>
      <vt:lpstr>水道施設災害復旧事業費（簡易水道）</vt:lpstr>
      <vt:lpstr>水道施設災害復旧事業費（水道水源）</vt:lpstr>
      <vt:lpstr>東日本大震災災害復旧等事業費（水道水源）</vt:lpstr>
      <vt:lpstr>'沖縄開発事業費（簡易水道）'!Print_Area</vt:lpstr>
      <vt:lpstr>'水道施設災害復旧事業費（簡易水道）'!Print_Area</vt:lpstr>
      <vt:lpstr>'水道施設災害復旧事業費（水道水源）'!Print_Area</vt:lpstr>
      <vt:lpstr>'東日本大震災災害復旧等事業費（水道水源）'!Print_Area</vt:lpstr>
      <vt:lpstr>'沖縄開発事業費（簡易水道）'!Print_Titles</vt:lpstr>
      <vt:lpstr>'水道施設災害復旧事業費（簡易水道）'!Print_Titles</vt:lpstr>
      <vt:lpstr>'水道施設災害復旧事業費（水道水源）'!Print_Titles</vt:lpstr>
      <vt:lpstr>'東日本大震災災害復旧等事業費（水道水源）'!Print_Titles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折笠雄樹</dc:creator>
  <cp:lastModifiedBy>杉本 一輝(sugimoto-kazuki)</cp:lastModifiedBy>
  <cp:lastPrinted>2010-06-07T00:57:19Z</cp:lastPrinted>
  <dcterms:created xsi:type="dcterms:W3CDTF">2000-02-16T06:55:14Z</dcterms:created>
  <dcterms:modified xsi:type="dcterms:W3CDTF">2021-07-30T06:12:08Z</dcterms:modified>
</cp:coreProperties>
</file>