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77.247\disk1\水道課サーバー\04予算島\00 簡水・上水共通\00 作業依頼\予算執行の情報の公表\R2分\"/>
    </mc:Choice>
  </mc:AlternateContent>
  <bookViews>
    <workbookView xWindow="0" yWindow="0" windowWidth="28800" windowHeight="11835" tabRatio="937"/>
  </bookViews>
  <sheets>
    <sheet name="沖縄開発事業費（簡易水道）" sheetId="55" r:id="rId1"/>
    <sheet name="水道施設災害復旧事業費（簡易水道）" sheetId="53" r:id="rId2"/>
    <sheet name="水道施設災害復旧事業費（水道水源）" sheetId="54" r:id="rId3"/>
    <sheet name="東日本大震災災害復旧等事業費（簡易水道）" sheetId="51" r:id="rId4"/>
    <sheet name="東日本大震災災害復旧等事業費（水道水源）" sheetId="52" r:id="rId5"/>
  </sheets>
  <definedNames>
    <definedName name="_xlnm._FilterDatabase" localSheetId="0" hidden="1">'沖縄開発事業費（簡易水道）'!$A$7:$K$9</definedName>
    <definedName name="_xlnm._FilterDatabase" localSheetId="1" hidden="1">'水道施設災害復旧事業費（簡易水道）'!$A$7:$K$18</definedName>
    <definedName name="_xlnm._FilterDatabase" localSheetId="2" hidden="1">'水道施設災害復旧事業費（水道水源）'!$A$7:$K$24</definedName>
    <definedName name="_xlnm._FilterDatabase" localSheetId="3" hidden="1">'東日本大震災災害復旧等事業費（簡易水道）'!$A$7:$K$9</definedName>
    <definedName name="_xlnm._FilterDatabase" localSheetId="4" hidden="1">'東日本大震災災害復旧等事業費（水道水源）'!$A$7:$K$29</definedName>
    <definedName name="_xlnm.Print_Area" localSheetId="0">'沖縄開発事業費（簡易水道）'!$A$1:$K$10</definedName>
    <definedName name="_xlnm.Print_Area" localSheetId="1">'水道施設災害復旧事業費（簡易水道）'!$A$1:$K$19</definedName>
    <definedName name="_xlnm.Print_Area" localSheetId="2">'水道施設災害復旧事業費（水道水源）'!$A$1:$K$25</definedName>
    <definedName name="_xlnm.Print_Area" localSheetId="3">'東日本大震災災害復旧等事業費（簡易水道）'!$A$1:$K$10</definedName>
    <definedName name="_xlnm.Print_Area" localSheetId="4">'東日本大震災災害復旧等事業費（水道水源）'!$A$1:$K$30</definedName>
    <definedName name="_xlnm.Print_Titles" localSheetId="0">'沖縄開発事業費（簡易水道）'!$4:$7</definedName>
    <definedName name="_xlnm.Print_Titles" localSheetId="1">'水道施設災害復旧事業費（簡易水道）'!$4:$7</definedName>
    <definedName name="_xlnm.Print_Titles" localSheetId="2">'水道施設災害復旧事業費（水道水源）'!$4:$7</definedName>
    <definedName name="_xlnm.Print_Titles" localSheetId="3">'東日本大震災災害復旧等事業費（簡易水道）'!$4:$7</definedName>
    <definedName name="_xlnm.Print_Titles" localSheetId="4">'東日本大震災災害復旧等事業費（水道水源）'!$4:$7</definedName>
    <definedName name="元号" localSheetId="0">#REF!</definedName>
    <definedName name="元号" localSheetId="1">#REF!</definedName>
    <definedName name="元号" localSheetId="2">#REF!</definedName>
    <definedName name="元号" localSheetId="3">#REF!</definedName>
    <definedName name="元号" localSheetId="4">#REF!</definedName>
    <definedName name="元号">#REF!</definedName>
  </definedNames>
  <calcPr calcId="162913"/>
</workbook>
</file>

<file path=xl/calcChain.xml><?xml version="1.0" encoding="utf-8"?>
<calcChain xmlns="http://schemas.openxmlformats.org/spreadsheetml/2006/main">
  <c r="J10" i="55" l="1"/>
  <c r="I10" i="55"/>
  <c r="H10" i="55"/>
  <c r="B10" i="55"/>
  <c r="I30" i="52"/>
  <c r="J25" i="54"/>
  <c r="I25" i="54"/>
  <c r="H25" i="54"/>
  <c r="B25" i="54"/>
  <c r="J19" i="53"/>
  <c r="I19" i="53"/>
  <c r="H19" i="53"/>
  <c r="B19" i="53"/>
  <c r="B30" i="52"/>
  <c r="B10" i="51"/>
  <c r="H30" i="52"/>
  <c r="I10" i="51"/>
  <c r="H10" i="51"/>
  <c r="J10" i="51"/>
  <c r="J30" i="52"/>
</calcChain>
</file>

<file path=xl/sharedStrings.xml><?xml version="1.0" encoding="utf-8"?>
<sst xmlns="http://schemas.openxmlformats.org/spreadsheetml/2006/main" count="431" uniqueCount="148">
  <si>
    <t>工期</t>
  </si>
  <si>
    <t>（単位：千円）</t>
    <rPh sb="1" eb="3">
      <t>タンイ</t>
    </rPh>
    <rPh sb="4" eb="6">
      <t>センエン</t>
    </rPh>
    <phoneticPr fontId="6"/>
  </si>
  <si>
    <t>都道府県名</t>
  </si>
  <si>
    <t>補助率</t>
    <rPh sb="0" eb="3">
      <t>ホジョリツ</t>
    </rPh>
    <phoneticPr fontId="10"/>
  </si>
  <si>
    <t>始</t>
  </si>
  <si>
    <t>終</t>
  </si>
  <si>
    <t>事業名</t>
    <rPh sb="0" eb="2">
      <t>ジギョウ</t>
    </rPh>
    <rPh sb="2" eb="3">
      <t>メイ</t>
    </rPh>
    <phoneticPr fontId="10"/>
  </si>
  <si>
    <t>国庫補助金</t>
    <rPh sb="0" eb="2">
      <t>コッコ</t>
    </rPh>
    <rPh sb="2" eb="5">
      <t>ホジョキン</t>
    </rPh>
    <phoneticPr fontId="10"/>
  </si>
  <si>
    <t>備考</t>
    <rPh sb="0" eb="2">
      <t>ビコウ</t>
    </rPh>
    <phoneticPr fontId="3"/>
  </si>
  <si>
    <t>全体事業費
（基本額）</t>
    <rPh sb="0" eb="2">
      <t>ゼンタイ</t>
    </rPh>
    <rPh sb="2" eb="4">
      <t>ジギョウ</t>
    </rPh>
    <rPh sb="4" eb="5">
      <t>ヒ</t>
    </rPh>
    <rPh sb="7" eb="9">
      <t>キホン</t>
    </rPh>
    <rPh sb="9" eb="10">
      <t>ガク</t>
    </rPh>
    <phoneticPr fontId="10"/>
  </si>
  <si>
    <t>事業費
（国庫補助
基本額）</t>
    <rPh sb="0" eb="3">
      <t>ジギョウヒ</t>
    </rPh>
    <rPh sb="10" eb="13">
      <t>キホンガク</t>
    </rPh>
    <phoneticPr fontId="10"/>
  </si>
  <si>
    <t>補助事業者名</t>
    <phoneticPr fontId="3"/>
  </si>
  <si>
    <t>Ｂ／Ｃ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</si>
  <si>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</si>
  <si>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補助事業者名</t>
    <phoneticPr fontId="3"/>
  </si>
  <si>
    <t>【経費名】（項）沖縄開発事業費　（目）水道施設整備費補助　（目細）簡易水道等施設整備費補助</t>
    <rPh sb="1" eb="3">
      <t>ケイヒ</t>
    </rPh>
    <rPh sb="3" eb="4">
      <t>メイ</t>
    </rPh>
    <rPh sb="6" eb="7">
      <t>コウ</t>
    </rPh>
    <rPh sb="8" eb="10">
      <t>オキナワ</t>
    </rPh>
    <rPh sb="10" eb="12">
      <t>カイハツ</t>
    </rPh>
    <rPh sb="12" eb="15">
      <t>ジギョウヒ</t>
    </rPh>
    <rPh sb="17" eb="18">
      <t>モク</t>
    </rPh>
    <rPh sb="19" eb="21">
      <t>スイドウ</t>
    </rPh>
    <rPh sb="21" eb="23">
      <t>シセツ</t>
    </rPh>
    <rPh sb="23" eb="26">
      <t>セイビヒ</t>
    </rPh>
    <rPh sb="26" eb="28">
      <t>ホジョ</t>
    </rPh>
    <rPh sb="30" eb="31">
      <t>モク</t>
    </rPh>
    <rPh sb="31" eb="32">
      <t>ホソ</t>
    </rPh>
    <rPh sb="33" eb="35">
      <t>カンイ</t>
    </rPh>
    <rPh sb="35" eb="38">
      <t>スイドウナド</t>
    </rPh>
    <rPh sb="38" eb="40">
      <t>シセツ</t>
    </rPh>
    <rPh sb="40" eb="43">
      <t>セイビヒ</t>
    </rPh>
    <rPh sb="43" eb="45">
      <t>ホジョ</t>
    </rPh>
    <phoneticPr fontId="3"/>
  </si>
  <si>
    <t>Ｂ／Ｃ</t>
    <phoneticPr fontId="3"/>
  </si>
  <si>
    <t>工期</t>
    <phoneticPr fontId="3"/>
  </si>
  <si>
    <t>補助事業者名</t>
    <phoneticPr fontId="3"/>
  </si>
  <si>
    <t>【経費名】（項）東日本大震災災害復旧等事業費　（目）水道施設災害復旧事業費補助　（目細）簡易水道等施設災害復旧費補助</t>
    <rPh sb="1" eb="3">
      <t>ケイヒ</t>
    </rPh>
    <rPh sb="3" eb="4">
      <t>メイ</t>
    </rPh>
    <rPh sb="6" eb="7">
      <t>コウ</t>
    </rPh>
    <rPh sb="8" eb="9">
      <t>ヒガシ</t>
    </rPh>
    <rPh sb="9" eb="11">
      <t>ニホン</t>
    </rPh>
    <rPh sb="11" eb="14">
      <t>ダイシンサイ</t>
    </rPh>
    <rPh sb="14" eb="16">
      <t>サイガイ</t>
    </rPh>
    <rPh sb="16" eb="18">
      <t>フッキュウ</t>
    </rPh>
    <rPh sb="18" eb="19">
      <t>トウ</t>
    </rPh>
    <rPh sb="19" eb="21">
      <t>ジギョウ</t>
    </rPh>
    <rPh sb="24" eb="25">
      <t>モク</t>
    </rPh>
    <rPh sb="26" eb="28">
      <t>スイドウ</t>
    </rPh>
    <rPh sb="28" eb="30">
      <t>シセツ</t>
    </rPh>
    <rPh sb="30" eb="32">
      <t>サイガイ</t>
    </rPh>
    <rPh sb="32" eb="34">
      <t>フッキュウ</t>
    </rPh>
    <rPh sb="34" eb="37">
      <t>ジギョウヒ</t>
    </rPh>
    <rPh sb="37" eb="39">
      <t>ホジョ</t>
    </rPh>
    <rPh sb="41" eb="42">
      <t>モク</t>
    </rPh>
    <rPh sb="42" eb="43">
      <t>ホソ</t>
    </rPh>
    <rPh sb="44" eb="46">
      <t>カンイ</t>
    </rPh>
    <rPh sb="46" eb="48">
      <t>スイドウ</t>
    </rPh>
    <rPh sb="48" eb="49">
      <t>トウ</t>
    </rPh>
    <rPh sb="49" eb="51">
      <t>シセツ</t>
    </rPh>
    <rPh sb="51" eb="53">
      <t>サイガイ</t>
    </rPh>
    <rPh sb="53" eb="55">
      <t>フッキュウ</t>
    </rPh>
    <rPh sb="55" eb="56">
      <t>ヒ</t>
    </rPh>
    <rPh sb="56" eb="58">
      <t>ホジョ</t>
    </rPh>
    <phoneticPr fontId="2"/>
  </si>
  <si>
    <t>Ｂ／Ｃ</t>
    <phoneticPr fontId="3"/>
  </si>
  <si>
    <t>工期</t>
    <phoneticPr fontId="3"/>
  </si>
  <si>
    <t>【経費名】（項）東日本大震災災害復旧等事業費　（目）水道施設災害復旧事業費補助　（目細）水道水源開発等施設災害復旧費補助</t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</si>
  <si>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</si>
  <si>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公共事業等に関する情報（令和元年度第３四半期分水道施設整備事業）</t>
    <rPh sb="0" eb="2">
      <t>コウキョウ</t>
    </rPh>
    <rPh sb="2" eb="4">
      <t>ジギョウ</t>
    </rPh>
    <rPh sb="4" eb="5">
      <t>トウ</t>
    </rPh>
    <rPh sb="6" eb="7">
      <t>カン</t>
    </rPh>
    <rPh sb="9" eb="11">
      <t>ジョウホウ</t>
    </rPh>
    <rPh sb="12" eb="14">
      <t>レイワ</t>
    </rPh>
    <rPh sb="14" eb="16">
      <t>ガンネン</t>
    </rPh>
    <rPh sb="15" eb="17">
      <t>ネンド</t>
    </rPh>
    <rPh sb="22" eb="23">
      <t>ブン</t>
    </rPh>
    <rPh sb="23" eb="25">
      <t>スイドウ</t>
    </rPh>
    <rPh sb="25" eb="27">
      <t>シセツ</t>
    </rPh>
    <rPh sb="27" eb="29">
      <t>セイビ</t>
    </rPh>
    <phoneticPr fontId="3"/>
  </si>
  <si>
    <t>公共事業等に関する情報（令和元年度第３四半期分水道施設整備事業）</t>
    <rPh sb="0" eb="2">
      <t>コウキョウ</t>
    </rPh>
    <rPh sb="2" eb="4">
      <t>ジギョウ</t>
    </rPh>
    <rPh sb="4" eb="5">
      <t>トウ</t>
    </rPh>
    <rPh sb="6" eb="7">
      <t>カン</t>
    </rPh>
    <rPh sb="9" eb="11">
      <t>ジョウホウ</t>
    </rPh>
    <rPh sb="12" eb="14">
      <t>レイワ</t>
    </rPh>
    <rPh sb="14" eb="15">
      <t>ガン</t>
    </rPh>
    <rPh sb="15" eb="17">
      <t>ネンド</t>
    </rPh>
    <rPh sb="22" eb="23">
      <t>ブン</t>
    </rPh>
    <rPh sb="23" eb="25">
      <t>スイドウ</t>
    </rPh>
    <rPh sb="25" eb="27">
      <t>シセツ</t>
    </rPh>
    <rPh sb="27" eb="29">
      <t>セイビ</t>
    </rPh>
    <phoneticPr fontId="3"/>
  </si>
  <si>
    <t>【経費名】（項）水道施設災害復旧事業費　（目）水道施設災害復旧事業費補助　（目細）簡易水道等施設災害復旧費補助</t>
    <rPh sb="1" eb="3">
      <t>ケイヒ</t>
    </rPh>
    <rPh sb="3" eb="4">
      <t>メイ</t>
    </rPh>
    <rPh sb="6" eb="7">
      <t>コウ</t>
    </rPh>
    <rPh sb="8" eb="19">
      <t>スイドウシセツサイガイフッキュウジギョウヒ</t>
    </rPh>
    <rPh sb="21" eb="22">
      <t>モク</t>
    </rPh>
    <rPh sb="23" eb="25">
      <t>スイドウ</t>
    </rPh>
    <rPh sb="25" eb="27">
      <t>シセツ</t>
    </rPh>
    <rPh sb="27" eb="29">
      <t>サイガイ</t>
    </rPh>
    <rPh sb="29" eb="31">
      <t>フッキュウ</t>
    </rPh>
    <rPh sb="31" eb="34">
      <t>ジギョウヒ</t>
    </rPh>
    <rPh sb="34" eb="36">
      <t>ホジョ</t>
    </rPh>
    <rPh sb="38" eb="39">
      <t>モク</t>
    </rPh>
    <rPh sb="39" eb="40">
      <t>ホソ</t>
    </rPh>
    <rPh sb="41" eb="43">
      <t>カンイ</t>
    </rPh>
    <rPh sb="43" eb="45">
      <t>スイドウ</t>
    </rPh>
    <rPh sb="45" eb="46">
      <t>トウ</t>
    </rPh>
    <rPh sb="46" eb="48">
      <t>シセツ</t>
    </rPh>
    <rPh sb="48" eb="50">
      <t>サイガイ</t>
    </rPh>
    <rPh sb="50" eb="52">
      <t>フッキュウ</t>
    </rPh>
    <rPh sb="52" eb="53">
      <t>ヒ</t>
    </rPh>
    <rPh sb="53" eb="55">
      <t>ホジョ</t>
    </rPh>
    <phoneticPr fontId="1"/>
  </si>
  <si>
    <t>補助事業者名</t>
    <phoneticPr fontId="3"/>
  </si>
  <si>
    <t>Ｂ／Ｃ</t>
    <phoneticPr fontId="3"/>
  </si>
  <si>
    <t>【経費名】（項）水道施設災害復旧事業費　（目）水道施設災害復旧事業費補助　（目細）水道水源開発等施設災害復旧費補助</t>
    <rPh sb="1" eb="3">
      <t>ケイヒ</t>
    </rPh>
    <rPh sb="3" eb="4">
      <t>メイ</t>
    </rPh>
    <rPh sb="6" eb="7">
      <t>コウ</t>
    </rPh>
    <rPh sb="8" eb="19">
      <t>スイドウシセツサイガイフッキュウジギョウヒ</t>
    </rPh>
    <rPh sb="21" eb="22">
      <t>モク</t>
    </rPh>
    <rPh sb="23" eb="25">
      <t>スイドウ</t>
    </rPh>
    <rPh sb="25" eb="27">
      <t>シセツ</t>
    </rPh>
    <rPh sb="27" eb="29">
      <t>サイガイ</t>
    </rPh>
    <rPh sb="29" eb="31">
      <t>フッキュウ</t>
    </rPh>
    <rPh sb="31" eb="34">
      <t>ジギョウヒ</t>
    </rPh>
    <rPh sb="34" eb="36">
      <t>ホジョ</t>
    </rPh>
    <rPh sb="38" eb="39">
      <t>モク</t>
    </rPh>
    <rPh sb="39" eb="40">
      <t>ホソ</t>
    </rPh>
    <rPh sb="41" eb="43">
      <t>スイドウ</t>
    </rPh>
    <rPh sb="43" eb="45">
      <t>スイゲン</t>
    </rPh>
    <rPh sb="45" eb="47">
      <t>カイハツ</t>
    </rPh>
    <rPh sb="47" eb="48">
      <t>トウ</t>
    </rPh>
    <rPh sb="48" eb="50">
      <t>シセツ</t>
    </rPh>
    <rPh sb="50" eb="52">
      <t>サイガイ</t>
    </rPh>
    <rPh sb="52" eb="54">
      <t>フッキュウ</t>
    </rPh>
    <rPh sb="54" eb="55">
      <t>ヒ</t>
    </rPh>
    <rPh sb="55" eb="57">
      <t>ホジョ</t>
    </rPh>
    <phoneticPr fontId="1"/>
  </si>
  <si>
    <t>工期</t>
    <phoneticPr fontId="3"/>
  </si>
  <si>
    <t>Ｂ／Ｃ</t>
    <phoneticPr fontId="3"/>
  </si>
  <si>
    <t>宮城県</t>
  </si>
  <si>
    <t>女川町</t>
  </si>
  <si>
    <t>高白簡易水道事業（2回目）その16</t>
  </si>
  <si>
    <t>R1</t>
  </si>
  <si>
    <t>-</t>
  </si>
  <si>
    <t>石巻地方広域水道企業団</t>
  </si>
  <si>
    <t>雄勝簡易水道事業（2回目）その14</t>
  </si>
  <si>
    <t>0.890
1/2</t>
  </si>
  <si>
    <t>女川町上水道（4回目）その40</t>
  </si>
  <si>
    <t>南三陸町</t>
  </si>
  <si>
    <t>南三陸町上水道事業（３回目）その44</t>
  </si>
  <si>
    <t>石巻地方広域水道事業（8回目）その47</t>
  </si>
  <si>
    <t>気仙沼市</t>
  </si>
  <si>
    <t>気仙沼市上水道事業（4回目）その2</t>
  </si>
  <si>
    <t>0.886
1/2</t>
  </si>
  <si>
    <t>気仙沼市上水道事業（4回目）その3</t>
  </si>
  <si>
    <t>気仙沼市上水道事業（4回目）その4</t>
  </si>
  <si>
    <t>気仙沼市上水道事業（4回目）その6</t>
  </si>
  <si>
    <t>気仙沼市上水道事業（4回目）その7</t>
  </si>
  <si>
    <t>気仙沼市上水道事業（4回目）その11</t>
  </si>
  <si>
    <t>気仙沼市上水道事業（4回目）その13</t>
  </si>
  <si>
    <t>岩手県</t>
  </si>
  <si>
    <t>釜石市</t>
  </si>
  <si>
    <t>釜石市上水道事業（4回目）その19</t>
  </si>
  <si>
    <t>0.883
1/2</t>
  </si>
  <si>
    <t>大槌町</t>
  </si>
  <si>
    <t>大槌町上水道事業（2回目）その12</t>
  </si>
  <si>
    <t>気仙沼市上水道事業（4回目）その26</t>
  </si>
  <si>
    <t>石巻地方広域水道事業（8回目）その48</t>
  </si>
  <si>
    <t>0.89
1/2</t>
  </si>
  <si>
    <t>南三陸町上水道事業（３回目）その22</t>
  </si>
  <si>
    <t>南三陸町上水道事業（３回目）その43</t>
  </si>
  <si>
    <t>山田町</t>
  </si>
  <si>
    <t>山田町上水道事業（3回目）その29</t>
  </si>
  <si>
    <t>0.894
1/2</t>
  </si>
  <si>
    <t>大槌町上水道事業（2回目）その18</t>
  </si>
  <si>
    <t>0.893
1/2</t>
  </si>
  <si>
    <t>陸前高田市</t>
  </si>
  <si>
    <t>陸前高田市上水道事業（５回目）その40</t>
  </si>
  <si>
    <t>0.895
1/2</t>
  </si>
  <si>
    <t>塩竈市</t>
  </si>
  <si>
    <t>塩竈市上水道事業（5回目）その14</t>
  </si>
  <si>
    <t>0.859
1/2</t>
  </si>
  <si>
    <t>石巻地方広域水道事業（8回目）その49</t>
  </si>
  <si>
    <t>気仙沼市上水道事業（4回目）その22</t>
  </si>
  <si>
    <t>沖縄県</t>
  </si>
  <si>
    <t>沖縄市</t>
    <rPh sb="0" eb="2">
      <t>オキナワ</t>
    </rPh>
    <rPh sb="2" eb="3">
      <t>シ</t>
    </rPh>
    <phoneticPr fontId="14"/>
  </si>
  <si>
    <t>H12</t>
    <phoneticPr fontId="3"/>
  </si>
  <si>
    <t>R10</t>
    <phoneticPr fontId="3"/>
  </si>
  <si>
    <t>3.49</t>
    <phoneticPr fontId="3"/>
  </si>
  <si>
    <t>R5</t>
    <phoneticPr fontId="3"/>
  </si>
  <si>
    <t>H30年度から繰越</t>
    <phoneticPr fontId="3"/>
  </si>
  <si>
    <t>北海道</t>
    <rPh sb="0" eb="3">
      <t>ホッカイドウ</t>
    </rPh>
    <phoneticPr fontId="3"/>
  </si>
  <si>
    <t>安平町</t>
    <rPh sb="0" eb="3">
      <t>アビラチョウ</t>
    </rPh>
    <phoneticPr fontId="3"/>
  </si>
  <si>
    <t>安平町水道事業</t>
    <rPh sb="0" eb="3">
      <t>アビラチョウ</t>
    </rPh>
    <rPh sb="3" eb="5">
      <t>スイドウ</t>
    </rPh>
    <rPh sb="5" eb="7">
      <t>ジギョウ</t>
    </rPh>
    <phoneticPr fontId="3"/>
  </si>
  <si>
    <t>日高町</t>
    <rPh sb="0" eb="3">
      <t>ヒダカチョウ</t>
    </rPh>
    <phoneticPr fontId="3"/>
  </si>
  <si>
    <t>日高町水道事業</t>
    <rPh sb="0" eb="3">
      <t>ヒダカチョウ</t>
    </rPh>
    <rPh sb="3" eb="7">
      <t>スイドウジギョウ</t>
    </rPh>
    <phoneticPr fontId="3"/>
  </si>
  <si>
    <t>石狩東部広域水道企業団</t>
  </si>
  <si>
    <t>石狩東部広域水道企業団水道用水供給事業
（夕張シューパロダム）</t>
    <rPh sb="21" eb="23">
      <t>ユウバリ</t>
    </rPh>
    <phoneticPr fontId="3"/>
  </si>
  <si>
    <t>岡山県</t>
    <rPh sb="0" eb="3">
      <t>オカヤマケン</t>
    </rPh>
    <phoneticPr fontId="3"/>
  </si>
  <si>
    <t>井原市</t>
    <rPh sb="0" eb="3">
      <t>イバラシ</t>
    </rPh>
    <phoneticPr fontId="2"/>
  </si>
  <si>
    <t>井原市水道事業</t>
    <rPh sb="0" eb="2">
      <t>イバラ</t>
    </rPh>
    <phoneticPr fontId="2"/>
  </si>
  <si>
    <t>倉敷市</t>
    <rPh sb="0" eb="2">
      <t>クラシキ</t>
    </rPh>
    <rPh sb="2" eb="3">
      <t>シ</t>
    </rPh>
    <phoneticPr fontId="2"/>
  </si>
  <si>
    <t>倉敷市水道事業</t>
    <rPh sb="0" eb="2">
      <t>クラシキ</t>
    </rPh>
    <phoneticPr fontId="2"/>
  </si>
  <si>
    <t>広島県</t>
    <rPh sb="0" eb="3">
      <t>ヒロシマケン</t>
    </rPh>
    <phoneticPr fontId="3"/>
  </si>
  <si>
    <t>三原市</t>
    <rPh sb="0" eb="3">
      <t>ミハラシ</t>
    </rPh>
    <phoneticPr fontId="2"/>
  </si>
  <si>
    <t>三原市水道事業</t>
    <rPh sb="0" eb="2">
      <t>ミハラ</t>
    </rPh>
    <rPh sb="2" eb="3">
      <t>シ</t>
    </rPh>
    <rPh sb="3" eb="5">
      <t>スイドウ</t>
    </rPh>
    <rPh sb="5" eb="7">
      <t>ジギョウ</t>
    </rPh>
    <phoneticPr fontId="2"/>
  </si>
  <si>
    <t>安芸高田市</t>
    <rPh sb="0" eb="4">
      <t>アキタカタ</t>
    </rPh>
    <rPh sb="4" eb="5">
      <t>シ</t>
    </rPh>
    <phoneticPr fontId="2"/>
  </si>
  <si>
    <t>安芸高田市水道事業</t>
    <rPh sb="0" eb="5">
      <t>アキタカタシ</t>
    </rPh>
    <phoneticPr fontId="2"/>
  </si>
  <si>
    <t>広島県</t>
    <rPh sb="0" eb="3">
      <t>ヒロシマケン</t>
    </rPh>
    <phoneticPr fontId="2"/>
  </si>
  <si>
    <t>沼田川水道用水供給事業</t>
    <rPh sb="0" eb="2">
      <t>ヌマタ</t>
    </rPh>
    <rPh sb="2" eb="3">
      <t>ガワ</t>
    </rPh>
    <rPh sb="3" eb="5">
      <t>スイドウ</t>
    </rPh>
    <rPh sb="5" eb="7">
      <t>ヨウスイ</t>
    </rPh>
    <rPh sb="7" eb="9">
      <t>キョウキュウ</t>
    </rPh>
    <rPh sb="9" eb="11">
      <t>ジギョウ</t>
    </rPh>
    <phoneticPr fontId="2"/>
  </si>
  <si>
    <t>愛媛県</t>
    <rPh sb="0" eb="3">
      <t>エヒメケン</t>
    </rPh>
    <phoneticPr fontId="3"/>
  </si>
  <si>
    <t>宇和島市</t>
    <rPh sb="0" eb="4">
      <t>ウワジマシ</t>
    </rPh>
    <phoneticPr fontId="2"/>
  </si>
  <si>
    <t>宇和島市水道事業</t>
    <rPh sb="0" eb="4">
      <t>ウワジマシ</t>
    </rPh>
    <rPh sb="4" eb="6">
      <t>スイドウ</t>
    </rPh>
    <rPh sb="6" eb="8">
      <t>ジギョウ</t>
    </rPh>
    <phoneticPr fontId="2"/>
  </si>
  <si>
    <t>南予水道企業団</t>
    <rPh sb="0" eb="2">
      <t>ナンヨ</t>
    </rPh>
    <rPh sb="2" eb="4">
      <t>スイドウ</t>
    </rPh>
    <rPh sb="4" eb="6">
      <t>キギョウ</t>
    </rPh>
    <rPh sb="6" eb="7">
      <t>ダン</t>
    </rPh>
    <phoneticPr fontId="2"/>
  </si>
  <si>
    <t>南予水道用水供給事業</t>
    <rPh sb="0" eb="2">
      <t>ナンヨ</t>
    </rPh>
    <rPh sb="2" eb="4">
      <t>スイドウ</t>
    </rPh>
    <rPh sb="4" eb="6">
      <t>ヨウスイ</t>
    </rPh>
    <rPh sb="6" eb="8">
      <t>キョウキュウ</t>
    </rPh>
    <rPh sb="8" eb="10">
      <t>ジギョウ</t>
    </rPh>
    <phoneticPr fontId="2"/>
  </si>
  <si>
    <t>西予市</t>
    <rPh sb="0" eb="3">
      <t>セイヨシ</t>
    </rPh>
    <phoneticPr fontId="2"/>
  </si>
  <si>
    <t>西予市水道事業</t>
    <rPh sb="0" eb="3">
      <t>セイヨシ</t>
    </rPh>
    <phoneticPr fontId="2"/>
  </si>
  <si>
    <t>宮崎県</t>
    <rPh sb="0" eb="2">
      <t>ミヤザキ</t>
    </rPh>
    <rPh sb="2" eb="3">
      <t>ケン</t>
    </rPh>
    <phoneticPr fontId="3"/>
  </si>
  <si>
    <t>串間市</t>
    <rPh sb="0" eb="1">
      <t>クシ</t>
    </rPh>
    <rPh sb="1" eb="2">
      <t>アイダ</t>
    </rPh>
    <rPh sb="2" eb="3">
      <t>イチ</t>
    </rPh>
    <phoneticPr fontId="3"/>
  </si>
  <si>
    <t>串間市水道事業</t>
    <rPh sb="0" eb="2">
      <t>クシマ</t>
    </rPh>
    <rPh sb="2" eb="3">
      <t>シ</t>
    </rPh>
    <rPh sb="3" eb="5">
      <t>スイドウ</t>
    </rPh>
    <rPh sb="5" eb="7">
      <t>ジギョウ</t>
    </rPh>
    <phoneticPr fontId="3"/>
  </si>
  <si>
    <t>2/3
1/2</t>
    <phoneticPr fontId="3"/>
  </si>
  <si>
    <t>むかわ町</t>
    <rPh sb="3" eb="4">
      <t>チョウ</t>
    </rPh>
    <phoneticPr fontId="3"/>
  </si>
  <si>
    <t>むかわ町穂別地区簡易水道事業</t>
    <rPh sb="3" eb="4">
      <t>チョウ</t>
    </rPh>
    <rPh sb="4" eb="6">
      <t>ホベツ</t>
    </rPh>
    <rPh sb="6" eb="8">
      <t>チク</t>
    </rPh>
    <rPh sb="8" eb="10">
      <t>カンイ</t>
    </rPh>
    <rPh sb="10" eb="12">
      <t>スイドウ</t>
    </rPh>
    <rPh sb="12" eb="14">
      <t>ジギョウ</t>
    </rPh>
    <phoneticPr fontId="3"/>
  </si>
  <si>
    <t>厚真町</t>
    <rPh sb="0" eb="3">
      <t>アツマチョウ</t>
    </rPh>
    <phoneticPr fontId="3"/>
  </si>
  <si>
    <t>厚真町簡易水道事業</t>
    <rPh sb="0" eb="3">
      <t>アツマチョウ</t>
    </rPh>
    <rPh sb="3" eb="5">
      <t>カンイ</t>
    </rPh>
    <rPh sb="5" eb="7">
      <t>スイドウ</t>
    </rPh>
    <rPh sb="7" eb="9">
      <t>ジギョウ</t>
    </rPh>
    <phoneticPr fontId="3"/>
  </si>
  <si>
    <t>福岡県</t>
    <rPh sb="0" eb="3">
      <t>フクオカケン</t>
    </rPh>
    <phoneticPr fontId="3"/>
  </si>
  <si>
    <t>朝倉市</t>
    <rPh sb="0" eb="3">
      <t>アサクラシ</t>
    </rPh>
    <phoneticPr fontId="3"/>
  </si>
  <si>
    <t>朝倉市水道事業</t>
    <rPh sb="0" eb="3">
      <t>アサクラシ</t>
    </rPh>
    <rPh sb="3" eb="5">
      <t>スイドウ</t>
    </rPh>
    <rPh sb="5" eb="7">
      <t>ジギョウ</t>
    </rPh>
    <phoneticPr fontId="3"/>
  </si>
  <si>
    <t>熊本県</t>
    <rPh sb="0" eb="3">
      <t>クマモトケン</t>
    </rPh>
    <phoneticPr fontId="3"/>
  </si>
  <si>
    <t>阿蘇市</t>
    <rPh sb="0" eb="3">
      <t>アソシ</t>
    </rPh>
    <phoneticPr fontId="3"/>
  </si>
  <si>
    <t>阿蘇市上水道事業</t>
    <rPh sb="0" eb="3">
      <t>アソシ</t>
    </rPh>
    <rPh sb="3" eb="6">
      <t>ジョウスイドウ</t>
    </rPh>
    <rPh sb="6" eb="8">
      <t>ジギョウ</t>
    </rPh>
    <phoneticPr fontId="3"/>
  </si>
  <si>
    <t>益城町</t>
    <rPh sb="0" eb="3">
      <t>マシキマチ</t>
    </rPh>
    <phoneticPr fontId="3"/>
  </si>
  <si>
    <t>益城町上水道事業</t>
    <rPh sb="0" eb="3">
      <t>マシキマチ</t>
    </rPh>
    <rPh sb="3" eb="6">
      <t>ジョウスイドウ</t>
    </rPh>
    <rPh sb="6" eb="8">
      <t>ジギョウ</t>
    </rPh>
    <phoneticPr fontId="3"/>
  </si>
  <si>
    <t>南阿蘇村</t>
    <rPh sb="0" eb="4">
      <t>ミナミアソムラ</t>
    </rPh>
    <phoneticPr fontId="3"/>
  </si>
  <si>
    <t>南阿蘇村上水道事業</t>
    <rPh sb="0" eb="4">
      <t>ミナミアソムラ</t>
    </rPh>
    <rPh sb="4" eb="7">
      <t>ジョウスイドウ</t>
    </rPh>
    <rPh sb="7" eb="9">
      <t>ジギョウ</t>
    </rPh>
    <phoneticPr fontId="3"/>
  </si>
  <si>
    <t>8/10</t>
    <phoneticPr fontId="3"/>
  </si>
  <si>
    <t>岩手県</t>
    <rPh sb="0" eb="3">
      <t>イワテケン</t>
    </rPh>
    <phoneticPr fontId="3"/>
  </si>
  <si>
    <t>宮古市</t>
    <rPh sb="0" eb="3">
      <t>ミヤコシ</t>
    </rPh>
    <phoneticPr fontId="3"/>
  </si>
  <si>
    <t>新里簡易水道事業</t>
    <rPh sb="0" eb="2">
      <t>ニイサト</t>
    </rPh>
    <rPh sb="2" eb="4">
      <t>カンイ</t>
    </rPh>
    <rPh sb="4" eb="6">
      <t>スイドウ</t>
    </rPh>
    <rPh sb="6" eb="8">
      <t>ジギョウ</t>
    </rPh>
    <phoneticPr fontId="3"/>
  </si>
  <si>
    <t>岩手県</t>
    <rPh sb="0" eb="3">
      <t>イワテケン</t>
    </rPh>
    <phoneticPr fontId="4"/>
  </si>
  <si>
    <t>久慈市</t>
    <rPh sb="0" eb="3">
      <t>クジシ</t>
    </rPh>
    <phoneticPr fontId="4"/>
  </si>
  <si>
    <t>久慈市滝地区
簡易水道事業</t>
    <rPh sb="0" eb="3">
      <t>クジシ</t>
    </rPh>
    <rPh sb="3" eb="4">
      <t>タキ</t>
    </rPh>
    <rPh sb="4" eb="6">
      <t>チク</t>
    </rPh>
    <rPh sb="7" eb="9">
      <t>カンイ</t>
    </rPh>
    <rPh sb="9" eb="11">
      <t>スイドウ</t>
    </rPh>
    <rPh sb="11" eb="13">
      <t>ジギョウ</t>
    </rPh>
    <phoneticPr fontId="4"/>
  </si>
  <si>
    <t>長陽南部地区
簡易水道事業</t>
    <rPh sb="0" eb="2">
      <t>チョウヨウ</t>
    </rPh>
    <rPh sb="2" eb="4">
      <t>ナンブ</t>
    </rPh>
    <rPh sb="4" eb="6">
      <t>チク</t>
    </rPh>
    <rPh sb="7" eb="9">
      <t>カンイ</t>
    </rPh>
    <rPh sb="9" eb="11">
      <t>スイドウ</t>
    </rPh>
    <rPh sb="11" eb="13">
      <t>ジギョウ</t>
    </rPh>
    <phoneticPr fontId="3"/>
  </si>
  <si>
    <t>東峰村</t>
    <rPh sb="0" eb="3">
      <t>トウホウムラ</t>
    </rPh>
    <phoneticPr fontId="3"/>
  </si>
  <si>
    <t>東峰村
簡易水道事業</t>
    <rPh sb="0" eb="3">
      <t>トウホウムラ</t>
    </rPh>
    <rPh sb="4" eb="6">
      <t>カンイ</t>
    </rPh>
    <rPh sb="6" eb="8">
      <t>スイドウ</t>
    </rPh>
    <rPh sb="8" eb="10">
      <t>ジギョウ</t>
    </rPh>
    <phoneticPr fontId="3"/>
  </si>
  <si>
    <t>赤水地区
簡易水道事業</t>
    <rPh sb="0" eb="2">
      <t>アカミズ</t>
    </rPh>
    <rPh sb="2" eb="4">
      <t>チク</t>
    </rPh>
    <rPh sb="5" eb="7">
      <t>カンイ</t>
    </rPh>
    <rPh sb="7" eb="9">
      <t>スイドウ</t>
    </rPh>
    <rPh sb="9" eb="11">
      <t>ジギョウ</t>
    </rPh>
    <phoneticPr fontId="3"/>
  </si>
  <si>
    <t>御船町</t>
    <rPh sb="0" eb="3">
      <t>ミフネマチ</t>
    </rPh>
    <phoneticPr fontId="3"/>
  </si>
  <si>
    <t>上野・七滝地区
簡易水道事業</t>
    <rPh sb="0" eb="2">
      <t>ウエノ</t>
    </rPh>
    <rPh sb="3" eb="5">
      <t>ナナタキ</t>
    </rPh>
    <rPh sb="5" eb="7">
      <t>チク</t>
    </rPh>
    <rPh sb="8" eb="10">
      <t>カンイ</t>
    </rPh>
    <rPh sb="10" eb="12">
      <t>スイドウ</t>
    </rPh>
    <rPh sb="12" eb="14">
      <t>ジギョウ</t>
    </rPh>
    <phoneticPr fontId="3"/>
  </si>
  <si>
    <t>沢津野・乙ヶ瀬
簡易水道事業</t>
    <rPh sb="0" eb="3">
      <t>サワツノ</t>
    </rPh>
    <rPh sb="4" eb="5">
      <t>オト</t>
    </rPh>
    <rPh sb="6" eb="7">
      <t>セ</t>
    </rPh>
    <rPh sb="8" eb="10">
      <t>カンイ</t>
    </rPh>
    <rPh sb="10" eb="12">
      <t>スイドウ</t>
    </rPh>
    <rPh sb="12" eb="14">
      <t>ジギョウ</t>
    </rPh>
    <phoneticPr fontId="3"/>
  </si>
  <si>
    <t>立野地区
簡易水道事業</t>
    <rPh sb="0" eb="2">
      <t>タテノ</t>
    </rPh>
    <rPh sb="2" eb="4">
      <t>チク</t>
    </rPh>
    <rPh sb="5" eb="7">
      <t>カンイ</t>
    </rPh>
    <rPh sb="7" eb="9">
      <t>スイドウ</t>
    </rPh>
    <rPh sb="9" eb="11">
      <t>ジギョウ</t>
    </rPh>
    <phoneticPr fontId="3"/>
  </si>
  <si>
    <t>山形県</t>
  </si>
  <si>
    <t>新庄市</t>
  </si>
  <si>
    <t>新庄市水道事業</t>
  </si>
  <si>
    <t>-</t>
    <phoneticPr fontId="3"/>
  </si>
  <si>
    <t>3.49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</si>
</sst>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&quot;件&quot;"/>
    <numFmt numFmtId="177" formatCode="_(&quot;¥&quot;* #,##0_);_(&quot;¥&quot;* \(#,##0\);_(&quot;¥&quot;* &quot;-&quot;??_);_(@_)"/>
    <numFmt numFmtId="178" formatCode="0.00_);[Red]\(0.00\)"/>
    <numFmt numFmtId="179" formatCode="#,##0,"/>
    <numFmt numFmtId="180" formatCode="#,##0_);[Red]\(#,##0\)"/>
    <numFmt numFmtId="181" formatCode="#,##0;&quot;△ &quot;#,##0"/>
    <numFmt numFmtId="182" formatCode="0.000_);[Red]\(0.000\)"/>
  </numFmts>
  <fonts count="20"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3"/>
      <charset val="128"/>
    </font>
    <font>
      <sz val="6"/>
      <name val="ＭＳ 明朝"/>
      <family val="1"/>
      <charset val="128"/>
    </font>
    <font>
      <b/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8"/>
      <color indexed="18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77" fontId="5" fillId="2" borderId="1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37" fontId="8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8" fillId="0" borderId="0"/>
  </cellStyleXfs>
  <cellXfs count="95">
    <xf numFmtId="0" fontId="0" fillId="0" borderId="0" xfId="0"/>
    <xf numFmtId="0" fontId="7" fillId="0" borderId="0" xfId="29" applyFont="1" applyFill="1" applyBorder="1" applyAlignment="1" applyProtection="1">
      <alignment horizontal="center" vertical="center"/>
      <protection locked="0"/>
    </xf>
    <xf numFmtId="0" fontId="7" fillId="0" borderId="0" xfId="29" applyFont="1" applyFill="1" applyBorder="1" applyAlignment="1" applyProtection="1">
      <protection locked="0"/>
    </xf>
    <xf numFmtId="0" fontId="7" fillId="0" borderId="0" xfId="29" applyFont="1" applyFill="1" applyProtection="1">
      <protection locked="0"/>
    </xf>
    <xf numFmtId="0" fontId="7" fillId="0" borderId="0" xfId="29" applyFont="1" applyFill="1" applyAlignment="1" applyProtection="1">
      <alignment horizontal="right"/>
      <protection locked="0"/>
    </xf>
    <xf numFmtId="0" fontId="7" fillId="0" borderId="0" xfId="29" applyFont="1" applyFill="1" applyAlignment="1" applyProtection="1">
      <alignment horizontal="center"/>
      <protection locked="0"/>
    </xf>
    <xf numFmtId="0" fontId="4" fillId="0" borderId="0" xfId="29" applyFill="1" applyProtection="1">
      <protection locked="0"/>
    </xf>
    <xf numFmtId="0" fontId="4" fillId="0" borderId="0" xfId="29" applyProtection="1">
      <protection locked="0"/>
    </xf>
    <xf numFmtId="0" fontId="7" fillId="0" borderId="2" xfId="29" applyFont="1" applyFill="1" applyBorder="1" applyAlignment="1" applyProtection="1">
      <alignment vertical="center"/>
      <protection locked="0"/>
    </xf>
    <xf numFmtId="0" fontId="4" fillId="0" borderId="0" xfId="29" applyAlignment="1" applyProtection="1">
      <alignment horizontal="right"/>
      <protection locked="0"/>
    </xf>
    <xf numFmtId="0" fontId="4" fillId="0" borderId="0" xfId="29" applyAlignment="1" applyProtection="1">
      <alignment horizontal="center"/>
      <protection locked="0"/>
    </xf>
    <xf numFmtId="0" fontId="5" fillId="0" borderId="0" xfId="29" applyFont="1" applyProtection="1">
      <protection locked="0"/>
    </xf>
    <xf numFmtId="0" fontId="7" fillId="0" borderId="3" xfId="29" applyFont="1" applyFill="1" applyBorder="1" applyAlignment="1" applyProtection="1">
      <alignment horizontal="right" vertical="center"/>
      <protection locked="0"/>
    </xf>
    <xf numFmtId="0" fontId="7" fillId="0" borderId="3" xfId="29" applyFont="1" applyFill="1" applyBorder="1" applyAlignment="1" applyProtection="1">
      <alignment horizontal="center" vertical="center"/>
      <protection locked="0"/>
    </xf>
    <xf numFmtId="0" fontId="7" fillId="0" borderId="3" xfId="29" applyFont="1" applyFill="1" applyBorder="1" applyAlignment="1" applyProtection="1">
      <alignment horizontal="center" vertical="center" wrapText="1"/>
      <protection locked="0"/>
    </xf>
    <xf numFmtId="38" fontId="7" fillId="0" borderId="3" xfId="8" applyFont="1" applyFill="1" applyBorder="1" applyAlignment="1" applyProtection="1">
      <alignment horizontal="center" vertical="center" wrapText="1"/>
      <protection locked="0"/>
    </xf>
    <xf numFmtId="179" fontId="7" fillId="0" borderId="3" xfId="8" applyNumberFormat="1" applyFont="1" applyFill="1" applyBorder="1" applyAlignment="1" applyProtection="1">
      <alignment horizontal="center" vertical="center"/>
      <protection locked="0"/>
    </xf>
    <xf numFmtId="179" fontId="7" fillId="0" borderId="0" xfId="29" applyNumberFormat="1" applyFont="1" applyFill="1" applyProtection="1">
      <protection locked="0"/>
    </xf>
    <xf numFmtId="179" fontId="4" fillId="0" borderId="0" xfId="29" applyNumberFormat="1" applyProtection="1">
      <protection locked="0"/>
    </xf>
    <xf numFmtId="0" fontId="7" fillId="0" borderId="0" xfId="29" applyNumberFormat="1" applyFont="1" applyFill="1" applyAlignment="1" applyProtection="1">
      <alignment horizontal="center"/>
      <protection locked="0"/>
    </xf>
    <xf numFmtId="0" fontId="7" fillId="0" borderId="3" xfId="29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9" applyNumberFormat="1" applyAlignment="1" applyProtection="1">
      <alignment horizontal="center"/>
      <protection locked="0"/>
    </xf>
    <xf numFmtId="38" fontId="4" fillId="0" borderId="3" xfId="2" applyFont="1" applyBorder="1" applyAlignment="1" applyProtection="1">
      <protection locked="0"/>
    </xf>
    <xf numFmtId="0" fontId="7" fillId="0" borderId="3" xfId="30" applyFont="1" applyFill="1" applyBorder="1" applyAlignment="1" applyProtection="1">
      <alignment horizontal="center" vertical="center" wrapText="1"/>
      <protection locked="0"/>
    </xf>
    <xf numFmtId="0" fontId="4" fillId="0" borderId="0" xfId="29" applyFill="1" applyAlignment="1" applyProtection="1">
      <protection locked="0"/>
    </xf>
    <xf numFmtId="0" fontId="7" fillId="0" borderId="0" xfId="29" applyFont="1" applyFill="1" applyAlignment="1" applyProtection="1">
      <protection locked="0"/>
    </xf>
    <xf numFmtId="179" fontId="7" fillId="0" borderId="0" xfId="29" applyNumberFormat="1" applyFont="1" applyFill="1" applyAlignment="1" applyProtection="1">
      <protection locked="0"/>
    </xf>
    <xf numFmtId="180" fontId="4" fillId="0" borderId="3" xfId="29" applyNumberFormat="1" applyFont="1" applyFill="1" applyBorder="1" applyAlignment="1">
      <alignment vertical="center"/>
    </xf>
    <xf numFmtId="12" fontId="4" fillId="0" borderId="3" xfId="29" applyNumberFormat="1" applyFont="1" applyFill="1" applyBorder="1" applyAlignment="1">
      <alignment horizontal="center" vertical="center"/>
    </xf>
    <xf numFmtId="178" fontId="4" fillId="0" borderId="3" xfId="29" applyNumberFormat="1" applyFont="1" applyFill="1" applyBorder="1" applyAlignment="1" applyProtection="1">
      <alignment horizontal="left" vertical="center"/>
      <protection locked="0"/>
    </xf>
    <xf numFmtId="49" fontId="4" fillId="0" borderId="3" xfId="29" applyNumberFormat="1" applyFont="1" applyFill="1" applyBorder="1" applyAlignment="1">
      <alignment horizontal="center" vertical="center"/>
    </xf>
    <xf numFmtId="0" fontId="4" fillId="0" borderId="3" xfId="29" applyFont="1" applyFill="1" applyBorder="1" applyAlignment="1">
      <alignment horizontal="center" vertical="center"/>
    </xf>
    <xf numFmtId="0" fontId="4" fillId="0" borderId="3" xfId="29" applyFont="1" applyFill="1" applyBorder="1" applyAlignment="1">
      <alignment vertical="center" wrapText="1"/>
    </xf>
    <xf numFmtId="0" fontId="4" fillId="0" borderId="3" xfId="29" applyBorder="1" applyAlignment="1" applyProtection="1">
      <alignment horizontal="left"/>
      <protection locked="0"/>
    </xf>
    <xf numFmtId="0" fontId="4" fillId="0" borderId="2" xfId="29" applyFont="1" applyFill="1" applyBorder="1" applyAlignment="1" applyProtection="1">
      <alignment horizontal="center" vertical="center"/>
      <protection locked="0"/>
    </xf>
    <xf numFmtId="0" fontId="4" fillId="0" borderId="2" xfId="29" applyFont="1" applyFill="1" applyBorder="1" applyAlignment="1" applyProtection="1">
      <alignment vertical="center"/>
      <protection locked="0"/>
    </xf>
    <xf numFmtId="38" fontId="13" fillId="0" borderId="2" xfId="2" applyFont="1" applyFill="1" applyBorder="1" applyAlignment="1" applyProtection="1">
      <alignment vertical="center"/>
      <protection locked="0"/>
    </xf>
    <xf numFmtId="0" fontId="4" fillId="0" borderId="2" xfId="29" applyNumberFormat="1" applyFont="1" applyFill="1" applyBorder="1" applyAlignment="1" applyProtection="1">
      <alignment horizontal="center" vertical="center"/>
      <protection locked="0"/>
    </xf>
    <xf numFmtId="0" fontId="4" fillId="0" borderId="2" xfId="29" applyFont="1" applyFill="1" applyBorder="1" applyAlignment="1" applyProtection="1">
      <alignment horizontal="right" vertical="center"/>
      <protection locked="0"/>
    </xf>
    <xf numFmtId="176" fontId="4" fillId="0" borderId="2" xfId="8" applyNumberFormat="1" applyFont="1" applyFill="1" applyBorder="1" applyAlignment="1" applyProtection="1">
      <alignment horizontal="center" vertical="center"/>
      <protection locked="0"/>
    </xf>
    <xf numFmtId="0" fontId="4" fillId="0" borderId="0" xfId="29" applyFill="1" applyAlignment="1" applyProtection="1">
      <alignment horizontal="center"/>
      <protection locked="0"/>
    </xf>
    <xf numFmtId="0" fontId="4" fillId="0" borderId="0" xfId="29" applyFill="1" applyAlignment="1" applyProtection="1">
      <alignment horizontal="right"/>
      <protection locked="0"/>
    </xf>
    <xf numFmtId="0" fontId="5" fillId="0" borderId="0" xfId="29" applyFont="1" applyFill="1" applyProtection="1">
      <protection locked="0"/>
    </xf>
    <xf numFmtId="0" fontId="16" fillId="0" borderId="3" xfId="29" applyFont="1" applyFill="1" applyBorder="1" applyProtection="1">
      <protection locked="0"/>
    </xf>
    <xf numFmtId="181" fontId="17" fillId="0" borderId="2" xfId="29" applyNumberFormat="1" applyFont="1" applyFill="1" applyBorder="1" applyAlignment="1" applyProtection="1">
      <alignment vertical="center"/>
      <protection locked="0"/>
    </xf>
    <xf numFmtId="0" fontId="18" fillId="0" borderId="2" xfId="29" applyFont="1" applyFill="1" applyBorder="1" applyAlignment="1" applyProtection="1">
      <alignment horizontal="center" vertical="center"/>
      <protection locked="0"/>
    </xf>
    <xf numFmtId="0" fontId="18" fillId="0" borderId="2" xfId="29" applyFont="1" applyFill="1" applyBorder="1" applyAlignment="1" applyProtection="1">
      <alignment vertical="center"/>
      <protection locked="0"/>
    </xf>
    <xf numFmtId="0" fontId="18" fillId="0" borderId="2" xfId="29" applyFont="1" applyFill="1" applyBorder="1" applyAlignment="1" applyProtection="1">
      <alignment horizontal="right" vertical="center"/>
      <protection locked="0"/>
    </xf>
    <xf numFmtId="176" fontId="18" fillId="0" borderId="2" xfId="8" applyNumberFormat="1" applyFont="1" applyFill="1" applyBorder="1" applyAlignment="1" applyProtection="1">
      <alignment horizontal="center" vertical="center"/>
      <protection locked="0"/>
    </xf>
    <xf numFmtId="0" fontId="18" fillId="0" borderId="3" xfId="29" applyFont="1" applyFill="1" applyBorder="1" applyProtection="1">
      <protection locked="0"/>
    </xf>
    <xf numFmtId="38" fontId="18" fillId="0" borderId="2" xfId="0" applyNumberFormat="1" applyFont="1" applyFill="1" applyBorder="1" applyAlignment="1">
      <alignment vertical="center"/>
    </xf>
    <xf numFmtId="38" fontId="18" fillId="0" borderId="3" xfId="0" applyNumberFormat="1" applyFont="1" applyFill="1" applyBorder="1" applyAlignment="1">
      <alignment vertical="center"/>
    </xf>
    <xf numFmtId="178" fontId="18" fillId="0" borderId="4" xfId="29" applyNumberFormat="1" applyFont="1" applyFill="1" applyBorder="1" applyAlignment="1" applyProtection="1">
      <alignment horizontal="center" vertical="center"/>
      <protection locked="0"/>
    </xf>
    <xf numFmtId="182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" xfId="29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>
      <alignment vertical="center" shrinkToFit="1"/>
    </xf>
    <xf numFmtId="0" fontId="18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3" xfId="29" applyFont="1" applyFill="1" applyBorder="1" applyAlignment="1" applyProtection="1">
      <alignment vertical="center"/>
      <protection locked="0"/>
    </xf>
    <xf numFmtId="0" fontId="4" fillId="0" borderId="3" xfId="29" applyFill="1" applyBorder="1" applyProtection="1">
      <protection locked="0"/>
    </xf>
    <xf numFmtId="38" fontId="7" fillId="0" borderId="3" xfId="8" applyFont="1" applyFill="1" applyBorder="1" applyAlignment="1" applyProtection="1">
      <alignment horizontal="center" vertical="center"/>
      <protection locked="0"/>
    </xf>
    <xf numFmtId="0" fontId="7" fillId="0" borderId="3" xfId="31" applyFont="1" applyFill="1" applyBorder="1" applyAlignment="1" applyProtection="1">
      <alignment horizontal="center" vertical="center" wrapText="1"/>
      <protection locked="0"/>
    </xf>
    <xf numFmtId="182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31" applyFont="1" applyFill="1" applyBorder="1" applyAlignment="1">
      <alignment horizontal="left" vertical="center" wrapText="1"/>
    </xf>
    <xf numFmtId="12" fontId="19" fillId="0" borderId="3" xfId="0" quotePrefix="1" applyNumberFormat="1" applyFont="1" applyFill="1" applyBorder="1" applyAlignment="1">
      <alignment horizontal="center" vertical="center" wrapText="1"/>
    </xf>
    <xf numFmtId="12" fontId="19" fillId="0" borderId="3" xfId="0" applyNumberFormat="1" applyFont="1" applyFill="1" applyBorder="1" applyAlignment="1">
      <alignment horizontal="center" vertical="center"/>
    </xf>
    <xf numFmtId="12" fontId="19" fillId="0" borderId="3" xfId="0" quotePrefix="1" applyNumberFormat="1" applyFont="1" applyFill="1" applyBorder="1" applyAlignment="1">
      <alignment horizontal="center" vertical="center"/>
    </xf>
    <xf numFmtId="12" fontId="18" fillId="0" borderId="4" xfId="29" applyNumberFormat="1" applyFont="1" applyFill="1" applyBorder="1" applyAlignment="1" applyProtection="1">
      <alignment horizontal="center" vertical="center"/>
      <protection locked="0"/>
    </xf>
    <xf numFmtId="12" fontId="18" fillId="0" borderId="4" xfId="29" quotePrefix="1" applyNumberFormat="1" applyFont="1" applyFill="1" applyBorder="1" applyAlignment="1" applyProtection="1">
      <alignment horizontal="center" vertical="center"/>
      <protection locked="0"/>
    </xf>
    <xf numFmtId="3" fontId="4" fillId="0" borderId="0" xfId="29" applyNumberFormat="1" applyFill="1" applyProtection="1">
      <protection locked="0"/>
    </xf>
    <xf numFmtId="0" fontId="7" fillId="0" borderId="6" xfId="29" applyNumberFormat="1" applyFont="1" applyFill="1" applyBorder="1" applyAlignment="1" applyProtection="1">
      <alignment horizontal="center" vertical="center" textRotation="255" wrapText="1"/>
      <protection locked="0"/>
    </xf>
    <xf numFmtId="0" fontId="7" fillId="0" borderId="7" xfId="29" applyNumberFormat="1" applyFont="1" applyFill="1" applyBorder="1" applyAlignment="1" applyProtection="1">
      <alignment vertical="center" textRotation="255" wrapText="1"/>
      <protection locked="0"/>
    </xf>
    <xf numFmtId="0" fontId="7" fillId="0" borderId="2" xfId="29" applyNumberFormat="1" applyFont="1" applyFill="1" applyBorder="1" applyAlignment="1" applyProtection="1">
      <alignment vertical="center" textRotation="255" wrapText="1"/>
      <protection locked="0"/>
    </xf>
    <xf numFmtId="179" fontId="7" fillId="0" borderId="6" xfId="8" applyNumberFormat="1" applyFont="1" applyFill="1" applyBorder="1" applyAlignment="1" applyProtection="1">
      <alignment horizontal="center" vertical="center" wrapText="1"/>
      <protection locked="0"/>
    </xf>
    <xf numFmtId="179" fontId="7" fillId="0" borderId="7" xfId="8" applyNumberFormat="1" applyFont="1" applyFill="1" applyBorder="1" applyAlignment="1" applyProtection="1">
      <alignment vertical="center" wrapText="1"/>
      <protection locked="0"/>
    </xf>
    <xf numFmtId="179" fontId="7" fillId="0" borderId="2" xfId="8" applyNumberFormat="1" applyFont="1" applyFill="1" applyBorder="1" applyAlignment="1" applyProtection="1">
      <alignment vertical="center" wrapText="1"/>
      <protection locked="0"/>
    </xf>
    <xf numFmtId="38" fontId="7" fillId="0" borderId="10" xfId="8" applyFont="1" applyFill="1" applyBorder="1" applyAlignment="1" applyProtection="1">
      <alignment horizontal="center" vertical="center"/>
      <protection locked="0"/>
    </xf>
    <xf numFmtId="38" fontId="7" fillId="0" borderId="5" xfId="8" applyFont="1" applyFill="1" applyBorder="1" applyAlignment="1" applyProtection="1">
      <alignment horizontal="center" vertical="center"/>
      <protection locked="0"/>
    </xf>
    <xf numFmtId="0" fontId="7" fillId="0" borderId="3" xfId="31" applyFont="1" applyFill="1" applyBorder="1" applyAlignment="1" applyProtection="1">
      <alignment horizontal="center" vertical="center" wrapText="1"/>
      <protection locked="0"/>
    </xf>
    <xf numFmtId="0" fontId="7" fillId="0" borderId="7" xfId="31" applyFont="1" applyFill="1" applyBorder="1" applyAlignment="1" applyProtection="1">
      <alignment vertical="center" wrapText="1"/>
      <protection locked="0"/>
    </xf>
    <xf numFmtId="0" fontId="7" fillId="0" borderId="2" xfId="31" applyFont="1" applyFill="1" applyBorder="1" applyAlignment="1" applyProtection="1">
      <alignment vertical="center" wrapText="1"/>
      <protection locked="0"/>
    </xf>
    <xf numFmtId="38" fontId="7" fillId="0" borderId="6" xfId="8" applyFont="1" applyFill="1" applyBorder="1" applyAlignment="1" applyProtection="1">
      <alignment horizontal="center" vertical="center" wrapText="1"/>
      <protection locked="0"/>
    </xf>
    <xf numFmtId="38" fontId="7" fillId="0" borderId="2" xfId="8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shrinkToFit="1"/>
      <protection locked="0"/>
    </xf>
    <xf numFmtId="0" fontId="7" fillId="0" borderId="3" xfId="29" applyFont="1" applyFill="1" applyBorder="1" applyAlignment="1" applyProtection="1">
      <alignment horizontal="center" vertical="center"/>
      <protection locked="0"/>
    </xf>
    <xf numFmtId="0" fontId="7" fillId="0" borderId="8" xfId="29" applyFont="1" applyFill="1" applyBorder="1" applyAlignment="1" applyProtection="1">
      <alignment vertical="center"/>
      <protection locked="0"/>
    </xf>
    <xf numFmtId="0" fontId="7" fillId="0" borderId="9" xfId="29" applyFont="1" applyFill="1" applyBorder="1" applyAlignment="1" applyProtection="1">
      <alignment vertical="center"/>
      <protection locked="0"/>
    </xf>
    <xf numFmtId="12" fontId="7" fillId="0" borderId="6" xfId="29" applyNumberFormat="1" applyFont="1" applyFill="1" applyBorder="1" applyAlignment="1" applyProtection="1">
      <alignment horizontal="center" vertical="center" textRotation="255" wrapText="1"/>
      <protection locked="0"/>
    </xf>
    <xf numFmtId="12" fontId="7" fillId="0" borderId="7" xfId="29" applyNumberFormat="1" applyFont="1" applyFill="1" applyBorder="1" applyAlignment="1" applyProtection="1">
      <alignment vertical="center" textRotation="255" wrapText="1"/>
      <protection locked="0"/>
    </xf>
    <xf numFmtId="12" fontId="7" fillId="0" borderId="2" xfId="29" applyNumberFormat="1" applyFont="1" applyFill="1" applyBorder="1" applyAlignment="1" applyProtection="1">
      <alignment vertical="center" textRotation="255" wrapText="1"/>
      <protection locked="0"/>
    </xf>
    <xf numFmtId="38" fontId="7" fillId="0" borderId="7" xfId="8" applyFont="1" applyFill="1" applyBorder="1" applyAlignment="1" applyProtection="1">
      <alignment vertical="center" wrapText="1"/>
      <protection locked="0"/>
    </xf>
    <xf numFmtId="38" fontId="7" fillId="0" borderId="2" xfId="8" applyFont="1" applyFill="1" applyBorder="1" applyAlignment="1" applyProtection="1">
      <alignment vertical="center" wrapText="1"/>
      <protection locked="0"/>
    </xf>
    <xf numFmtId="0" fontId="7" fillId="0" borderId="3" xfId="30" applyFont="1" applyFill="1" applyBorder="1" applyAlignment="1" applyProtection="1">
      <alignment horizontal="center" vertical="center" wrapText="1"/>
      <protection locked="0"/>
    </xf>
    <xf numFmtId="0" fontId="7" fillId="0" borderId="7" xfId="30" applyFont="1" applyFill="1" applyBorder="1" applyAlignment="1" applyProtection="1">
      <alignment vertical="center" wrapText="1"/>
      <protection locked="0"/>
    </xf>
    <xf numFmtId="0" fontId="7" fillId="0" borderId="2" xfId="30" applyFont="1" applyFill="1" applyBorder="1" applyAlignment="1" applyProtection="1">
      <alignment vertical="center" wrapText="1"/>
      <protection locked="0"/>
    </xf>
  </cellXfs>
  <cellStyles count="33">
    <cellStyle name="金額" xfId="1"/>
    <cellStyle name="桁区切り" xfId="2" builtinId="6"/>
    <cellStyle name="桁区切り 2" xfId="3"/>
    <cellStyle name="桁区切り 2 2" xfId="4"/>
    <cellStyle name="桁区切り 3" xfId="5"/>
    <cellStyle name="桁区切り 3 2" xfId="6"/>
    <cellStyle name="桁区切り 3 2 2 2" xfId="7"/>
    <cellStyle name="桁区切り 4" xfId="8"/>
    <cellStyle name="標準" xfId="0" builtinId="0"/>
    <cellStyle name="標準 10" xfId="9"/>
    <cellStyle name="標準 11" xfId="10"/>
    <cellStyle name="標準 12" xfId="11"/>
    <cellStyle name="標準 13" xfId="12"/>
    <cellStyle name="標準 14" xfId="13"/>
    <cellStyle name="標準 15" xfId="14"/>
    <cellStyle name="標準 16" xfId="15"/>
    <cellStyle name="標準 17" xfId="16"/>
    <cellStyle name="標準 2" xfId="17"/>
    <cellStyle name="標準 3" xfId="18"/>
    <cellStyle name="標準 3 2" xfId="19"/>
    <cellStyle name="標準 3 2 2 2" xfId="20"/>
    <cellStyle name="標準 3 3" xfId="21"/>
    <cellStyle name="標準 4" xfId="22"/>
    <cellStyle name="標準 4 2" xfId="23"/>
    <cellStyle name="標準 5" xfId="24"/>
    <cellStyle name="標準 6" xfId="25"/>
    <cellStyle name="標準 7" xfId="26"/>
    <cellStyle name="標準 8" xfId="27"/>
    <cellStyle name="標準 9" xfId="28"/>
    <cellStyle name="標準_H20基礎表（上水）" xfId="29"/>
    <cellStyle name="標準_Sheet1 2" xfId="30"/>
    <cellStyle name="標準_Sheet1 2 2" xfId="31"/>
    <cellStyle name="未定義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view="pageBreakPreview" zoomScaleNormal="100" zoomScaleSheetLayoutView="100" workbookViewId="0">
      <selection activeCell="Q17" sqref="Q17"/>
    </sheetView>
  </sheetViews>
  <sheetFormatPr defaultRowHeight="13.5"/>
  <cols>
    <col min="1" max="1" width="14.75" style="7" customWidth="1"/>
    <col min="2" max="2" width="16" style="7" customWidth="1"/>
    <col min="3" max="3" width="5.625" style="7" bestFit="1" customWidth="1"/>
    <col min="4" max="4" width="4.625" style="9" customWidth="1"/>
    <col min="5" max="5" width="4.625" style="7" customWidth="1"/>
    <col min="6" max="6" width="4.625" style="10" customWidth="1"/>
    <col min="7" max="7" width="6.25" style="21" bestFit="1" customWidth="1"/>
    <col min="8" max="8" width="14.75" style="18" bestFit="1" customWidth="1"/>
    <col min="9" max="10" width="9.75" style="7" customWidth="1"/>
    <col min="11" max="11" width="16.25" style="7" bestFit="1" customWidth="1"/>
    <col min="12" max="16384" width="9" style="7"/>
  </cols>
  <sheetData>
    <row r="1" spans="1:11" s="24" customFormat="1" ht="46.5" customHeight="1">
      <c r="A1" s="83" t="s">
        <v>24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s="24" customFormat="1" ht="24.75" customHeight="1">
      <c r="A2" s="25"/>
      <c r="B2" s="1"/>
      <c r="C2" s="2"/>
      <c r="D2" s="4"/>
      <c r="E2" s="25"/>
      <c r="F2" s="5"/>
      <c r="G2" s="19"/>
      <c r="H2" s="26"/>
      <c r="I2" s="25"/>
      <c r="J2" s="25"/>
    </row>
    <row r="3" spans="1:11" s="6" customFormat="1" ht="18" customHeight="1">
      <c r="A3" s="3" t="s">
        <v>15</v>
      </c>
      <c r="B3" s="3"/>
      <c r="C3" s="3"/>
      <c r="D3" s="4"/>
      <c r="E3" s="3"/>
      <c r="F3" s="5"/>
      <c r="G3" s="19"/>
      <c r="H3" s="17"/>
      <c r="I3" s="3"/>
      <c r="J3" s="4"/>
      <c r="K3" s="4" t="s">
        <v>1</v>
      </c>
    </row>
    <row r="4" spans="1:11" s="6" customFormat="1" ht="11.25" customHeight="1">
      <c r="A4" s="78" t="s">
        <v>2</v>
      </c>
      <c r="B4" s="78" t="s">
        <v>11</v>
      </c>
      <c r="C4" s="78" t="s">
        <v>6</v>
      </c>
      <c r="D4" s="84" t="s">
        <v>0</v>
      </c>
      <c r="E4" s="84"/>
      <c r="F4" s="87" t="s">
        <v>3</v>
      </c>
      <c r="G4" s="70" t="s">
        <v>12</v>
      </c>
      <c r="H4" s="73" t="s">
        <v>9</v>
      </c>
      <c r="I4" s="76" t="s">
        <v>13</v>
      </c>
      <c r="J4" s="77"/>
      <c r="K4" s="78" t="s">
        <v>8</v>
      </c>
    </row>
    <row r="5" spans="1:11" s="6" customFormat="1" ht="11.25" customHeight="1">
      <c r="A5" s="79"/>
      <c r="B5" s="79"/>
      <c r="C5" s="79"/>
      <c r="D5" s="85"/>
      <c r="E5" s="86"/>
      <c r="F5" s="88"/>
      <c r="G5" s="71"/>
      <c r="H5" s="74"/>
      <c r="I5" s="81" t="s">
        <v>10</v>
      </c>
      <c r="J5" s="81" t="s">
        <v>7</v>
      </c>
      <c r="K5" s="79"/>
    </row>
    <row r="6" spans="1:11" s="6" customFormat="1" ht="22.5" customHeight="1">
      <c r="A6" s="80"/>
      <c r="B6" s="80"/>
      <c r="C6" s="80"/>
      <c r="D6" s="13" t="s">
        <v>4</v>
      </c>
      <c r="E6" s="13" t="s">
        <v>5</v>
      </c>
      <c r="F6" s="89"/>
      <c r="G6" s="72"/>
      <c r="H6" s="75"/>
      <c r="I6" s="82"/>
      <c r="J6" s="82"/>
      <c r="K6" s="80"/>
    </row>
    <row r="7" spans="1:11">
      <c r="A7" s="61"/>
      <c r="B7" s="61"/>
      <c r="C7" s="61"/>
      <c r="D7" s="12"/>
      <c r="E7" s="13"/>
      <c r="F7" s="14"/>
      <c r="G7" s="20"/>
      <c r="H7" s="16"/>
      <c r="I7" s="15"/>
      <c r="J7" s="15"/>
      <c r="K7" s="33"/>
    </row>
    <row r="8" spans="1:11" ht="21" customHeight="1">
      <c r="A8" s="63" t="s">
        <v>77</v>
      </c>
      <c r="B8" s="63" t="s">
        <v>78</v>
      </c>
      <c r="C8" s="32" t="s">
        <v>36</v>
      </c>
      <c r="D8" s="31" t="s">
        <v>79</v>
      </c>
      <c r="E8" s="31" t="s">
        <v>80</v>
      </c>
      <c r="F8" s="28">
        <v>0.5</v>
      </c>
      <c r="G8" s="30" t="s">
        <v>81</v>
      </c>
      <c r="H8" s="27">
        <v>11371270</v>
      </c>
      <c r="I8" s="27">
        <v>294000</v>
      </c>
      <c r="J8" s="27">
        <v>147000</v>
      </c>
      <c r="K8" s="29"/>
    </row>
    <row r="9" spans="1:11" ht="21" customHeight="1">
      <c r="A9" s="63" t="s">
        <v>77</v>
      </c>
      <c r="B9" s="63" t="s">
        <v>78</v>
      </c>
      <c r="C9" s="32" t="s">
        <v>36</v>
      </c>
      <c r="D9" s="31" t="s">
        <v>79</v>
      </c>
      <c r="E9" s="31" t="s">
        <v>82</v>
      </c>
      <c r="F9" s="28">
        <v>0.5</v>
      </c>
      <c r="G9" s="30" t="s">
        <v>147</v>
      </c>
      <c r="H9" s="27">
        <v>11784842</v>
      </c>
      <c r="I9" s="27">
        <v>142000</v>
      </c>
      <c r="J9" s="27">
        <v>71000</v>
      </c>
      <c r="K9" s="29" t="s">
        <v>83</v>
      </c>
    </row>
    <row r="10" spans="1:11" ht="21.75" customHeight="1">
      <c r="A10" s="8"/>
      <c r="B10" s="39">
        <f>SUBTOTAL(3,B8:B9)</f>
        <v>2</v>
      </c>
      <c r="C10" s="35"/>
      <c r="D10" s="38"/>
      <c r="E10" s="35"/>
      <c r="F10" s="34"/>
      <c r="G10" s="37"/>
      <c r="H10" s="36">
        <f>SUM(H8:H9)</f>
        <v>23156112</v>
      </c>
      <c r="I10" s="36">
        <f>SUM(I8:I9)</f>
        <v>436000</v>
      </c>
      <c r="J10" s="36">
        <f>SUM(J8:J9)</f>
        <v>218000</v>
      </c>
      <c r="K10" s="22"/>
    </row>
    <row r="11" spans="1:11" ht="21.75" customHeight="1">
      <c r="A11" s="11"/>
    </row>
    <row r="12" spans="1:11">
      <c r="A12" s="11"/>
    </row>
    <row r="13" spans="1:11">
      <c r="A13" s="11"/>
    </row>
    <row r="14" spans="1:11">
      <c r="A14" s="11"/>
    </row>
  </sheetData>
  <autoFilter ref="A7:K9"/>
  <mergeCells count="12"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  <mergeCell ref="I5:I6"/>
    <mergeCell ref="J5:J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scale="97" orientation="portrait" horizontalDpi="300" verticalDpi="300" r:id="rId1"/>
  <headerFooter alignWithMargins="0">
    <oddHeader>&amp;R（様式１）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view="pageBreakPreview" zoomScaleNormal="100" zoomScaleSheetLayoutView="100" workbookViewId="0">
      <selection activeCell="I19" sqref="I19"/>
    </sheetView>
  </sheetViews>
  <sheetFormatPr defaultRowHeight="13.5"/>
  <cols>
    <col min="1" max="1" width="14.75" style="6" customWidth="1"/>
    <col min="2" max="2" width="17.375" style="6" bestFit="1" customWidth="1"/>
    <col min="3" max="3" width="25.125" style="6" customWidth="1"/>
    <col min="4" max="4" width="4.625" style="41" customWidth="1"/>
    <col min="5" max="5" width="4.625" style="6" customWidth="1"/>
    <col min="6" max="6" width="4.625" style="40" customWidth="1"/>
    <col min="7" max="7" width="6.25" style="40" bestFit="1" customWidth="1"/>
    <col min="8" max="10" width="9.75" style="6" customWidth="1"/>
    <col min="11" max="11" width="16.875" style="6" bestFit="1" customWidth="1"/>
    <col min="12" max="12" width="10.5" style="6" bestFit="1" customWidth="1"/>
    <col min="13" max="16384" width="9" style="6"/>
  </cols>
  <sheetData>
    <row r="1" spans="1:11" s="24" customFormat="1" ht="46.5" customHeight="1">
      <c r="A1" s="83" t="s">
        <v>24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s="24" customFormat="1" ht="24.75" customHeight="1">
      <c r="A2" s="25"/>
      <c r="B2" s="1"/>
      <c r="C2" s="2"/>
      <c r="D2" s="4"/>
      <c r="E2" s="25"/>
      <c r="F2" s="5"/>
      <c r="G2" s="5"/>
      <c r="H2" s="25"/>
      <c r="I2" s="25"/>
      <c r="J2" s="25"/>
    </row>
    <row r="3" spans="1:11" ht="18" customHeight="1">
      <c r="A3" s="3" t="s">
        <v>26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78" t="s">
        <v>2</v>
      </c>
      <c r="B4" s="78" t="s">
        <v>27</v>
      </c>
      <c r="C4" s="78" t="s">
        <v>6</v>
      </c>
      <c r="D4" s="84" t="s">
        <v>17</v>
      </c>
      <c r="E4" s="84"/>
      <c r="F4" s="87" t="s">
        <v>3</v>
      </c>
      <c r="G4" s="87" t="s">
        <v>28</v>
      </c>
      <c r="H4" s="81" t="s">
        <v>9</v>
      </c>
      <c r="I4" s="76" t="s">
        <v>23</v>
      </c>
      <c r="J4" s="77"/>
      <c r="K4" s="78" t="s">
        <v>8</v>
      </c>
    </row>
    <row r="5" spans="1:11" ht="11.25" customHeight="1">
      <c r="A5" s="79"/>
      <c r="B5" s="79"/>
      <c r="C5" s="79"/>
      <c r="D5" s="85"/>
      <c r="E5" s="86"/>
      <c r="F5" s="88"/>
      <c r="G5" s="88"/>
      <c r="H5" s="90"/>
      <c r="I5" s="81" t="s">
        <v>10</v>
      </c>
      <c r="J5" s="81" t="s">
        <v>7</v>
      </c>
      <c r="K5" s="79"/>
    </row>
    <row r="6" spans="1:11" ht="22.5" customHeight="1">
      <c r="A6" s="80"/>
      <c r="B6" s="80"/>
      <c r="C6" s="80"/>
      <c r="D6" s="13" t="s">
        <v>4</v>
      </c>
      <c r="E6" s="13" t="s">
        <v>5</v>
      </c>
      <c r="F6" s="89"/>
      <c r="G6" s="89"/>
      <c r="H6" s="91"/>
      <c r="I6" s="82"/>
      <c r="J6" s="82"/>
      <c r="K6" s="80"/>
    </row>
    <row r="7" spans="1:11">
      <c r="A7" s="61"/>
      <c r="B7" s="61"/>
      <c r="C7" s="61"/>
      <c r="D7" s="12"/>
      <c r="E7" s="13"/>
      <c r="F7" s="14"/>
      <c r="G7" s="14"/>
      <c r="H7" s="60"/>
      <c r="I7" s="15"/>
      <c r="J7" s="15"/>
      <c r="K7" s="59"/>
    </row>
    <row r="8" spans="1:11" ht="21" customHeight="1">
      <c r="A8" s="57" t="s">
        <v>84</v>
      </c>
      <c r="B8" s="56" t="s">
        <v>114</v>
      </c>
      <c r="C8" s="55" t="s">
        <v>115</v>
      </c>
      <c r="D8" s="54" t="s">
        <v>35</v>
      </c>
      <c r="E8" s="54" t="s">
        <v>35</v>
      </c>
      <c r="F8" s="67">
        <v>0.5</v>
      </c>
      <c r="G8" s="68" t="s">
        <v>146</v>
      </c>
      <c r="H8" s="51">
        <v>18792</v>
      </c>
      <c r="I8" s="51">
        <v>18792</v>
      </c>
      <c r="J8" s="50">
        <v>9396</v>
      </c>
      <c r="K8" s="58"/>
    </row>
    <row r="9" spans="1:11" ht="21" customHeight="1">
      <c r="A9" s="57" t="s">
        <v>84</v>
      </c>
      <c r="B9" s="56" t="s">
        <v>116</v>
      </c>
      <c r="C9" s="55" t="s">
        <v>117</v>
      </c>
      <c r="D9" s="54" t="s">
        <v>35</v>
      </c>
      <c r="E9" s="54" t="s">
        <v>35</v>
      </c>
      <c r="F9" s="67">
        <v>0.66666666666666663</v>
      </c>
      <c r="G9" s="68" t="s">
        <v>146</v>
      </c>
      <c r="H9" s="51">
        <v>684461</v>
      </c>
      <c r="I9" s="51">
        <v>607061</v>
      </c>
      <c r="J9" s="50">
        <v>403852</v>
      </c>
      <c r="K9" s="58"/>
    </row>
    <row r="10" spans="1:11" ht="21" customHeight="1">
      <c r="A10" s="57" t="s">
        <v>129</v>
      </c>
      <c r="B10" s="56" t="s">
        <v>130</v>
      </c>
      <c r="C10" s="55" t="s">
        <v>131</v>
      </c>
      <c r="D10" s="54" t="s">
        <v>35</v>
      </c>
      <c r="E10" s="54" t="s">
        <v>35</v>
      </c>
      <c r="F10" s="67">
        <v>0.66666666666666663</v>
      </c>
      <c r="G10" s="68" t="s">
        <v>146</v>
      </c>
      <c r="H10" s="51">
        <v>104650</v>
      </c>
      <c r="I10" s="51">
        <v>21058</v>
      </c>
      <c r="J10" s="50">
        <v>14038</v>
      </c>
      <c r="K10" s="58"/>
    </row>
    <row r="11" spans="1:11" ht="21" customHeight="1">
      <c r="A11" s="57" t="s">
        <v>132</v>
      </c>
      <c r="B11" s="56" t="s">
        <v>133</v>
      </c>
      <c r="C11" s="55" t="s">
        <v>134</v>
      </c>
      <c r="D11" s="54" t="s">
        <v>35</v>
      </c>
      <c r="E11" s="54" t="s">
        <v>35</v>
      </c>
      <c r="F11" s="67">
        <v>0.66666666666666663</v>
      </c>
      <c r="G11" s="68" t="s">
        <v>146</v>
      </c>
      <c r="H11" s="51">
        <v>14353</v>
      </c>
      <c r="I11" s="51">
        <v>13781</v>
      </c>
      <c r="J11" s="50">
        <v>9187</v>
      </c>
      <c r="K11" s="58"/>
    </row>
    <row r="12" spans="1:11" ht="21" customHeight="1">
      <c r="A12" s="57" t="s">
        <v>121</v>
      </c>
      <c r="B12" s="56" t="s">
        <v>126</v>
      </c>
      <c r="C12" s="55" t="s">
        <v>135</v>
      </c>
      <c r="D12" s="54" t="s">
        <v>35</v>
      </c>
      <c r="E12" s="54" t="s">
        <v>35</v>
      </c>
      <c r="F12" s="67">
        <v>0.5</v>
      </c>
      <c r="G12" s="68" t="s">
        <v>146</v>
      </c>
      <c r="H12" s="51">
        <v>89479</v>
      </c>
      <c r="I12" s="51">
        <v>2084</v>
      </c>
      <c r="J12" s="50">
        <v>1042</v>
      </c>
      <c r="K12" s="58"/>
    </row>
    <row r="13" spans="1:11" ht="21" customHeight="1">
      <c r="A13" s="57" t="s">
        <v>118</v>
      </c>
      <c r="B13" s="56" t="s">
        <v>136</v>
      </c>
      <c r="C13" s="55" t="s">
        <v>137</v>
      </c>
      <c r="D13" s="54" t="s">
        <v>35</v>
      </c>
      <c r="E13" s="54" t="s">
        <v>35</v>
      </c>
      <c r="F13" s="67">
        <v>0.66666666666666663</v>
      </c>
      <c r="G13" s="68" t="s">
        <v>146</v>
      </c>
      <c r="H13" s="51">
        <v>184324</v>
      </c>
      <c r="I13" s="51">
        <v>18097</v>
      </c>
      <c r="J13" s="50">
        <v>12064</v>
      </c>
      <c r="K13" s="49"/>
    </row>
    <row r="14" spans="1:11" ht="21" customHeight="1">
      <c r="A14" s="57" t="s">
        <v>121</v>
      </c>
      <c r="B14" s="56" t="s">
        <v>122</v>
      </c>
      <c r="C14" s="55" t="s">
        <v>138</v>
      </c>
      <c r="D14" s="54" t="s">
        <v>35</v>
      </c>
      <c r="E14" s="54" t="s">
        <v>35</v>
      </c>
      <c r="F14" s="68" t="s">
        <v>128</v>
      </c>
      <c r="G14" s="68" t="s">
        <v>146</v>
      </c>
      <c r="H14" s="51">
        <v>26018</v>
      </c>
      <c r="I14" s="51">
        <v>21086</v>
      </c>
      <c r="J14" s="50">
        <v>16869</v>
      </c>
      <c r="K14" s="58"/>
    </row>
    <row r="15" spans="1:11" ht="21" customHeight="1">
      <c r="A15" s="57" t="s">
        <v>121</v>
      </c>
      <c r="B15" s="56" t="s">
        <v>139</v>
      </c>
      <c r="C15" s="55" t="s">
        <v>140</v>
      </c>
      <c r="D15" s="54" t="s">
        <v>35</v>
      </c>
      <c r="E15" s="54" t="s">
        <v>35</v>
      </c>
      <c r="F15" s="67">
        <v>0.5</v>
      </c>
      <c r="G15" s="68" t="s">
        <v>146</v>
      </c>
      <c r="H15" s="51">
        <v>113123</v>
      </c>
      <c r="I15" s="51">
        <v>2201</v>
      </c>
      <c r="J15" s="50">
        <v>1100</v>
      </c>
      <c r="K15" s="58"/>
    </row>
    <row r="16" spans="1:11" ht="21" customHeight="1">
      <c r="A16" s="57" t="s">
        <v>121</v>
      </c>
      <c r="B16" s="56" t="s">
        <v>126</v>
      </c>
      <c r="C16" s="55" t="s">
        <v>141</v>
      </c>
      <c r="D16" s="54" t="s">
        <v>35</v>
      </c>
      <c r="E16" s="54" t="s">
        <v>35</v>
      </c>
      <c r="F16" s="68" t="s">
        <v>128</v>
      </c>
      <c r="G16" s="68" t="s">
        <v>146</v>
      </c>
      <c r="H16" s="51">
        <v>93735</v>
      </c>
      <c r="I16" s="51">
        <v>16399</v>
      </c>
      <c r="J16" s="50">
        <v>13119</v>
      </c>
      <c r="K16" s="58"/>
    </row>
    <row r="17" spans="1:11" ht="21" customHeight="1">
      <c r="A17" s="57" t="s">
        <v>121</v>
      </c>
      <c r="B17" s="56" t="s">
        <v>126</v>
      </c>
      <c r="C17" s="55" t="s">
        <v>135</v>
      </c>
      <c r="D17" s="54" t="s">
        <v>35</v>
      </c>
      <c r="E17" s="54" t="s">
        <v>35</v>
      </c>
      <c r="F17" s="68" t="s">
        <v>128</v>
      </c>
      <c r="G17" s="68" t="s">
        <v>146</v>
      </c>
      <c r="H17" s="51">
        <v>144534</v>
      </c>
      <c r="I17" s="51">
        <v>23475</v>
      </c>
      <c r="J17" s="50">
        <v>18779</v>
      </c>
      <c r="K17" s="58"/>
    </row>
    <row r="18" spans="1:11" ht="21" customHeight="1">
      <c r="A18" s="57" t="s">
        <v>121</v>
      </c>
      <c r="B18" s="56" t="s">
        <v>126</v>
      </c>
      <c r="C18" s="55" t="s">
        <v>142</v>
      </c>
      <c r="D18" s="54" t="s">
        <v>35</v>
      </c>
      <c r="E18" s="54" t="s">
        <v>35</v>
      </c>
      <c r="F18" s="68" t="s">
        <v>128</v>
      </c>
      <c r="G18" s="68" t="s">
        <v>146</v>
      </c>
      <c r="H18" s="51">
        <v>3302</v>
      </c>
      <c r="I18" s="51">
        <v>2893</v>
      </c>
      <c r="J18" s="50">
        <v>2314</v>
      </c>
      <c r="K18" s="49"/>
    </row>
    <row r="19" spans="1:11" ht="21.75" customHeight="1">
      <c r="A19" s="46"/>
      <c r="B19" s="48">
        <f>SUBTOTAL(3,B8:B18)</f>
        <v>11</v>
      </c>
      <c r="C19" s="46"/>
      <c r="D19" s="47"/>
      <c r="E19" s="46"/>
      <c r="F19" s="45"/>
      <c r="G19" s="45"/>
      <c r="H19" s="44">
        <f>SUBTOTAL(9,H7:H18)</f>
        <v>1476771</v>
      </c>
      <c r="I19" s="44">
        <f>SUBTOTAL(9,I7:I18)</f>
        <v>746927</v>
      </c>
      <c r="J19" s="44">
        <f>SUBTOTAL(9,J7:J18)</f>
        <v>501760</v>
      </c>
      <c r="K19" s="43"/>
    </row>
    <row r="20" spans="1:11" ht="21.75" customHeight="1">
      <c r="A20" s="42"/>
    </row>
    <row r="21" spans="1:11">
      <c r="A21" s="42"/>
    </row>
    <row r="22" spans="1:11">
      <c r="A22" s="42"/>
    </row>
    <row r="23" spans="1:11">
      <c r="A23" s="42"/>
    </row>
  </sheetData>
  <autoFilter ref="A7:K18"/>
  <mergeCells count="12">
    <mergeCell ref="I4:J4"/>
    <mergeCell ref="K4:K6"/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orientation="landscape" horizontalDpi="300" verticalDpi="300" r:id="rId1"/>
  <headerFooter alignWithMargins="0">
    <oddHeader>&amp;R（様式１）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topLeftCell="A4" zoomScaleNormal="100" zoomScaleSheetLayoutView="100" workbookViewId="0">
      <selection activeCell="M20" sqref="M20"/>
    </sheetView>
  </sheetViews>
  <sheetFormatPr defaultRowHeight="13.5"/>
  <cols>
    <col min="1" max="1" width="14.75" style="6" customWidth="1"/>
    <col min="2" max="2" width="17.375" style="6" bestFit="1" customWidth="1"/>
    <col min="3" max="3" width="25.125" style="6" customWidth="1"/>
    <col min="4" max="4" width="4.625" style="41" customWidth="1"/>
    <col min="5" max="5" width="4.625" style="6" customWidth="1"/>
    <col min="6" max="6" width="4.625" style="40" customWidth="1"/>
    <col min="7" max="7" width="6.25" style="40" bestFit="1" customWidth="1"/>
    <col min="8" max="10" width="9.75" style="6" customWidth="1"/>
    <col min="11" max="11" width="16.875" style="6" bestFit="1" customWidth="1"/>
    <col min="12" max="12" width="9.5" style="6" bestFit="1" customWidth="1"/>
    <col min="13" max="16384" width="9" style="6"/>
  </cols>
  <sheetData>
    <row r="1" spans="1:11" s="24" customFormat="1" ht="46.5" customHeight="1">
      <c r="A1" s="83" t="s">
        <v>24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s="24" customFormat="1" ht="24.75" customHeight="1">
      <c r="A2" s="25"/>
      <c r="B2" s="1"/>
      <c r="C2" s="2"/>
      <c r="D2" s="4"/>
      <c r="E2" s="25"/>
      <c r="F2" s="5"/>
      <c r="G2" s="5"/>
      <c r="H2" s="25"/>
      <c r="I2" s="25"/>
      <c r="J2" s="25"/>
    </row>
    <row r="3" spans="1:11" ht="18" customHeight="1">
      <c r="A3" s="3" t="s">
        <v>29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78" t="s">
        <v>2</v>
      </c>
      <c r="B4" s="78" t="s">
        <v>11</v>
      </c>
      <c r="C4" s="78" t="s">
        <v>6</v>
      </c>
      <c r="D4" s="84" t="s">
        <v>30</v>
      </c>
      <c r="E4" s="84"/>
      <c r="F4" s="87" t="s">
        <v>3</v>
      </c>
      <c r="G4" s="87" t="s">
        <v>31</v>
      </c>
      <c r="H4" s="81" t="s">
        <v>9</v>
      </c>
      <c r="I4" s="76" t="s">
        <v>23</v>
      </c>
      <c r="J4" s="77"/>
      <c r="K4" s="78" t="s">
        <v>8</v>
      </c>
    </row>
    <row r="5" spans="1:11" ht="11.25" customHeight="1">
      <c r="A5" s="79"/>
      <c r="B5" s="79"/>
      <c r="C5" s="79"/>
      <c r="D5" s="85"/>
      <c r="E5" s="86"/>
      <c r="F5" s="88"/>
      <c r="G5" s="88"/>
      <c r="H5" s="90"/>
      <c r="I5" s="81" t="s">
        <v>10</v>
      </c>
      <c r="J5" s="81" t="s">
        <v>7</v>
      </c>
      <c r="K5" s="79"/>
    </row>
    <row r="6" spans="1:11" ht="22.5" customHeight="1">
      <c r="A6" s="80"/>
      <c r="B6" s="80"/>
      <c r="C6" s="80"/>
      <c r="D6" s="13" t="s">
        <v>4</v>
      </c>
      <c r="E6" s="13" t="s">
        <v>5</v>
      </c>
      <c r="F6" s="89"/>
      <c r="G6" s="89"/>
      <c r="H6" s="91"/>
      <c r="I6" s="82"/>
      <c r="J6" s="82"/>
      <c r="K6" s="80"/>
    </row>
    <row r="7" spans="1:11">
      <c r="A7" s="61"/>
      <c r="B7" s="61"/>
      <c r="C7" s="61"/>
      <c r="D7" s="12"/>
      <c r="E7" s="13"/>
      <c r="F7" s="14"/>
      <c r="G7" s="14"/>
      <c r="H7" s="60"/>
      <c r="I7" s="15"/>
      <c r="J7" s="15"/>
      <c r="K7" s="59"/>
    </row>
    <row r="8" spans="1:11" ht="21" customHeight="1">
      <c r="A8" s="57" t="s">
        <v>84</v>
      </c>
      <c r="B8" s="56" t="s">
        <v>85</v>
      </c>
      <c r="C8" s="55" t="s">
        <v>86</v>
      </c>
      <c r="D8" s="54" t="s">
        <v>35</v>
      </c>
      <c r="E8" s="54" t="s">
        <v>35</v>
      </c>
      <c r="F8" s="65">
        <v>0.66666666666666663</v>
      </c>
      <c r="G8" s="68" t="s">
        <v>146</v>
      </c>
      <c r="H8" s="51">
        <v>86856</v>
      </c>
      <c r="I8" s="51">
        <v>73699</v>
      </c>
      <c r="J8" s="50">
        <v>49132</v>
      </c>
      <c r="K8" s="58"/>
    </row>
    <row r="9" spans="1:11" ht="21" customHeight="1">
      <c r="A9" s="57" t="s">
        <v>84</v>
      </c>
      <c r="B9" s="56" t="s">
        <v>87</v>
      </c>
      <c r="C9" s="55" t="s">
        <v>88</v>
      </c>
      <c r="D9" s="54" t="s">
        <v>35</v>
      </c>
      <c r="E9" s="54" t="s">
        <v>35</v>
      </c>
      <c r="F9" s="65">
        <v>0.5</v>
      </c>
      <c r="G9" s="68" t="s">
        <v>146</v>
      </c>
      <c r="H9" s="51">
        <v>21344</v>
      </c>
      <c r="I9" s="51">
        <v>10055</v>
      </c>
      <c r="J9" s="50">
        <v>5027</v>
      </c>
      <c r="K9" s="58"/>
    </row>
    <row r="10" spans="1:11" ht="21" customHeight="1">
      <c r="A10" s="57" t="s">
        <v>84</v>
      </c>
      <c r="B10" s="56" t="s">
        <v>89</v>
      </c>
      <c r="C10" s="55" t="s">
        <v>90</v>
      </c>
      <c r="D10" s="54" t="s">
        <v>35</v>
      </c>
      <c r="E10" s="54" t="s">
        <v>35</v>
      </c>
      <c r="F10" s="65">
        <v>0.5</v>
      </c>
      <c r="G10" s="68" t="s">
        <v>146</v>
      </c>
      <c r="H10" s="51">
        <v>2269</v>
      </c>
      <c r="I10" s="51">
        <v>2269</v>
      </c>
      <c r="J10" s="50">
        <v>1134</v>
      </c>
      <c r="K10" s="58"/>
    </row>
    <row r="11" spans="1:11" ht="21" customHeight="1">
      <c r="A11" s="57" t="s">
        <v>91</v>
      </c>
      <c r="B11" s="56" t="s">
        <v>92</v>
      </c>
      <c r="C11" s="55" t="s">
        <v>93</v>
      </c>
      <c r="D11" s="54" t="s">
        <v>35</v>
      </c>
      <c r="E11" s="54" t="s">
        <v>35</v>
      </c>
      <c r="F11" s="65">
        <v>0.5</v>
      </c>
      <c r="G11" s="68" t="s">
        <v>146</v>
      </c>
      <c r="H11" s="51">
        <v>16909</v>
      </c>
      <c r="I11" s="51">
        <v>16513</v>
      </c>
      <c r="J11" s="50">
        <v>8256</v>
      </c>
      <c r="K11" s="58"/>
    </row>
    <row r="12" spans="1:11" ht="21" customHeight="1">
      <c r="A12" s="57" t="s">
        <v>91</v>
      </c>
      <c r="B12" s="56" t="s">
        <v>94</v>
      </c>
      <c r="C12" s="55" t="s">
        <v>95</v>
      </c>
      <c r="D12" s="54" t="s">
        <v>35</v>
      </c>
      <c r="E12" s="54" t="s">
        <v>35</v>
      </c>
      <c r="F12" s="64" t="s">
        <v>113</v>
      </c>
      <c r="G12" s="68" t="s">
        <v>146</v>
      </c>
      <c r="H12" s="51">
        <v>122483</v>
      </c>
      <c r="I12" s="51">
        <v>7074</v>
      </c>
      <c r="J12" s="50">
        <v>4493</v>
      </c>
      <c r="K12" s="58"/>
    </row>
    <row r="13" spans="1:11" ht="21" customHeight="1">
      <c r="A13" s="57" t="s">
        <v>96</v>
      </c>
      <c r="B13" s="56" t="s">
        <v>97</v>
      </c>
      <c r="C13" s="55" t="s">
        <v>98</v>
      </c>
      <c r="D13" s="54" t="s">
        <v>35</v>
      </c>
      <c r="E13" s="54" t="s">
        <v>35</v>
      </c>
      <c r="F13" s="64" t="s">
        <v>113</v>
      </c>
      <c r="G13" s="68" t="s">
        <v>146</v>
      </c>
      <c r="H13" s="51">
        <v>323541</v>
      </c>
      <c r="I13" s="51">
        <v>64965</v>
      </c>
      <c r="J13" s="50">
        <v>43139</v>
      </c>
      <c r="K13" s="49"/>
    </row>
    <row r="14" spans="1:11" ht="21" customHeight="1">
      <c r="A14" s="57" t="s">
        <v>96</v>
      </c>
      <c r="B14" s="56" t="s">
        <v>99</v>
      </c>
      <c r="C14" s="55" t="s">
        <v>100</v>
      </c>
      <c r="D14" s="54" t="s">
        <v>35</v>
      </c>
      <c r="E14" s="54" t="s">
        <v>35</v>
      </c>
      <c r="F14" s="65">
        <v>0.5</v>
      </c>
      <c r="G14" s="68" t="s">
        <v>146</v>
      </c>
      <c r="H14" s="51">
        <v>5022</v>
      </c>
      <c r="I14" s="51">
        <v>3132</v>
      </c>
      <c r="J14" s="50">
        <v>1566</v>
      </c>
      <c r="K14" s="49"/>
    </row>
    <row r="15" spans="1:11" ht="21" customHeight="1">
      <c r="A15" s="57" t="s">
        <v>96</v>
      </c>
      <c r="B15" s="56" t="s">
        <v>101</v>
      </c>
      <c r="C15" s="55" t="s">
        <v>102</v>
      </c>
      <c r="D15" s="54" t="s">
        <v>35</v>
      </c>
      <c r="E15" s="54" t="s">
        <v>35</v>
      </c>
      <c r="F15" s="65">
        <v>0.66666666666666663</v>
      </c>
      <c r="G15" s="68" t="s">
        <v>146</v>
      </c>
      <c r="H15" s="51">
        <v>926053</v>
      </c>
      <c r="I15" s="51">
        <v>169659</v>
      </c>
      <c r="J15" s="50">
        <v>113105</v>
      </c>
      <c r="K15" s="58"/>
    </row>
    <row r="16" spans="1:11" ht="21" customHeight="1">
      <c r="A16" s="57" t="s">
        <v>103</v>
      </c>
      <c r="B16" s="56" t="s">
        <v>104</v>
      </c>
      <c r="C16" s="55" t="s">
        <v>105</v>
      </c>
      <c r="D16" s="54" t="s">
        <v>35</v>
      </c>
      <c r="E16" s="54" t="s">
        <v>35</v>
      </c>
      <c r="F16" s="65">
        <v>0.66666666666666663</v>
      </c>
      <c r="G16" s="68" t="s">
        <v>146</v>
      </c>
      <c r="H16" s="51">
        <v>581276</v>
      </c>
      <c r="I16" s="51">
        <v>581276</v>
      </c>
      <c r="J16" s="50">
        <v>387517</v>
      </c>
      <c r="K16" s="58"/>
    </row>
    <row r="17" spans="1:14" ht="21" customHeight="1">
      <c r="A17" s="57" t="s">
        <v>103</v>
      </c>
      <c r="B17" s="56" t="s">
        <v>106</v>
      </c>
      <c r="C17" s="55" t="s">
        <v>107</v>
      </c>
      <c r="D17" s="54" t="s">
        <v>35</v>
      </c>
      <c r="E17" s="54" t="s">
        <v>35</v>
      </c>
      <c r="F17" s="65">
        <v>0.66666666666666663</v>
      </c>
      <c r="G17" s="68" t="s">
        <v>146</v>
      </c>
      <c r="H17" s="51">
        <v>2900719</v>
      </c>
      <c r="I17" s="51">
        <v>2900719</v>
      </c>
      <c r="J17" s="50">
        <v>1933812</v>
      </c>
      <c r="K17" s="58"/>
    </row>
    <row r="18" spans="1:14" ht="21" customHeight="1">
      <c r="A18" s="57" t="s">
        <v>103</v>
      </c>
      <c r="B18" s="56" t="s">
        <v>108</v>
      </c>
      <c r="C18" s="55" t="s">
        <v>109</v>
      </c>
      <c r="D18" s="54" t="s">
        <v>35</v>
      </c>
      <c r="E18" s="54" t="s">
        <v>35</v>
      </c>
      <c r="F18" s="65">
        <v>0.5</v>
      </c>
      <c r="G18" s="68" t="s">
        <v>146</v>
      </c>
      <c r="H18" s="51">
        <v>73683</v>
      </c>
      <c r="I18" s="51">
        <v>73683</v>
      </c>
      <c r="J18" s="50">
        <v>36841</v>
      </c>
      <c r="K18" s="58"/>
    </row>
    <row r="19" spans="1:14" ht="21" customHeight="1">
      <c r="A19" s="57" t="s">
        <v>110</v>
      </c>
      <c r="B19" s="56" t="s">
        <v>111</v>
      </c>
      <c r="C19" s="55" t="s">
        <v>112</v>
      </c>
      <c r="D19" s="54" t="s">
        <v>35</v>
      </c>
      <c r="E19" s="54" t="s">
        <v>35</v>
      </c>
      <c r="F19" s="65">
        <v>0.5</v>
      </c>
      <c r="G19" s="68" t="s">
        <v>146</v>
      </c>
      <c r="H19" s="51">
        <v>184323</v>
      </c>
      <c r="I19" s="51">
        <v>18479</v>
      </c>
      <c r="J19" s="50">
        <v>9239</v>
      </c>
      <c r="K19" s="49"/>
    </row>
    <row r="20" spans="1:14" ht="21" customHeight="1">
      <c r="A20" s="57" t="s">
        <v>118</v>
      </c>
      <c r="B20" s="56" t="s">
        <v>119</v>
      </c>
      <c r="C20" s="55" t="s">
        <v>120</v>
      </c>
      <c r="D20" s="54" t="s">
        <v>35</v>
      </c>
      <c r="E20" s="54" t="s">
        <v>35</v>
      </c>
      <c r="F20" s="65">
        <v>0.66666666666666663</v>
      </c>
      <c r="G20" s="68" t="s">
        <v>146</v>
      </c>
      <c r="H20" s="51">
        <v>380361</v>
      </c>
      <c r="I20" s="51">
        <v>1084</v>
      </c>
      <c r="J20" s="50">
        <v>722</v>
      </c>
      <c r="K20" s="49"/>
    </row>
    <row r="21" spans="1:14" ht="21" customHeight="1">
      <c r="A21" s="57" t="s">
        <v>121</v>
      </c>
      <c r="B21" s="56" t="s">
        <v>122</v>
      </c>
      <c r="C21" s="55" t="s">
        <v>123</v>
      </c>
      <c r="D21" s="54" t="s">
        <v>35</v>
      </c>
      <c r="E21" s="54" t="s">
        <v>35</v>
      </c>
      <c r="F21" s="66" t="s">
        <v>128</v>
      </c>
      <c r="G21" s="68" t="s">
        <v>146</v>
      </c>
      <c r="H21" s="51">
        <v>327974</v>
      </c>
      <c r="I21" s="51">
        <v>19062</v>
      </c>
      <c r="J21" s="50">
        <v>15249</v>
      </c>
      <c r="K21" s="49"/>
    </row>
    <row r="22" spans="1:14" ht="21" customHeight="1">
      <c r="A22" s="57" t="s">
        <v>121</v>
      </c>
      <c r="B22" s="56" t="s">
        <v>124</v>
      </c>
      <c r="C22" s="55" t="s">
        <v>125</v>
      </c>
      <c r="D22" s="54" t="s">
        <v>35</v>
      </c>
      <c r="E22" s="54" t="s">
        <v>35</v>
      </c>
      <c r="F22" s="66" t="s">
        <v>128</v>
      </c>
      <c r="G22" s="68" t="s">
        <v>146</v>
      </c>
      <c r="H22" s="51">
        <v>798753</v>
      </c>
      <c r="I22" s="51">
        <v>13455</v>
      </c>
      <c r="J22" s="50">
        <v>10764</v>
      </c>
      <c r="K22" s="49"/>
    </row>
    <row r="23" spans="1:14" ht="21" customHeight="1">
      <c r="A23" s="57" t="s">
        <v>121</v>
      </c>
      <c r="B23" s="56" t="s">
        <v>126</v>
      </c>
      <c r="C23" s="55" t="s">
        <v>127</v>
      </c>
      <c r="D23" s="54" t="s">
        <v>35</v>
      </c>
      <c r="E23" s="54" t="s">
        <v>35</v>
      </c>
      <c r="F23" s="66" t="s">
        <v>128</v>
      </c>
      <c r="G23" s="68" t="s">
        <v>146</v>
      </c>
      <c r="H23" s="51">
        <v>417598</v>
      </c>
      <c r="I23" s="51">
        <v>70299</v>
      </c>
      <c r="J23" s="50">
        <v>56239</v>
      </c>
      <c r="K23" s="49"/>
    </row>
    <row r="24" spans="1:14" ht="21" customHeight="1">
      <c r="A24" s="57" t="s">
        <v>143</v>
      </c>
      <c r="B24" s="56" t="s">
        <v>144</v>
      </c>
      <c r="C24" s="55" t="s">
        <v>145</v>
      </c>
      <c r="D24" s="54" t="s">
        <v>35</v>
      </c>
      <c r="E24" s="54" t="s">
        <v>35</v>
      </c>
      <c r="F24" s="65">
        <v>0.5</v>
      </c>
      <c r="G24" s="68" t="s">
        <v>146</v>
      </c>
      <c r="H24" s="51">
        <v>10848</v>
      </c>
      <c r="I24" s="51">
        <v>9490</v>
      </c>
      <c r="J24" s="50">
        <v>4745</v>
      </c>
      <c r="K24" s="49"/>
      <c r="M24" s="69"/>
      <c r="N24" s="69"/>
    </row>
    <row r="25" spans="1:14" ht="21.75" customHeight="1">
      <c r="A25" s="46"/>
      <c r="B25" s="48">
        <f>SUBTOTAL(3,B8:B24)</f>
        <v>17</v>
      </c>
      <c r="C25" s="46"/>
      <c r="D25" s="47"/>
      <c r="E25" s="46"/>
      <c r="F25" s="45"/>
      <c r="G25" s="45"/>
      <c r="H25" s="44">
        <f>SUBTOTAL(9,H7:H24)</f>
        <v>7180012</v>
      </c>
      <c r="I25" s="44">
        <f>SUBTOTAL(9,I7:I24)</f>
        <v>4034913</v>
      </c>
      <c r="J25" s="44">
        <f>SUBTOTAL(9,J7:J24)</f>
        <v>2680980</v>
      </c>
      <c r="K25" s="43"/>
    </row>
    <row r="26" spans="1:14" ht="21.75" customHeight="1">
      <c r="A26" s="42"/>
    </row>
    <row r="27" spans="1:14">
      <c r="A27" s="42"/>
    </row>
    <row r="28" spans="1:14">
      <c r="A28" s="42"/>
    </row>
    <row r="29" spans="1:14">
      <c r="A29" s="42"/>
    </row>
  </sheetData>
  <autoFilter ref="A7:K24"/>
  <mergeCells count="12">
    <mergeCell ref="I4:J4"/>
    <mergeCell ref="K4:K6"/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scale="99" orientation="landscape" horizontalDpi="300" verticalDpi="300" r:id="rId1"/>
  <headerFooter alignWithMargins="0">
    <oddHeader>&amp;R（様式１）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view="pageBreakPreview" zoomScaleNormal="100" zoomScaleSheetLayoutView="100" workbookViewId="0">
      <selection activeCell="F35" sqref="F35"/>
    </sheetView>
  </sheetViews>
  <sheetFormatPr defaultRowHeight="13.5"/>
  <cols>
    <col min="1" max="1" width="14.75" style="6" customWidth="1"/>
    <col min="2" max="2" width="17.375" style="6" bestFit="1" customWidth="1"/>
    <col min="3" max="3" width="25.125" style="6" customWidth="1"/>
    <col min="4" max="4" width="4.625" style="41" customWidth="1"/>
    <col min="5" max="5" width="4.625" style="6" customWidth="1"/>
    <col min="6" max="6" width="4.625" style="40" customWidth="1"/>
    <col min="7" max="7" width="6.25" style="40" bestFit="1" customWidth="1"/>
    <col min="8" max="10" width="9.75" style="6" customWidth="1"/>
    <col min="11" max="11" width="9.25" style="6" bestFit="1" customWidth="1"/>
    <col min="12" max="16384" width="9" style="6"/>
  </cols>
  <sheetData>
    <row r="1" spans="1:11" s="24" customFormat="1" ht="46.5" customHeight="1">
      <c r="A1" s="83" t="s">
        <v>25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s="24" customFormat="1" ht="24.75" customHeight="1">
      <c r="A2" s="25"/>
      <c r="B2" s="1"/>
      <c r="C2" s="2"/>
      <c r="D2" s="4"/>
      <c r="E2" s="25"/>
      <c r="F2" s="5"/>
      <c r="G2" s="5"/>
      <c r="H2" s="25"/>
      <c r="I2" s="25"/>
      <c r="J2" s="25"/>
    </row>
    <row r="3" spans="1:11" ht="18" customHeight="1">
      <c r="A3" s="3" t="s">
        <v>19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92" t="s">
        <v>2</v>
      </c>
      <c r="B4" s="92" t="s">
        <v>18</v>
      </c>
      <c r="C4" s="92" t="s">
        <v>6</v>
      </c>
      <c r="D4" s="84" t="s">
        <v>17</v>
      </c>
      <c r="E4" s="84"/>
      <c r="F4" s="87" t="s">
        <v>3</v>
      </c>
      <c r="G4" s="87" t="s">
        <v>16</v>
      </c>
      <c r="H4" s="81" t="s">
        <v>9</v>
      </c>
      <c r="I4" s="76" t="s">
        <v>23</v>
      </c>
      <c r="J4" s="77"/>
      <c r="K4" s="92" t="s">
        <v>8</v>
      </c>
    </row>
    <row r="5" spans="1:11" ht="11.25" customHeight="1">
      <c r="A5" s="93"/>
      <c r="B5" s="93"/>
      <c r="C5" s="93"/>
      <c r="D5" s="85"/>
      <c r="E5" s="86"/>
      <c r="F5" s="88"/>
      <c r="G5" s="88"/>
      <c r="H5" s="90"/>
      <c r="I5" s="81" t="s">
        <v>10</v>
      </c>
      <c r="J5" s="81" t="s">
        <v>7</v>
      </c>
      <c r="K5" s="93"/>
    </row>
    <row r="6" spans="1:11" ht="22.5" customHeight="1">
      <c r="A6" s="94"/>
      <c r="B6" s="94"/>
      <c r="C6" s="94"/>
      <c r="D6" s="13" t="s">
        <v>4</v>
      </c>
      <c r="E6" s="13" t="s">
        <v>5</v>
      </c>
      <c r="F6" s="89"/>
      <c r="G6" s="89"/>
      <c r="H6" s="91"/>
      <c r="I6" s="82"/>
      <c r="J6" s="82"/>
      <c r="K6" s="94"/>
    </row>
    <row r="7" spans="1:11">
      <c r="A7" s="23"/>
      <c r="B7" s="23"/>
      <c r="C7" s="23"/>
      <c r="D7" s="12"/>
      <c r="E7" s="13"/>
      <c r="F7" s="14"/>
      <c r="G7" s="14"/>
      <c r="H7" s="60"/>
      <c r="I7" s="15"/>
      <c r="J7" s="15"/>
      <c r="K7" s="59"/>
    </row>
    <row r="8" spans="1:11" ht="21" customHeight="1">
      <c r="A8" s="57" t="s">
        <v>32</v>
      </c>
      <c r="B8" s="56" t="s">
        <v>33</v>
      </c>
      <c r="C8" s="55" t="s">
        <v>34</v>
      </c>
      <c r="D8" s="54" t="s">
        <v>35</v>
      </c>
      <c r="E8" s="54" t="s">
        <v>35</v>
      </c>
      <c r="F8" s="53">
        <v>0.878</v>
      </c>
      <c r="G8" s="52" t="s">
        <v>36</v>
      </c>
      <c r="H8" s="51">
        <v>1507</v>
      </c>
      <c r="I8" s="51">
        <v>1507</v>
      </c>
      <c r="J8" s="50">
        <v>1323</v>
      </c>
      <c r="K8" s="58"/>
    </row>
    <row r="9" spans="1:11" ht="21" customHeight="1">
      <c r="A9" s="57" t="s">
        <v>32</v>
      </c>
      <c r="B9" s="56" t="s">
        <v>37</v>
      </c>
      <c r="C9" s="55" t="s">
        <v>38</v>
      </c>
      <c r="D9" s="54" t="s">
        <v>35</v>
      </c>
      <c r="E9" s="54" t="s">
        <v>35</v>
      </c>
      <c r="F9" s="62" t="s">
        <v>39</v>
      </c>
      <c r="G9" s="52" t="s">
        <v>36</v>
      </c>
      <c r="H9" s="51">
        <v>11033</v>
      </c>
      <c r="I9" s="51">
        <v>11033</v>
      </c>
      <c r="J9" s="50">
        <v>9763</v>
      </c>
      <c r="K9" s="58"/>
    </row>
    <row r="10" spans="1:11" ht="21.75" customHeight="1">
      <c r="A10" s="46"/>
      <c r="B10" s="48">
        <f>SUBTOTAL(3,B8:B9)</f>
        <v>2</v>
      </c>
      <c r="C10" s="46"/>
      <c r="D10" s="47"/>
      <c r="E10" s="46"/>
      <c r="F10" s="45"/>
      <c r="G10" s="45"/>
      <c r="H10" s="44">
        <f>SUBTOTAL(9,H7:H9)</f>
        <v>12540</v>
      </c>
      <c r="I10" s="44">
        <f>SUBTOTAL(9,I7:I9)</f>
        <v>12540</v>
      </c>
      <c r="J10" s="44">
        <f>SUBTOTAL(9,J7:J9)</f>
        <v>11086</v>
      </c>
      <c r="K10" s="43"/>
    </row>
    <row r="11" spans="1:11" ht="21.75" customHeight="1">
      <c r="A11" s="42"/>
    </row>
    <row r="12" spans="1:11">
      <c r="A12" s="42"/>
    </row>
    <row r="13" spans="1:11">
      <c r="A13" s="42"/>
    </row>
    <row r="14" spans="1:11">
      <c r="A14" s="42"/>
    </row>
  </sheetData>
  <autoFilter ref="A7:K9"/>
  <mergeCells count="12"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  <mergeCell ref="I5:I6"/>
    <mergeCell ref="J5:J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orientation="landscape" horizontalDpi="300" verticalDpi="300" r:id="rId1"/>
  <headerFooter alignWithMargins="0">
    <oddHeader>&amp;R（様式１）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view="pageBreakPreview" topLeftCell="A7" zoomScaleNormal="100" zoomScaleSheetLayoutView="100" workbookViewId="0">
      <selection activeCell="H30" sqref="H30"/>
    </sheetView>
  </sheetViews>
  <sheetFormatPr defaultRowHeight="13.5"/>
  <cols>
    <col min="1" max="1" width="14.75" style="6" customWidth="1"/>
    <col min="2" max="2" width="17.375" style="6" bestFit="1" customWidth="1"/>
    <col min="3" max="3" width="25.125" style="6" customWidth="1"/>
    <col min="4" max="4" width="4.625" style="41" customWidth="1"/>
    <col min="5" max="5" width="4.625" style="6" customWidth="1"/>
    <col min="6" max="6" width="4.625" style="40" customWidth="1"/>
    <col min="7" max="7" width="6.25" style="40" bestFit="1" customWidth="1"/>
    <col min="8" max="10" width="9.75" style="6" customWidth="1"/>
    <col min="11" max="11" width="15.625" style="6" customWidth="1"/>
    <col min="12" max="16384" width="9" style="6"/>
  </cols>
  <sheetData>
    <row r="1" spans="1:11" s="24" customFormat="1" ht="46.5" customHeight="1">
      <c r="A1" s="83" t="s">
        <v>25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s="24" customFormat="1" ht="24.75" customHeight="1">
      <c r="A2" s="25"/>
      <c r="B2" s="1"/>
      <c r="C2" s="2"/>
      <c r="D2" s="4"/>
      <c r="E2" s="25"/>
      <c r="F2" s="5"/>
      <c r="G2" s="5"/>
      <c r="H2" s="25"/>
      <c r="I2" s="25"/>
      <c r="J2" s="25"/>
    </row>
    <row r="3" spans="1:11" ht="18" customHeight="1">
      <c r="A3" s="3" t="s">
        <v>22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92" t="s">
        <v>2</v>
      </c>
      <c r="B4" s="92" t="s">
        <v>14</v>
      </c>
      <c r="C4" s="92" t="s">
        <v>6</v>
      </c>
      <c r="D4" s="84" t="s">
        <v>21</v>
      </c>
      <c r="E4" s="84"/>
      <c r="F4" s="87" t="s">
        <v>3</v>
      </c>
      <c r="G4" s="87" t="s">
        <v>20</v>
      </c>
      <c r="H4" s="81" t="s">
        <v>9</v>
      </c>
      <c r="I4" s="76" t="s">
        <v>23</v>
      </c>
      <c r="J4" s="77"/>
      <c r="K4" s="92" t="s">
        <v>8</v>
      </c>
    </row>
    <row r="5" spans="1:11" ht="11.25" customHeight="1">
      <c r="A5" s="93"/>
      <c r="B5" s="93"/>
      <c r="C5" s="93"/>
      <c r="D5" s="85"/>
      <c r="E5" s="86"/>
      <c r="F5" s="88"/>
      <c r="G5" s="88"/>
      <c r="H5" s="90"/>
      <c r="I5" s="81" t="s">
        <v>10</v>
      </c>
      <c r="J5" s="81" t="s">
        <v>7</v>
      </c>
      <c r="K5" s="93"/>
    </row>
    <row r="6" spans="1:11" ht="22.5" customHeight="1">
      <c r="A6" s="94"/>
      <c r="B6" s="94"/>
      <c r="C6" s="94"/>
      <c r="D6" s="13" t="s">
        <v>4</v>
      </c>
      <c r="E6" s="13" t="s">
        <v>5</v>
      </c>
      <c r="F6" s="89"/>
      <c r="G6" s="89"/>
      <c r="H6" s="91"/>
      <c r="I6" s="82"/>
      <c r="J6" s="82"/>
      <c r="K6" s="94"/>
    </row>
    <row r="7" spans="1:11">
      <c r="A7" s="23"/>
      <c r="B7" s="23"/>
      <c r="C7" s="23"/>
      <c r="D7" s="12"/>
      <c r="E7" s="13"/>
      <c r="F7" s="14"/>
      <c r="G7" s="14"/>
      <c r="H7" s="60"/>
      <c r="I7" s="15"/>
      <c r="J7" s="15"/>
      <c r="K7" s="59"/>
    </row>
    <row r="8" spans="1:11" ht="21" customHeight="1">
      <c r="A8" s="57" t="s">
        <v>32</v>
      </c>
      <c r="B8" s="56" t="s">
        <v>33</v>
      </c>
      <c r="C8" s="55" t="s">
        <v>40</v>
      </c>
      <c r="D8" s="54" t="s">
        <v>35</v>
      </c>
      <c r="E8" s="54" t="s">
        <v>35</v>
      </c>
      <c r="F8" s="53">
        <v>0.877</v>
      </c>
      <c r="G8" s="52" t="s">
        <v>36</v>
      </c>
      <c r="H8" s="51">
        <v>1287</v>
      </c>
      <c r="I8" s="51">
        <v>1287</v>
      </c>
      <c r="J8" s="50">
        <v>1129</v>
      </c>
      <c r="K8" s="58"/>
    </row>
    <row r="9" spans="1:11" ht="21" customHeight="1">
      <c r="A9" s="57" t="s">
        <v>32</v>
      </c>
      <c r="B9" s="56" t="s">
        <v>41</v>
      </c>
      <c r="C9" s="55" t="s">
        <v>42</v>
      </c>
      <c r="D9" s="54" t="s">
        <v>35</v>
      </c>
      <c r="E9" s="54" t="s">
        <v>35</v>
      </c>
      <c r="F9" s="53">
        <v>0.89700000000000002</v>
      </c>
      <c r="G9" s="52" t="s">
        <v>36</v>
      </c>
      <c r="H9" s="51">
        <v>93258</v>
      </c>
      <c r="I9" s="51">
        <v>93258</v>
      </c>
      <c r="J9" s="50">
        <v>83652</v>
      </c>
      <c r="K9" s="58"/>
    </row>
    <row r="10" spans="1:11" ht="21" customHeight="1">
      <c r="A10" s="57" t="s">
        <v>32</v>
      </c>
      <c r="B10" s="56" t="s">
        <v>37</v>
      </c>
      <c r="C10" s="55" t="s">
        <v>43</v>
      </c>
      <c r="D10" s="54" t="s">
        <v>35</v>
      </c>
      <c r="E10" s="54" t="s">
        <v>35</v>
      </c>
      <c r="F10" s="53" t="s">
        <v>39</v>
      </c>
      <c r="G10" s="52" t="s">
        <v>36</v>
      </c>
      <c r="H10" s="51">
        <v>93522</v>
      </c>
      <c r="I10" s="51">
        <v>93522</v>
      </c>
      <c r="J10" s="50">
        <v>81968</v>
      </c>
      <c r="K10" s="58"/>
    </row>
    <row r="11" spans="1:11" ht="21" customHeight="1">
      <c r="A11" s="57" t="s">
        <v>32</v>
      </c>
      <c r="B11" s="56" t="s">
        <v>44</v>
      </c>
      <c r="C11" s="55" t="s">
        <v>45</v>
      </c>
      <c r="D11" s="54" t="s">
        <v>35</v>
      </c>
      <c r="E11" s="54" t="s">
        <v>35</v>
      </c>
      <c r="F11" s="53" t="s">
        <v>46</v>
      </c>
      <c r="G11" s="52" t="s">
        <v>36</v>
      </c>
      <c r="H11" s="51">
        <v>12386.6</v>
      </c>
      <c r="I11" s="51">
        <v>12386.6</v>
      </c>
      <c r="J11" s="50">
        <v>10691</v>
      </c>
      <c r="K11" s="58"/>
    </row>
    <row r="12" spans="1:11" ht="21" customHeight="1">
      <c r="A12" s="57" t="s">
        <v>32</v>
      </c>
      <c r="B12" s="56" t="s">
        <v>44</v>
      </c>
      <c r="C12" s="55" t="s">
        <v>47</v>
      </c>
      <c r="D12" s="54" t="s">
        <v>35</v>
      </c>
      <c r="E12" s="54" t="s">
        <v>35</v>
      </c>
      <c r="F12" s="53" t="s">
        <v>46</v>
      </c>
      <c r="G12" s="52" t="s">
        <v>36</v>
      </c>
      <c r="H12" s="51">
        <v>211576.96299999999</v>
      </c>
      <c r="I12" s="51">
        <v>211576.96299999999</v>
      </c>
      <c r="J12" s="50">
        <v>180191</v>
      </c>
      <c r="K12" s="58"/>
    </row>
    <row r="13" spans="1:11" ht="21" customHeight="1">
      <c r="A13" s="57" t="s">
        <v>32</v>
      </c>
      <c r="B13" s="56" t="s">
        <v>44</v>
      </c>
      <c r="C13" s="55" t="s">
        <v>48</v>
      </c>
      <c r="D13" s="54" t="s">
        <v>35</v>
      </c>
      <c r="E13" s="54" t="s">
        <v>35</v>
      </c>
      <c r="F13" s="53" t="s">
        <v>46</v>
      </c>
      <c r="G13" s="52" t="s">
        <v>36</v>
      </c>
      <c r="H13" s="51">
        <v>85330.203999999998</v>
      </c>
      <c r="I13" s="51">
        <v>85330.203999999998</v>
      </c>
      <c r="J13" s="50">
        <v>62320</v>
      </c>
      <c r="K13" s="58"/>
    </row>
    <row r="14" spans="1:11" ht="21" customHeight="1">
      <c r="A14" s="57" t="s">
        <v>32</v>
      </c>
      <c r="B14" s="56" t="s">
        <v>44</v>
      </c>
      <c r="C14" s="55" t="s">
        <v>49</v>
      </c>
      <c r="D14" s="54" t="s">
        <v>35</v>
      </c>
      <c r="E14" s="54" t="s">
        <v>35</v>
      </c>
      <c r="F14" s="53" t="s">
        <v>46</v>
      </c>
      <c r="G14" s="52" t="s">
        <v>36</v>
      </c>
      <c r="H14" s="51">
        <v>55503.637999999999</v>
      </c>
      <c r="I14" s="51">
        <v>55503.637999999999</v>
      </c>
      <c r="J14" s="50">
        <v>48946</v>
      </c>
      <c r="K14" s="58"/>
    </row>
    <row r="15" spans="1:11" ht="21" customHeight="1">
      <c r="A15" s="57" t="s">
        <v>32</v>
      </c>
      <c r="B15" s="56" t="s">
        <v>44</v>
      </c>
      <c r="C15" s="55" t="s">
        <v>50</v>
      </c>
      <c r="D15" s="54" t="s">
        <v>35</v>
      </c>
      <c r="E15" s="54" t="s">
        <v>35</v>
      </c>
      <c r="F15" s="53" t="s">
        <v>46</v>
      </c>
      <c r="G15" s="52" t="s">
        <v>36</v>
      </c>
      <c r="H15" s="51">
        <v>272010.41700000002</v>
      </c>
      <c r="I15" s="51">
        <v>272010.41700000002</v>
      </c>
      <c r="J15" s="50">
        <v>233823</v>
      </c>
      <c r="K15" s="58"/>
    </row>
    <row r="16" spans="1:11" ht="21" customHeight="1">
      <c r="A16" s="57" t="s">
        <v>32</v>
      </c>
      <c r="B16" s="56" t="s">
        <v>44</v>
      </c>
      <c r="C16" s="55" t="s">
        <v>51</v>
      </c>
      <c r="D16" s="54" t="s">
        <v>35</v>
      </c>
      <c r="E16" s="54" t="s">
        <v>35</v>
      </c>
      <c r="F16" s="53" t="s">
        <v>46</v>
      </c>
      <c r="G16" s="52" t="s">
        <v>36</v>
      </c>
      <c r="H16" s="51">
        <v>18020.2</v>
      </c>
      <c r="I16" s="51">
        <v>18020.2</v>
      </c>
      <c r="J16" s="50">
        <v>14833</v>
      </c>
      <c r="K16" s="58"/>
    </row>
    <row r="17" spans="1:11" ht="21" customHeight="1">
      <c r="A17" s="57" t="s">
        <v>32</v>
      </c>
      <c r="B17" s="56" t="s">
        <v>44</v>
      </c>
      <c r="C17" s="55" t="s">
        <v>52</v>
      </c>
      <c r="D17" s="54" t="s">
        <v>35</v>
      </c>
      <c r="E17" s="54" t="s">
        <v>35</v>
      </c>
      <c r="F17" s="53" t="s">
        <v>46</v>
      </c>
      <c r="G17" s="52" t="s">
        <v>36</v>
      </c>
      <c r="H17" s="51">
        <v>25987.645</v>
      </c>
      <c r="I17" s="51">
        <v>25987.645</v>
      </c>
      <c r="J17" s="50">
        <v>21327</v>
      </c>
      <c r="K17" s="58"/>
    </row>
    <row r="18" spans="1:11" ht="21" customHeight="1">
      <c r="A18" s="57" t="s">
        <v>53</v>
      </c>
      <c r="B18" s="56" t="s">
        <v>54</v>
      </c>
      <c r="C18" s="55" t="s">
        <v>55</v>
      </c>
      <c r="D18" s="54" t="s">
        <v>35</v>
      </c>
      <c r="E18" s="54" t="s">
        <v>35</v>
      </c>
      <c r="F18" s="53" t="s">
        <v>56</v>
      </c>
      <c r="G18" s="52" t="s">
        <v>36</v>
      </c>
      <c r="H18" s="51">
        <v>47185.599999999999</v>
      </c>
      <c r="I18" s="51">
        <v>47185.599999999999</v>
      </c>
      <c r="J18" s="50">
        <v>40976</v>
      </c>
      <c r="K18" s="58"/>
    </row>
    <row r="19" spans="1:11" ht="21" customHeight="1">
      <c r="A19" s="57" t="s">
        <v>53</v>
      </c>
      <c r="B19" s="56" t="s">
        <v>57</v>
      </c>
      <c r="C19" s="55" t="s">
        <v>58</v>
      </c>
      <c r="D19" s="54" t="s">
        <v>35</v>
      </c>
      <c r="E19" s="54" t="s">
        <v>35</v>
      </c>
      <c r="F19" s="53">
        <v>0.89300000000000002</v>
      </c>
      <c r="G19" s="52" t="s">
        <v>36</v>
      </c>
      <c r="H19" s="51">
        <v>7711.2</v>
      </c>
      <c r="I19" s="51">
        <v>7711.2</v>
      </c>
      <c r="J19" s="50">
        <v>6886</v>
      </c>
      <c r="K19" s="58"/>
    </row>
    <row r="20" spans="1:11" ht="21" customHeight="1">
      <c r="A20" s="57" t="s">
        <v>32</v>
      </c>
      <c r="B20" s="56" t="s">
        <v>44</v>
      </c>
      <c r="C20" s="55" t="s">
        <v>59</v>
      </c>
      <c r="D20" s="54" t="s">
        <v>35</v>
      </c>
      <c r="E20" s="54" t="s">
        <v>35</v>
      </c>
      <c r="F20" s="53">
        <v>0.88600000000000001</v>
      </c>
      <c r="G20" s="52" t="s">
        <v>36</v>
      </c>
      <c r="H20" s="51">
        <v>303455.90000000002</v>
      </c>
      <c r="I20" s="51">
        <v>303455.90000000002</v>
      </c>
      <c r="J20" s="50">
        <v>268861</v>
      </c>
      <c r="K20" s="58"/>
    </row>
    <row r="21" spans="1:11" ht="21" customHeight="1">
      <c r="A21" s="57" t="s">
        <v>32</v>
      </c>
      <c r="B21" s="56" t="s">
        <v>37</v>
      </c>
      <c r="C21" s="55" t="s">
        <v>60</v>
      </c>
      <c r="D21" s="54" t="s">
        <v>35</v>
      </c>
      <c r="E21" s="54" t="s">
        <v>35</v>
      </c>
      <c r="F21" s="53" t="s">
        <v>61</v>
      </c>
      <c r="G21" s="52" t="s">
        <v>36</v>
      </c>
      <c r="H21" s="51">
        <v>94842</v>
      </c>
      <c r="I21" s="51">
        <v>94842</v>
      </c>
      <c r="J21" s="50">
        <v>83229</v>
      </c>
      <c r="K21" s="58"/>
    </row>
    <row r="22" spans="1:11" ht="21" customHeight="1">
      <c r="A22" s="57" t="s">
        <v>32</v>
      </c>
      <c r="B22" s="56" t="s">
        <v>41</v>
      </c>
      <c r="C22" s="55" t="s">
        <v>62</v>
      </c>
      <c r="D22" s="54" t="s">
        <v>35</v>
      </c>
      <c r="E22" s="54" t="s">
        <v>35</v>
      </c>
      <c r="F22" s="53">
        <v>0.89700000000000002</v>
      </c>
      <c r="G22" s="52" t="s">
        <v>36</v>
      </c>
      <c r="H22" s="51">
        <v>6336</v>
      </c>
      <c r="I22" s="51">
        <v>6336</v>
      </c>
      <c r="J22" s="50">
        <v>5683</v>
      </c>
      <c r="K22" s="58"/>
    </row>
    <row r="23" spans="1:11" ht="21" customHeight="1">
      <c r="A23" s="57" t="s">
        <v>32</v>
      </c>
      <c r="B23" s="56" t="s">
        <v>41</v>
      </c>
      <c r="C23" s="55" t="s">
        <v>63</v>
      </c>
      <c r="D23" s="54" t="s">
        <v>35</v>
      </c>
      <c r="E23" s="54" t="s">
        <v>35</v>
      </c>
      <c r="F23" s="53">
        <v>0.89700000000000002</v>
      </c>
      <c r="G23" s="52" t="s">
        <v>36</v>
      </c>
      <c r="H23" s="51">
        <v>41976</v>
      </c>
      <c r="I23" s="51">
        <v>41976</v>
      </c>
      <c r="J23" s="50">
        <v>37652</v>
      </c>
      <c r="K23" s="58"/>
    </row>
    <row r="24" spans="1:11" ht="21" customHeight="1">
      <c r="A24" s="57" t="s">
        <v>53</v>
      </c>
      <c r="B24" s="56" t="s">
        <v>64</v>
      </c>
      <c r="C24" s="55" t="s">
        <v>65</v>
      </c>
      <c r="D24" s="54" t="s">
        <v>35</v>
      </c>
      <c r="E24" s="54" t="s">
        <v>35</v>
      </c>
      <c r="F24" s="53" t="s">
        <v>66</v>
      </c>
      <c r="G24" s="52" t="s">
        <v>36</v>
      </c>
      <c r="H24" s="51">
        <v>5731</v>
      </c>
      <c r="I24" s="51">
        <v>5731</v>
      </c>
      <c r="J24" s="50">
        <v>4898</v>
      </c>
      <c r="K24" s="58"/>
    </row>
    <row r="25" spans="1:11" ht="21" customHeight="1">
      <c r="A25" s="57" t="s">
        <v>53</v>
      </c>
      <c r="B25" s="56" t="s">
        <v>57</v>
      </c>
      <c r="C25" s="55" t="s">
        <v>67</v>
      </c>
      <c r="D25" s="54" t="s">
        <v>35</v>
      </c>
      <c r="E25" s="54" t="s">
        <v>35</v>
      </c>
      <c r="F25" s="53" t="s">
        <v>68</v>
      </c>
      <c r="G25" s="52" t="s">
        <v>36</v>
      </c>
      <c r="H25" s="51">
        <v>21395</v>
      </c>
      <c r="I25" s="51">
        <v>21395</v>
      </c>
      <c r="J25" s="50">
        <v>18953</v>
      </c>
      <c r="K25" s="58"/>
    </row>
    <row r="26" spans="1:11" ht="21" customHeight="1">
      <c r="A26" s="57" t="s">
        <v>53</v>
      </c>
      <c r="B26" s="56" t="s">
        <v>69</v>
      </c>
      <c r="C26" s="55" t="s">
        <v>70</v>
      </c>
      <c r="D26" s="54" t="s">
        <v>35</v>
      </c>
      <c r="E26" s="54" t="s">
        <v>35</v>
      </c>
      <c r="F26" s="53" t="s">
        <v>71</v>
      </c>
      <c r="G26" s="52" t="s">
        <v>36</v>
      </c>
      <c r="H26" s="51">
        <v>18161</v>
      </c>
      <c r="I26" s="51">
        <v>18161</v>
      </c>
      <c r="J26" s="50">
        <v>16013</v>
      </c>
      <c r="K26" s="58"/>
    </row>
    <row r="27" spans="1:11" ht="21" customHeight="1">
      <c r="A27" s="57" t="s">
        <v>32</v>
      </c>
      <c r="B27" s="56" t="s">
        <v>72</v>
      </c>
      <c r="C27" s="55" t="s">
        <v>73</v>
      </c>
      <c r="D27" s="54" t="s">
        <v>35</v>
      </c>
      <c r="E27" s="54" t="s">
        <v>35</v>
      </c>
      <c r="F27" s="53" t="s">
        <v>74</v>
      </c>
      <c r="G27" s="52" t="s">
        <v>36</v>
      </c>
      <c r="H27" s="51">
        <v>44737</v>
      </c>
      <c r="I27" s="51">
        <v>44737</v>
      </c>
      <c r="J27" s="50">
        <v>37655</v>
      </c>
      <c r="K27" s="58"/>
    </row>
    <row r="28" spans="1:11" ht="21" customHeight="1">
      <c r="A28" s="57" t="s">
        <v>32</v>
      </c>
      <c r="B28" s="56" t="s">
        <v>37</v>
      </c>
      <c r="C28" s="55" t="s">
        <v>75</v>
      </c>
      <c r="D28" s="54" t="s">
        <v>35</v>
      </c>
      <c r="E28" s="54" t="s">
        <v>35</v>
      </c>
      <c r="F28" s="53" t="s">
        <v>61</v>
      </c>
      <c r="G28" s="52" t="s">
        <v>36</v>
      </c>
      <c r="H28" s="51">
        <v>127918</v>
      </c>
      <c r="I28" s="51">
        <v>127918</v>
      </c>
      <c r="J28" s="50">
        <v>113418</v>
      </c>
      <c r="K28" s="58"/>
    </row>
    <row r="29" spans="1:11" ht="21" customHeight="1">
      <c r="A29" s="57" t="s">
        <v>32</v>
      </c>
      <c r="B29" s="56" t="s">
        <v>44</v>
      </c>
      <c r="C29" s="55" t="s">
        <v>76</v>
      </c>
      <c r="D29" s="54" t="s">
        <v>35</v>
      </c>
      <c r="E29" s="54" t="s">
        <v>35</v>
      </c>
      <c r="F29" s="53" t="s">
        <v>46</v>
      </c>
      <c r="G29" s="52" t="s">
        <v>36</v>
      </c>
      <c r="H29" s="51">
        <v>16281</v>
      </c>
      <c r="I29" s="51">
        <v>16281</v>
      </c>
      <c r="J29" s="50">
        <v>14270</v>
      </c>
      <c r="K29" s="58"/>
    </row>
    <row r="30" spans="1:11" ht="21.75" customHeight="1">
      <c r="A30" s="46"/>
      <c r="B30" s="48">
        <f>SUBTOTAL(3,B7:B29)</f>
        <v>22</v>
      </c>
      <c r="C30" s="46"/>
      <c r="D30" s="47"/>
      <c r="E30" s="46"/>
      <c r="F30" s="45"/>
      <c r="G30" s="45"/>
      <c r="H30" s="44">
        <f>SUBTOTAL(9,H7:H29)</f>
        <v>1604612.3670000001</v>
      </c>
      <c r="I30" s="44">
        <f>SUBTOTAL(9,I7:I29)</f>
        <v>1604612.3670000001</v>
      </c>
      <c r="J30" s="44">
        <f>SUBTOTAL(9,J7:K29)</f>
        <v>1387374</v>
      </c>
      <c r="K30" s="43"/>
    </row>
    <row r="31" spans="1:11" ht="21.75" customHeight="1">
      <c r="A31" s="42"/>
    </row>
    <row r="32" spans="1:11">
      <c r="A32" s="42"/>
    </row>
    <row r="33" spans="1:1">
      <c r="A33" s="42"/>
    </row>
    <row r="34" spans="1:1">
      <c r="A34" s="42"/>
    </row>
  </sheetData>
  <autoFilter ref="A7:K29"/>
  <mergeCells count="12"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  <mergeCell ref="I5:I6"/>
    <mergeCell ref="J5:J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scale="85" orientation="landscape" horizontalDpi="300" verticalDpi="300" r:id="rId1"/>
  <headerFooter alignWithMargins="0">
    <oddHeader>&amp;R（様式１）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010B25718B704D95E274AE1ABA9B7E" ma:contentTypeVersion="1" ma:contentTypeDescription="新しいドキュメントを作成します。" ma:contentTypeScope="" ma:versionID="5c137e99bcc11f591a01ad2433638275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475A95-EE9C-42E7-8BB0-19DECE5F2F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5A00202-2E5E-4D21-A7BD-D0DAB9C9A1C5}">
  <ds:schemaRefs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580FE5-AA04-4BFC-9E8D-8FBECACF2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沖縄開発事業費（簡易水道）</vt:lpstr>
      <vt:lpstr>水道施設災害復旧事業費（簡易水道）</vt:lpstr>
      <vt:lpstr>水道施設災害復旧事業費（水道水源）</vt:lpstr>
      <vt:lpstr>東日本大震災災害復旧等事業費（簡易水道）</vt:lpstr>
      <vt:lpstr>東日本大震災災害復旧等事業費（水道水源）</vt:lpstr>
      <vt:lpstr>'沖縄開発事業費（簡易水道）'!Print_Area</vt:lpstr>
      <vt:lpstr>'水道施設災害復旧事業費（簡易水道）'!Print_Area</vt:lpstr>
      <vt:lpstr>'水道施設災害復旧事業費（水道水源）'!Print_Area</vt:lpstr>
      <vt:lpstr>'東日本大震災災害復旧等事業費（簡易水道）'!Print_Area</vt:lpstr>
      <vt:lpstr>'東日本大震災災害復旧等事業費（水道水源）'!Print_Area</vt:lpstr>
      <vt:lpstr>'沖縄開発事業費（簡易水道）'!Print_Titles</vt:lpstr>
      <vt:lpstr>'水道施設災害復旧事業費（簡易水道）'!Print_Titles</vt:lpstr>
      <vt:lpstr>'水道施設災害復旧事業費（水道水源）'!Print_Titles</vt:lpstr>
      <vt:lpstr>'東日本大震災災害復旧等事業費（簡易水道）'!Print_Titles</vt:lpstr>
      <vt:lpstr>'東日本大震災災害復旧等事業費（水道水源）'!Print_Titles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折笠雄樹</dc:creator>
  <cp:lastModifiedBy>杉本 一輝(sugimoto-kazuki)</cp:lastModifiedBy>
  <cp:lastPrinted>2010-06-07T00:57:19Z</cp:lastPrinted>
  <dcterms:created xsi:type="dcterms:W3CDTF">2000-02-16T06:55:14Z</dcterms:created>
  <dcterms:modified xsi:type="dcterms:W3CDTF">2021-07-30T06:09:50Z</dcterms:modified>
</cp:coreProperties>
</file>