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7.247\disk1\水道課サーバー\04予算島\00 簡水・上水共通\00 作業依頼\予算執行の情報の公表\R2分\"/>
    </mc:Choice>
  </mc:AlternateContent>
  <bookViews>
    <workbookView xWindow="0" yWindow="0" windowWidth="28800" windowHeight="11835" tabRatio="937" activeTab="4"/>
  </bookViews>
  <sheets>
    <sheet name="水道施設整備費（水道水源）" sheetId="45" r:id="rId1"/>
    <sheet name="水道施設災害復旧事業費（簡易水道）" sheetId="53" r:id="rId2"/>
    <sheet name="水道施設災害復旧事業費（水道水源）" sheetId="54" r:id="rId3"/>
    <sheet name="東日本大震災災害復旧等事業費（簡易水道）" sheetId="51" r:id="rId4"/>
    <sheet name="東日本大震災災害復旧等事業費（水道水源）" sheetId="52" r:id="rId5"/>
  </sheets>
  <definedNames>
    <definedName name="_xlnm._FilterDatabase" localSheetId="1" hidden="1">'水道施設災害復旧事業費（簡易水道）'!$A$7:$K$8</definedName>
    <definedName name="_xlnm._FilterDatabase" localSheetId="2" hidden="1">'水道施設災害復旧事業費（水道水源）'!$A$7:$K$12</definedName>
    <definedName name="_xlnm._FilterDatabase" localSheetId="0" hidden="1">'水道施設整備費（水道水源）'!$A$7:$K$10</definedName>
    <definedName name="_xlnm._FilterDatabase" localSheetId="3" hidden="1">'東日本大震災災害復旧等事業費（簡易水道）'!$A$7:$K$10</definedName>
    <definedName name="_xlnm._FilterDatabase" localSheetId="4" hidden="1">'東日本大震災災害復旧等事業費（水道水源）'!$A$7:$K$20</definedName>
    <definedName name="_xlnm.Print_Area" localSheetId="1">'水道施設災害復旧事業費（簡易水道）'!$A$1:$K$9</definedName>
    <definedName name="_xlnm.Print_Area" localSheetId="2">'水道施設災害復旧事業費（水道水源）'!$A$1:$K$13</definedName>
    <definedName name="_xlnm.Print_Area" localSheetId="0">'水道施設整備費（水道水源）'!$A$1:$K$11</definedName>
    <definedName name="_xlnm.Print_Area" localSheetId="3">'東日本大震災災害復旧等事業費（簡易水道）'!$A$1:$K$11</definedName>
    <definedName name="_xlnm.Print_Area" localSheetId="4">'東日本大震災災害復旧等事業費（水道水源）'!$A$1:$K$21</definedName>
    <definedName name="_xlnm.Print_Titles" localSheetId="1">'水道施設災害復旧事業費（簡易水道）'!$4:$7</definedName>
    <definedName name="_xlnm.Print_Titles" localSheetId="2">'水道施設災害復旧事業費（水道水源）'!$4:$7</definedName>
    <definedName name="_xlnm.Print_Titles" localSheetId="0">'水道施設整備費（水道水源）'!$4:$7</definedName>
    <definedName name="_xlnm.Print_Titles" localSheetId="3">'東日本大震災災害復旧等事業費（簡易水道）'!$4:$7</definedName>
    <definedName name="_xlnm.Print_Titles" localSheetId="4">'東日本大震災災害復旧等事業費（水道水源）'!$4:$7</definedName>
    <definedName name="元号" localSheetId="1">#REF!</definedName>
    <definedName name="元号" localSheetId="2">#REF!</definedName>
    <definedName name="元号" localSheetId="0">#REF!</definedName>
    <definedName name="元号" localSheetId="3">#REF!</definedName>
    <definedName name="元号" localSheetId="4">#REF!</definedName>
    <definedName name="元号">#REF!</definedName>
  </definedNames>
  <calcPr calcId="162913"/>
</workbook>
</file>

<file path=xl/calcChain.xml><?xml version="1.0" encoding="utf-8"?>
<calcChain xmlns="http://schemas.openxmlformats.org/spreadsheetml/2006/main">
  <c r="I21" i="52" l="1"/>
  <c r="J21" i="52"/>
  <c r="H21" i="52"/>
  <c r="B21" i="52" l="1"/>
  <c r="J13" i="54"/>
  <c r="I13" i="54"/>
  <c r="H13" i="54"/>
  <c r="B13" i="54"/>
  <c r="J9" i="53"/>
  <c r="I9" i="53"/>
  <c r="H9" i="53"/>
  <c r="B9" i="53"/>
  <c r="B11" i="51"/>
  <c r="J11" i="45"/>
  <c r="I11" i="45"/>
  <c r="H11" i="45"/>
  <c r="B11" i="45"/>
  <c r="I11" i="51"/>
  <c r="H11" i="51"/>
  <c r="J11" i="51"/>
</calcChain>
</file>

<file path=xl/sharedStrings.xml><?xml version="1.0" encoding="utf-8"?>
<sst xmlns="http://schemas.openxmlformats.org/spreadsheetml/2006/main" count="242" uniqueCount="93">
  <si>
    <t>工期</t>
  </si>
  <si>
    <t>（単位：千円）</t>
    <rPh sb="1" eb="3">
      <t>タンイ</t>
    </rPh>
    <rPh sb="4" eb="6">
      <t>センエン</t>
    </rPh>
    <phoneticPr fontId="6"/>
  </si>
  <si>
    <t>都道府県名</t>
  </si>
  <si>
    <t>補助率</t>
    <rPh sb="0" eb="3">
      <t>ホジョリツ</t>
    </rPh>
    <phoneticPr fontId="11"/>
  </si>
  <si>
    <t>始</t>
  </si>
  <si>
    <t>終</t>
  </si>
  <si>
    <t>事業名</t>
    <rPh sb="0" eb="2">
      <t>ジギョウ</t>
    </rPh>
    <rPh sb="2" eb="3">
      <t>メイ</t>
    </rPh>
    <phoneticPr fontId="11"/>
  </si>
  <si>
    <t>国庫補助金</t>
    <rPh sb="0" eb="2">
      <t>コッコ</t>
    </rPh>
    <rPh sb="2" eb="5">
      <t>ホジョキン</t>
    </rPh>
    <phoneticPr fontId="11"/>
  </si>
  <si>
    <t>備考</t>
    <rPh sb="0" eb="2">
      <t>ビコウ</t>
    </rPh>
    <phoneticPr fontId="3"/>
  </si>
  <si>
    <t>全体事業費
（基本額）</t>
    <rPh sb="0" eb="2">
      <t>ゼンタイ</t>
    </rPh>
    <rPh sb="2" eb="4">
      <t>ジギョウ</t>
    </rPh>
    <rPh sb="4" eb="5">
      <t>ヒ</t>
    </rPh>
    <rPh sb="7" eb="9">
      <t>キホン</t>
    </rPh>
    <rPh sb="9" eb="10">
      <t>ガク</t>
    </rPh>
    <phoneticPr fontId="11"/>
  </si>
  <si>
    <t>事業費
（国庫補助
基本額）</t>
    <rPh sb="0" eb="3">
      <t>ジギョウヒ</t>
    </rPh>
    <rPh sb="10" eb="13">
      <t>キホンガク</t>
    </rPh>
    <phoneticPr fontId="11"/>
  </si>
  <si>
    <t>補助事業者名</t>
    <phoneticPr fontId="3"/>
  </si>
  <si>
    <t>Ｂ／Ｃ</t>
    <phoneticPr fontId="3"/>
  </si>
  <si>
    <t>【経費名】（項）水道施設整備費　（目）水道施設整備費補助　（目細）水道水源開発等施設整備費補助</t>
    <rPh sb="1" eb="3">
      <t>ケイヒ</t>
    </rPh>
    <rPh sb="3" eb="4">
      <t>メイ</t>
    </rPh>
    <rPh sb="6" eb="7">
      <t>コウ</t>
    </rPh>
    <rPh sb="8" eb="10">
      <t>スイドウ</t>
    </rPh>
    <rPh sb="10" eb="12">
      <t>シセツ</t>
    </rPh>
    <rPh sb="12" eb="15">
      <t>セイビヒ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スイドウ</t>
    </rPh>
    <rPh sb="35" eb="37">
      <t>スイゲン</t>
    </rPh>
    <rPh sb="37" eb="39">
      <t>カイハツ</t>
    </rPh>
    <rPh sb="39" eb="40">
      <t>ナド</t>
    </rPh>
    <rPh sb="40" eb="42">
      <t>シセツ</t>
    </rPh>
    <rPh sb="42" eb="45">
      <t>セイビヒ</t>
    </rPh>
    <rPh sb="45" eb="47">
      <t>ホジョ</t>
    </rPh>
    <phoneticPr fontId="3"/>
  </si>
  <si>
    <t>補助事業者名</t>
    <phoneticPr fontId="3"/>
  </si>
  <si>
    <t>Ｂ／Ｃ</t>
    <phoneticPr fontId="3"/>
  </si>
  <si>
    <t>工期</t>
    <phoneticPr fontId="3"/>
  </si>
  <si>
    <t>補助事業者名</t>
    <phoneticPr fontId="3"/>
  </si>
  <si>
    <t>【経費名】（項）東日本大震災災害復旧等事業費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9">
      <t>ヒガシ</t>
    </rPh>
    <rPh sb="9" eb="11">
      <t>ニホン</t>
    </rPh>
    <rPh sb="11" eb="14">
      <t>ダイシンサイ</t>
    </rPh>
    <rPh sb="14" eb="16">
      <t>サイガイ</t>
    </rPh>
    <rPh sb="16" eb="18">
      <t>フッキュウ</t>
    </rPh>
    <rPh sb="18" eb="19">
      <t>トウ</t>
    </rPh>
    <rPh sb="19" eb="21">
      <t>ジギョウ</t>
    </rPh>
    <rPh sb="24" eb="25">
      <t>モク</t>
    </rPh>
    <rPh sb="26" eb="28">
      <t>スイドウ</t>
    </rPh>
    <rPh sb="28" eb="30">
      <t>シセツ</t>
    </rPh>
    <rPh sb="30" eb="32">
      <t>サイガイ</t>
    </rPh>
    <rPh sb="32" eb="34">
      <t>フッキュウ</t>
    </rPh>
    <rPh sb="34" eb="37">
      <t>ジギョウヒ</t>
    </rPh>
    <rPh sb="37" eb="39">
      <t>ホジョ</t>
    </rPh>
    <rPh sb="41" eb="42">
      <t>モク</t>
    </rPh>
    <rPh sb="42" eb="43">
      <t>ホソ</t>
    </rPh>
    <rPh sb="44" eb="46">
      <t>カンイ</t>
    </rPh>
    <rPh sb="46" eb="48">
      <t>スイドウ</t>
    </rPh>
    <rPh sb="48" eb="49">
      <t>トウ</t>
    </rPh>
    <rPh sb="49" eb="51">
      <t>シセツ</t>
    </rPh>
    <rPh sb="51" eb="53">
      <t>サイガイ</t>
    </rPh>
    <rPh sb="53" eb="55">
      <t>フッキュウ</t>
    </rPh>
    <rPh sb="55" eb="56">
      <t>ヒ</t>
    </rPh>
    <rPh sb="56" eb="58">
      <t>ホジョ</t>
    </rPh>
    <phoneticPr fontId="2"/>
  </si>
  <si>
    <t>Ｂ／Ｃ</t>
    <phoneticPr fontId="3"/>
  </si>
  <si>
    <t>工期</t>
    <phoneticPr fontId="3"/>
  </si>
  <si>
    <t>【経費名】（項）東日本大震災災害復旧等事業費　（目）水道施設災害復旧事業費補助　（目細）水道水源開発等施設災害復旧費補助</t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</si>
  <si>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</si>
  <si>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公共事業等に関する情報（令和元年度第２四半期分水道施設整備事業）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12" eb="14">
      <t>レイワ</t>
    </rPh>
    <rPh sb="14" eb="16">
      <t>ガンネン</t>
    </rPh>
    <rPh sb="15" eb="17">
      <t>ネンド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3"/>
  </si>
  <si>
    <t>公共事業等に関する情報（令和元年度第２四半期分水道施設整備事業）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12" eb="14">
      <t>レイワ</t>
    </rPh>
    <rPh sb="14" eb="15">
      <t>ガン</t>
    </rPh>
    <rPh sb="15" eb="17">
      <t>ネンド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3"/>
  </si>
  <si>
    <t>【経費名】（項）水道施設災害復旧事業費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カンイ</t>
    </rPh>
    <rPh sb="43" eb="45">
      <t>スイドウ</t>
    </rPh>
    <rPh sb="45" eb="46">
      <t>トウ</t>
    </rPh>
    <rPh sb="46" eb="48">
      <t>シセツ</t>
    </rPh>
    <rPh sb="48" eb="50">
      <t>サイガイ</t>
    </rPh>
    <rPh sb="50" eb="52">
      <t>フッキュウ</t>
    </rPh>
    <rPh sb="52" eb="53">
      <t>ヒ</t>
    </rPh>
    <rPh sb="53" eb="55">
      <t>ホジョ</t>
    </rPh>
    <phoneticPr fontId="1"/>
  </si>
  <si>
    <t>補助事業者名</t>
    <phoneticPr fontId="3"/>
  </si>
  <si>
    <t>Ｂ／Ｃ</t>
    <phoneticPr fontId="3"/>
  </si>
  <si>
    <t>【経費名】（項）水道施設災害復旧事業費　（目）水道施設災害復旧事業費補助　（目細）水道水源開発等施設災害復旧費補助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スイドウ</t>
    </rPh>
    <rPh sb="43" eb="45">
      <t>スイゲン</t>
    </rPh>
    <rPh sb="45" eb="47">
      <t>カイハツ</t>
    </rPh>
    <rPh sb="47" eb="48">
      <t>トウ</t>
    </rPh>
    <rPh sb="48" eb="50">
      <t>シセツ</t>
    </rPh>
    <rPh sb="50" eb="52">
      <t>サイガイ</t>
    </rPh>
    <rPh sb="52" eb="54">
      <t>フッキュウ</t>
    </rPh>
    <rPh sb="54" eb="55">
      <t>ヒ</t>
    </rPh>
    <rPh sb="55" eb="57">
      <t>ホジョ</t>
    </rPh>
    <phoneticPr fontId="1"/>
  </si>
  <si>
    <t>工期</t>
    <phoneticPr fontId="3"/>
  </si>
  <si>
    <t>茨城県</t>
  </si>
  <si>
    <t>茨城県（県西広域）</t>
  </si>
  <si>
    <t>埼玉県</t>
  </si>
  <si>
    <t>三郷市水道事業</t>
  </si>
  <si>
    <t>滋賀県</t>
  </si>
  <si>
    <t>近江八幡市</t>
  </si>
  <si>
    <t>R1</t>
  </si>
  <si>
    <t>R2</t>
  </si>
  <si>
    <t>-</t>
    <phoneticPr fontId="3"/>
  </si>
  <si>
    <t>繰越</t>
    <rPh sb="0" eb="2">
      <t>クリコシ</t>
    </rPh>
    <phoneticPr fontId="3"/>
  </si>
  <si>
    <t>宮城県</t>
  </si>
  <si>
    <t>石巻地方広域水道企業団</t>
  </si>
  <si>
    <t>0.890
1/2</t>
  </si>
  <si>
    <t>-</t>
  </si>
  <si>
    <t>雄勝簡易水道事業（2回目）その13</t>
  </si>
  <si>
    <t>鮎川簡易水道事業（2回目）その13</t>
  </si>
  <si>
    <t>鮎川簡易水道事業（2回目）その14</t>
  </si>
  <si>
    <t>岩手県</t>
  </si>
  <si>
    <t>陸前高田市</t>
  </si>
  <si>
    <t>釜石市</t>
  </si>
  <si>
    <t>気仙沼市</t>
  </si>
  <si>
    <t>福島県</t>
  </si>
  <si>
    <t>前高田市上水道事業（５回目）その38</t>
  </si>
  <si>
    <t>0.895
1/2</t>
  </si>
  <si>
    <t>大槌町</t>
  </si>
  <si>
    <t>大槌町上水道事業（2回目）その16</t>
  </si>
  <si>
    <t>石巻地方広域水道事業（8回目）その45</t>
  </si>
  <si>
    <t>塩竈市</t>
  </si>
  <si>
    <t>塩竈市上水道事業（5回目）その13</t>
  </si>
  <si>
    <t>0.859
1/2</t>
  </si>
  <si>
    <t>山元町</t>
  </si>
  <si>
    <t>山元町上水道事業（4回目）その8</t>
  </si>
  <si>
    <t>名取市</t>
  </si>
  <si>
    <t>名取市上水道事業（4回目）その7</t>
  </si>
  <si>
    <t>大槌町上水道事業（2回目）その17</t>
  </si>
  <si>
    <t>釜石市上水道事業（4回目）その18</t>
  </si>
  <si>
    <t>大船渡市</t>
  </si>
  <si>
    <t>大船渡市上水道事業（5回目）その24</t>
  </si>
  <si>
    <t>0.887
1/2</t>
  </si>
  <si>
    <t>陸前高田市上水道事業（５回目）その39</t>
  </si>
  <si>
    <t>石巻地方広域水道事業（8回目）その46</t>
  </si>
  <si>
    <t>0.89
1/2</t>
  </si>
  <si>
    <t>気仙沼市上水道事業（4回目）その25</t>
  </si>
  <si>
    <t>双葉地方水道企業団</t>
  </si>
  <si>
    <t>双葉地方水道企業団水道事業（7回目）その2</t>
  </si>
  <si>
    <t>岐阜県</t>
    <rPh sb="0" eb="3">
      <t>ギフケン</t>
    </rPh>
    <phoneticPr fontId="3"/>
  </si>
  <si>
    <t>関市</t>
    <rPh sb="0" eb="1">
      <t>セキ</t>
    </rPh>
    <rPh sb="1" eb="2">
      <t>シ</t>
    </rPh>
    <phoneticPr fontId="2"/>
  </si>
  <si>
    <t>関市水道事業</t>
    <rPh sb="0" eb="1">
      <t>セキ</t>
    </rPh>
    <phoneticPr fontId="2"/>
  </si>
  <si>
    <t>下呂市</t>
    <rPh sb="0" eb="3">
      <t>ゲロシ</t>
    </rPh>
    <phoneticPr fontId="3"/>
  </si>
  <si>
    <t>馬瀬簡易水道事業</t>
    <rPh sb="0" eb="1">
      <t>ウマ</t>
    </rPh>
    <rPh sb="2" eb="4">
      <t>カンイ</t>
    </rPh>
    <rPh sb="4" eb="6">
      <t>スイドウ</t>
    </rPh>
    <rPh sb="6" eb="8">
      <t>ジギョウ</t>
    </rPh>
    <phoneticPr fontId="3"/>
  </si>
  <si>
    <t>京都府</t>
    <rPh sb="0" eb="3">
      <t>キョウトフ</t>
    </rPh>
    <phoneticPr fontId="3"/>
  </si>
  <si>
    <t>宮津市</t>
    <rPh sb="0" eb="3">
      <t>ミヤヅシ</t>
    </rPh>
    <phoneticPr fontId="3"/>
  </si>
  <si>
    <t>宮津市水道事業</t>
    <rPh sb="0" eb="3">
      <t>ミヤヅシ</t>
    </rPh>
    <phoneticPr fontId="2"/>
  </si>
  <si>
    <t>兵庫県</t>
    <rPh sb="0" eb="3">
      <t>ヒョウゴケン</t>
    </rPh>
    <phoneticPr fontId="3"/>
  </si>
  <si>
    <t>高砂市</t>
    <rPh sb="0" eb="3">
      <t>タカサゴシ</t>
    </rPh>
    <phoneticPr fontId="2"/>
  </si>
  <si>
    <t>高砂市水道事業</t>
    <rPh sb="0" eb="2">
      <t>タカサゴ</t>
    </rPh>
    <phoneticPr fontId="2"/>
  </si>
  <si>
    <t>宍粟市</t>
  </si>
  <si>
    <t>宍粟市水道事業</t>
  </si>
  <si>
    <t>福岡県</t>
    <rPh sb="0" eb="3">
      <t>フクオカケン</t>
    </rPh>
    <phoneticPr fontId="3"/>
  </si>
  <si>
    <t>福岡地区水道企業団</t>
    <rPh sb="0" eb="2">
      <t>フクオカ</t>
    </rPh>
    <rPh sb="2" eb="4">
      <t>チク</t>
    </rPh>
    <rPh sb="4" eb="6">
      <t>スイドウ</t>
    </rPh>
    <rPh sb="6" eb="9">
      <t>キギョウダン</t>
    </rPh>
    <phoneticPr fontId="3"/>
  </si>
  <si>
    <t>福岡地区水道企業団水道用水供給事業
（福岡導水）</t>
  </si>
  <si>
    <t>-</t>
    <phoneticPr fontId="3"/>
  </si>
  <si>
    <t>水道施設機能維持整備費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</si>
</sst>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件&quot;"/>
    <numFmt numFmtId="177" formatCode="_(&quot;¥&quot;* #,##0_);_(&quot;¥&quot;* \(#,##0\);_(&quot;¥&quot;* &quot;-&quot;??_);_(@_)"/>
    <numFmt numFmtId="178" formatCode="0.00_);[Red]\(0.00\)"/>
    <numFmt numFmtId="179" formatCode="#,##0,"/>
    <numFmt numFmtId="180" formatCode="#,##0_);[Red]\(#,##0\)"/>
    <numFmt numFmtId="181" formatCode="#,##0;&quot;△ &quot;#,##0"/>
    <numFmt numFmtId="182" formatCode="0.000_);[Red]\(0.000\)"/>
  </numFmts>
  <fonts count="20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8"/>
      <color indexed="18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8"/>
      <color indexed="1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177" fontId="5" fillId="2" borderId="1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37" fontId="8" fillId="0" borderId="0"/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8" fillId="0" borderId="0"/>
  </cellStyleXfs>
  <cellXfs count="93">
    <xf numFmtId="0" fontId="0" fillId="0" borderId="0" xfId="0"/>
    <xf numFmtId="0" fontId="7" fillId="0" borderId="0" xfId="29" applyFont="1" applyFill="1" applyBorder="1" applyAlignment="1" applyProtection="1">
      <alignment horizontal="center" vertical="center"/>
      <protection locked="0"/>
    </xf>
    <xf numFmtId="0" fontId="7" fillId="0" borderId="0" xfId="29" applyFont="1" applyFill="1" applyBorder="1" applyAlignment="1" applyProtection="1">
      <protection locked="0"/>
    </xf>
    <xf numFmtId="0" fontId="7" fillId="0" borderId="0" xfId="29" applyFont="1" applyFill="1" applyProtection="1">
      <protection locked="0"/>
    </xf>
    <xf numFmtId="0" fontId="7" fillId="0" borderId="0" xfId="29" applyFont="1" applyFill="1" applyAlignment="1" applyProtection="1">
      <alignment horizontal="right"/>
      <protection locked="0"/>
    </xf>
    <xf numFmtId="0" fontId="7" fillId="0" borderId="0" xfId="29" applyFont="1" applyFill="1" applyAlignment="1" applyProtection="1">
      <alignment horizontal="center"/>
      <protection locked="0"/>
    </xf>
    <xf numFmtId="0" fontId="4" fillId="0" borderId="0" xfId="29" applyFill="1" applyProtection="1">
      <protection locked="0"/>
    </xf>
    <xf numFmtId="0" fontId="4" fillId="0" borderId="0" xfId="29" applyProtection="1">
      <protection locked="0"/>
    </xf>
    <xf numFmtId="0" fontId="7" fillId="0" borderId="2" xfId="29" applyFont="1" applyFill="1" applyBorder="1" applyAlignment="1" applyProtection="1">
      <alignment vertical="center"/>
      <protection locked="0"/>
    </xf>
    <xf numFmtId="176" fontId="7" fillId="0" borderId="2" xfId="8" applyNumberFormat="1" applyFont="1" applyFill="1" applyBorder="1" applyAlignment="1" applyProtection="1">
      <alignment horizontal="center" vertical="center"/>
      <protection locked="0"/>
    </xf>
    <xf numFmtId="0" fontId="7" fillId="0" borderId="2" xfId="29" applyFont="1" applyFill="1" applyBorder="1" applyAlignment="1" applyProtection="1">
      <alignment horizontal="right" vertical="center"/>
      <protection locked="0"/>
    </xf>
    <xf numFmtId="0" fontId="7" fillId="0" borderId="2" xfId="29" applyFont="1" applyFill="1" applyBorder="1" applyAlignment="1" applyProtection="1">
      <alignment horizontal="center" vertical="center"/>
      <protection locked="0"/>
    </xf>
    <xf numFmtId="0" fontId="4" fillId="0" borderId="0" xfId="29" applyAlignment="1" applyProtection="1">
      <alignment horizontal="right"/>
      <protection locked="0"/>
    </xf>
    <xf numFmtId="0" fontId="4" fillId="0" borderId="0" xfId="29" applyAlignment="1" applyProtection="1">
      <alignment horizontal="center"/>
      <protection locked="0"/>
    </xf>
    <xf numFmtId="0" fontId="5" fillId="0" borderId="0" xfId="29" applyFont="1" applyProtection="1">
      <protection locked="0"/>
    </xf>
    <xf numFmtId="0" fontId="7" fillId="0" borderId="3" xfId="29" applyFont="1" applyFill="1" applyBorder="1" applyAlignment="1" applyProtection="1">
      <alignment horizontal="right" vertical="center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3" xfId="29" applyFont="1" applyFill="1" applyBorder="1" applyAlignment="1" applyProtection="1">
      <alignment horizontal="center" vertical="center" wrapText="1"/>
      <protection locked="0"/>
    </xf>
    <xf numFmtId="38" fontId="7" fillId="0" borderId="3" xfId="8" applyFont="1" applyFill="1" applyBorder="1" applyAlignment="1" applyProtection="1">
      <alignment horizontal="center" vertical="center" wrapText="1"/>
      <protection locked="0"/>
    </xf>
    <xf numFmtId="179" fontId="7" fillId="0" borderId="3" xfId="8" applyNumberFormat="1" applyFont="1" applyFill="1" applyBorder="1" applyAlignment="1" applyProtection="1">
      <alignment horizontal="center" vertical="center"/>
      <protection locked="0"/>
    </xf>
    <xf numFmtId="0" fontId="7" fillId="0" borderId="2" xfId="29" applyNumberFormat="1" applyFont="1" applyFill="1" applyBorder="1" applyAlignment="1" applyProtection="1">
      <alignment horizontal="center" vertical="center"/>
      <protection locked="0"/>
    </xf>
    <xf numFmtId="179" fontId="7" fillId="0" borderId="0" xfId="29" applyNumberFormat="1" applyFont="1" applyFill="1" applyProtection="1">
      <protection locked="0"/>
    </xf>
    <xf numFmtId="0" fontId="15" fillId="0" borderId="3" xfId="29" applyFont="1" applyFill="1" applyBorder="1" applyAlignment="1">
      <alignment horizontal="center" vertical="center"/>
    </xf>
    <xf numFmtId="12" fontId="15" fillId="0" borderId="3" xfId="29" applyNumberFormat="1" applyFont="1" applyFill="1" applyBorder="1" applyAlignment="1">
      <alignment horizontal="center" vertical="center"/>
    </xf>
    <xf numFmtId="179" fontId="4" fillId="0" borderId="0" xfId="29" applyNumberFormat="1" applyProtection="1">
      <protection locked="0"/>
    </xf>
    <xf numFmtId="0" fontId="7" fillId="0" borderId="3" xfId="29" applyFont="1" applyFill="1" applyBorder="1" applyAlignment="1">
      <alignment vertical="center" wrapText="1"/>
    </xf>
    <xf numFmtId="0" fontId="7" fillId="0" borderId="0" xfId="29" applyNumberFormat="1" applyFont="1" applyFill="1" applyAlignment="1" applyProtection="1">
      <alignment horizontal="center"/>
      <protection locked="0"/>
    </xf>
    <xf numFmtId="0" fontId="7" fillId="0" borderId="3" xfId="29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9" applyNumberFormat="1" applyAlignment="1" applyProtection="1">
      <alignment horizontal="center"/>
      <protection locked="0"/>
    </xf>
    <xf numFmtId="178" fontId="7" fillId="0" borderId="3" xfId="29" applyNumberFormat="1" applyFont="1" applyFill="1" applyBorder="1" applyAlignment="1" applyProtection="1">
      <alignment horizontal="left" vertical="center"/>
      <protection locked="0"/>
    </xf>
    <xf numFmtId="180" fontId="7" fillId="0" borderId="3" xfId="29" applyNumberFormat="1" applyFont="1" applyFill="1" applyBorder="1" applyAlignment="1">
      <alignment vertical="center"/>
    </xf>
    <xf numFmtId="38" fontId="10" fillId="0" borderId="2" xfId="2" applyFont="1" applyFill="1" applyBorder="1" applyAlignment="1" applyProtection="1">
      <alignment vertical="center"/>
      <protection locked="0"/>
    </xf>
    <xf numFmtId="38" fontId="4" fillId="0" borderId="3" xfId="2" applyFont="1" applyBorder="1" applyAlignment="1" applyProtection="1"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0" fontId="7" fillId="0" borderId="3" xfId="30" applyFont="1" applyFill="1" applyBorder="1" applyAlignment="1">
      <alignment horizontal="distributed" vertical="center" wrapText="1"/>
    </xf>
    <xf numFmtId="38" fontId="7" fillId="0" borderId="3" xfId="4" applyFont="1" applyFill="1" applyBorder="1" applyAlignment="1">
      <alignment vertical="center"/>
    </xf>
    <xf numFmtId="180" fontId="15" fillId="0" borderId="3" xfId="4" applyNumberFormat="1" applyFont="1" applyFill="1" applyBorder="1" applyAlignment="1">
      <alignment horizontal="right" vertical="center"/>
    </xf>
    <xf numFmtId="0" fontId="4" fillId="0" borderId="0" xfId="29" applyFill="1" applyAlignment="1" applyProtection="1">
      <protection locked="0"/>
    </xf>
    <xf numFmtId="0" fontId="7" fillId="0" borderId="0" xfId="29" applyFont="1" applyFill="1" applyAlignment="1" applyProtection="1">
      <protection locked="0"/>
    </xf>
    <xf numFmtId="179" fontId="7" fillId="0" borderId="0" xfId="29" applyNumberFormat="1" applyFont="1" applyFill="1" applyAlignment="1" applyProtection="1">
      <protection locked="0"/>
    </xf>
    <xf numFmtId="0" fontId="4" fillId="0" borderId="3" xfId="29" applyFill="1" applyBorder="1" applyAlignment="1" applyProtection="1">
      <alignment horizontal="left"/>
      <protection locked="0"/>
    </xf>
    <xf numFmtId="0" fontId="4" fillId="0" borderId="0" xfId="29" applyFill="1" applyAlignment="1" applyProtection="1">
      <alignment horizontal="center"/>
      <protection locked="0"/>
    </xf>
    <xf numFmtId="0" fontId="4" fillId="0" borderId="0" xfId="29" applyFill="1" applyAlignment="1" applyProtection="1">
      <alignment horizontal="right"/>
      <protection locked="0"/>
    </xf>
    <xf numFmtId="0" fontId="5" fillId="0" borderId="0" xfId="29" applyFont="1" applyFill="1" applyProtection="1">
      <protection locked="0"/>
    </xf>
    <xf numFmtId="0" fontId="16" fillId="0" borderId="3" xfId="29" applyFont="1" applyFill="1" applyBorder="1" applyProtection="1">
      <protection locked="0"/>
    </xf>
    <xf numFmtId="181" fontId="17" fillId="0" borderId="2" xfId="29" applyNumberFormat="1" applyFont="1" applyFill="1" applyBorder="1" applyAlignment="1" applyProtection="1">
      <alignment vertical="center"/>
      <protection locked="0"/>
    </xf>
    <xf numFmtId="0" fontId="18" fillId="0" borderId="2" xfId="29" applyFont="1" applyFill="1" applyBorder="1" applyAlignment="1" applyProtection="1">
      <alignment horizontal="center" vertical="center"/>
      <protection locked="0"/>
    </xf>
    <xf numFmtId="0" fontId="18" fillId="0" borderId="2" xfId="29" applyFont="1" applyFill="1" applyBorder="1" applyAlignment="1" applyProtection="1">
      <alignment vertical="center"/>
      <protection locked="0"/>
    </xf>
    <xf numFmtId="0" fontId="18" fillId="0" borderId="2" xfId="29" applyFont="1" applyFill="1" applyBorder="1" applyAlignment="1" applyProtection="1">
      <alignment horizontal="right" vertical="center"/>
      <protection locked="0"/>
    </xf>
    <xf numFmtId="176" fontId="18" fillId="0" borderId="2" xfId="8" applyNumberFormat="1" applyFont="1" applyFill="1" applyBorder="1" applyAlignment="1" applyProtection="1">
      <alignment horizontal="center" vertical="center"/>
      <protection locked="0"/>
    </xf>
    <xf numFmtId="0" fontId="18" fillId="0" borderId="3" xfId="29" applyFont="1" applyFill="1" applyBorder="1" applyProtection="1">
      <protection locked="0"/>
    </xf>
    <xf numFmtId="38" fontId="18" fillId="0" borderId="2" xfId="0" applyNumberFormat="1" applyFont="1" applyFill="1" applyBorder="1" applyAlignment="1">
      <alignment vertical="center"/>
    </xf>
    <xf numFmtId="38" fontId="18" fillId="0" borderId="3" xfId="0" applyNumberFormat="1" applyFont="1" applyFill="1" applyBorder="1" applyAlignment="1">
      <alignment vertical="center"/>
    </xf>
    <xf numFmtId="178" fontId="18" fillId="0" borderId="4" xfId="29" applyNumberFormat="1" applyFont="1" applyFill="1" applyBorder="1" applyAlignment="1" applyProtection="1">
      <alignment horizontal="center" vertical="center"/>
      <protection locked="0"/>
    </xf>
    <xf numFmtId="182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29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29" applyFont="1" applyFill="1" applyBorder="1" applyAlignment="1" applyProtection="1">
      <alignment vertical="center"/>
      <protection locked="0"/>
    </xf>
    <xf numFmtId="0" fontId="4" fillId="0" borderId="3" xfId="29" applyFill="1" applyBorder="1" applyProtection="1">
      <protection locked="0"/>
    </xf>
    <xf numFmtId="38" fontId="7" fillId="0" borderId="3" xfId="8" applyFont="1" applyFill="1" applyBorder="1" applyAlignment="1" applyProtection="1">
      <alignment horizontal="center" vertical="center"/>
      <protection locked="0"/>
    </xf>
    <xf numFmtId="0" fontId="7" fillId="0" borderId="3" xfId="31" applyFont="1" applyFill="1" applyBorder="1" applyAlignment="1" applyProtection="1">
      <alignment horizontal="center" vertical="center" wrapText="1"/>
      <protection locked="0"/>
    </xf>
    <xf numFmtId="0" fontId="15" fillId="0" borderId="3" xfId="29" quotePrefix="1" applyNumberFormat="1" applyFont="1" applyFill="1" applyBorder="1" applyAlignment="1">
      <alignment horizontal="center" vertical="center"/>
    </xf>
    <xf numFmtId="182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29" applyFont="1" applyFill="1" applyBorder="1" applyAlignment="1" applyProtection="1">
      <alignment horizontal="center" vertical="center" wrapText="1"/>
      <protection locked="0"/>
    </xf>
    <xf numFmtId="12" fontId="19" fillId="0" borderId="3" xfId="0" applyNumberFormat="1" applyFont="1" applyFill="1" applyBorder="1" applyAlignment="1">
      <alignment horizontal="center" vertical="center"/>
    </xf>
    <xf numFmtId="178" fontId="18" fillId="0" borderId="4" xfId="29" quotePrefix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shrinkToFit="1"/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0" fontId="7" fillId="0" borderId="7" xfId="30" applyFont="1" applyFill="1" applyBorder="1" applyAlignment="1" applyProtection="1">
      <alignment vertical="center" wrapText="1"/>
      <protection locked="0"/>
    </xf>
    <xf numFmtId="0" fontId="7" fillId="0" borderId="2" xfId="30" applyFont="1" applyFill="1" applyBorder="1" applyAlignment="1" applyProtection="1">
      <alignment vertical="center" wrapText="1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9" xfId="29" applyFont="1" applyFill="1" applyBorder="1" applyAlignment="1" applyProtection="1">
      <alignment vertical="center"/>
      <protection locked="0"/>
    </xf>
    <xf numFmtId="0" fontId="7" fillId="0" borderId="10" xfId="29" applyFont="1" applyFill="1" applyBorder="1" applyAlignment="1" applyProtection="1">
      <alignment vertical="center"/>
      <protection locked="0"/>
    </xf>
    <xf numFmtId="12" fontId="7" fillId="0" borderId="8" xfId="29" applyNumberFormat="1" applyFont="1" applyFill="1" applyBorder="1" applyAlignment="1" applyProtection="1">
      <alignment horizontal="center" vertical="center" textRotation="255" wrapText="1"/>
      <protection locked="0"/>
    </xf>
    <xf numFmtId="12" fontId="7" fillId="0" borderId="7" xfId="29" applyNumberFormat="1" applyFont="1" applyFill="1" applyBorder="1" applyAlignment="1" applyProtection="1">
      <alignment vertical="center" textRotation="255" wrapText="1"/>
      <protection locked="0"/>
    </xf>
    <xf numFmtId="12" fontId="7" fillId="0" borderId="2" xfId="29" applyNumberFormat="1" applyFont="1" applyFill="1" applyBorder="1" applyAlignment="1" applyProtection="1">
      <alignment vertical="center" textRotation="255" wrapText="1"/>
      <protection locked="0"/>
    </xf>
    <xf numFmtId="0" fontId="7" fillId="0" borderId="8" xfId="29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7" xfId="29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2" xfId="29" applyNumberFormat="1" applyFont="1" applyFill="1" applyBorder="1" applyAlignment="1" applyProtection="1">
      <alignment horizontal="center" vertical="center" textRotation="255" wrapText="1"/>
      <protection locked="0"/>
    </xf>
    <xf numFmtId="179" fontId="7" fillId="0" borderId="8" xfId="8" applyNumberFormat="1" applyFont="1" applyFill="1" applyBorder="1" applyAlignment="1" applyProtection="1">
      <alignment horizontal="center" vertical="center" wrapText="1"/>
      <protection locked="0"/>
    </xf>
    <xf numFmtId="179" fontId="7" fillId="0" borderId="7" xfId="8" applyNumberFormat="1" applyFont="1" applyFill="1" applyBorder="1" applyAlignment="1" applyProtection="1">
      <alignment vertical="center" wrapText="1"/>
      <protection locked="0"/>
    </xf>
    <xf numFmtId="179" fontId="7" fillId="0" borderId="2" xfId="8" applyNumberFormat="1" applyFont="1" applyFill="1" applyBorder="1" applyAlignment="1" applyProtection="1">
      <alignment vertical="center" wrapText="1"/>
      <protection locked="0"/>
    </xf>
    <xf numFmtId="38" fontId="7" fillId="0" borderId="6" xfId="8" applyFont="1" applyFill="1" applyBorder="1" applyAlignment="1" applyProtection="1">
      <alignment horizontal="center" vertical="center"/>
      <protection locked="0"/>
    </xf>
    <xf numFmtId="38" fontId="7" fillId="0" borderId="5" xfId="8" applyFont="1" applyFill="1" applyBorder="1" applyAlignment="1" applyProtection="1">
      <alignment horizontal="center" vertical="center"/>
      <protection locked="0"/>
    </xf>
    <xf numFmtId="38" fontId="7" fillId="0" borderId="8" xfId="8" applyFont="1" applyFill="1" applyBorder="1" applyAlignment="1" applyProtection="1">
      <alignment horizontal="center" vertical="center" wrapText="1"/>
      <protection locked="0"/>
    </xf>
    <xf numFmtId="38" fontId="7" fillId="0" borderId="2" xfId="8" applyFont="1" applyFill="1" applyBorder="1" applyAlignment="1" applyProtection="1">
      <alignment horizontal="center" vertical="center" wrapText="1"/>
      <protection locked="0"/>
    </xf>
    <xf numFmtId="0" fontId="7" fillId="0" borderId="3" xfId="31" applyFont="1" applyFill="1" applyBorder="1" applyAlignment="1" applyProtection="1">
      <alignment horizontal="center" vertical="center" wrapText="1"/>
      <protection locked="0"/>
    </xf>
    <xf numFmtId="0" fontId="7" fillId="0" borderId="7" xfId="31" applyFont="1" applyFill="1" applyBorder="1" applyAlignment="1" applyProtection="1">
      <alignment vertical="center" wrapText="1"/>
      <protection locked="0"/>
    </xf>
    <xf numFmtId="0" fontId="7" fillId="0" borderId="2" xfId="31" applyFont="1" applyFill="1" applyBorder="1" applyAlignment="1" applyProtection="1">
      <alignment vertical="center" wrapText="1"/>
      <protection locked="0"/>
    </xf>
    <xf numFmtId="38" fontId="7" fillId="0" borderId="7" xfId="8" applyFont="1" applyFill="1" applyBorder="1" applyAlignment="1" applyProtection="1">
      <alignment vertical="center" wrapText="1"/>
      <protection locked="0"/>
    </xf>
    <xf numFmtId="38" fontId="7" fillId="0" borderId="2" xfId="8" applyFont="1" applyFill="1" applyBorder="1" applyAlignment="1" applyProtection="1">
      <alignment vertical="center" wrapText="1"/>
      <protection locked="0"/>
    </xf>
  </cellXfs>
  <cellStyles count="33">
    <cellStyle name="金額" xfId="1"/>
    <cellStyle name="桁区切り" xfId="2" builtinId="6"/>
    <cellStyle name="桁区切り 2" xfId="3"/>
    <cellStyle name="桁区切り 2 2" xfId="4"/>
    <cellStyle name="桁区切り 3" xfId="5"/>
    <cellStyle name="桁区切り 3 2" xfId="6"/>
    <cellStyle name="桁区切り 3 2 2 2" xfId="7"/>
    <cellStyle name="桁区切り 4" xfId="8"/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15" xfId="14"/>
    <cellStyle name="標準 16" xfId="15"/>
    <cellStyle name="標準 17" xfId="16"/>
    <cellStyle name="標準 2" xfId="17"/>
    <cellStyle name="標準 3" xfId="18"/>
    <cellStyle name="標準 3 2" xfId="19"/>
    <cellStyle name="標準 3 2 2 2" xfId="20"/>
    <cellStyle name="標準 3 3" xfId="21"/>
    <cellStyle name="標準 4" xfId="22"/>
    <cellStyle name="標準 4 2" xfId="23"/>
    <cellStyle name="標準 5" xfId="24"/>
    <cellStyle name="標準 6" xfId="25"/>
    <cellStyle name="標準 7" xfId="26"/>
    <cellStyle name="標準 8" xfId="27"/>
    <cellStyle name="標準 9" xfId="28"/>
    <cellStyle name="標準_H20基礎表（上水）" xfId="29"/>
    <cellStyle name="標準_Sheet1 2" xfId="30"/>
    <cellStyle name="標準_Sheet1 2 2" xfId="31"/>
    <cellStyle name="未定義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view="pageBreakPreview" zoomScaleNormal="100" zoomScaleSheetLayoutView="100" workbookViewId="0">
      <selection activeCell="H17" sqref="H17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2" customWidth="1"/>
    <col min="5" max="5" width="4.625" style="7" customWidth="1"/>
    <col min="6" max="6" width="4.625" style="13" customWidth="1"/>
    <col min="7" max="7" width="6.25" style="28" bestFit="1" customWidth="1"/>
    <col min="8" max="8" width="11.75" style="24" customWidth="1"/>
    <col min="9" max="10" width="9.75" style="7" customWidth="1"/>
    <col min="11" max="11" width="9.25" style="7" bestFit="1" customWidth="1"/>
    <col min="12" max="16384" width="9" style="7"/>
  </cols>
  <sheetData>
    <row r="1" spans="1:11" s="37" customFormat="1" ht="46.5" customHeight="1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37" customFormat="1" ht="24.75" customHeight="1">
      <c r="A2" s="38"/>
      <c r="B2" s="1"/>
      <c r="C2" s="2"/>
      <c r="D2" s="4"/>
      <c r="E2" s="38"/>
      <c r="F2" s="5"/>
      <c r="G2" s="26"/>
      <c r="H2" s="39"/>
      <c r="I2" s="38"/>
      <c r="J2" s="38"/>
    </row>
    <row r="3" spans="1:11" s="6" customFormat="1" ht="18" customHeight="1">
      <c r="A3" s="3" t="s">
        <v>13</v>
      </c>
      <c r="B3" s="3"/>
      <c r="C3" s="3"/>
      <c r="D3" s="4"/>
      <c r="E3" s="3"/>
      <c r="F3" s="5"/>
      <c r="G3" s="26"/>
      <c r="H3" s="21"/>
      <c r="I3" s="3"/>
      <c r="J3" s="4"/>
      <c r="K3" s="4" t="s">
        <v>1</v>
      </c>
    </row>
    <row r="4" spans="1:11" s="6" customFormat="1" ht="11.25" customHeight="1">
      <c r="A4" s="69" t="s">
        <v>2</v>
      </c>
      <c r="B4" s="69" t="s">
        <v>11</v>
      </c>
      <c r="C4" s="69" t="s">
        <v>6</v>
      </c>
      <c r="D4" s="72" t="s">
        <v>0</v>
      </c>
      <c r="E4" s="72"/>
      <c r="F4" s="75" t="s">
        <v>3</v>
      </c>
      <c r="G4" s="78" t="s">
        <v>12</v>
      </c>
      <c r="H4" s="81" t="s">
        <v>9</v>
      </c>
      <c r="I4" s="84" t="s">
        <v>22</v>
      </c>
      <c r="J4" s="85"/>
      <c r="K4" s="69" t="s">
        <v>8</v>
      </c>
    </row>
    <row r="5" spans="1:11" s="6" customFormat="1" ht="11.25" customHeight="1">
      <c r="A5" s="70"/>
      <c r="B5" s="70"/>
      <c r="C5" s="70"/>
      <c r="D5" s="73"/>
      <c r="E5" s="74"/>
      <c r="F5" s="76"/>
      <c r="G5" s="79"/>
      <c r="H5" s="82"/>
      <c r="I5" s="86" t="s">
        <v>10</v>
      </c>
      <c r="J5" s="86" t="s">
        <v>7</v>
      </c>
      <c r="K5" s="70"/>
    </row>
    <row r="6" spans="1:11" s="6" customFormat="1" ht="22.5" customHeight="1">
      <c r="A6" s="71"/>
      <c r="B6" s="71"/>
      <c r="C6" s="71"/>
      <c r="D6" s="16" t="s">
        <v>4</v>
      </c>
      <c r="E6" s="16" t="s">
        <v>5</v>
      </c>
      <c r="F6" s="77"/>
      <c r="G6" s="80"/>
      <c r="H6" s="83"/>
      <c r="I6" s="87"/>
      <c r="J6" s="87"/>
      <c r="K6" s="71"/>
    </row>
    <row r="7" spans="1:11" s="6" customFormat="1">
      <c r="A7" s="33"/>
      <c r="B7" s="33"/>
      <c r="C7" s="33"/>
      <c r="D7" s="15"/>
      <c r="E7" s="16"/>
      <c r="F7" s="17"/>
      <c r="G7" s="27"/>
      <c r="H7" s="19"/>
      <c r="I7" s="18"/>
      <c r="J7" s="18"/>
      <c r="K7" s="40"/>
    </row>
    <row r="8" spans="1:11" s="6" customFormat="1" ht="21" customHeight="1">
      <c r="A8" s="34" t="s">
        <v>30</v>
      </c>
      <c r="B8" s="25" t="s">
        <v>31</v>
      </c>
      <c r="C8" s="25" t="s">
        <v>92</v>
      </c>
      <c r="D8" s="22" t="s">
        <v>36</v>
      </c>
      <c r="E8" s="22" t="s">
        <v>37</v>
      </c>
      <c r="F8" s="23">
        <v>0.25</v>
      </c>
      <c r="G8" s="63" t="s">
        <v>38</v>
      </c>
      <c r="H8" s="30">
        <v>231831</v>
      </c>
      <c r="I8" s="36">
        <v>9698</v>
      </c>
      <c r="J8" s="35">
        <v>2425</v>
      </c>
      <c r="K8" s="29" t="s">
        <v>39</v>
      </c>
    </row>
    <row r="9" spans="1:11" ht="21" customHeight="1">
      <c r="A9" s="34" t="s">
        <v>32</v>
      </c>
      <c r="B9" s="25" t="s">
        <v>33</v>
      </c>
      <c r="C9" s="25" t="s">
        <v>92</v>
      </c>
      <c r="D9" s="22" t="s">
        <v>36</v>
      </c>
      <c r="E9" s="22" t="s">
        <v>37</v>
      </c>
      <c r="F9" s="23">
        <v>0.33333333333333331</v>
      </c>
      <c r="G9" s="63" t="s">
        <v>38</v>
      </c>
      <c r="H9" s="30">
        <v>90000</v>
      </c>
      <c r="I9" s="36">
        <v>10000</v>
      </c>
      <c r="J9" s="35">
        <v>3333</v>
      </c>
      <c r="K9" s="29" t="s">
        <v>39</v>
      </c>
    </row>
    <row r="10" spans="1:11" ht="21" customHeight="1">
      <c r="A10" s="34" t="s">
        <v>34</v>
      </c>
      <c r="B10" s="25" t="s">
        <v>35</v>
      </c>
      <c r="C10" s="25" t="s">
        <v>92</v>
      </c>
      <c r="D10" s="22" t="s">
        <v>36</v>
      </c>
      <c r="E10" s="22" t="s">
        <v>37</v>
      </c>
      <c r="F10" s="23">
        <v>0.33333333333333331</v>
      </c>
      <c r="G10" s="63" t="s">
        <v>38</v>
      </c>
      <c r="H10" s="30">
        <v>108000</v>
      </c>
      <c r="I10" s="36">
        <v>8000</v>
      </c>
      <c r="J10" s="35">
        <v>2666</v>
      </c>
      <c r="K10" s="29" t="s">
        <v>39</v>
      </c>
    </row>
    <row r="11" spans="1:11" ht="21.75" customHeight="1">
      <c r="A11" s="8"/>
      <c r="B11" s="9">
        <f>SUBTOTAL(3,B8:B10)</f>
        <v>3</v>
      </c>
      <c r="C11" s="8"/>
      <c r="D11" s="10"/>
      <c r="E11" s="8"/>
      <c r="F11" s="11"/>
      <c r="G11" s="20"/>
      <c r="H11" s="31">
        <f>SUM(H8:H10)</f>
        <v>429831</v>
      </c>
      <c r="I11" s="31">
        <f>SUM(I8:I10)</f>
        <v>27698</v>
      </c>
      <c r="J11" s="31">
        <f>SUM(J8:J10)</f>
        <v>8424</v>
      </c>
      <c r="K11" s="32"/>
    </row>
    <row r="12" spans="1:11" ht="21.75" customHeight="1">
      <c r="A12" s="14"/>
    </row>
    <row r="13" spans="1:11">
      <c r="A13" s="14"/>
    </row>
    <row r="14" spans="1:11">
      <c r="A14" s="14"/>
    </row>
    <row r="15" spans="1:11">
      <c r="A15" s="14"/>
    </row>
  </sheetData>
  <autoFilter ref="A7:K10"/>
  <mergeCells count="12"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  <mergeCell ref="I5:I6"/>
    <mergeCell ref="J5:J6"/>
  </mergeCells>
  <phoneticPr fontId="3"/>
  <dataValidations count="1">
    <dataValidation imeMode="halfAlpha" allowBlank="1" showInputMessage="1" showErrorMessage="1" sqref="I8:I10"/>
  </dataValidations>
  <printOptions horizontalCentered="1"/>
  <pageMargins left="0.15748031496062992" right="0.15748031496062992" top="0.59055118110236227" bottom="0.15748031496062992" header="0.39" footer="0.23622047244094491"/>
  <pageSetup paperSize="9" orientation="landscape" horizontalDpi="300" verticalDpi="300" r:id="rId1"/>
  <headerFooter alignWithMargins="0">
    <oddHeader>&amp;R（様式１）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zoomScaleNormal="100" zoomScaleSheetLayoutView="100" workbookViewId="0">
      <selection sqref="A1:K1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2" customWidth="1"/>
    <col min="5" max="5" width="4.625" style="6" customWidth="1"/>
    <col min="6" max="6" width="4.625" style="41" customWidth="1"/>
    <col min="7" max="7" width="6.25" style="41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37" customFormat="1" ht="46.5" customHeight="1">
      <c r="A1" s="68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37" customFormat="1" ht="24.75" customHeight="1">
      <c r="A2" s="38"/>
      <c r="B2" s="1"/>
      <c r="C2" s="2"/>
      <c r="D2" s="4"/>
      <c r="E2" s="38"/>
      <c r="F2" s="5"/>
      <c r="G2" s="5"/>
      <c r="H2" s="38"/>
      <c r="I2" s="38"/>
      <c r="J2" s="38"/>
    </row>
    <row r="3" spans="1:11" ht="18" customHeight="1">
      <c r="A3" s="3" t="s">
        <v>25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88" t="s">
        <v>2</v>
      </c>
      <c r="B4" s="88" t="s">
        <v>26</v>
      </c>
      <c r="C4" s="88" t="s">
        <v>6</v>
      </c>
      <c r="D4" s="72" t="s">
        <v>16</v>
      </c>
      <c r="E4" s="72"/>
      <c r="F4" s="75" t="s">
        <v>3</v>
      </c>
      <c r="G4" s="75" t="s">
        <v>27</v>
      </c>
      <c r="H4" s="86" t="s">
        <v>9</v>
      </c>
      <c r="I4" s="84" t="s">
        <v>22</v>
      </c>
      <c r="J4" s="85"/>
      <c r="K4" s="88" t="s">
        <v>8</v>
      </c>
    </row>
    <row r="5" spans="1:11" ht="11.25" customHeight="1">
      <c r="A5" s="89"/>
      <c r="B5" s="89"/>
      <c r="C5" s="89"/>
      <c r="D5" s="73"/>
      <c r="E5" s="74"/>
      <c r="F5" s="76"/>
      <c r="G5" s="76"/>
      <c r="H5" s="91"/>
      <c r="I5" s="86" t="s">
        <v>10</v>
      </c>
      <c r="J5" s="86" t="s">
        <v>7</v>
      </c>
      <c r="K5" s="89"/>
    </row>
    <row r="6" spans="1:11" ht="22.5" customHeight="1">
      <c r="A6" s="90"/>
      <c r="B6" s="90"/>
      <c r="C6" s="90"/>
      <c r="D6" s="16" t="s">
        <v>4</v>
      </c>
      <c r="E6" s="16" t="s">
        <v>5</v>
      </c>
      <c r="F6" s="77"/>
      <c r="G6" s="77"/>
      <c r="H6" s="92"/>
      <c r="I6" s="87"/>
      <c r="J6" s="87"/>
      <c r="K6" s="90"/>
    </row>
    <row r="7" spans="1:11">
      <c r="A7" s="62"/>
      <c r="B7" s="62"/>
      <c r="C7" s="62"/>
      <c r="D7" s="15"/>
      <c r="E7" s="16"/>
      <c r="F7" s="17"/>
      <c r="G7" s="17"/>
      <c r="H7" s="61"/>
      <c r="I7" s="18"/>
      <c r="J7" s="18"/>
      <c r="K7" s="60"/>
    </row>
    <row r="8" spans="1:11" ht="21" customHeight="1">
      <c r="A8" s="58" t="s">
        <v>75</v>
      </c>
      <c r="B8" s="57" t="s">
        <v>78</v>
      </c>
      <c r="C8" s="56" t="s">
        <v>79</v>
      </c>
      <c r="D8" s="22" t="s">
        <v>36</v>
      </c>
      <c r="E8" s="22" t="s">
        <v>36</v>
      </c>
      <c r="F8" s="66">
        <v>0.5</v>
      </c>
      <c r="G8" s="67" t="s">
        <v>91</v>
      </c>
      <c r="H8" s="52">
        <v>15280</v>
      </c>
      <c r="I8" s="52">
        <v>4687.3999999999996</v>
      </c>
      <c r="J8" s="51">
        <v>2343</v>
      </c>
      <c r="K8" s="59"/>
    </row>
    <row r="9" spans="1:11" ht="21.75" customHeight="1">
      <c r="A9" s="47"/>
      <c r="B9" s="49">
        <f>SUBTOTAL(3,B8:B8)</f>
        <v>1</v>
      </c>
      <c r="C9" s="47"/>
      <c r="D9" s="48"/>
      <c r="E9" s="47"/>
      <c r="F9" s="46"/>
      <c r="G9" s="46"/>
      <c r="H9" s="45">
        <f>SUBTOTAL(9,H7:H8)</f>
        <v>15280</v>
      </c>
      <c r="I9" s="45">
        <f>SUBTOTAL(9,I7:I8)</f>
        <v>4687.3999999999996</v>
      </c>
      <c r="J9" s="45">
        <f>SUBTOTAL(9,J7:J8)</f>
        <v>2343</v>
      </c>
      <c r="K9" s="44"/>
    </row>
    <row r="10" spans="1:11" ht="21.75" customHeight="1">
      <c r="A10" s="43"/>
    </row>
    <row r="11" spans="1:11">
      <c r="A11" s="43"/>
    </row>
    <row r="12" spans="1:11">
      <c r="A12" s="43"/>
    </row>
    <row r="13" spans="1:11">
      <c r="A13" s="43"/>
    </row>
  </sheetData>
  <autoFilter ref="A7:K8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orientation="landscape" horizontalDpi="300" verticalDpi="300" r:id="rId1"/>
  <headerFooter alignWithMargins="0">
    <oddHeader>&amp;R（様式１）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BreakPreview" zoomScaleNormal="100" zoomScaleSheetLayoutView="100" workbookViewId="0">
      <selection sqref="A1:K1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2" customWidth="1"/>
    <col min="5" max="5" width="4.625" style="6" customWidth="1"/>
    <col min="6" max="6" width="4.625" style="41" customWidth="1"/>
    <col min="7" max="7" width="6.25" style="41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37" customFormat="1" ht="46.5" customHeight="1">
      <c r="A1" s="68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37" customFormat="1" ht="24.75" customHeight="1">
      <c r="A2" s="38"/>
      <c r="B2" s="1"/>
      <c r="C2" s="2"/>
      <c r="D2" s="4"/>
      <c r="E2" s="38"/>
      <c r="F2" s="5"/>
      <c r="G2" s="5"/>
      <c r="H2" s="38"/>
      <c r="I2" s="38"/>
      <c r="J2" s="38"/>
    </row>
    <row r="3" spans="1:11" ht="18" customHeight="1">
      <c r="A3" s="3" t="s">
        <v>28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88" t="s">
        <v>2</v>
      </c>
      <c r="B4" s="88" t="s">
        <v>26</v>
      </c>
      <c r="C4" s="88" t="s">
        <v>6</v>
      </c>
      <c r="D4" s="72" t="s">
        <v>29</v>
      </c>
      <c r="E4" s="72"/>
      <c r="F4" s="75" t="s">
        <v>3</v>
      </c>
      <c r="G4" s="75" t="s">
        <v>12</v>
      </c>
      <c r="H4" s="86" t="s">
        <v>9</v>
      </c>
      <c r="I4" s="84" t="s">
        <v>22</v>
      </c>
      <c r="J4" s="85"/>
      <c r="K4" s="88" t="s">
        <v>8</v>
      </c>
    </row>
    <row r="5" spans="1:11" ht="11.25" customHeight="1">
      <c r="A5" s="89"/>
      <c r="B5" s="89"/>
      <c r="C5" s="89"/>
      <c r="D5" s="73"/>
      <c r="E5" s="74"/>
      <c r="F5" s="76"/>
      <c r="G5" s="76"/>
      <c r="H5" s="91"/>
      <c r="I5" s="86" t="s">
        <v>10</v>
      </c>
      <c r="J5" s="86" t="s">
        <v>7</v>
      </c>
      <c r="K5" s="89"/>
    </row>
    <row r="6" spans="1:11" ht="22.5" customHeight="1">
      <c r="A6" s="90"/>
      <c r="B6" s="90"/>
      <c r="C6" s="90"/>
      <c r="D6" s="16" t="s">
        <v>4</v>
      </c>
      <c r="E6" s="16" t="s">
        <v>5</v>
      </c>
      <c r="F6" s="77"/>
      <c r="G6" s="77"/>
      <c r="H6" s="92"/>
      <c r="I6" s="87"/>
      <c r="J6" s="87"/>
      <c r="K6" s="90"/>
    </row>
    <row r="7" spans="1:11">
      <c r="A7" s="62"/>
      <c r="B7" s="62"/>
      <c r="C7" s="62"/>
      <c r="D7" s="15"/>
      <c r="E7" s="16"/>
      <c r="F7" s="17"/>
      <c r="G7" s="17"/>
      <c r="H7" s="61"/>
      <c r="I7" s="18"/>
      <c r="J7" s="18"/>
      <c r="K7" s="60"/>
    </row>
    <row r="8" spans="1:11" ht="21" customHeight="1">
      <c r="A8" s="58" t="s">
        <v>75</v>
      </c>
      <c r="B8" s="57" t="s">
        <v>76</v>
      </c>
      <c r="C8" s="56" t="s">
        <v>77</v>
      </c>
      <c r="D8" s="22" t="s">
        <v>36</v>
      </c>
      <c r="E8" s="22" t="s">
        <v>36</v>
      </c>
      <c r="F8" s="66">
        <v>0.5</v>
      </c>
      <c r="G8" s="53" t="s">
        <v>43</v>
      </c>
      <c r="H8" s="52">
        <v>40452</v>
      </c>
      <c r="I8" s="52">
        <v>33956</v>
      </c>
      <c r="J8" s="51">
        <v>16978</v>
      </c>
      <c r="K8" s="59"/>
    </row>
    <row r="9" spans="1:11" ht="21" customHeight="1">
      <c r="A9" s="58" t="s">
        <v>80</v>
      </c>
      <c r="B9" s="57" t="s">
        <v>81</v>
      </c>
      <c r="C9" s="56" t="s">
        <v>82</v>
      </c>
      <c r="D9" s="22" t="s">
        <v>36</v>
      </c>
      <c r="E9" s="22" t="s">
        <v>36</v>
      </c>
      <c r="F9" s="66">
        <v>0.5</v>
      </c>
      <c r="G9" s="53" t="s">
        <v>43</v>
      </c>
      <c r="H9" s="52">
        <v>5162</v>
      </c>
      <c r="I9" s="52">
        <v>13564.8</v>
      </c>
      <c r="J9" s="51">
        <v>6782</v>
      </c>
      <c r="K9" s="59"/>
    </row>
    <row r="10" spans="1:11" ht="21" customHeight="1">
      <c r="A10" s="58" t="s">
        <v>83</v>
      </c>
      <c r="B10" s="57" t="s">
        <v>84</v>
      </c>
      <c r="C10" s="56" t="s">
        <v>85</v>
      </c>
      <c r="D10" s="22" t="s">
        <v>36</v>
      </c>
      <c r="E10" s="22" t="s">
        <v>36</v>
      </c>
      <c r="F10" s="66">
        <v>0.5</v>
      </c>
      <c r="G10" s="53" t="s">
        <v>43</v>
      </c>
      <c r="H10" s="52">
        <v>12862</v>
      </c>
      <c r="I10" s="52">
        <v>12508</v>
      </c>
      <c r="J10" s="51">
        <v>6254</v>
      </c>
      <c r="K10" s="59"/>
    </row>
    <row r="11" spans="1:11" ht="21" customHeight="1">
      <c r="A11" s="58" t="s">
        <v>83</v>
      </c>
      <c r="B11" s="57" t="s">
        <v>86</v>
      </c>
      <c r="C11" s="56" t="s">
        <v>87</v>
      </c>
      <c r="D11" s="22" t="s">
        <v>36</v>
      </c>
      <c r="E11" s="22" t="s">
        <v>36</v>
      </c>
      <c r="F11" s="66">
        <v>0.5</v>
      </c>
      <c r="G11" s="53" t="s">
        <v>43</v>
      </c>
      <c r="H11" s="52">
        <v>34084</v>
      </c>
      <c r="I11" s="52">
        <v>28514</v>
      </c>
      <c r="J11" s="51">
        <v>14257</v>
      </c>
      <c r="K11" s="59"/>
    </row>
    <row r="12" spans="1:11" ht="21" customHeight="1">
      <c r="A12" s="58" t="s">
        <v>88</v>
      </c>
      <c r="B12" s="57" t="s">
        <v>89</v>
      </c>
      <c r="C12" s="56" t="s">
        <v>90</v>
      </c>
      <c r="D12" s="22" t="s">
        <v>36</v>
      </c>
      <c r="E12" s="22" t="s">
        <v>36</v>
      </c>
      <c r="F12" s="66">
        <v>0.5</v>
      </c>
      <c r="G12" s="53" t="s">
        <v>43</v>
      </c>
      <c r="H12" s="52">
        <v>68364</v>
      </c>
      <c r="I12" s="52">
        <v>68364</v>
      </c>
      <c r="J12" s="51">
        <v>34182</v>
      </c>
      <c r="K12" s="50"/>
    </row>
    <row r="13" spans="1:11" ht="21.75" customHeight="1">
      <c r="A13" s="47"/>
      <c r="B13" s="49">
        <f>SUBTOTAL(3,B8:B12)</f>
        <v>5</v>
      </c>
      <c r="C13" s="47"/>
      <c r="D13" s="48"/>
      <c r="E13" s="47"/>
      <c r="F13" s="46"/>
      <c r="G13" s="46"/>
      <c r="H13" s="45">
        <f>SUBTOTAL(9,H7:H12)</f>
        <v>160924</v>
      </c>
      <c r="I13" s="45">
        <f>SUBTOTAL(9,I7:I12)</f>
        <v>156906.79999999999</v>
      </c>
      <c r="J13" s="45">
        <f>SUBTOTAL(9,J7:J12)</f>
        <v>78453</v>
      </c>
      <c r="K13" s="44"/>
    </row>
    <row r="14" spans="1:11" ht="21.75" customHeight="1">
      <c r="A14" s="43"/>
    </row>
    <row r="15" spans="1:11">
      <c r="A15" s="43"/>
    </row>
    <row r="16" spans="1:11">
      <c r="A16" s="43"/>
    </row>
    <row r="17" spans="1:1">
      <c r="A17" s="43"/>
    </row>
  </sheetData>
  <autoFilter ref="A7:K12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orientation="landscape" horizontalDpi="300" verticalDpi="300" r:id="rId1"/>
  <headerFooter alignWithMargins="0">
    <oddHeader>&amp;R（様式１）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view="pageBreakPreview" zoomScaleNormal="100" zoomScaleSheetLayoutView="100" workbookViewId="0">
      <selection sqref="A1:K1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2" customWidth="1"/>
    <col min="5" max="5" width="4.625" style="6" customWidth="1"/>
    <col min="6" max="6" width="4.625" style="41" customWidth="1"/>
    <col min="7" max="7" width="6.25" style="41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37" customFormat="1" ht="46.5" customHeight="1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37" customFormat="1" ht="24.75" customHeight="1">
      <c r="A2" s="38"/>
      <c r="B2" s="1"/>
      <c r="C2" s="2"/>
      <c r="D2" s="4"/>
      <c r="E2" s="38"/>
      <c r="F2" s="5"/>
      <c r="G2" s="5"/>
      <c r="H2" s="38"/>
      <c r="I2" s="38"/>
      <c r="J2" s="38"/>
    </row>
    <row r="3" spans="1:11" ht="18" customHeight="1">
      <c r="A3" s="3" t="s">
        <v>18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69" t="s">
        <v>2</v>
      </c>
      <c r="B4" s="69" t="s">
        <v>17</v>
      </c>
      <c r="C4" s="69" t="s">
        <v>6</v>
      </c>
      <c r="D4" s="72" t="s">
        <v>16</v>
      </c>
      <c r="E4" s="72"/>
      <c r="F4" s="75" t="s">
        <v>3</v>
      </c>
      <c r="G4" s="75" t="s">
        <v>15</v>
      </c>
      <c r="H4" s="86" t="s">
        <v>9</v>
      </c>
      <c r="I4" s="84" t="s">
        <v>22</v>
      </c>
      <c r="J4" s="85"/>
      <c r="K4" s="69" t="s">
        <v>8</v>
      </c>
    </row>
    <row r="5" spans="1:11" ht="11.25" customHeight="1">
      <c r="A5" s="70"/>
      <c r="B5" s="70"/>
      <c r="C5" s="70"/>
      <c r="D5" s="73"/>
      <c r="E5" s="74"/>
      <c r="F5" s="76"/>
      <c r="G5" s="76"/>
      <c r="H5" s="91"/>
      <c r="I5" s="86" t="s">
        <v>10</v>
      </c>
      <c r="J5" s="86" t="s">
        <v>7</v>
      </c>
      <c r="K5" s="70"/>
    </row>
    <row r="6" spans="1:11" ht="22.5" customHeight="1">
      <c r="A6" s="71"/>
      <c r="B6" s="71"/>
      <c r="C6" s="71"/>
      <c r="D6" s="16" t="s">
        <v>4</v>
      </c>
      <c r="E6" s="16" t="s">
        <v>5</v>
      </c>
      <c r="F6" s="77"/>
      <c r="G6" s="77"/>
      <c r="H6" s="92"/>
      <c r="I6" s="87"/>
      <c r="J6" s="87"/>
      <c r="K6" s="71"/>
    </row>
    <row r="7" spans="1:11">
      <c r="A7" s="33"/>
      <c r="B7" s="33"/>
      <c r="C7" s="33"/>
      <c r="D7" s="15"/>
      <c r="E7" s="16"/>
      <c r="F7" s="17"/>
      <c r="G7" s="17"/>
      <c r="H7" s="61"/>
      <c r="I7" s="18"/>
      <c r="J7" s="18"/>
      <c r="K7" s="60"/>
    </row>
    <row r="8" spans="1:11" ht="21" customHeight="1">
      <c r="A8" s="58" t="s">
        <v>40</v>
      </c>
      <c r="B8" s="57" t="s">
        <v>41</v>
      </c>
      <c r="C8" s="56" t="s">
        <v>44</v>
      </c>
      <c r="D8" s="55" t="s">
        <v>36</v>
      </c>
      <c r="E8" s="55" t="s">
        <v>36</v>
      </c>
      <c r="F8" s="64" t="s">
        <v>42</v>
      </c>
      <c r="G8" s="53" t="s">
        <v>43</v>
      </c>
      <c r="H8" s="52">
        <v>35409</v>
      </c>
      <c r="I8" s="52">
        <v>35409</v>
      </c>
      <c r="J8" s="51">
        <v>30492</v>
      </c>
      <c r="K8" s="59"/>
    </row>
    <row r="9" spans="1:11" ht="21" customHeight="1">
      <c r="A9" s="58" t="s">
        <v>40</v>
      </c>
      <c r="B9" s="57" t="s">
        <v>41</v>
      </c>
      <c r="C9" s="56" t="s">
        <v>45</v>
      </c>
      <c r="D9" s="55" t="s">
        <v>36</v>
      </c>
      <c r="E9" s="55" t="s">
        <v>36</v>
      </c>
      <c r="F9" s="54" t="s">
        <v>42</v>
      </c>
      <c r="G9" s="53" t="s">
        <v>43</v>
      </c>
      <c r="H9" s="52">
        <v>41437</v>
      </c>
      <c r="I9" s="52">
        <v>41437</v>
      </c>
      <c r="J9" s="51">
        <v>36115</v>
      </c>
      <c r="K9" s="59"/>
    </row>
    <row r="10" spans="1:11" ht="21" customHeight="1">
      <c r="A10" s="58" t="s">
        <v>40</v>
      </c>
      <c r="B10" s="57" t="s">
        <v>41</v>
      </c>
      <c r="C10" s="56" t="s">
        <v>46</v>
      </c>
      <c r="D10" s="55" t="s">
        <v>36</v>
      </c>
      <c r="E10" s="55" t="s">
        <v>36</v>
      </c>
      <c r="F10" s="54" t="s">
        <v>42</v>
      </c>
      <c r="G10" s="53" t="s">
        <v>43</v>
      </c>
      <c r="H10" s="52">
        <v>48147</v>
      </c>
      <c r="I10" s="52">
        <v>48147</v>
      </c>
      <c r="J10" s="51">
        <v>41730</v>
      </c>
      <c r="K10" s="59"/>
    </row>
    <row r="11" spans="1:11" ht="21.75" customHeight="1">
      <c r="A11" s="47"/>
      <c r="B11" s="49">
        <f>SUBTOTAL(3,B8:B10)</f>
        <v>3</v>
      </c>
      <c r="C11" s="47"/>
      <c r="D11" s="48"/>
      <c r="E11" s="47"/>
      <c r="F11" s="65"/>
      <c r="G11" s="46"/>
      <c r="H11" s="45">
        <f>SUBTOTAL(9,H7:H10)</f>
        <v>124993</v>
      </c>
      <c r="I11" s="45">
        <f>SUBTOTAL(9,I7:I10)</f>
        <v>124993</v>
      </c>
      <c r="J11" s="45">
        <f>SUBTOTAL(9,J7:J10)</f>
        <v>108337</v>
      </c>
      <c r="K11" s="44"/>
    </row>
    <row r="12" spans="1:11" ht="21.75" customHeight="1">
      <c r="A12" s="43"/>
    </row>
    <row r="13" spans="1:11">
      <c r="A13" s="43"/>
    </row>
    <row r="14" spans="1:11">
      <c r="A14" s="43"/>
    </row>
    <row r="15" spans="1:11">
      <c r="A15" s="43"/>
    </row>
  </sheetData>
  <autoFilter ref="A7:K10"/>
  <mergeCells count="12"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  <mergeCell ref="I5:I6"/>
    <mergeCell ref="J5:J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orientation="landscape" horizontalDpi="300" verticalDpi="300" r:id="rId1"/>
  <headerFooter alignWithMargins="0">
    <oddHeader>&amp;R（様式１）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Normal="100" zoomScaleSheetLayoutView="100" workbookViewId="0">
      <selection activeCell="I22" sqref="I22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2" customWidth="1"/>
    <col min="5" max="5" width="4.625" style="6" customWidth="1"/>
    <col min="6" max="6" width="4.625" style="41" customWidth="1"/>
    <col min="7" max="7" width="6.25" style="41" bestFit="1" customWidth="1"/>
    <col min="8" max="10" width="9.75" style="6" customWidth="1"/>
    <col min="11" max="11" width="15.625" style="6" customWidth="1"/>
    <col min="12" max="16384" width="9" style="6"/>
  </cols>
  <sheetData>
    <row r="1" spans="1:11" s="37" customFormat="1" ht="46.5" customHeight="1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37" customFormat="1" ht="24.75" customHeight="1">
      <c r="A2" s="38"/>
      <c r="B2" s="1"/>
      <c r="C2" s="2"/>
      <c r="D2" s="4"/>
      <c r="E2" s="38"/>
      <c r="F2" s="5"/>
      <c r="G2" s="5"/>
      <c r="H2" s="38"/>
      <c r="I2" s="38"/>
      <c r="J2" s="38"/>
    </row>
    <row r="3" spans="1:11" ht="18" customHeight="1">
      <c r="A3" s="3" t="s">
        <v>21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69" t="s">
        <v>2</v>
      </c>
      <c r="B4" s="69" t="s">
        <v>14</v>
      </c>
      <c r="C4" s="69" t="s">
        <v>6</v>
      </c>
      <c r="D4" s="72" t="s">
        <v>20</v>
      </c>
      <c r="E4" s="72"/>
      <c r="F4" s="75" t="s">
        <v>3</v>
      </c>
      <c r="G4" s="75" t="s">
        <v>19</v>
      </c>
      <c r="H4" s="86" t="s">
        <v>9</v>
      </c>
      <c r="I4" s="84" t="s">
        <v>22</v>
      </c>
      <c r="J4" s="85"/>
      <c r="K4" s="69" t="s">
        <v>8</v>
      </c>
    </row>
    <row r="5" spans="1:11" ht="11.25" customHeight="1">
      <c r="A5" s="70"/>
      <c r="B5" s="70"/>
      <c r="C5" s="70"/>
      <c r="D5" s="73"/>
      <c r="E5" s="74"/>
      <c r="F5" s="76"/>
      <c r="G5" s="76"/>
      <c r="H5" s="91"/>
      <c r="I5" s="86" t="s">
        <v>10</v>
      </c>
      <c r="J5" s="86" t="s">
        <v>7</v>
      </c>
      <c r="K5" s="70"/>
    </row>
    <row r="6" spans="1:11" ht="22.5" customHeight="1">
      <c r="A6" s="71"/>
      <c r="B6" s="71"/>
      <c r="C6" s="71"/>
      <c r="D6" s="16" t="s">
        <v>4</v>
      </c>
      <c r="E6" s="16" t="s">
        <v>5</v>
      </c>
      <c r="F6" s="77"/>
      <c r="G6" s="77"/>
      <c r="H6" s="92"/>
      <c r="I6" s="87"/>
      <c r="J6" s="87"/>
      <c r="K6" s="71"/>
    </row>
    <row r="7" spans="1:11">
      <c r="A7" s="33"/>
      <c r="B7" s="33"/>
      <c r="C7" s="33"/>
      <c r="D7" s="15"/>
      <c r="E7" s="16"/>
      <c r="F7" s="17"/>
      <c r="G7" s="17"/>
      <c r="H7" s="61"/>
      <c r="I7" s="18"/>
      <c r="J7" s="18"/>
      <c r="K7" s="60"/>
    </row>
    <row r="8" spans="1:11" ht="21" customHeight="1">
      <c r="A8" s="58" t="s">
        <v>47</v>
      </c>
      <c r="B8" s="57" t="s">
        <v>48</v>
      </c>
      <c r="C8" s="56" t="s">
        <v>52</v>
      </c>
      <c r="D8" s="55" t="s">
        <v>36</v>
      </c>
      <c r="E8" s="55" t="s">
        <v>36</v>
      </c>
      <c r="F8" s="54" t="s">
        <v>53</v>
      </c>
      <c r="G8" s="53" t="s">
        <v>43</v>
      </c>
      <c r="H8" s="52">
        <v>139898</v>
      </c>
      <c r="I8" s="52">
        <v>139898</v>
      </c>
      <c r="J8" s="51">
        <v>122176</v>
      </c>
      <c r="K8" s="59"/>
    </row>
    <row r="9" spans="1:11" ht="21" customHeight="1">
      <c r="A9" s="58" t="s">
        <v>47</v>
      </c>
      <c r="B9" s="57" t="s">
        <v>54</v>
      </c>
      <c r="C9" s="56" t="s">
        <v>55</v>
      </c>
      <c r="D9" s="55" t="s">
        <v>36</v>
      </c>
      <c r="E9" s="55" t="s">
        <v>36</v>
      </c>
      <c r="F9" s="54">
        <v>0.89300000000000002</v>
      </c>
      <c r="G9" s="53" t="s">
        <v>43</v>
      </c>
      <c r="H9" s="52">
        <v>2332</v>
      </c>
      <c r="I9" s="52">
        <v>2332</v>
      </c>
      <c r="J9" s="51">
        <v>2082</v>
      </c>
      <c r="K9" s="59"/>
    </row>
    <row r="10" spans="1:11" ht="21" customHeight="1">
      <c r="A10" s="58" t="s">
        <v>40</v>
      </c>
      <c r="B10" s="57" t="s">
        <v>41</v>
      </c>
      <c r="C10" s="56" t="s">
        <v>56</v>
      </c>
      <c r="D10" s="55" t="s">
        <v>36</v>
      </c>
      <c r="E10" s="55" t="s">
        <v>36</v>
      </c>
      <c r="F10" s="54" t="s">
        <v>42</v>
      </c>
      <c r="G10" s="53" t="s">
        <v>43</v>
      </c>
      <c r="H10" s="52">
        <v>437514</v>
      </c>
      <c r="I10" s="52">
        <v>437514</v>
      </c>
      <c r="J10" s="51">
        <v>385547</v>
      </c>
      <c r="K10" s="59"/>
    </row>
    <row r="11" spans="1:11" ht="21" customHeight="1">
      <c r="A11" s="58" t="s">
        <v>40</v>
      </c>
      <c r="B11" s="57" t="s">
        <v>57</v>
      </c>
      <c r="C11" s="56" t="s">
        <v>58</v>
      </c>
      <c r="D11" s="55" t="s">
        <v>36</v>
      </c>
      <c r="E11" s="55" t="s">
        <v>36</v>
      </c>
      <c r="F11" s="54" t="s">
        <v>59</v>
      </c>
      <c r="G11" s="53" t="s">
        <v>43</v>
      </c>
      <c r="H11" s="52">
        <v>138497.70000000001</v>
      </c>
      <c r="I11" s="52">
        <v>138497.70000000001</v>
      </c>
      <c r="J11" s="51">
        <v>116546</v>
      </c>
      <c r="K11" s="59"/>
    </row>
    <row r="12" spans="1:11" ht="21" customHeight="1">
      <c r="A12" s="58" t="s">
        <v>40</v>
      </c>
      <c r="B12" s="57" t="s">
        <v>60</v>
      </c>
      <c r="C12" s="56" t="s">
        <v>61</v>
      </c>
      <c r="D12" s="55" t="s">
        <v>36</v>
      </c>
      <c r="E12" s="55" t="s">
        <v>36</v>
      </c>
      <c r="F12" s="54">
        <v>0.89400000000000002</v>
      </c>
      <c r="G12" s="53" t="s">
        <v>43</v>
      </c>
      <c r="H12" s="52">
        <v>58179</v>
      </c>
      <c r="I12" s="52">
        <v>58179</v>
      </c>
      <c r="J12" s="51">
        <v>52012</v>
      </c>
      <c r="K12" s="59"/>
    </row>
    <row r="13" spans="1:11" ht="21" customHeight="1">
      <c r="A13" s="58" t="s">
        <v>40</v>
      </c>
      <c r="B13" s="57" t="s">
        <v>62</v>
      </c>
      <c r="C13" s="56" t="s">
        <v>63</v>
      </c>
      <c r="D13" s="55" t="s">
        <v>36</v>
      </c>
      <c r="E13" s="55" t="s">
        <v>36</v>
      </c>
      <c r="F13" s="54">
        <v>0.85499999999999998</v>
      </c>
      <c r="G13" s="53" t="s">
        <v>43</v>
      </c>
      <c r="H13" s="52">
        <v>6727.32</v>
      </c>
      <c r="I13" s="52">
        <v>6727.32</v>
      </c>
      <c r="J13" s="51">
        <v>5751</v>
      </c>
      <c r="K13" s="59"/>
    </row>
    <row r="14" spans="1:11" ht="21" customHeight="1">
      <c r="A14" s="58" t="s">
        <v>47</v>
      </c>
      <c r="B14" s="57" t="s">
        <v>54</v>
      </c>
      <c r="C14" s="56" t="s">
        <v>64</v>
      </c>
      <c r="D14" s="55" t="s">
        <v>36</v>
      </c>
      <c r="E14" s="55" t="s">
        <v>36</v>
      </c>
      <c r="F14" s="54">
        <v>0.89300000000000002</v>
      </c>
      <c r="G14" s="53" t="s">
        <v>43</v>
      </c>
      <c r="H14" s="52">
        <v>25509</v>
      </c>
      <c r="I14" s="52">
        <v>25509</v>
      </c>
      <c r="J14" s="51">
        <v>22779</v>
      </c>
      <c r="K14" s="59"/>
    </row>
    <row r="15" spans="1:11" ht="21" customHeight="1">
      <c r="A15" s="58" t="s">
        <v>47</v>
      </c>
      <c r="B15" s="57" t="s">
        <v>49</v>
      </c>
      <c r="C15" s="56" t="s">
        <v>65</v>
      </c>
      <c r="D15" s="55" t="s">
        <v>36</v>
      </c>
      <c r="E15" s="55" t="s">
        <v>36</v>
      </c>
      <c r="F15" s="54">
        <v>0.88300000000000001</v>
      </c>
      <c r="G15" s="53" t="s">
        <v>43</v>
      </c>
      <c r="H15" s="52">
        <v>85182.9</v>
      </c>
      <c r="I15" s="52">
        <v>85182.9</v>
      </c>
      <c r="J15" s="51">
        <v>75216</v>
      </c>
      <c r="K15" s="59"/>
    </row>
    <row r="16" spans="1:11" ht="21" customHeight="1">
      <c r="A16" s="58" t="s">
        <v>47</v>
      </c>
      <c r="B16" s="57" t="s">
        <v>66</v>
      </c>
      <c r="C16" s="56" t="s">
        <v>67</v>
      </c>
      <c r="D16" s="55" t="s">
        <v>36</v>
      </c>
      <c r="E16" s="55" t="s">
        <v>36</v>
      </c>
      <c r="F16" s="54" t="s">
        <v>68</v>
      </c>
      <c r="G16" s="53" t="s">
        <v>43</v>
      </c>
      <c r="H16" s="52">
        <v>119867</v>
      </c>
      <c r="I16" s="52">
        <v>119867</v>
      </c>
      <c r="J16" s="51">
        <v>102575</v>
      </c>
      <c r="K16" s="59"/>
    </row>
    <row r="17" spans="1:11" ht="21" customHeight="1">
      <c r="A17" s="58" t="s">
        <v>47</v>
      </c>
      <c r="B17" s="57" t="s">
        <v>48</v>
      </c>
      <c r="C17" s="56" t="s">
        <v>69</v>
      </c>
      <c r="D17" s="55" t="s">
        <v>36</v>
      </c>
      <c r="E17" s="55" t="s">
        <v>36</v>
      </c>
      <c r="F17" s="54" t="s">
        <v>53</v>
      </c>
      <c r="G17" s="53" t="s">
        <v>43</v>
      </c>
      <c r="H17" s="52">
        <v>150689</v>
      </c>
      <c r="I17" s="52">
        <v>150689</v>
      </c>
      <c r="J17" s="51">
        <v>133959</v>
      </c>
      <c r="K17" s="59"/>
    </row>
    <row r="18" spans="1:11" ht="21" customHeight="1">
      <c r="A18" s="58" t="s">
        <v>40</v>
      </c>
      <c r="B18" s="57" t="s">
        <v>41</v>
      </c>
      <c r="C18" s="56" t="s">
        <v>70</v>
      </c>
      <c r="D18" s="55" t="s">
        <v>36</v>
      </c>
      <c r="E18" s="55" t="s">
        <v>36</v>
      </c>
      <c r="F18" s="54" t="s">
        <v>71</v>
      </c>
      <c r="G18" s="53" t="s">
        <v>43</v>
      </c>
      <c r="H18" s="52">
        <v>138798</v>
      </c>
      <c r="I18" s="52">
        <v>138798</v>
      </c>
      <c r="J18" s="51">
        <v>122569</v>
      </c>
      <c r="K18" s="59"/>
    </row>
    <row r="19" spans="1:11" ht="21" customHeight="1">
      <c r="A19" s="58" t="s">
        <v>40</v>
      </c>
      <c r="B19" s="57" t="s">
        <v>50</v>
      </c>
      <c r="C19" s="56" t="s">
        <v>72</v>
      </c>
      <c r="D19" s="55" t="s">
        <v>36</v>
      </c>
      <c r="E19" s="55" t="s">
        <v>36</v>
      </c>
      <c r="F19" s="54">
        <v>0.88600000000000001</v>
      </c>
      <c r="G19" s="53" t="s">
        <v>43</v>
      </c>
      <c r="H19" s="52">
        <v>9581</v>
      </c>
      <c r="I19" s="52">
        <v>9581</v>
      </c>
      <c r="J19" s="51">
        <v>8488</v>
      </c>
      <c r="K19" s="59"/>
    </row>
    <row r="20" spans="1:11" ht="21" customHeight="1">
      <c r="A20" s="58" t="s">
        <v>51</v>
      </c>
      <c r="B20" s="57" t="s">
        <v>73</v>
      </c>
      <c r="C20" s="56" t="s">
        <v>74</v>
      </c>
      <c r="D20" s="55" t="s">
        <v>36</v>
      </c>
      <c r="E20" s="55" t="s">
        <v>36</v>
      </c>
      <c r="F20" s="54">
        <v>0.9</v>
      </c>
      <c r="G20" s="53" t="s">
        <v>43</v>
      </c>
      <c r="H20" s="52">
        <v>8272</v>
      </c>
      <c r="I20" s="52">
        <v>8272</v>
      </c>
      <c r="J20" s="51">
        <v>7444</v>
      </c>
      <c r="K20" s="59"/>
    </row>
    <row r="21" spans="1:11" ht="21.75" customHeight="1">
      <c r="A21" s="47"/>
      <c r="B21" s="49">
        <f>SUBTOTAL(3,B7:B20)</f>
        <v>13</v>
      </c>
      <c r="C21" s="47"/>
      <c r="D21" s="48"/>
      <c r="E21" s="47"/>
      <c r="F21" s="46"/>
      <c r="G21" s="46"/>
      <c r="H21" s="45">
        <f>SUBTOTAL(9,H7:H20)</f>
        <v>1321046.92</v>
      </c>
      <c r="I21" s="45">
        <f t="shared" ref="I21:J21" si="0">SUBTOTAL(9,I7:I20)</f>
        <v>1321046.92</v>
      </c>
      <c r="J21" s="45">
        <f t="shared" si="0"/>
        <v>1157144</v>
      </c>
      <c r="K21" s="44"/>
    </row>
    <row r="22" spans="1:11" ht="21.75" customHeight="1">
      <c r="A22" s="43"/>
    </row>
    <row r="23" spans="1:11">
      <c r="A23" s="43"/>
    </row>
    <row r="24" spans="1:11">
      <c r="A24" s="43"/>
    </row>
    <row r="25" spans="1:11">
      <c r="A25" s="43"/>
    </row>
  </sheetData>
  <autoFilter ref="A7:K20"/>
  <mergeCells count="12"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  <mergeCell ref="I5:I6"/>
    <mergeCell ref="J5:J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orientation="landscape" horizontalDpi="300" verticalDpi="300" r:id="rId1"/>
  <headerFooter alignWithMargins="0">
    <oddHeader>&amp;R（様式１）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90E866-7C69-4A24-B31F-7FD893C36E63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475A95-EE9C-42E7-8BB0-19DECE5F2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F580FE5-AA04-4BFC-9E8D-8FBECACF2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水道施設整備費（水道水源）</vt:lpstr>
      <vt:lpstr>水道施設災害復旧事業費（簡易水道）</vt:lpstr>
      <vt:lpstr>水道施設災害復旧事業費（水道水源）</vt:lpstr>
      <vt:lpstr>東日本大震災災害復旧等事業費（簡易水道）</vt:lpstr>
      <vt:lpstr>東日本大震災災害復旧等事業費（水道水源）</vt:lpstr>
      <vt:lpstr>'水道施設災害復旧事業費（簡易水道）'!Print_Area</vt:lpstr>
      <vt:lpstr>'水道施設災害復旧事業費（水道水源）'!Print_Area</vt:lpstr>
      <vt:lpstr>'水道施設整備費（水道水源）'!Print_Area</vt:lpstr>
      <vt:lpstr>'東日本大震災災害復旧等事業費（簡易水道）'!Print_Area</vt:lpstr>
      <vt:lpstr>'東日本大震災災害復旧等事業費（水道水源）'!Print_Area</vt:lpstr>
      <vt:lpstr>'水道施設災害復旧事業費（簡易水道）'!Print_Titles</vt:lpstr>
      <vt:lpstr>'水道施設災害復旧事業費（水道水源）'!Print_Titles</vt:lpstr>
      <vt:lpstr>'水道施設整備費（水道水源）'!Print_Titles</vt:lpstr>
      <vt:lpstr>'東日本大震災災害復旧等事業費（簡易水道）'!Print_Titles</vt:lpstr>
      <vt:lpstr>'東日本大震災災害復旧等事業費（水道水源）'!Print_Titles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折笠雄樹</dc:creator>
  <cp:lastModifiedBy>杉本 一輝(sugimoto-kazuki)</cp:lastModifiedBy>
  <cp:lastPrinted>2010-06-07T00:57:19Z</cp:lastPrinted>
  <dcterms:created xsi:type="dcterms:W3CDTF">2000-02-16T06:55:14Z</dcterms:created>
  <dcterms:modified xsi:type="dcterms:W3CDTF">2021-07-30T06:07:11Z</dcterms:modified>
</cp:coreProperties>
</file>