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990" windowWidth="19395" windowHeight="7815" activeTab="0"/>
  </bookViews>
  <sheets>
    <sheet name="労働保険特別会計" sheetId="1" r:id="rId1"/>
  </sheets>
  <definedNames>
    <definedName name="_xlnm.Print_Area" localSheetId="0">'労働保険特別会計'!$A$1:$N$62</definedName>
    <definedName name="_xlnm.Print_Titles" localSheetId="0">'労働保険特別会計'!$A:$C,'労働保険特別会計'!$5:$7</definedName>
  </definedNames>
  <calcPr fullCalcOnLoad="1"/>
</workbook>
</file>

<file path=xl/sharedStrings.xml><?xml version="1.0" encoding="utf-8"?>
<sst xmlns="http://schemas.openxmlformats.org/spreadsheetml/2006/main" count="79" uniqueCount="45">
  <si>
    <t>組織・項・目</t>
  </si>
  <si>
    <t>第４四半期の支出額の当該年度における支出額及び支出割合が前年度より増加している場合、その理由</t>
  </si>
  <si>
    <t>歳出予算現額</t>
  </si>
  <si>
    <t>支出済歳出額</t>
  </si>
  <si>
    <t>支出済歳出額の第４四半期の割合</t>
  </si>
  <si>
    <t>第４四半期の支出済歳出額</t>
  </si>
  <si>
    <t>支出済歳出額
（年度計）</t>
  </si>
  <si>
    <t>第1四半期</t>
  </si>
  <si>
    <t>第2四半期</t>
  </si>
  <si>
    <t>第3四半期</t>
  </si>
  <si>
    <t>第4四半期</t>
  </si>
  <si>
    <t>合計</t>
  </si>
  <si>
    <t>職員旅費</t>
  </si>
  <si>
    <t>庁費</t>
  </si>
  <si>
    <t>（単位：円）</t>
  </si>
  <si>
    <t>平成28年度</t>
  </si>
  <si>
    <t>２９年度　（目）庁費及び（目）職員旅費の支出状況</t>
  </si>
  <si>
    <t>平成29年度</t>
  </si>
  <si>
    <t>【労働保険特別会計】</t>
  </si>
  <si>
    <t>労災勘定</t>
  </si>
  <si>
    <t>労働安全衛生対策費</t>
  </si>
  <si>
    <t>社会復帰促進等事業費</t>
  </si>
  <si>
    <t>中小企業退職金共済等事業費</t>
  </si>
  <si>
    <t>仕事生活調和推進費</t>
  </si>
  <si>
    <t>個別労働紛争対策費</t>
  </si>
  <si>
    <t>業務取扱費</t>
  </si>
  <si>
    <t>第３四半期以前にかかる旅費を第４四半期に支払ったため</t>
  </si>
  <si>
    <t>雇用勘定</t>
  </si>
  <si>
    <t>個別労働紛争対策費</t>
  </si>
  <si>
    <t>職業紹介事業等実施費</t>
  </si>
  <si>
    <t>地域雇用機会創出等対策費</t>
  </si>
  <si>
    <t>高齢者等雇用安定・促進費</t>
  </si>
  <si>
    <t>キャリアアップ助成金等に係る経費が増加したため</t>
  </si>
  <si>
    <t>就職支援法事業費</t>
  </si>
  <si>
    <t>非常勤職員の社会保険料等が増加したこと等のため</t>
  </si>
  <si>
    <t>職業能力開発強化費</t>
  </si>
  <si>
    <t>若年者等職業能力開発支援費</t>
  </si>
  <si>
    <t>外国人技能実習制度に係る経費が増加したため</t>
  </si>
  <si>
    <t>障害者職業能力開発支援費</t>
  </si>
  <si>
    <t>技能伝承・振興推進費</t>
  </si>
  <si>
    <t>男女均等雇用対策費</t>
  </si>
  <si>
    <t>業務取扱費</t>
  </si>
  <si>
    <t>徴収勘定</t>
  </si>
  <si>
    <t>業務取扱費</t>
  </si>
  <si>
    <t>上石神井庁舎において経年劣化した中央監視装置の部品交換が実施されたこと等のため。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</si>
</sst>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45">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2"/>
      <color theme="1"/>
      <name val="ＭＳ Ｐゴシック"/>
      <family val="3"/>
    </font>
    <font>
      <sz val="14"/>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59">
    <xf numFmtId="0" fontId="0" fillId="0" borderId="0" xfId="0" applyAlignment="1">
      <alignment vertical="center"/>
    </xf>
    <xf numFmtId="176" fontId="3" fillId="0" borderId="0" xfId="48" applyNumberFormat="1" applyFont="1" applyFill="1" applyBorder="1" applyAlignment="1">
      <alignment vertical="center"/>
    </xf>
    <xf numFmtId="176" fontId="4" fillId="0" borderId="0" xfId="48" applyNumberFormat="1" applyFont="1" applyFill="1" applyAlignment="1">
      <alignment horizontal="center" vertical="center"/>
    </xf>
    <xf numFmtId="176" fontId="4" fillId="0" borderId="0" xfId="48" applyNumberFormat="1" applyFont="1" applyFill="1" applyAlignment="1">
      <alignment vertical="center"/>
    </xf>
    <xf numFmtId="176" fontId="4" fillId="0" borderId="0" xfId="48" applyNumberFormat="1" applyFont="1" applyFill="1" applyBorder="1" applyAlignment="1">
      <alignment vertical="center"/>
    </xf>
    <xf numFmtId="176" fontId="4" fillId="0" borderId="0" xfId="48" applyNumberFormat="1" applyFont="1" applyFill="1" applyBorder="1" applyAlignment="1">
      <alignment horizontal="right" vertical="center"/>
    </xf>
    <xf numFmtId="176" fontId="4" fillId="0" borderId="0" xfId="48" applyNumberFormat="1" applyFont="1" applyFill="1" applyBorder="1" applyAlignment="1">
      <alignment horizontal="left" vertical="center" wrapText="1"/>
    </xf>
    <xf numFmtId="177" fontId="4" fillId="0" borderId="10" xfId="48" applyNumberFormat="1" applyFont="1" applyFill="1" applyBorder="1" applyAlignment="1">
      <alignment vertical="center"/>
    </xf>
    <xf numFmtId="177" fontId="4" fillId="0" borderId="0" xfId="48" applyNumberFormat="1" applyFont="1" applyFill="1" applyAlignment="1">
      <alignment vertical="center"/>
    </xf>
    <xf numFmtId="176" fontId="4" fillId="33" borderId="10" xfId="48" applyNumberFormat="1" applyFont="1" applyFill="1" applyBorder="1" applyAlignment="1">
      <alignment vertical="center"/>
    </xf>
    <xf numFmtId="176" fontId="4" fillId="33" borderId="0" xfId="48" applyNumberFormat="1" applyFont="1" applyFill="1" applyAlignment="1">
      <alignment vertical="center"/>
    </xf>
    <xf numFmtId="176" fontId="4" fillId="33" borderId="0" xfId="48" applyNumberFormat="1" applyFont="1" applyFill="1" applyBorder="1" applyAlignment="1">
      <alignment vertical="center" wrapText="1"/>
    </xf>
    <xf numFmtId="176" fontId="4" fillId="33" borderId="0" xfId="48" applyNumberFormat="1" applyFont="1" applyFill="1" applyAlignment="1">
      <alignment vertical="center" wrapText="1"/>
    </xf>
    <xf numFmtId="176" fontId="41" fillId="0" borderId="11" xfId="48" applyNumberFormat="1" applyFont="1" applyFill="1" applyBorder="1" applyAlignment="1">
      <alignment horizontal="left" vertical="center" wrapText="1"/>
    </xf>
    <xf numFmtId="176" fontId="41" fillId="0" borderId="0" xfId="48" applyNumberFormat="1" applyFont="1" applyFill="1" applyAlignment="1">
      <alignment horizontal="center" vertical="center"/>
    </xf>
    <xf numFmtId="177" fontId="42" fillId="0" borderId="0" xfId="48" applyNumberFormat="1" applyFont="1" applyFill="1" applyBorder="1" applyAlignment="1">
      <alignment vertical="center"/>
    </xf>
    <xf numFmtId="176" fontId="41" fillId="0" borderId="0" xfId="48" applyNumberFormat="1" applyFont="1" applyFill="1" applyAlignment="1">
      <alignment vertical="center"/>
    </xf>
    <xf numFmtId="176" fontId="41" fillId="0" borderId="0" xfId="48" applyNumberFormat="1" applyFont="1" applyFill="1" applyBorder="1" applyAlignment="1">
      <alignment vertical="center"/>
    </xf>
    <xf numFmtId="177" fontId="41" fillId="0" borderId="0" xfId="48" applyNumberFormat="1" applyFont="1" applyFill="1" applyBorder="1" applyAlignment="1">
      <alignment vertical="center"/>
    </xf>
    <xf numFmtId="176" fontId="41" fillId="0" borderId="0" xfId="48" applyNumberFormat="1" applyFont="1" applyFill="1" applyBorder="1" applyAlignment="1">
      <alignment vertical="center"/>
    </xf>
    <xf numFmtId="176" fontId="41" fillId="0" borderId="0" xfId="48" applyNumberFormat="1" applyFont="1" applyFill="1" applyBorder="1" applyAlignment="1">
      <alignment horizontal="center" vertical="center"/>
    </xf>
    <xf numFmtId="177" fontId="41" fillId="0" borderId="0" xfId="48" applyNumberFormat="1" applyFont="1" applyFill="1" applyBorder="1" applyAlignment="1">
      <alignment vertical="center"/>
    </xf>
    <xf numFmtId="176" fontId="41" fillId="0" borderId="11" xfId="0" applyNumberFormat="1" applyFont="1" applyFill="1" applyBorder="1" applyAlignment="1">
      <alignment horizontal="right" vertical="center" wrapText="1"/>
    </xf>
    <xf numFmtId="177" fontId="41" fillId="0" borderId="11" xfId="48" applyNumberFormat="1" applyFont="1" applyFill="1" applyBorder="1" applyAlignment="1">
      <alignment horizontal="right" vertical="center"/>
    </xf>
    <xf numFmtId="176" fontId="41" fillId="0" borderId="12" xfId="48" applyNumberFormat="1" applyFont="1" applyFill="1" applyBorder="1" applyAlignment="1">
      <alignment vertical="center"/>
    </xf>
    <xf numFmtId="176" fontId="41" fillId="0" borderId="13" xfId="0" applyNumberFormat="1" applyFont="1" applyFill="1" applyBorder="1" applyAlignment="1">
      <alignment horizontal="right" vertical="center" wrapText="1"/>
    </xf>
    <xf numFmtId="176" fontId="41" fillId="0" borderId="14" xfId="48" applyNumberFormat="1" applyFont="1" applyFill="1" applyBorder="1" applyAlignment="1">
      <alignment vertical="center"/>
    </xf>
    <xf numFmtId="176" fontId="41" fillId="0" borderId="11" xfId="48" applyNumberFormat="1" applyFont="1" applyFill="1" applyBorder="1" applyAlignment="1">
      <alignment horizontal="right" vertical="center"/>
    </xf>
    <xf numFmtId="38" fontId="41" fillId="0" borderId="11" xfId="48" applyFont="1" applyFill="1" applyBorder="1" applyAlignment="1">
      <alignment horizontal="right" vertical="center"/>
    </xf>
    <xf numFmtId="176" fontId="41" fillId="0" borderId="11" xfId="48" applyNumberFormat="1" applyFont="1" applyFill="1" applyBorder="1" applyAlignment="1">
      <alignment vertical="center" wrapText="1"/>
    </xf>
    <xf numFmtId="176" fontId="41" fillId="0" borderId="0" xfId="48" applyNumberFormat="1" applyFont="1" applyFill="1" applyBorder="1" applyAlignment="1">
      <alignment vertical="center" wrapText="1"/>
    </xf>
    <xf numFmtId="176" fontId="41" fillId="0" borderId="0" xfId="48" applyNumberFormat="1" applyFont="1" applyFill="1" applyBorder="1" applyAlignment="1">
      <alignment horizontal="right" vertical="center"/>
    </xf>
    <xf numFmtId="176" fontId="41" fillId="0" borderId="11" xfId="48" applyNumberFormat="1" applyFont="1" applyFill="1" applyBorder="1" applyAlignment="1">
      <alignment horizontal="left" vertical="center"/>
    </xf>
    <xf numFmtId="176" fontId="43" fillId="0" borderId="0" xfId="60" applyNumberFormat="1" applyFont="1" applyFill="1" applyBorder="1" applyAlignment="1">
      <alignment vertical="center"/>
      <protection/>
    </xf>
    <xf numFmtId="176" fontId="42" fillId="0" borderId="0" xfId="48" applyNumberFormat="1" applyFont="1" applyFill="1" applyBorder="1" applyAlignment="1">
      <alignment vertical="center"/>
    </xf>
    <xf numFmtId="176" fontId="42" fillId="0" borderId="0" xfId="48" applyNumberFormat="1" applyFont="1" applyFill="1" applyBorder="1" applyAlignment="1">
      <alignment vertical="center"/>
    </xf>
    <xf numFmtId="176" fontId="41" fillId="0" borderId="12" xfId="48" applyNumberFormat="1" applyFont="1" applyFill="1" applyBorder="1" applyAlignment="1">
      <alignment horizontal="center" vertical="center" wrapText="1"/>
    </xf>
    <xf numFmtId="176" fontId="41" fillId="0" borderId="12" xfId="48" applyNumberFormat="1" applyFont="1" applyFill="1" applyBorder="1" applyAlignment="1">
      <alignment horizontal="center" vertical="center"/>
    </xf>
    <xf numFmtId="176" fontId="41" fillId="0" borderId="13" xfId="48" applyNumberFormat="1" applyFont="1" applyFill="1" applyBorder="1" applyAlignment="1">
      <alignment horizontal="left" vertical="center"/>
    </xf>
    <xf numFmtId="176" fontId="41" fillId="0" borderId="11" xfId="48" applyNumberFormat="1" applyFont="1" applyFill="1" applyBorder="1" applyAlignment="1">
      <alignment horizontal="left" vertical="center"/>
    </xf>
    <xf numFmtId="176" fontId="41" fillId="0" borderId="13" xfId="0" applyNumberFormat="1" applyFont="1" applyFill="1" applyBorder="1" applyAlignment="1">
      <alignment horizontal="center" vertical="center"/>
    </xf>
    <xf numFmtId="176" fontId="41" fillId="0" borderId="14" xfId="0" applyNumberFormat="1" applyFont="1" applyFill="1" applyBorder="1" applyAlignment="1">
      <alignment horizontal="center" vertical="center"/>
    </xf>
    <xf numFmtId="176" fontId="41" fillId="0" borderId="13" xfId="0" applyNumberFormat="1" applyFont="1" applyFill="1" applyBorder="1" applyAlignment="1">
      <alignment horizontal="center" vertical="center" wrapText="1"/>
    </xf>
    <xf numFmtId="176" fontId="41" fillId="0" borderId="13" xfId="48" applyNumberFormat="1" applyFont="1" applyFill="1" applyBorder="1" applyAlignment="1">
      <alignment horizontal="center" vertical="center" wrapText="1"/>
    </xf>
    <xf numFmtId="176" fontId="41" fillId="0" borderId="14" xfId="48" applyNumberFormat="1" applyFont="1" applyFill="1" applyBorder="1" applyAlignment="1">
      <alignment horizontal="center" vertical="center"/>
    </xf>
    <xf numFmtId="176" fontId="41" fillId="0" borderId="11" xfId="48" applyNumberFormat="1" applyFont="1" applyFill="1" applyBorder="1" applyAlignment="1">
      <alignment horizontal="center" vertical="center"/>
    </xf>
    <xf numFmtId="176" fontId="41" fillId="0" borderId="11" xfId="48" applyNumberFormat="1" applyFont="1" applyFill="1" applyBorder="1" applyAlignment="1">
      <alignment horizontal="center" vertical="center" wrapText="1"/>
    </xf>
    <xf numFmtId="176" fontId="41" fillId="0" borderId="11" xfId="0" applyNumberFormat="1" applyFont="1" applyFill="1" applyBorder="1" applyAlignment="1">
      <alignment horizontal="center" vertical="center"/>
    </xf>
    <xf numFmtId="176" fontId="41" fillId="0" borderId="15" xfId="48" applyNumberFormat="1" applyFont="1" applyFill="1" applyBorder="1" applyAlignment="1">
      <alignment horizontal="center" vertical="center"/>
    </xf>
    <xf numFmtId="176" fontId="41" fillId="0" borderId="16" xfId="48" applyNumberFormat="1" applyFont="1" applyFill="1" applyBorder="1" applyAlignment="1">
      <alignment horizontal="center" vertical="center"/>
    </xf>
    <xf numFmtId="176" fontId="41" fillId="0" borderId="17" xfId="48" applyNumberFormat="1" applyFont="1" applyFill="1" applyBorder="1" applyAlignment="1">
      <alignment horizontal="center" vertical="center"/>
    </xf>
    <xf numFmtId="176" fontId="41" fillId="0" borderId="12" xfId="48" applyNumberFormat="1" applyFont="1" applyFill="1" applyBorder="1" applyAlignment="1">
      <alignment horizontal="center" vertical="center" wrapText="1"/>
    </xf>
    <xf numFmtId="176" fontId="41" fillId="0" borderId="14" xfId="48" applyNumberFormat="1" applyFont="1" applyFill="1" applyBorder="1" applyAlignment="1">
      <alignment horizontal="center" vertical="center" wrapText="1"/>
    </xf>
    <xf numFmtId="14" fontId="41" fillId="0" borderId="13" xfId="48" applyNumberFormat="1" applyFont="1" applyFill="1" applyBorder="1" applyAlignment="1">
      <alignment horizontal="left" vertical="center" wrapText="1"/>
    </xf>
    <xf numFmtId="14" fontId="44" fillId="0" borderId="12" xfId="0" applyNumberFormat="1" applyFont="1" applyFill="1" applyBorder="1" applyAlignment="1">
      <alignment vertical="center"/>
    </xf>
    <xf numFmtId="14" fontId="44" fillId="0" borderId="14" xfId="0" applyNumberFormat="1" applyFont="1" applyFill="1" applyBorder="1" applyAlignment="1">
      <alignment vertical="center"/>
    </xf>
    <xf numFmtId="177" fontId="41" fillId="0" borderId="13" xfId="48" applyNumberFormat="1" applyFont="1" applyFill="1" applyBorder="1" applyAlignment="1">
      <alignment horizontal="center" vertical="center" wrapText="1"/>
    </xf>
    <xf numFmtId="177" fontId="41" fillId="0" borderId="12" xfId="48" applyNumberFormat="1" applyFont="1" applyFill="1" applyBorder="1" applyAlignment="1">
      <alignment horizontal="center" vertical="center" wrapText="1"/>
    </xf>
    <xf numFmtId="177" fontId="41" fillId="0" borderId="14" xfId="48"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75"/>
  <sheetViews>
    <sheetView tabSelected="1" view="pageBreakPreview" zoomScale="85" zoomScaleSheetLayoutView="85" zoomScalePageLayoutView="0" workbookViewId="0" topLeftCell="A1">
      <pane xSplit="3" ySplit="7" topLeftCell="D32" activePane="bottomRight" state="frozen"/>
      <selection pane="topLeft" activeCell="A1" sqref="A1"/>
      <selection pane="topRight" activeCell="E1" sqref="E1"/>
      <selection pane="bottomLeft" activeCell="A8" sqref="A8"/>
      <selection pane="bottomRight" activeCell="G9" sqref="G9"/>
    </sheetView>
  </sheetViews>
  <sheetFormatPr defaultColWidth="9.00390625" defaultRowHeight="13.5"/>
  <cols>
    <col min="1" max="2" width="5.00390625" style="3" customWidth="1"/>
    <col min="3" max="3" width="27.75390625" style="12" customWidth="1"/>
    <col min="4" max="9" width="12.75390625" style="3" customWidth="1"/>
    <col min="10" max="10" width="11.625" style="10" customWidth="1"/>
    <col min="11" max="12" width="11.625" style="2" customWidth="1"/>
    <col min="13" max="13" width="11.625" style="8" customWidth="1"/>
    <col min="14" max="14" width="38.50390625" style="10" customWidth="1"/>
    <col min="15" max="16384" width="9.00390625" style="3" customWidth="1"/>
  </cols>
  <sheetData>
    <row r="1" spans="1:43" ht="19.5" customHeight="1">
      <c r="A1" s="33" t="s">
        <v>16</v>
      </c>
      <c r="B1" s="34"/>
      <c r="C1" s="34"/>
      <c r="D1" s="34"/>
      <c r="E1" s="34"/>
      <c r="F1" s="34"/>
      <c r="G1" s="34"/>
      <c r="H1" s="34"/>
      <c r="I1" s="34"/>
      <c r="J1" s="34"/>
      <c r="K1" s="14"/>
      <c r="L1" s="14"/>
      <c r="M1" s="15"/>
      <c r="N1" s="16"/>
      <c r="AO1" s="1"/>
      <c r="AP1" s="1"/>
      <c r="AQ1" s="1"/>
    </row>
    <row r="2" spans="1:43" ht="19.5" customHeight="1">
      <c r="A2" s="35" t="s">
        <v>18</v>
      </c>
      <c r="B2" s="17"/>
      <c r="C2" s="30"/>
      <c r="D2" s="17"/>
      <c r="E2" s="17"/>
      <c r="F2" s="17"/>
      <c r="G2" s="17"/>
      <c r="H2" s="17"/>
      <c r="I2" s="17"/>
      <c r="J2" s="17"/>
      <c r="K2" s="14"/>
      <c r="L2" s="14"/>
      <c r="M2" s="18"/>
      <c r="N2" s="16"/>
      <c r="AO2" s="4"/>
      <c r="AP2" s="4"/>
      <c r="AQ2" s="4"/>
    </row>
    <row r="3" spans="1:43" ht="13.5" customHeight="1">
      <c r="A3" s="17"/>
      <c r="B3" s="17"/>
      <c r="C3" s="30"/>
      <c r="D3" s="17"/>
      <c r="E3" s="17"/>
      <c r="F3" s="17"/>
      <c r="G3" s="17"/>
      <c r="H3" s="17"/>
      <c r="I3" s="19"/>
      <c r="J3" s="19"/>
      <c r="K3" s="20"/>
      <c r="L3" s="20"/>
      <c r="M3" s="21"/>
      <c r="N3" s="31" t="s">
        <v>14</v>
      </c>
      <c r="AQ3" s="5"/>
    </row>
    <row r="4" spans="1:43" ht="15.75" customHeight="1">
      <c r="A4" s="45" t="s">
        <v>0</v>
      </c>
      <c r="B4" s="45"/>
      <c r="C4" s="45"/>
      <c r="D4" s="45" t="s">
        <v>17</v>
      </c>
      <c r="E4" s="45"/>
      <c r="F4" s="45"/>
      <c r="G4" s="45"/>
      <c r="H4" s="45"/>
      <c r="I4" s="45"/>
      <c r="J4" s="45"/>
      <c r="K4" s="45" t="s">
        <v>15</v>
      </c>
      <c r="L4" s="45"/>
      <c r="M4" s="45"/>
      <c r="N4" s="53" t="s">
        <v>1</v>
      </c>
      <c r="AQ4" s="5"/>
    </row>
    <row r="5" spans="1:43" ht="15.75" customHeight="1">
      <c r="A5" s="45"/>
      <c r="B5" s="45"/>
      <c r="C5" s="45"/>
      <c r="D5" s="46" t="s">
        <v>2</v>
      </c>
      <c r="E5" s="48" t="s">
        <v>3</v>
      </c>
      <c r="F5" s="49"/>
      <c r="G5" s="49"/>
      <c r="H5" s="49"/>
      <c r="I5" s="50"/>
      <c r="J5" s="43" t="s">
        <v>4</v>
      </c>
      <c r="K5" s="46" t="s">
        <v>5</v>
      </c>
      <c r="L5" s="46" t="s">
        <v>6</v>
      </c>
      <c r="M5" s="56" t="s">
        <v>4</v>
      </c>
      <c r="N5" s="54"/>
      <c r="AQ5" s="6"/>
    </row>
    <row r="6" spans="1:14" ht="15" customHeight="1">
      <c r="A6" s="45"/>
      <c r="B6" s="45"/>
      <c r="C6" s="45"/>
      <c r="D6" s="47"/>
      <c r="E6" s="40" t="s">
        <v>7</v>
      </c>
      <c r="F6" s="40" t="s">
        <v>8</v>
      </c>
      <c r="G6" s="40" t="s">
        <v>9</v>
      </c>
      <c r="H6" s="42" t="s">
        <v>10</v>
      </c>
      <c r="I6" s="43" t="s">
        <v>11</v>
      </c>
      <c r="J6" s="51"/>
      <c r="K6" s="46"/>
      <c r="L6" s="46"/>
      <c r="M6" s="57"/>
      <c r="N6" s="54"/>
    </row>
    <row r="7" spans="1:14" ht="13.5" customHeight="1">
      <c r="A7" s="45"/>
      <c r="B7" s="45"/>
      <c r="C7" s="45"/>
      <c r="D7" s="47"/>
      <c r="E7" s="41"/>
      <c r="F7" s="41"/>
      <c r="G7" s="41"/>
      <c r="H7" s="41"/>
      <c r="I7" s="44"/>
      <c r="J7" s="52"/>
      <c r="K7" s="46"/>
      <c r="L7" s="46"/>
      <c r="M7" s="58"/>
      <c r="N7" s="55"/>
    </row>
    <row r="8" spans="1:14" ht="18" customHeight="1">
      <c r="A8" s="38" t="s">
        <v>19</v>
      </c>
      <c r="B8" s="39"/>
      <c r="C8" s="39"/>
      <c r="D8" s="27"/>
      <c r="E8" s="27"/>
      <c r="F8" s="27"/>
      <c r="G8" s="27"/>
      <c r="H8" s="27"/>
      <c r="I8" s="27"/>
      <c r="J8" s="27"/>
      <c r="K8" s="22"/>
      <c r="L8" s="22"/>
      <c r="M8" s="23"/>
      <c r="N8" s="13"/>
    </row>
    <row r="9" spans="1:14" ht="18" customHeight="1">
      <c r="A9" s="24"/>
      <c r="B9" s="38" t="s">
        <v>20</v>
      </c>
      <c r="C9" s="39"/>
      <c r="D9" s="27"/>
      <c r="E9" s="27"/>
      <c r="F9" s="27"/>
      <c r="G9" s="27"/>
      <c r="H9" s="27"/>
      <c r="I9" s="27"/>
      <c r="J9" s="27"/>
      <c r="K9" s="22"/>
      <c r="L9" s="22"/>
      <c r="M9" s="23"/>
      <c r="N9" s="32"/>
    </row>
    <row r="10" spans="1:14" ht="25.5" customHeight="1">
      <c r="A10" s="24"/>
      <c r="B10" s="24"/>
      <c r="C10" s="29" t="s">
        <v>12</v>
      </c>
      <c r="D10" s="27">
        <v>108168000</v>
      </c>
      <c r="E10" s="27">
        <v>5522109</v>
      </c>
      <c r="F10" s="27">
        <v>10514467</v>
      </c>
      <c r="G10" s="27">
        <v>25801556</v>
      </c>
      <c r="H10" s="27">
        <v>20320313</v>
      </c>
      <c r="I10" s="27">
        <f>SUM(E10:H10)</f>
        <v>62158445</v>
      </c>
      <c r="J10" s="23">
        <f>ROUNDDOWN(H10/I10,4)</f>
        <v>0.3269</v>
      </c>
      <c r="K10" s="22">
        <v>25062646</v>
      </c>
      <c r="L10" s="22">
        <v>64352133</v>
      </c>
      <c r="M10" s="23">
        <f>ROUNDDOWN(K10/L10,4)</f>
        <v>0.3894</v>
      </c>
      <c r="N10" s="32"/>
    </row>
    <row r="11" spans="1:14" ht="25.5" customHeight="1">
      <c r="A11" s="24"/>
      <c r="B11" s="24"/>
      <c r="C11" s="29" t="s">
        <v>13</v>
      </c>
      <c r="D11" s="27">
        <v>899894000</v>
      </c>
      <c r="E11" s="27">
        <v>78996964</v>
      </c>
      <c r="F11" s="27">
        <v>170850230</v>
      </c>
      <c r="G11" s="27">
        <v>181385419</v>
      </c>
      <c r="H11" s="27">
        <v>363640598</v>
      </c>
      <c r="I11" s="27">
        <f>SUM(E11:H11)</f>
        <v>794873211</v>
      </c>
      <c r="J11" s="23">
        <f>ROUNDDOWN(H11/I11,4)</f>
        <v>0.4574</v>
      </c>
      <c r="K11" s="22">
        <v>321716560</v>
      </c>
      <c r="L11" s="22">
        <v>690372059</v>
      </c>
      <c r="M11" s="23">
        <f>ROUNDDOWN(K11/L11,4)</f>
        <v>0.466</v>
      </c>
      <c r="N11" s="13"/>
    </row>
    <row r="12" spans="1:14" ht="18" customHeight="1">
      <c r="A12" s="24"/>
      <c r="B12" s="38" t="s">
        <v>21</v>
      </c>
      <c r="C12" s="39"/>
      <c r="D12" s="27"/>
      <c r="E12" s="27"/>
      <c r="F12" s="27"/>
      <c r="G12" s="27"/>
      <c r="H12" s="27"/>
      <c r="I12" s="27"/>
      <c r="J12" s="27"/>
      <c r="K12" s="22"/>
      <c r="L12" s="22"/>
      <c r="M12" s="23"/>
      <c r="N12" s="32"/>
    </row>
    <row r="13" spans="1:14" ht="25.5" customHeight="1">
      <c r="A13" s="24"/>
      <c r="B13" s="24"/>
      <c r="C13" s="29" t="s">
        <v>12</v>
      </c>
      <c r="D13" s="27">
        <v>11127000</v>
      </c>
      <c r="E13" s="27">
        <v>1499271</v>
      </c>
      <c r="F13" s="27">
        <v>669444</v>
      </c>
      <c r="G13" s="27">
        <v>891908</v>
      </c>
      <c r="H13" s="27">
        <v>1795534</v>
      </c>
      <c r="I13" s="27">
        <f>SUM(E13:H13)</f>
        <v>4856157</v>
      </c>
      <c r="J13" s="23">
        <f>ROUNDDOWN(H13/I13,4)</f>
        <v>0.3697</v>
      </c>
      <c r="K13" s="22">
        <v>2273746</v>
      </c>
      <c r="L13" s="22">
        <v>4708043</v>
      </c>
      <c r="M13" s="23">
        <f>ROUNDDOWN(K13/L13,4)</f>
        <v>0.4829</v>
      </c>
      <c r="N13" s="32"/>
    </row>
    <row r="14" spans="1:14" ht="25.5" customHeight="1">
      <c r="A14" s="24"/>
      <c r="B14" s="24"/>
      <c r="C14" s="29" t="s">
        <v>13</v>
      </c>
      <c r="D14" s="27">
        <v>186906000</v>
      </c>
      <c r="E14" s="27">
        <v>23240631</v>
      </c>
      <c r="F14" s="27">
        <v>35654182</v>
      </c>
      <c r="G14" s="27">
        <v>32356367</v>
      </c>
      <c r="H14" s="27">
        <v>70794080</v>
      </c>
      <c r="I14" s="27">
        <f>SUM(E14:H14)</f>
        <v>162045260</v>
      </c>
      <c r="J14" s="23">
        <f>ROUNDDOWN(H14/I14,4)</f>
        <v>0.4368</v>
      </c>
      <c r="K14" s="22">
        <v>157449145</v>
      </c>
      <c r="L14" s="22">
        <v>366016520</v>
      </c>
      <c r="M14" s="23">
        <f>ROUNDDOWN(K14/L14,4)</f>
        <v>0.4301</v>
      </c>
      <c r="N14" s="13"/>
    </row>
    <row r="15" spans="1:14" ht="18" customHeight="1">
      <c r="A15" s="24"/>
      <c r="B15" s="38" t="s">
        <v>23</v>
      </c>
      <c r="C15" s="39"/>
      <c r="D15" s="27"/>
      <c r="E15" s="27"/>
      <c r="F15" s="27"/>
      <c r="G15" s="27"/>
      <c r="H15" s="27"/>
      <c r="I15" s="27"/>
      <c r="J15" s="27"/>
      <c r="K15" s="22"/>
      <c r="L15" s="22"/>
      <c r="M15" s="23"/>
      <c r="N15" s="32"/>
    </row>
    <row r="16" spans="1:14" ht="25.5" customHeight="1">
      <c r="A16" s="24"/>
      <c r="B16" s="24"/>
      <c r="C16" s="29" t="s">
        <v>12</v>
      </c>
      <c r="D16" s="27">
        <v>12617000</v>
      </c>
      <c r="E16" s="27">
        <v>242900</v>
      </c>
      <c r="F16" s="27">
        <v>465065</v>
      </c>
      <c r="G16" s="27">
        <v>731466</v>
      </c>
      <c r="H16" s="27">
        <v>921869</v>
      </c>
      <c r="I16" s="27">
        <f>SUM(E16:H16)</f>
        <v>2361300</v>
      </c>
      <c r="J16" s="23">
        <f>ROUNDDOWN(H16/I16,4)</f>
        <v>0.3904</v>
      </c>
      <c r="K16" s="22">
        <v>803400</v>
      </c>
      <c r="L16" s="22">
        <v>3563275</v>
      </c>
      <c r="M16" s="23">
        <f>ROUNDDOWN(K16/L16,4)</f>
        <v>0.2254</v>
      </c>
      <c r="N16" s="13" t="s">
        <v>26</v>
      </c>
    </row>
    <row r="17" spans="1:14" ht="25.5" customHeight="1">
      <c r="A17" s="24"/>
      <c r="B17" s="24"/>
      <c r="C17" s="29" t="s">
        <v>13</v>
      </c>
      <c r="D17" s="27">
        <v>166227000</v>
      </c>
      <c r="E17" s="27">
        <v>17447161</v>
      </c>
      <c r="F17" s="27">
        <v>28879070</v>
      </c>
      <c r="G17" s="27">
        <v>33147341</v>
      </c>
      <c r="H17" s="27">
        <v>52225833</v>
      </c>
      <c r="I17" s="27">
        <f>SUM(E17:H17)</f>
        <v>131699405</v>
      </c>
      <c r="J17" s="23">
        <f>ROUNDDOWN(H17/I17,4)</f>
        <v>0.3965</v>
      </c>
      <c r="K17" s="22">
        <v>57531498</v>
      </c>
      <c r="L17" s="22">
        <v>130605879</v>
      </c>
      <c r="M17" s="23">
        <f>ROUNDDOWN(K17/L17,4)</f>
        <v>0.4404</v>
      </c>
      <c r="N17" s="13"/>
    </row>
    <row r="18" spans="1:14" ht="18" customHeight="1">
      <c r="A18" s="24"/>
      <c r="B18" s="38" t="s">
        <v>22</v>
      </c>
      <c r="C18" s="39"/>
      <c r="D18" s="27"/>
      <c r="E18" s="27"/>
      <c r="F18" s="27"/>
      <c r="G18" s="27"/>
      <c r="H18" s="27"/>
      <c r="I18" s="27"/>
      <c r="J18" s="23"/>
      <c r="K18" s="25"/>
      <c r="L18" s="25"/>
      <c r="M18" s="23"/>
      <c r="N18" s="32"/>
    </row>
    <row r="19" spans="1:14" ht="25.5" customHeight="1">
      <c r="A19" s="24"/>
      <c r="B19" s="24"/>
      <c r="C19" s="29" t="s">
        <v>13</v>
      </c>
      <c r="D19" s="27">
        <v>310000</v>
      </c>
      <c r="E19" s="27">
        <v>0</v>
      </c>
      <c r="F19" s="27">
        <v>194400</v>
      </c>
      <c r="G19" s="27">
        <v>0</v>
      </c>
      <c r="H19" s="27">
        <v>0</v>
      </c>
      <c r="I19" s="27">
        <f>SUM(E19:H19)</f>
        <v>194400</v>
      </c>
      <c r="J19" s="23">
        <f>ROUNDDOWN(H19/I19,4)</f>
        <v>0</v>
      </c>
      <c r="K19" s="22">
        <v>0</v>
      </c>
      <c r="L19" s="22">
        <v>0</v>
      </c>
      <c r="M19" s="23" t="e">
        <f>ROUNDDOWN(K19/L19,4)</f>
        <v>#DIV/0!</v>
      </c>
      <c r="N19" s="13"/>
    </row>
    <row r="20" spans="1:14" ht="18" customHeight="1">
      <c r="A20" s="24"/>
      <c r="B20" s="38" t="s">
        <v>24</v>
      </c>
      <c r="C20" s="39"/>
      <c r="D20" s="27"/>
      <c r="E20" s="27"/>
      <c r="F20" s="27"/>
      <c r="G20" s="27"/>
      <c r="H20" s="27"/>
      <c r="I20" s="27"/>
      <c r="J20" s="27"/>
      <c r="K20" s="22"/>
      <c r="L20" s="22"/>
      <c r="M20" s="23"/>
      <c r="N20" s="32"/>
    </row>
    <row r="21" spans="1:14" ht="25.5" customHeight="1">
      <c r="A21" s="24"/>
      <c r="B21" s="24"/>
      <c r="C21" s="29" t="s">
        <v>12</v>
      </c>
      <c r="D21" s="27">
        <v>3461000</v>
      </c>
      <c r="E21" s="27">
        <v>230773</v>
      </c>
      <c r="F21" s="27">
        <v>413825</v>
      </c>
      <c r="G21" s="27">
        <v>323062</v>
      </c>
      <c r="H21" s="27">
        <v>482493</v>
      </c>
      <c r="I21" s="27">
        <f>SUM(E21:H21)</f>
        <v>1450153</v>
      </c>
      <c r="J21" s="23">
        <f>ROUNDDOWN(H21/I21,4)</f>
        <v>0.3327</v>
      </c>
      <c r="K21" s="22">
        <v>886733</v>
      </c>
      <c r="L21" s="22">
        <v>2078291</v>
      </c>
      <c r="M21" s="23">
        <f>ROUNDDOWN(K21/L21,4)</f>
        <v>0.4266</v>
      </c>
      <c r="N21" s="32"/>
    </row>
    <row r="22" spans="1:14" ht="25.5" customHeight="1">
      <c r="A22" s="24"/>
      <c r="B22" s="24"/>
      <c r="C22" s="29" t="s">
        <v>13</v>
      </c>
      <c r="D22" s="27">
        <v>155049000</v>
      </c>
      <c r="E22" s="27">
        <v>18179389</v>
      </c>
      <c r="F22" s="27">
        <v>33801661</v>
      </c>
      <c r="G22" s="27">
        <v>28945999</v>
      </c>
      <c r="H22" s="27">
        <v>51204380</v>
      </c>
      <c r="I22" s="27">
        <f>SUM(E22:H22)</f>
        <v>132131429</v>
      </c>
      <c r="J22" s="23">
        <f>ROUNDDOWN(H22/I22,4)</f>
        <v>0.3875</v>
      </c>
      <c r="K22" s="22">
        <v>39064221</v>
      </c>
      <c r="L22" s="22">
        <v>63015022</v>
      </c>
      <c r="M22" s="23">
        <f>ROUNDDOWN(K22/L22,4)</f>
        <v>0.6199</v>
      </c>
      <c r="N22" s="13"/>
    </row>
    <row r="23" spans="1:14" ht="18" customHeight="1">
      <c r="A23" s="24"/>
      <c r="B23" s="38" t="s">
        <v>25</v>
      </c>
      <c r="C23" s="39"/>
      <c r="D23" s="27"/>
      <c r="E23" s="27"/>
      <c r="F23" s="27"/>
      <c r="G23" s="27"/>
      <c r="H23" s="27"/>
      <c r="I23" s="27"/>
      <c r="J23" s="27"/>
      <c r="K23" s="22"/>
      <c r="L23" s="22"/>
      <c r="M23" s="23"/>
      <c r="N23" s="32"/>
    </row>
    <row r="24" spans="1:14" ht="25.5" customHeight="1">
      <c r="A24" s="24"/>
      <c r="B24" s="24"/>
      <c r="C24" s="29" t="s">
        <v>12</v>
      </c>
      <c r="D24" s="27">
        <v>368456000</v>
      </c>
      <c r="E24" s="27">
        <v>57786675</v>
      </c>
      <c r="F24" s="27">
        <v>60325610</v>
      </c>
      <c r="G24" s="27">
        <v>54392913</v>
      </c>
      <c r="H24" s="27">
        <v>45642478</v>
      </c>
      <c r="I24" s="27">
        <f>SUM(E24:H24)</f>
        <v>218147676</v>
      </c>
      <c r="J24" s="23">
        <f>ROUNDDOWN(H24/I24,4)</f>
        <v>0.2092</v>
      </c>
      <c r="K24" s="22">
        <v>49448309</v>
      </c>
      <c r="L24" s="22">
        <v>220733111</v>
      </c>
      <c r="M24" s="23">
        <f>ROUNDDOWN(K24/L24,4)</f>
        <v>0.224</v>
      </c>
      <c r="N24" s="32"/>
    </row>
    <row r="25" spans="1:14" ht="25.5" customHeight="1">
      <c r="A25" s="26"/>
      <c r="B25" s="26"/>
      <c r="C25" s="29" t="s">
        <v>13</v>
      </c>
      <c r="D25" s="27">
        <v>5481016000</v>
      </c>
      <c r="E25" s="27">
        <v>719123968</v>
      </c>
      <c r="F25" s="27">
        <v>1316215242</v>
      </c>
      <c r="G25" s="27">
        <v>1225673059</v>
      </c>
      <c r="H25" s="27">
        <v>1923683626</v>
      </c>
      <c r="I25" s="27">
        <f>SUM(E25:H25)</f>
        <v>5184695895</v>
      </c>
      <c r="J25" s="23">
        <f>ROUNDDOWN(H25/I25,4)</f>
        <v>0.371</v>
      </c>
      <c r="K25" s="22">
        <v>1959240500</v>
      </c>
      <c r="L25" s="22">
        <v>5032435435</v>
      </c>
      <c r="M25" s="23">
        <f>ROUNDDOWN(K25/L25,4)</f>
        <v>0.3893</v>
      </c>
      <c r="N25" s="13"/>
    </row>
    <row r="26" spans="1:14" ht="18" customHeight="1">
      <c r="A26" s="38" t="s">
        <v>27</v>
      </c>
      <c r="B26" s="39"/>
      <c r="C26" s="39"/>
      <c r="D26" s="27"/>
      <c r="E26" s="27"/>
      <c r="F26" s="27"/>
      <c r="G26" s="27"/>
      <c r="H26" s="27"/>
      <c r="I26" s="27"/>
      <c r="J26" s="27"/>
      <c r="K26" s="22"/>
      <c r="L26" s="22"/>
      <c r="M26" s="23"/>
      <c r="N26" s="13"/>
    </row>
    <row r="27" spans="1:14" ht="18" customHeight="1">
      <c r="A27" s="24"/>
      <c r="B27" s="38" t="s">
        <v>28</v>
      </c>
      <c r="C27" s="39"/>
      <c r="D27" s="27"/>
      <c r="E27" s="27"/>
      <c r="F27" s="27"/>
      <c r="G27" s="27"/>
      <c r="H27" s="27"/>
      <c r="I27" s="27"/>
      <c r="J27" s="27"/>
      <c r="K27" s="22"/>
      <c r="L27" s="22"/>
      <c r="M27" s="23"/>
      <c r="N27" s="32"/>
    </row>
    <row r="28" spans="1:14" ht="25.5" customHeight="1">
      <c r="A28" s="24"/>
      <c r="B28" s="24"/>
      <c r="C28" s="29" t="s">
        <v>12</v>
      </c>
      <c r="D28" s="27">
        <v>3461000</v>
      </c>
      <c r="E28" s="27">
        <v>59810</v>
      </c>
      <c r="F28" s="27">
        <v>586271</v>
      </c>
      <c r="G28" s="27">
        <v>379706</v>
      </c>
      <c r="H28" s="27">
        <v>172570</v>
      </c>
      <c r="I28" s="27">
        <f>SUM(E28:H28)</f>
        <v>1198357</v>
      </c>
      <c r="J28" s="23">
        <f>ROUNDDOWN(H28/I28,4)</f>
        <v>0.144</v>
      </c>
      <c r="K28" s="22">
        <v>829228</v>
      </c>
      <c r="L28" s="22">
        <v>1788506</v>
      </c>
      <c r="M28" s="23">
        <f>ROUNDDOWN(K28/L28,4)</f>
        <v>0.4636</v>
      </c>
      <c r="N28" s="32"/>
    </row>
    <row r="29" spans="1:14" ht="25.5" customHeight="1">
      <c r="A29" s="24"/>
      <c r="B29" s="24"/>
      <c r="C29" s="29" t="s">
        <v>13</v>
      </c>
      <c r="D29" s="27">
        <v>155049000</v>
      </c>
      <c r="E29" s="27">
        <v>15232003</v>
      </c>
      <c r="F29" s="27">
        <v>30004190</v>
      </c>
      <c r="G29" s="27">
        <v>28355646</v>
      </c>
      <c r="H29" s="27">
        <v>47902322</v>
      </c>
      <c r="I29" s="27">
        <f aca="true" t="shared" si="0" ref="I29:I57">SUM(E29:H29)</f>
        <v>121494161</v>
      </c>
      <c r="J29" s="23">
        <f>ROUNDDOWN(H29/I29,4)</f>
        <v>0.3942</v>
      </c>
      <c r="K29" s="22">
        <v>39403604</v>
      </c>
      <c r="L29" s="22">
        <v>62506363</v>
      </c>
      <c r="M29" s="23">
        <f>ROUNDDOWN(K29/L29,4)</f>
        <v>0.6303</v>
      </c>
      <c r="N29" s="13"/>
    </row>
    <row r="30" spans="1:14" ht="25.5" customHeight="1">
      <c r="A30" s="24"/>
      <c r="B30" s="38" t="s">
        <v>29</v>
      </c>
      <c r="C30" s="39"/>
      <c r="D30" s="27"/>
      <c r="E30" s="27"/>
      <c r="F30" s="27"/>
      <c r="G30" s="27"/>
      <c r="H30" s="27"/>
      <c r="I30" s="27"/>
      <c r="J30" s="23"/>
      <c r="K30" s="22"/>
      <c r="L30" s="22"/>
      <c r="M30" s="23"/>
      <c r="N30" s="13"/>
    </row>
    <row r="31" spans="1:14" ht="25.5" customHeight="1">
      <c r="A31" s="24"/>
      <c r="B31" s="24"/>
      <c r="C31" s="29" t="s">
        <v>12</v>
      </c>
      <c r="D31" s="27">
        <v>60555000</v>
      </c>
      <c r="E31" s="27">
        <v>2659908</v>
      </c>
      <c r="F31" s="27">
        <v>6602146</v>
      </c>
      <c r="G31" s="27">
        <v>8307904</v>
      </c>
      <c r="H31" s="27">
        <v>7705583</v>
      </c>
      <c r="I31" s="27">
        <f t="shared" si="0"/>
        <v>25275541</v>
      </c>
      <c r="J31" s="23">
        <f>ROUNDDOWN(H31/I31,4)</f>
        <v>0.3048</v>
      </c>
      <c r="K31" s="22">
        <v>12084496</v>
      </c>
      <c r="L31" s="22">
        <v>29391640</v>
      </c>
      <c r="M31" s="23">
        <f>ROUNDDOWN(K31/L31,4)</f>
        <v>0.4111</v>
      </c>
      <c r="N31" s="13"/>
    </row>
    <row r="32" spans="1:14" ht="25.5" customHeight="1">
      <c r="A32" s="24"/>
      <c r="B32" s="24"/>
      <c r="C32" s="29" t="s">
        <v>13</v>
      </c>
      <c r="D32" s="27">
        <v>9453053000</v>
      </c>
      <c r="E32" s="27">
        <v>1205037665</v>
      </c>
      <c r="F32" s="27">
        <v>2037004648</v>
      </c>
      <c r="G32" s="27">
        <v>1969310950</v>
      </c>
      <c r="H32" s="27">
        <v>3176996573</v>
      </c>
      <c r="I32" s="27">
        <f t="shared" si="0"/>
        <v>8388349836</v>
      </c>
      <c r="J32" s="23">
        <f>ROUNDDOWN(H32/I32,4)</f>
        <v>0.3787</v>
      </c>
      <c r="K32" s="22">
        <v>3245229335</v>
      </c>
      <c r="L32" s="22">
        <v>8278306814</v>
      </c>
      <c r="M32" s="23">
        <f>ROUNDDOWN(K32/L32,4)</f>
        <v>0.392</v>
      </c>
      <c r="N32" s="13"/>
    </row>
    <row r="33" spans="1:14" ht="25.5" customHeight="1">
      <c r="A33" s="24"/>
      <c r="B33" s="38" t="s">
        <v>30</v>
      </c>
      <c r="C33" s="39"/>
      <c r="D33" s="27"/>
      <c r="E33" s="27"/>
      <c r="F33" s="27"/>
      <c r="G33" s="27"/>
      <c r="H33" s="27"/>
      <c r="I33" s="27"/>
      <c r="J33" s="23"/>
      <c r="K33" s="22"/>
      <c r="L33" s="22"/>
      <c r="M33" s="23"/>
      <c r="N33" s="13"/>
    </row>
    <row r="34" spans="1:14" ht="25.5" customHeight="1">
      <c r="A34" s="24"/>
      <c r="B34" s="24"/>
      <c r="C34" s="29" t="s">
        <v>12</v>
      </c>
      <c r="D34" s="27">
        <v>67454000</v>
      </c>
      <c r="E34" s="27">
        <v>1552640</v>
      </c>
      <c r="F34" s="27">
        <v>4592861</v>
      </c>
      <c r="G34" s="27">
        <v>6399228</v>
      </c>
      <c r="H34" s="27">
        <v>3996275</v>
      </c>
      <c r="I34" s="27">
        <f t="shared" si="0"/>
        <v>16541004</v>
      </c>
      <c r="J34" s="23">
        <f>ROUNDDOWN(H34/I34,4)</f>
        <v>0.2415</v>
      </c>
      <c r="K34" s="22">
        <v>5753536</v>
      </c>
      <c r="L34" s="22">
        <v>30068284</v>
      </c>
      <c r="M34" s="23">
        <f>ROUNDDOWN(K34/L34,4)</f>
        <v>0.1913</v>
      </c>
      <c r="N34" s="13"/>
    </row>
    <row r="35" spans="1:14" ht="25.5" customHeight="1">
      <c r="A35" s="24"/>
      <c r="B35" s="24"/>
      <c r="C35" s="29" t="s">
        <v>13</v>
      </c>
      <c r="D35" s="27">
        <v>1210420000</v>
      </c>
      <c r="E35" s="27">
        <v>138014288</v>
      </c>
      <c r="F35" s="27">
        <v>247736336</v>
      </c>
      <c r="G35" s="27">
        <v>237672504</v>
      </c>
      <c r="H35" s="27">
        <v>364127424</v>
      </c>
      <c r="I35" s="27">
        <f t="shared" si="0"/>
        <v>987550552</v>
      </c>
      <c r="J35" s="23">
        <f>ROUNDDOWN(H35/I35,4)</f>
        <v>0.3687</v>
      </c>
      <c r="K35" s="22">
        <v>381441071</v>
      </c>
      <c r="L35" s="22">
        <v>1023901402</v>
      </c>
      <c r="M35" s="23">
        <f>ROUNDDOWN(K35/L35,4)</f>
        <v>0.3725</v>
      </c>
      <c r="N35" s="13"/>
    </row>
    <row r="36" spans="1:14" ht="25.5" customHeight="1">
      <c r="A36" s="24"/>
      <c r="B36" s="38" t="s">
        <v>31</v>
      </c>
      <c r="C36" s="39"/>
      <c r="D36" s="27"/>
      <c r="E36" s="27"/>
      <c r="F36" s="27"/>
      <c r="G36" s="27"/>
      <c r="H36" s="27"/>
      <c r="I36" s="27"/>
      <c r="J36" s="23"/>
      <c r="K36" s="22"/>
      <c r="L36" s="22"/>
      <c r="M36" s="23"/>
      <c r="N36" s="13"/>
    </row>
    <row r="37" spans="1:14" ht="25.5" customHeight="1">
      <c r="A37" s="24"/>
      <c r="B37" s="24"/>
      <c r="C37" s="29" t="s">
        <v>12</v>
      </c>
      <c r="D37" s="27">
        <v>128092000</v>
      </c>
      <c r="E37" s="27">
        <v>5355547</v>
      </c>
      <c r="F37" s="27">
        <v>7699988</v>
      </c>
      <c r="G37" s="27">
        <v>15570984</v>
      </c>
      <c r="H37" s="27">
        <v>10295939</v>
      </c>
      <c r="I37" s="27">
        <f t="shared" si="0"/>
        <v>38922458</v>
      </c>
      <c r="J37" s="23">
        <f>ROUNDDOWN(H37/I37,4)</f>
        <v>0.2645</v>
      </c>
      <c r="K37" s="22">
        <v>12890703</v>
      </c>
      <c r="L37" s="22">
        <v>40491218</v>
      </c>
      <c r="M37" s="23">
        <f>ROUNDDOWN(K37/L37,4)</f>
        <v>0.3183</v>
      </c>
      <c r="N37" s="13"/>
    </row>
    <row r="38" spans="1:14" ht="25.5" customHeight="1">
      <c r="A38" s="36"/>
      <c r="B38" s="24"/>
      <c r="C38" s="29" t="s">
        <v>13</v>
      </c>
      <c r="D38" s="27">
        <v>5702192000</v>
      </c>
      <c r="E38" s="27">
        <v>671695647</v>
      </c>
      <c r="F38" s="27">
        <v>1213048407</v>
      </c>
      <c r="G38" s="27">
        <v>1159007839</v>
      </c>
      <c r="H38" s="27">
        <v>1749966790</v>
      </c>
      <c r="I38" s="27">
        <f t="shared" si="0"/>
        <v>4793718683</v>
      </c>
      <c r="J38" s="23">
        <f>ROUNDDOWN(H38/I38,4)</f>
        <v>0.365</v>
      </c>
      <c r="K38" s="22">
        <v>1482257561</v>
      </c>
      <c r="L38" s="22">
        <v>4155901298</v>
      </c>
      <c r="M38" s="23">
        <f>ROUNDDOWN(K38/L38,4)</f>
        <v>0.3566</v>
      </c>
      <c r="N38" s="13" t="s">
        <v>32</v>
      </c>
    </row>
    <row r="39" spans="1:14" ht="25.5" customHeight="1">
      <c r="A39" s="24"/>
      <c r="B39" s="38" t="s">
        <v>33</v>
      </c>
      <c r="C39" s="39"/>
      <c r="D39" s="27"/>
      <c r="E39" s="27"/>
      <c r="F39" s="27"/>
      <c r="G39" s="27"/>
      <c r="H39" s="27"/>
      <c r="I39" s="27"/>
      <c r="J39" s="23"/>
      <c r="K39" s="22"/>
      <c r="L39" s="22"/>
      <c r="M39" s="23"/>
      <c r="N39" s="13"/>
    </row>
    <row r="40" spans="1:14" ht="25.5" customHeight="1">
      <c r="A40" s="24"/>
      <c r="B40" s="24"/>
      <c r="C40" s="29" t="s">
        <v>12</v>
      </c>
      <c r="D40" s="27">
        <v>27593000</v>
      </c>
      <c r="E40" s="27">
        <v>3176670</v>
      </c>
      <c r="F40" s="27">
        <v>1522049</v>
      </c>
      <c r="G40" s="27">
        <v>4982424</v>
      </c>
      <c r="H40" s="27">
        <v>1185090</v>
      </c>
      <c r="I40" s="27">
        <f t="shared" si="0"/>
        <v>10866233</v>
      </c>
      <c r="J40" s="23">
        <f>ROUNDDOWN(H40/I40,4)</f>
        <v>0.109</v>
      </c>
      <c r="K40" s="22">
        <v>3146348</v>
      </c>
      <c r="L40" s="22">
        <v>11713134</v>
      </c>
      <c r="M40" s="23">
        <f>ROUNDDOWN(K40/L40,4)</f>
        <v>0.2686</v>
      </c>
      <c r="N40" s="13"/>
    </row>
    <row r="41" spans="1:14" ht="25.5" customHeight="1">
      <c r="A41" s="37"/>
      <c r="B41" s="24"/>
      <c r="C41" s="29" t="s">
        <v>13</v>
      </c>
      <c r="D41" s="27">
        <v>248518000</v>
      </c>
      <c r="E41" s="27">
        <v>18398499</v>
      </c>
      <c r="F41" s="27">
        <v>41540091</v>
      </c>
      <c r="G41" s="27">
        <v>41199131</v>
      </c>
      <c r="H41" s="27">
        <v>85270086</v>
      </c>
      <c r="I41" s="27">
        <f t="shared" si="0"/>
        <v>186407807</v>
      </c>
      <c r="J41" s="23">
        <f>ROUNDDOWN(H41/I41,4)</f>
        <v>0.4574</v>
      </c>
      <c r="K41" s="22">
        <v>75731341</v>
      </c>
      <c r="L41" s="22">
        <v>168635140</v>
      </c>
      <c r="M41" s="23">
        <f>ROUNDDOWN(K41/L41,4)</f>
        <v>0.449</v>
      </c>
      <c r="N41" s="13" t="s">
        <v>34</v>
      </c>
    </row>
    <row r="42" spans="1:14" ht="25.5" customHeight="1">
      <c r="A42" s="24"/>
      <c r="B42" s="38" t="s">
        <v>35</v>
      </c>
      <c r="C42" s="39"/>
      <c r="D42" s="27"/>
      <c r="E42" s="27"/>
      <c r="F42" s="27"/>
      <c r="G42" s="27"/>
      <c r="H42" s="27"/>
      <c r="I42" s="27"/>
      <c r="J42" s="23"/>
      <c r="K42" s="22"/>
      <c r="L42" s="22"/>
      <c r="M42" s="23"/>
      <c r="N42" s="13"/>
    </row>
    <row r="43" spans="1:14" ht="25.5" customHeight="1">
      <c r="A43" s="24"/>
      <c r="B43" s="24"/>
      <c r="C43" s="29" t="s">
        <v>12</v>
      </c>
      <c r="D43" s="27">
        <v>22305000</v>
      </c>
      <c r="E43" s="27">
        <v>85087</v>
      </c>
      <c r="F43" s="27">
        <v>1569382</v>
      </c>
      <c r="G43" s="27">
        <v>3091770</v>
      </c>
      <c r="H43" s="27">
        <v>1625418</v>
      </c>
      <c r="I43" s="27">
        <f t="shared" si="0"/>
        <v>6371657</v>
      </c>
      <c r="J43" s="23">
        <f>ROUNDDOWN(H43/I43,4)</f>
        <v>0.2551</v>
      </c>
      <c r="K43" s="22">
        <v>3184318</v>
      </c>
      <c r="L43" s="22">
        <v>8922219</v>
      </c>
      <c r="M43" s="23">
        <f>ROUNDDOWN(K43/L43,4)</f>
        <v>0.3568</v>
      </c>
      <c r="N43" s="13"/>
    </row>
    <row r="44" spans="1:14" ht="25.5" customHeight="1">
      <c r="A44" s="37"/>
      <c r="B44" s="24"/>
      <c r="C44" s="29" t="s">
        <v>13</v>
      </c>
      <c r="D44" s="27">
        <v>270191000</v>
      </c>
      <c r="E44" s="27">
        <v>30338423</v>
      </c>
      <c r="F44" s="27">
        <v>46716629</v>
      </c>
      <c r="G44" s="27">
        <v>56230172</v>
      </c>
      <c r="H44" s="27">
        <v>69274333</v>
      </c>
      <c r="I44" s="27">
        <f t="shared" si="0"/>
        <v>202559557</v>
      </c>
      <c r="J44" s="23">
        <f>ROUNDDOWN(H44/I44,4)</f>
        <v>0.3419</v>
      </c>
      <c r="K44" s="22">
        <v>46137368</v>
      </c>
      <c r="L44" s="22">
        <v>143543226</v>
      </c>
      <c r="M44" s="23">
        <f>ROUNDDOWN(K44/L44,4)</f>
        <v>0.3214</v>
      </c>
      <c r="N44" s="13" t="s">
        <v>34</v>
      </c>
    </row>
    <row r="45" spans="1:14" ht="25.5" customHeight="1">
      <c r="A45" s="37"/>
      <c r="B45" s="38" t="s">
        <v>36</v>
      </c>
      <c r="C45" s="39"/>
      <c r="D45" s="27"/>
      <c r="E45" s="27"/>
      <c r="F45" s="27"/>
      <c r="G45" s="27"/>
      <c r="H45" s="27"/>
      <c r="I45" s="27"/>
      <c r="J45" s="23"/>
      <c r="K45" s="22"/>
      <c r="L45" s="22"/>
      <c r="M45" s="23"/>
      <c r="N45" s="13"/>
    </row>
    <row r="46" spans="1:14" ht="25.5" customHeight="1">
      <c r="A46" s="37"/>
      <c r="B46" s="24"/>
      <c r="C46" s="29" t="s">
        <v>12</v>
      </c>
      <c r="D46" s="27">
        <v>6755000</v>
      </c>
      <c r="E46" s="27">
        <v>20954</v>
      </c>
      <c r="F46" s="27">
        <v>1134563</v>
      </c>
      <c r="G46" s="27">
        <v>670978</v>
      </c>
      <c r="H46" s="27">
        <v>1006933</v>
      </c>
      <c r="I46" s="27">
        <f t="shared" si="0"/>
        <v>2833428</v>
      </c>
      <c r="J46" s="23">
        <f>ROUNDDOWN(H46/I46,4)</f>
        <v>0.3553</v>
      </c>
      <c r="K46" s="22">
        <v>1493634</v>
      </c>
      <c r="L46" s="22">
        <v>1564898</v>
      </c>
      <c r="M46" s="23">
        <f>ROUNDDOWN(K46/L46,4)</f>
        <v>0.9544</v>
      </c>
      <c r="N46" s="13"/>
    </row>
    <row r="47" spans="1:14" ht="25.5" customHeight="1">
      <c r="A47" s="37"/>
      <c r="B47" s="24"/>
      <c r="C47" s="29" t="s">
        <v>13</v>
      </c>
      <c r="D47" s="27">
        <v>3097000</v>
      </c>
      <c r="E47" s="27">
        <v>2640</v>
      </c>
      <c r="F47" s="27">
        <v>403800</v>
      </c>
      <c r="G47" s="27">
        <v>40819</v>
      </c>
      <c r="H47" s="27">
        <v>2029000</v>
      </c>
      <c r="I47" s="27">
        <f t="shared" si="0"/>
        <v>2476259</v>
      </c>
      <c r="J47" s="23">
        <f>ROUNDDOWN(H47/I47,4)</f>
        <v>0.8193</v>
      </c>
      <c r="K47" s="22">
        <v>99174</v>
      </c>
      <c r="L47" s="22">
        <v>1756301</v>
      </c>
      <c r="M47" s="23">
        <f>ROUNDDOWN(K47/L47,4)</f>
        <v>0.0564</v>
      </c>
      <c r="N47" s="13" t="s">
        <v>37</v>
      </c>
    </row>
    <row r="48" spans="1:14" ht="25.5" customHeight="1">
      <c r="A48" s="24"/>
      <c r="B48" s="38" t="s">
        <v>38</v>
      </c>
      <c r="C48" s="39"/>
      <c r="D48" s="27"/>
      <c r="E48" s="27"/>
      <c r="F48" s="27"/>
      <c r="G48" s="27"/>
      <c r="H48" s="27"/>
      <c r="I48" s="27"/>
      <c r="J48" s="23"/>
      <c r="K48" s="22"/>
      <c r="L48" s="22"/>
      <c r="M48" s="23"/>
      <c r="N48" s="13"/>
    </row>
    <row r="49" spans="1:14" ht="25.5" customHeight="1">
      <c r="A49" s="24"/>
      <c r="B49" s="24"/>
      <c r="C49" s="29" t="s">
        <v>12</v>
      </c>
      <c r="D49" s="27">
        <v>430000</v>
      </c>
      <c r="E49" s="27">
        <v>0</v>
      </c>
      <c r="F49" s="27">
        <v>0</v>
      </c>
      <c r="G49" s="27">
        <v>361165</v>
      </c>
      <c r="H49" s="27">
        <v>0</v>
      </c>
      <c r="I49" s="27">
        <f t="shared" si="0"/>
        <v>361165</v>
      </c>
      <c r="J49" s="23">
        <f>ROUNDDOWN(H49/I49,4)</f>
        <v>0</v>
      </c>
      <c r="K49" s="22">
        <v>0</v>
      </c>
      <c r="L49" s="22">
        <v>418194</v>
      </c>
      <c r="M49" s="23">
        <f>ROUNDDOWN(K49/L49,4)</f>
        <v>0</v>
      </c>
      <c r="N49" s="13"/>
    </row>
    <row r="50" spans="1:14" ht="25.5" customHeight="1">
      <c r="A50" s="24"/>
      <c r="B50" s="38" t="s">
        <v>39</v>
      </c>
      <c r="C50" s="39"/>
      <c r="D50" s="27"/>
      <c r="E50" s="27"/>
      <c r="F50" s="27"/>
      <c r="G50" s="27"/>
      <c r="H50" s="27"/>
      <c r="I50" s="27"/>
      <c r="J50" s="23"/>
      <c r="K50" s="22"/>
      <c r="L50" s="22"/>
      <c r="M50" s="23"/>
      <c r="N50" s="13"/>
    </row>
    <row r="51" spans="1:14" ht="25.5" customHeight="1">
      <c r="A51" s="24"/>
      <c r="B51" s="24"/>
      <c r="C51" s="29" t="s">
        <v>12</v>
      </c>
      <c r="D51" s="27">
        <v>7920000</v>
      </c>
      <c r="E51" s="27">
        <v>32310</v>
      </c>
      <c r="F51" s="27">
        <v>523063</v>
      </c>
      <c r="G51" s="27">
        <v>2287304</v>
      </c>
      <c r="H51" s="27">
        <v>383104</v>
      </c>
      <c r="I51" s="27">
        <f t="shared" si="0"/>
        <v>3225781</v>
      </c>
      <c r="J51" s="23">
        <f>ROUNDDOWN(H51/I51,4)</f>
        <v>0.1187</v>
      </c>
      <c r="K51" s="22">
        <v>374680</v>
      </c>
      <c r="L51" s="22">
        <v>1270934</v>
      </c>
      <c r="M51" s="23">
        <f>ROUNDDOWN(K51/L51,4)</f>
        <v>0.2948</v>
      </c>
      <c r="N51" s="13"/>
    </row>
    <row r="52" spans="1:14" ht="25.5" customHeight="1">
      <c r="A52" s="24"/>
      <c r="B52" s="24"/>
      <c r="C52" s="29" t="s">
        <v>13</v>
      </c>
      <c r="D52" s="27">
        <v>13758000</v>
      </c>
      <c r="E52" s="27">
        <v>0</v>
      </c>
      <c r="F52" s="27">
        <v>11742</v>
      </c>
      <c r="G52" s="27">
        <v>8210197</v>
      </c>
      <c r="H52" s="27">
        <v>1373723</v>
      </c>
      <c r="I52" s="27">
        <f t="shared" si="0"/>
        <v>9595662</v>
      </c>
      <c r="J52" s="23">
        <f>ROUNDDOWN(H52/I52,4)</f>
        <v>0.1431</v>
      </c>
      <c r="K52" s="22">
        <v>2064633</v>
      </c>
      <c r="L52" s="22">
        <v>10101172</v>
      </c>
      <c r="M52" s="23">
        <f>ROUNDDOWN(K52/L52,4)</f>
        <v>0.2043</v>
      </c>
      <c r="N52" s="13"/>
    </row>
    <row r="53" spans="1:14" ht="25.5" customHeight="1">
      <c r="A53" s="24"/>
      <c r="B53" s="38" t="s">
        <v>40</v>
      </c>
      <c r="C53" s="39"/>
      <c r="D53" s="27"/>
      <c r="E53" s="27"/>
      <c r="F53" s="27"/>
      <c r="G53" s="27"/>
      <c r="H53" s="27"/>
      <c r="I53" s="27"/>
      <c r="J53" s="23"/>
      <c r="K53" s="22"/>
      <c r="L53" s="22"/>
      <c r="M53" s="23"/>
      <c r="N53" s="13"/>
    </row>
    <row r="54" spans="1:14" ht="25.5" customHeight="1">
      <c r="A54" s="24"/>
      <c r="B54" s="24"/>
      <c r="C54" s="29" t="s">
        <v>12</v>
      </c>
      <c r="D54" s="27">
        <v>22230000</v>
      </c>
      <c r="E54" s="27">
        <v>395993</v>
      </c>
      <c r="F54" s="27">
        <v>1272197</v>
      </c>
      <c r="G54" s="27">
        <v>2513583</v>
      </c>
      <c r="H54" s="27">
        <v>2147812</v>
      </c>
      <c r="I54" s="27">
        <f t="shared" si="0"/>
        <v>6329585</v>
      </c>
      <c r="J54" s="23">
        <f>ROUNDDOWN(H54/I54,4)</f>
        <v>0.3393</v>
      </c>
      <c r="K54" s="22">
        <v>3485806</v>
      </c>
      <c r="L54" s="22">
        <v>9213241</v>
      </c>
      <c r="M54" s="23">
        <f>ROUNDDOWN(K54/L54,4)</f>
        <v>0.3783</v>
      </c>
      <c r="N54" s="13"/>
    </row>
    <row r="55" spans="1:14" ht="25.5" customHeight="1">
      <c r="A55" s="24"/>
      <c r="B55" s="24"/>
      <c r="C55" s="29" t="s">
        <v>13</v>
      </c>
      <c r="D55" s="27">
        <v>421540000</v>
      </c>
      <c r="E55" s="27">
        <v>40302963</v>
      </c>
      <c r="F55" s="27">
        <v>106743383</v>
      </c>
      <c r="G55" s="27">
        <v>77647104</v>
      </c>
      <c r="H55" s="27">
        <v>115242774</v>
      </c>
      <c r="I55" s="27">
        <f>SUM(E55:H55)</f>
        <v>339936224</v>
      </c>
      <c r="J55" s="23">
        <f>ROUNDDOWN(H55/I55,4)</f>
        <v>0.339</v>
      </c>
      <c r="K55" s="22">
        <v>143682771</v>
      </c>
      <c r="L55" s="22">
        <v>355660084</v>
      </c>
      <c r="M55" s="23">
        <f>ROUNDDOWN(K55/L55,4)</f>
        <v>0.4039</v>
      </c>
      <c r="N55" s="13"/>
    </row>
    <row r="56" spans="1:14" ht="25.5" customHeight="1">
      <c r="A56" s="24"/>
      <c r="B56" s="38" t="s">
        <v>41</v>
      </c>
      <c r="C56" s="39"/>
      <c r="D56" s="27"/>
      <c r="E56" s="27"/>
      <c r="F56" s="27"/>
      <c r="G56" s="27"/>
      <c r="H56" s="27"/>
      <c r="I56" s="27"/>
      <c r="J56" s="23"/>
      <c r="K56" s="22"/>
      <c r="L56" s="22"/>
      <c r="M56" s="23"/>
      <c r="N56" s="13"/>
    </row>
    <row r="57" spans="1:14" ht="25.5" customHeight="1">
      <c r="A57" s="24"/>
      <c r="B57" s="24"/>
      <c r="C57" s="29" t="s">
        <v>12</v>
      </c>
      <c r="D57" s="27">
        <v>337908000</v>
      </c>
      <c r="E57" s="27">
        <v>46483070</v>
      </c>
      <c r="F57" s="27">
        <v>52205236</v>
      </c>
      <c r="G57" s="27">
        <v>64429443</v>
      </c>
      <c r="H57" s="27">
        <v>36606950</v>
      </c>
      <c r="I57" s="27">
        <f t="shared" si="0"/>
        <v>199724699</v>
      </c>
      <c r="J57" s="23">
        <f>ROUNDDOWN(H57/I57,4)</f>
        <v>0.1832</v>
      </c>
      <c r="K57" s="22">
        <v>43183707</v>
      </c>
      <c r="L57" s="22">
        <v>217128082</v>
      </c>
      <c r="M57" s="23">
        <f>ROUNDDOWN(K57/L57,4)</f>
        <v>0.1988</v>
      </c>
      <c r="N57" s="13"/>
    </row>
    <row r="58" spans="1:14" ht="25.5" customHeight="1">
      <c r="A58" s="24"/>
      <c r="B58" s="24"/>
      <c r="C58" s="29" t="s">
        <v>13</v>
      </c>
      <c r="D58" s="27">
        <v>10423508000</v>
      </c>
      <c r="E58" s="27">
        <v>1219686810</v>
      </c>
      <c r="F58" s="27">
        <v>2343105499</v>
      </c>
      <c r="G58" s="27">
        <v>2309472074</v>
      </c>
      <c r="H58" s="27">
        <v>3824017229</v>
      </c>
      <c r="I58" s="27">
        <f>SUM(E58:H58)</f>
        <v>9696281612</v>
      </c>
      <c r="J58" s="23">
        <f>ROUNDDOWN(H58/I58,4)</f>
        <v>0.3943</v>
      </c>
      <c r="K58" s="22">
        <v>4070083581</v>
      </c>
      <c r="L58" s="22">
        <v>9736515754</v>
      </c>
      <c r="M58" s="23">
        <f>ROUNDDOWN(K58/L58,4)</f>
        <v>0.418</v>
      </c>
      <c r="N58" s="13"/>
    </row>
    <row r="59" spans="1:14" ht="18" customHeight="1">
      <c r="A59" s="38" t="s">
        <v>42</v>
      </c>
      <c r="B59" s="39"/>
      <c r="C59" s="39"/>
      <c r="D59" s="28"/>
      <c r="E59" s="27"/>
      <c r="F59" s="27"/>
      <c r="G59" s="27"/>
      <c r="H59" s="27"/>
      <c r="I59" s="27"/>
      <c r="J59" s="27"/>
      <c r="K59" s="22"/>
      <c r="L59" s="22"/>
      <c r="M59" s="23"/>
      <c r="N59" s="13"/>
    </row>
    <row r="60" spans="1:14" ht="18" customHeight="1">
      <c r="A60" s="24"/>
      <c r="B60" s="38" t="s">
        <v>43</v>
      </c>
      <c r="C60" s="39"/>
      <c r="D60" s="27"/>
      <c r="E60" s="27"/>
      <c r="F60" s="27"/>
      <c r="G60" s="27"/>
      <c r="H60" s="27"/>
      <c r="I60" s="27"/>
      <c r="J60" s="27"/>
      <c r="K60" s="22"/>
      <c r="L60" s="22"/>
      <c r="M60" s="23"/>
      <c r="N60" s="32"/>
    </row>
    <row r="61" spans="1:14" ht="25.5" customHeight="1">
      <c r="A61" s="24"/>
      <c r="B61" s="24"/>
      <c r="C61" s="29" t="s">
        <v>12</v>
      </c>
      <c r="D61" s="27">
        <v>99068000</v>
      </c>
      <c r="E61" s="27">
        <v>7610241</v>
      </c>
      <c r="F61" s="27">
        <v>9260540</v>
      </c>
      <c r="G61" s="27">
        <v>9573985</v>
      </c>
      <c r="H61" s="27">
        <v>10177878</v>
      </c>
      <c r="I61" s="27">
        <v>36622644</v>
      </c>
      <c r="J61" s="23">
        <v>0.2779</v>
      </c>
      <c r="K61" s="27">
        <v>12516344</v>
      </c>
      <c r="L61" s="27">
        <v>46462827</v>
      </c>
      <c r="M61" s="23">
        <v>0.2693</v>
      </c>
      <c r="N61" s="32"/>
    </row>
    <row r="62" spans="1:14" ht="25.5" customHeight="1">
      <c r="A62" s="26"/>
      <c r="B62" s="26"/>
      <c r="C62" s="29" t="s">
        <v>13</v>
      </c>
      <c r="D62" s="27">
        <v>4414938000</v>
      </c>
      <c r="E62" s="27">
        <v>858840618</v>
      </c>
      <c r="F62" s="27">
        <v>767989142</v>
      </c>
      <c r="G62" s="27">
        <v>781903821</v>
      </c>
      <c r="H62" s="27">
        <v>1544686684</v>
      </c>
      <c r="I62" s="27">
        <v>3953420265</v>
      </c>
      <c r="J62" s="23">
        <v>0.3907</v>
      </c>
      <c r="K62" s="27">
        <v>1540491515</v>
      </c>
      <c r="L62" s="27">
        <v>3999181969</v>
      </c>
      <c r="M62" s="23">
        <v>0.3852</v>
      </c>
      <c r="N62" s="13" t="s">
        <v>44</v>
      </c>
    </row>
    <row r="63" spans="1:13" ht="26.25" customHeight="1">
      <c r="A63" s="4"/>
      <c r="B63" s="4"/>
      <c r="C63" s="11"/>
      <c r="D63" s="4"/>
      <c r="E63" s="4"/>
      <c r="F63" s="4"/>
      <c r="G63" s="4"/>
      <c r="H63" s="4"/>
      <c r="I63" s="4"/>
      <c r="J63" s="9"/>
      <c r="M63" s="7"/>
    </row>
    <row r="64" spans="3:12" ht="26.25" customHeight="1">
      <c r="C64" s="10"/>
      <c r="K64" s="3"/>
      <c r="L64" s="3"/>
    </row>
    <row r="65" spans="3:12" ht="26.25" customHeight="1">
      <c r="C65" s="10"/>
      <c r="K65" s="3"/>
      <c r="L65" s="3"/>
    </row>
    <row r="66" spans="3:12" ht="26.25" customHeight="1">
      <c r="C66" s="10"/>
      <c r="K66" s="3"/>
      <c r="L66" s="3"/>
    </row>
    <row r="67" spans="3:12" ht="26.25" customHeight="1">
      <c r="C67" s="10"/>
      <c r="K67" s="3"/>
      <c r="L67" s="3"/>
    </row>
    <row r="68" spans="3:12" ht="26.25" customHeight="1">
      <c r="C68" s="10"/>
      <c r="K68" s="3"/>
      <c r="L68" s="3"/>
    </row>
    <row r="69" spans="3:12" ht="26.25" customHeight="1">
      <c r="C69" s="10"/>
      <c r="K69" s="3"/>
      <c r="L69" s="3"/>
    </row>
    <row r="70" spans="3:12" ht="26.25" customHeight="1">
      <c r="C70" s="10"/>
      <c r="K70" s="3"/>
      <c r="L70" s="3"/>
    </row>
    <row r="71" spans="3:12" ht="26.25" customHeight="1">
      <c r="C71" s="10"/>
      <c r="K71" s="3"/>
      <c r="L71" s="3"/>
    </row>
    <row r="72" spans="3:12" ht="26.25" customHeight="1">
      <c r="C72" s="10"/>
      <c r="K72" s="3"/>
      <c r="L72" s="3"/>
    </row>
    <row r="73" spans="3:12" ht="26.25" customHeight="1">
      <c r="C73" s="10"/>
      <c r="K73" s="3"/>
      <c r="L73" s="3"/>
    </row>
    <row r="74" spans="3:12" ht="26.25" customHeight="1">
      <c r="C74" s="10"/>
      <c r="K74" s="3"/>
      <c r="L74" s="3"/>
    </row>
    <row r="75" spans="3:12" ht="26.25" customHeight="1">
      <c r="C75" s="10"/>
      <c r="K75" s="3"/>
      <c r="L75" s="3"/>
    </row>
    <row r="76" spans="3:12" ht="26.25" customHeight="1">
      <c r="C76" s="10"/>
      <c r="K76" s="3"/>
      <c r="L76" s="3"/>
    </row>
    <row r="77" spans="3:12" ht="26.25" customHeight="1">
      <c r="C77" s="10"/>
      <c r="K77" s="3"/>
      <c r="L77" s="3"/>
    </row>
    <row r="78" spans="3:12" ht="26.25" customHeight="1">
      <c r="C78" s="10"/>
      <c r="K78" s="3"/>
      <c r="L78" s="3"/>
    </row>
    <row r="79" spans="3:12" ht="26.25" customHeight="1">
      <c r="C79" s="10"/>
      <c r="K79" s="3"/>
      <c r="L79" s="3"/>
    </row>
    <row r="80" spans="3:12" ht="26.25" customHeight="1">
      <c r="C80" s="10"/>
      <c r="K80" s="3"/>
      <c r="L80" s="3"/>
    </row>
    <row r="81" spans="3:12" ht="26.25" customHeight="1">
      <c r="C81" s="10"/>
      <c r="K81" s="3"/>
      <c r="L81" s="3"/>
    </row>
    <row r="82" spans="3:12" ht="26.25" customHeight="1">
      <c r="C82" s="10"/>
      <c r="K82" s="3"/>
      <c r="L82" s="3"/>
    </row>
    <row r="83" spans="3:12" ht="12">
      <c r="C83" s="10"/>
      <c r="K83" s="3"/>
      <c r="L83" s="3"/>
    </row>
    <row r="84" spans="3:12" ht="12">
      <c r="C84" s="10"/>
      <c r="K84" s="3"/>
      <c r="L84" s="3"/>
    </row>
    <row r="85" spans="3:12" ht="12">
      <c r="C85" s="10"/>
      <c r="K85" s="3"/>
      <c r="L85" s="3"/>
    </row>
    <row r="86" spans="3:12" ht="12">
      <c r="C86" s="10"/>
      <c r="K86" s="3"/>
      <c r="L86" s="3"/>
    </row>
    <row r="87" spans="3:12" ht="12">
      <c r="C87" s="10"/>
      <c r="K87" s="3"/>
      <c r="L87" s="3"/>
    </row>
    <row r="88" spans="3:12" ht="12">
      <c r="C88" s="10"/>
      <c r="K88" s="3"/>
      <c r="L88" s="3"/>
    </row>
    <row r="89" spans="3:12" ht="12">
      <c r="C89" s="10"/>
      <c r="K89" s="3"/>
      <c r="L89" s="3"/>
    </row>
    <row r="90" spans="3:12" ht="12">
      <c r="C90" s="10"/>
      <c r="K90" s="3"/>
      <c r="L90" s="3"/>
    </row>
    <row r="91" spans="3:12" ht="12">
      <c r="C91" s="10"/>
      <c r="K91" s="3"/>
      <c r="L91" s="3"/>
    </row>
    <row r="92" spans="3:12" ht="12">
      <c r="C92" s="10"/>
      <c r="K92" s="3"/>
      <c r="L92" s="3"/>
    </row>
    <row r="93" spans="3:12" ht="12">
      <c r="C93" s="10"/>
      <c r="K93" s="3"/>
      <c r="L93" s="3"/>
    </row>
    <row r="94" spans="3:12" ht="12">
      <c r="C94" s="10"/>
      <c r="K94" s="3"/>
      <c r="L94" s="3"/>
    </row>
    <row r="95" spans="3:12" ht="12">
      <c r="C95" s="10"/>
      <c r="K95" s="3"/>
      <c r="L95" s="3"/>
    </row>
    <row r="96" spans="3:12" ht="12">
      <c r="C96" s="10"/>
      <c r="K96" s="3"/>
      <c r="L96" s="3"/>
    </row>
    <row r="97" spans="3:12" ht="12">
      <c r="C97" s="10"/>
      <c r="K97" s="3"/>
      <c r="L97" s="3"/>
    </row>
    <row r="98" spans="3:12" ht="12">
      <c r="C98" s="10"/>
      <c r="K98" s="3"/>
      <c r="L98" s="3"/>
    </row>
    <row r="99" spans="3:12" ht="12">
      <c r="C99" s="10"/>
      <c r="K99" s="3"/>
      <c r="L99" s="3"/>
    </row>
    <row r="100" spans="3:12" ht="12">
      <c r="C100" s="10"/>
      <c r="K100" s="3"/>
      <c r="L100" s="3"/>
    </row>
    <row r="101" spans="3:12" ht="12">
      <c r="C101" s="10"/>
      <c r="K101" s="3"/>
      <c r="L101" s="3"/>
    </row>
    <row r="102" spans="3:12" ht="12">
      <c r="C102" s="10"/>
      <c r="K102" s="3"/>
      <c r="L102" s="3"/>
    </row>
    <row r="103" spans="3:12" ht="12">
      <c r="C103" s="10"/>
      <c r="K103" s="3"/>
      <c r="L103" s="3"/>
    </row>
    <row r="104" spans="3:12" ht="12">
      <c r="C104" s="10"/>
      <c r="K104" s="3"/>
      <c r="L104" s="3"/>
    </row>
    <row r="105" spans="3:12" ht="12">
      <c r="C105" s="10"/>
      <c r="K105" s="3"/>
      <c r="L105" s="3"/>
    </row>
    <row r="106" spans="3:12" ht="12">
      <c r="C106" s="10"/>
      <c r="K106" s="3"/>
      <c r="L106" s="3"/>
    </row>
    <row r="107" spans="3:12" ht="12">
      <c r="C107" s="10"/>
      <c r="K107" s="3"/>
      <c r="L107" s="3"/>
    </row>
    <row r="108" spans="3:12" ht="12">
      <c r="C108" s="10"/>
      <c r="K108" s="3"/>
      <c r="L108" s="3"/>
    </row>
    <row r="109" spans="3:12" ht="12">
      <c r="C109" s="10"/>
      <c r="K109" s="3"/>
      <c r="L109" s="3"/>
    </row>
    <row r="110" spans="3:12" ht="12">
      <c r="C110" s="10"/>
      <c r="K110" s="3"/>
      <c r="L110" s="3"/>
    </row>
    <row r="111" spans="3:12" ht="12">
      <c r="C111" s="10"/>
      <c r="K111" s="3"/>
      <c r="L111" s="3"/>
    </row>
    <row r="112" spans="3:12" ht="12">
      <c r="C112" s="10"/>
      <c r="K112" s="3"/>
      <c r="L112" s="3"/>
    </row>
    <row r="113" spans="3:12" ht="12">
      <c r="C113" s="10"/>
      <c r="K113" s="3"/>
      <c r="L113" s="3"/>
    </row>
    <row r="114" spans="3:12" ht="12">
      <c r="C114" s="10"/>
      <c r="K114" s="3"/>
      <c r="L114" s="3"/>
    </row>
    <row r="115" spans="3:12" ht="12">
      <c r="C115" s="10"/>
      <c r="K115" s="3"/>
      <c r="L115" s="3"/>
    </row>
    <row r="116" spans="3:12" ht="12">
      <c r="C116" s="10"/>
      <c r="K116" s="3"/>
      <c r="L116" s="3"/>
    </row>
    <row r="117" spans="3:12" ht="12">
      <c r="C117" s="10"/>
      <c r="K117" s="3"/>
      <c r="L117" s="3"/>
    </row>
    <row r="118" spans="3:12" ht="12">
      <c r="C118" s="10"/>
      <c r="K118" s="3"/>
      <c r="L118" s="3"/>
    </row>
    <row r="119" spans="3:12" ht="12">
      <c r="C119" s="10"/>
      <c r="K119" s="3"/>
      <c r="L119" s="3"/>
    </row>
    <row r="120" spans="3:12" ht="12">
      <c r="C120" s="10"/>
      <c r="K120" s="3"/>
      <c r="L120" s="3"/>
    </row>
    <row r="121" spans="3:12" ht="12">
      <c r="C121" s="10"/>
      <c r="K121" s="3"/>
      <c r="L121" s="3"/>
    </row>
    <row r="122" spans="3:12" ht="12">
      <c r="C122" s="10"/>
      <c r="K122" s="3"/>
      <c r="L122" s="3"/>
    </row>
    <row r="123" spans="3:12" ht="12">
      <c r="C123" s="10"/>
      <c r="K123" s="3"/>
      <c r="L123" s="3"/>
    </row>
    <row r="124" spans="3:12" ht="12">
      <c r="C124" s="10"/>
      <c r="K124" s="3"/>
      <c r="L124" s="3"/>
    </row>
    <row r="125" spans="3:12" ht="12">
      <c r="C125" s="10"/>
      <c r="K125" s="3"/>
      <c r="L125" s="3"/>
    </row>
    <row r="126" spans="3:12" ht="12">
      <c r="C126" s="10"/>
      <c r="K126" s="3"/>
      <c r="L126" s="3"/>
    </row>
    <row r="127" spans="3:12" ht="12">
      <c r="C127" s="10"/>
      <c r="K127" s="3"/>
      <c r="L127" s="3"/>
    </row>
    <row r="128" spans="3:12" ht="12">
      <c r="C128" s="10"/>
      <c r="K128" s="3"/>
      <c r="L128" s="3"/>
    </row>
    <row r="129" spans="3:12" ht="12">
      <c r="C129" s="10"/>
      <c r="K129" s="3"/>
      <c r="L129" s="3"/>
    </row>
    <row r="130" spans="3:12" ht="12">
      <c r="C130" s="10"/>
      <c r="K130" s="3"/>
      <c r="L130" s="3"/>
    </row>
    <row r="131" spans="3:12" ht="12">
      <c r="C131" s="10"/>
      <c r="K131" s="3"/>
      <c r="L131" s="3"/>
    </row>
    <row r="132" spans="3:12" ht="12">
      <c r="C132" s="10"/>
      <c r="K132" s="3"/>
      <c r="L132" s="3"/>
    </row>
    <row r="133" spans="3:12" ht="12">
      <c r="C133" s="10"/>
      <c r="K133" s="3"/>
      <c r="L133" s="3"/>
    </row>
    <row r="134" spans="3:12" ht="12">
      <c r="C134" s="10"/>
      <c r="K134" s="3"/>
      <c r="L134" s="3"/>
    </row>
    <row r="135" spans="3:12" ht="12">
      <c r="C135" s="10"/>
      <c r="K135" s="3"/>
      <c r="L135" s="3"/>
    </row>
    <row r="136" spans="3:12" ht="12">
      <c r="C136" s="10"/>
      <c r="K136" s="3"/>
      <c r="L136" s="3"/>
    </row>
    <row r="137" spans="3:12" ht="12">
      <c r="C137" s="10"/>
      <c r="K137" s="3"/>
      <c r="L137" s="3"/>
    </row>
    <row r="138" spans="3:12" ht="12">
      <c r="C138" s="10"/>
      <c r="K138" s="3"/>
      <c r="L138" s="3"/>
    </row>
    <row r="139" spans="3:12" ht="12">
      <c r="C139" s="10"/>
      <c r="K139" s="3"/>
      <c r="L139" s="3"/>
    </row>
    <row r="140" spans="3:12" ht="12">
      <c r="C140" s="10"/>
      <c r="K140" s="3"/>
      <c r="L140" s="3"/>
    </row>
    <row r="141" spans="3:12" ht="12">
      <c r="C141" s="10"/>
      <c r="K141" s="3"/>
      <c r="L141" s="3"/>
    </row>
    <row r="142" spans="3:12" ht="12">
      <c r="C142" s="10"/>
      <c r="K142" s="3"/>
      <c r="L142" s="3"/>
    </row>
    <row r="143" spans="3:12" ht="12">
      <c r="C143" s="10"/>
      <c r="K143" s="3"/>
      <c r="L143" s="3"/>
    </row>
    <row r="144" spans="3:12" ht="12">
      <c r="C144" s="10"/>
      <c r="K144" s="3"/>
      <c r="L144" s="3"/>
    </row>
    <row r="145" spans="3:12" ht="12">
      <c r="C145" s="10"/>
      <c r="K145" s="3"/>
      <c r="L145" s="3"/>
    </row>
    <row r="146" spans="3:12" ht="12">
      <c r="C146" s="10"/>
      <c r="K146" s="3"/>
      <c r="L146" s="3"/>
    </row>
    <row r="147" spans="3:12" ht="12">
      <c r="C147" s="10"/>
      <c r="K147" s="3"/>
      <c r="L147" s="3"/>
    </row>
    <row r="148" spans="3:12" ht="12">
      <c r="C148" s="10"/>
      <c r="K148" s="3"/>
      <c r="L148" s="3"/>
    </row>
    <row r="149" spans="3:12" ht="12">
      <c r="C149" s="10"/>
      <c r="K149" s="3"/>
      <c r="L149" s="3"/>
    </row>
    <row r="150" spans="3:12" ht="12">
      <c r="C150" s="10"/>
      <c r="K150" s="3"/>
      <c r="L150" s="3"/>
    </row>
    <row r="151" spans="3:12" ht="12">
      <c r="C151" s="10"/>
      <c r="K151" s="3"/>
      <c r="L151" s="3"/>
    </row>
    <row r="152" spans="3:12" ht="12">
      <c r="C152" s="10"/>
      <c r="K152" s="3"/>
      <c r="L152" s="3"/>
    </row>
    <row r="153" spans="3:12" ht="12">
      <c r="C153" s="10"/>
      <c r="K153" s="3"/>
      <c r="L153" s="3"/>
    </row>
    <row r="154" spans="3:12" ht="12">
      <c r="C154" s="10"/>
      <c r="K154" s="3"/>
      <c r="L154" s="3"/>
    </row>
    <row r="155" spans="3:12" ht="12">
      <c r="C155" s="10"/>
      <c r="K155" s="3"/>
      <c r="L155" s="3"/>
    </row>
    <row r="156" spans="3:12" ht="12">
      <c r="C156" s="10"/>
      <c r="K156" s="3"/>
      <c r="L156" s="3"/>
    </row>
    <row r="157" spans="3:12" ht="12">
      <c r="C157" s="10"/>
      <c r="K157" s="3"/>
      <c r="L157" s="3"/>
    </row>
    <row r="158" spans="3:12" ht="12">
      <c r="C158" s="10"/>
      <c r="K158" s="3"/>
      <c r="L158" s="3"/>
    </row>
    <row r="159" spans="3:12" ht="12">
      <c r="C159" s="10"/>
      <c r="K159" s="3"/>
      <c r="L159" s="3"/>
    </row>
    <row r="160" spans="3:12" ht="12">
      <c r="C160" s="10"/>
      <c r="K160" s="3"/>
      <c r="L160" s="3"/>
    </row>
    <row r="161" spans="3:12" ht="12">
      <c r="C161" s="10"/>
      <c r="K161" s="3"/>
      <c r="L161" s="3"/>
    </row>
    <row r="162" spans="3:12" ht="12">
      <c r="C162" s="10"/>
      <c r="K162" s="3"/>
      <c r="L162" s="3"/>
    </row>
    <row r="163" spans="3:12" ht="12">
      <c r="C163" s="10"/>
      <c r="K163" s="3"/>
      <c r="L163" s="3"/>
    </row>
    <row r="164" spans="3:12" ht="12">
      <c r="C164" s="10"/>
      <c r="K164" s="3"/>
      <c r="L164" s="3"/>
    </row>
    <row r="165" spans="3:12" ht="12">
      <c r="C165" s="10"/>
      <c r="K165" s="3"/>
      <c r="L165" s="3"/>
    </row>
    <row r="166" spans="3:12" ht="12">
      <c r="C166" s="10"/>
      <c r="K166" s="3"/>
      <c r="L166" s="3"/>
    </row>
    <row r="167" spans="3:12" ht="12">
      <c r="C167" s="10"/>
      <c r="K167" s="3"/>
      <c r="L167" s="3"/>
    </row>
    <row r="168" spans="3:12" ht="12">
      <c r="C168" s="10"/>
      <c r="K168" s="3"/>
      <c r="L168" s="3"/>
    </row>
    <row r="169" spans="3:12" ht="12">
      <c r="C169" s="10"/>
      <c r="K169" s="3"/>
      <c r="L169" s="3"/>
    </row>
    <row r="170" spans="3:12" ht="12">
      <c r="C170" s="10"/>
      <c r="K170" s="3"/>
      <c r="L170" s="3"/>
    </row>
    <row r="171" spans="3:12" ht="12">
      <c r="C171" s="10"/>
      <c r="K171" s="3"/>
      <c r="L171" s="3"/>
    </row>
    <row r="172" spans="3:12" ht="12">
      <c r="C172" s="10"/>
      <c r="K172" s="3"/>
      <c r="L172" s="3"/>
    </row>
    <row r="173" spans="3:12" ht="12">
      <c r="C173" s="10"/>
      <c r="K173" s="3"/>
      <c r="L173" s="3"/>
    </row>
    <row r="174" spans="3:12" ht="12">
      <c r="C174" s="10"/>
      <c r="K174" s="3"/>
      <c r="L174" s="3"/>
    </row>
    <row r="175" spans="3:12" ht="12">
      <c r="C175" s="10"/>
      <c r="K175" s="3"/>
      <c r="L175" s="3"/>
    </row>
  </sheetData>
  <sheetProtection/>
  <mergeCells count="36">
    <mergeCell ref="B20:C20"/>
    <mergeCell ref="K4:M4"/>
    <mergeCell ref="N4:N7"/>
    <mergeCell ref="K5:K7"/>
    <mergeCell ref="L5:L7"/>
    <mergeCell ref="M5:M7"/>
    <mergeCell ref="B23:C23"/>
    <mergeCell ref="G6:G7"/>
    <mergeCell ref="H6:H7"/>
    <mergeCell ref="I6:I7"/>
    <mergeCell ref="A4:C7"/>
    <mergeCell ref="D4:J4"/>
    <mergeCell ref="D5:D7"/>
    <mergeCell ref="E5:I5"/>
    <mergeCell ref="J5:J7"/>
    <mergeCell ref="E6:E7"/>
    <mergeCell ref="F6:F7"/>
    <mergeCell ref="B18:C18"/>
    <mergeCell ref="A8:C8"/>
    <mergeCell ref="B9:C9"/>
    <mergeCell ref="B15:C15"/>
    <mergeCell ref="B12:C12"/>
    <mergeCell ref="A26:C26"/>
    <mergeCell ref="B27:C27"/>
    <mergeCell ref="B30:C30"/>
    <mergeCell ref="B33:C33"/>
    <mergeCell ref="B36:C36"/>
    <mergeCell ref="B53:C53"/>
    <mergeCell ref="B56:C56"/>
    <mergeCell ref="A59:C59"/>
    <mergeCell ref="B60:C60"/>
    <mergeCell ref="B39:C39"/>
    <mergeCell ref="B42:C42"/>
    <mergeCell ref="B45:C45"/>
    <mergeCell ref="B48:C48"/>
    <mergeCell ref="B50:C50"/>
  </mergeCells>
  <printOptions/>
  <pageMargins left="0.31496062992125984" right="0.2755905511811024" top="0.3937007874015748" bottom="0.3937007874015748" header="0.5118110236220472" footer="0.5118110236220472"/>
  <pageSetup cellComments="asDisplayed"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2018-05-29T02:30:53Z</cp:lastPrinted>
  <dcterms:created xsi:type="dcterms:W3CDTF">2014-05-28T09:45:42Z</dcterms:created>
  <dcterms:modified xsi:type="dcterms:W3CDTF">2018-06-13T04:37:42Z</dcterms:modified>
  <cp:category/>
  <cp:version/>
  <cp:contentType/>
  <cp:contentStatus/>
</cp:coreProperties>
</file>