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042AD811-93CB-4A51-8DE2-D6A9DFEDE02C}" xr6:coauthVersionLast="47" xr6:coauthVersionMax="47" xr10:uidLastSave="{00000000-0000-0000-0000-000000000000}"/>
  <bookViews>
    <workbookView xWindow="39600" yWindow="615" windowWidth="17040" windowHeight="14985" xr2:uid="{00000000-000D-0000-FFFF-FFFF00000000}"/>
  </bookViews>
  <sheets>
    <sheet name="Sheet1" sheetId="3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3" l="1"/>
  <c r="C72" i="3"/>
  <c r="C73" i="3"/>
  <c r="C74" i="3"/>
  <c r="C75" i="3"/>
</calcChain>
</file>

<file path=xl/sharedStrings.xml><?xml version="1.0" encoding="utf-8"?>
<sst xmlns="http://schemas.openxmlformats.org/spreadsheetml/2006/main" count="20" uniqueCount="20">
  <si>
    <t>昭22</t>
  </si>
  <si>
    <t>平元</t>
    <rPh sb="0" eb="1">
      <t>ヘイセイ</t>
    </rPh>
    <rPh sb="1" eb="2">
      <t>ゲン</t>
    </rPh>
    <phoneticPr fontId="3"/>
  </si>
  <si>
    <t>推定組織率</t>
  </si>
  <si>
    <t>労働組合員数</t>
    <phoneticPr fontId="2"/>
  </si>
  <si>
    <t>雇用者数-労働組合員数</t>
    <phoneticPr fontId="2"/>
  </si>
  <si>
    <t>年</t>
    <rPh sb="0" eb="1">
      <t>ネン</t>
    </rPh>
    <phoneticPr fontId="2"/>
  </si>
  <si>
    <t>（万人、％）</t>
    <rPh sb="1" eb="3">
      <t>マンニン</t>
    </rPh>
    <phoneticPr fontId="2"/>
  </si>
  <si>
    <t>　　　　2.「推定組織率」は、労働組合員数を雇用者数で除して得られた数値である。</t>
    <rPh sb="7" eb="9">
      <t>スイテイ</t>
    </rPh>
    <rPh sb="9" eb="11">
      <t>ソシキ</t>
    </rPh>
    <rPh sb="11" eb="12">
      <t>リツ</t>
    </rPh>
    <rPh sb="15" eb="17">
      <t>ロウドウ</t>
    </rPh>
    <rPh sb="19" eb="21">
      <t>インズウ</t>
    </rPh>
    <rPh sb="22" eb="25">
      <t>コヨウシャ</t>
    </rPh>
    <rPh sb="25" eb="26">
      <t>スウ</t>
    </rPh>
    <rPh sb="27" eb="28">
      <t>ジョ</t>
    </rPh>
    <rPh sb="30" eb="31">
      <t>エ</t>
    </rPh>
    <rPh sb="34" eb="36">
      <t>スウチ</t>
    </rPh>
    <phoneticPr fontId="2"/>
  </si>
  <si>
    <t xml:space="preserve">            された「労働力調査における東日本大震災に伴う補完推計」の平成23年６月分の</t>
    <phoneticPr fontId="2"/>
  </si>
  <si>
    <t xml:space="preserve">            推計値及びその数値を用いて計算した値である。時系列比較の際は注意を要する。</t>
    <phoneticPr fontId="2"/>
  </si>
  <si>
    <t>　　　　3.昭和27年までは単位労働組合の労働組合員数、昭和28年以降は単一労働組合の労働組合員数</t>
    <rPh sb="6" eb="8">
      <t>ショウワ</t>
    </rPh>
    <rPh sb="10" eb="11">
      <t>ネン</t>
    </rPh>
    <rPh sb="14" eb="16">
      <t>タンイ</t>
    </rPh>
    <rPh sb="16" eb="18">
      <t>ロウドウ</t>
    </rPh>
    <rPh sb="18" eb="20">
      <t>クミアイ</t>
    </rPh>
    <rPh sb="21" eb="23">
      <t>ロウドウ</t>
    </rPh>
    <rPh sb="23" eb="25">
      <t>クミアイ</t>
    </rPh>
    <rPh sb="25" eb="27">
      <t>インスウ</t>
    </rPh>
    <rPh sb="28" eb="30">
      <t>ショウワ</t>
    </rPh>
    <rPh sb="32" eb="33">
      <t>ネン</t>
    </rPh>
    <rPh sb="33" eb="35">
      <t>イコウ</t>
    </rPh>
    <rPh sb="36" eb="38">
      <t>タンイツ</t>
    </rPh>
    <rPh sb="38" eb="40">
      <t>ロウドウ</t>
    </rPh>
    <rPh sb="40" eb="42">
      <t>クミアイ</t>
    </rPh>
    <rPh sb="43" eb="45">
      <t>ロウドウ</t>
    </rPh>
    <rPh sb="45" eb="48">
      <t>クミアイイン</t>
    </rPh>
    <rPh sb="48" eb="49">
      <t>スウ</t>
    </rPh>
    <phoneticPr fontId="2"/>
  </si>
  <si>
    <t>　　　　　であり、「推定組織率」の計算においても同様である。なお、「雇用者数」を調査している「労働力</t>
    <rPh sb="10" eb="12">
      <t>スイテイ</t>
    </rPh>
    <rPh sb="12" eb="15">
      <t>ソシキリツ</t>
    </rPh>
    <rPh sb="17" eb="19">
      <t>ケイサン</t>
    </rPh>
    <rPh sb="24" eb="26">
      <t>ドウヨウ</t>
    </rPh>
    <rPh sb="34" eb="37">
      <t>コヨウシャ</t>
    </rPh>
    <rPh sb="37" eb="38">
      <t>スウ</t>
    </rPh>
    <rPh sb="40" eb="42">
      <t>チョウサ</t>
    </rPh>
    <rPh sb="47" eb="50">
      <t>ロウドウリョク</t>
    </rPh>
    <phoneticPr fontId="2"/>
  </si>
  <si>
    <t>　　　　　調査」（総務省統計局）は、昭和28年及び昭和42年に調査方法を改訂したが、昭和42年の</t>
    <rPh sb="9" eb="12">
      <t>ソウムショウ</t>
    </rPh>
    <rPh sb="12" eb="15">
      <t>トウケイキョク</t>
    </rPh>
    <rPh sb="18" eb="20">
      <t>ショウワ</t>
    </rPh>
    <rPh sb="22" eb="23">
      <t>ネン</t>
    </rPh>
    <rPh sb="23" eb="24">
      <t>オヨ</t>
    </rPh>
    <rPh sb="25" eb="27">
      <t>ショウワ</t>
    </rPh>
    <rPh sb="29" eb="30">
      <t>ネン</t>
    </rPh>
    <rPh sb="31" eb="33">
      <t>チョウサ</t>
    </rPh>
    <rPh sb="33" eb="35">
      <t>ホウホウ</t>
    </rPh>
    <rPh sb="36" eb="38">
      <t>カイテイ</t>
    </rPh>
    <rPh sb="42" eb="44">
      <t>ショウワ</t>
    </rPh>
    <rPh sb="46" eb="47">
      <t>ネン</t>
    </rPh>
    <phoneticPr fontId="2"/>
  </si>
  <si>
    <t>　　　　　変更による雇用者数のギャップは昭和28年までさかのぼって修正してある。</t>
    <rPh sb="5" eb="7">
      <t>ヘンコウ</t>
    </rPh>
    <rPh sb="10" eb="13">
      <t>コヨウシャ</t>
    </rPh>
    <rPh sb="13" eb="14">
      <t>スウ</t>
    </rPh>
    <rPh sb="20" eb="22">
      <t>ショウワ</t>
    </rPh>
    <rPh sb="24" eb="25">
      <t>ネン</t>
    </rPh>
    <rPh sb="33" eb="35">
      <t>シュウセイ</t>
    </rPh>
    <phoneticPr fontId="2"/>
  </si>
  <si>
    <r>
      <t>（注）　1.雇用者数は、労働力調査の各年６月分の</t>
    </r>
    <r>
      <rPr>
        <sz val="10"/>
        <color indexed="8"/>
        <rFont val="ＭＳ Ｐゴシック"/>
        <family val="3"/>
        <charset val="128"/>
      </rPr>
      <t>原数値である。</t>
    </r>
    <rPh sb="1" eb="2">
      <t>チュウ</t>
    </rPh>
    <rPh sb="6" eb="9">
      <t>コヨウシャ</t>
    </rPh>
    <rPh sb="9" eb="10">
      <t>スウ</t>
    </rPh>
    <rPh sb="12" eb="15">
      <t>ロウドウリョク</t>
    </rPh>
    <rPh sb="15" eb="17">
      <t>チョウサ</t>
    </rPh>
    <rPh sb="18" eb="20">
      <t>カクネン</t>
    </rPh>
    <rPh sb="21" eb="23">
      <t>ガツブン</t>
    </rPh>
    <rPh sb="24" eb="25">
      <t>ゲン</t>
    </rPh>
    <rPh sb="25" eb="27">
      <t>スウチ</t>
    </rPh>
    <phoneticPr fontId="2"/>
  </si>
  <si>
    <t>注4)</t>
    <rPh sb="0" eb="1">
      <t>チュウ</t>
    </rPh>
    <phoneticPr fontId="5"/>
  </si>
  <si>
    <t>　　　　4.平成23年の雇用者数及び推定組織率は、平成24年4月に総務省統計局から公表</t>
    <rPh sb="6" eb="8">
      <t>ヘイセイ</t>
    </rPh>
    <rPh sb="10" eb="11">
      <t>ネン</t>
    </rPh>
    <rPh sb="12" eb="15">
      <t>コヨウシャ</t>
    </rPh>
    <rPh sb="15" eb="16">
      <t>スウ</t>
    </rPh>
    <rPh sb="16" eb="17">
      <t>オヨ</t>
    </rPh>
    <rPh sb="18" eb="20">
      <t>スイテイ</t>
    </rPh>
    <rPh sb="20" eb="22">
      <t>ソシキ</t>
    </rPh>
    <rPh sb="22" eb="23">
      <t>リツ</t>
    </rPh>
    <rPh sb="25" eb="27">
      <t>ヘイセイ</t>
    </rPh>
    <rPh sb="29" eb="30">
      <t>ネン</t>
    </rPh>
    <rPh sb="31" eb="32">
      <t>ガツ</t>
    </rPh>
    <rPh sb="33" eb="36">
      <t>ソウムショウ</t>
    </rPh>
    <rPh sb="36" eb="39">
      <t>トウケイキョク</t>
    </rPh>
    <rPh sb="41" eb="43">
      <t>コウヒョウ</t>
    </rPh>
    <phoneticPr fontId="2"/>
  </si>
  <si>
    <t>労働組合の現勢</t>
    <phoneticPr fontId="2"/>
  </si>
  <si>
    <t>令元</t>
    <rPh sb="0" eb="1">
      <t>レイ</t>
    </rPh>
    <rPh sb="1" eb="2">
      <t>ガン</t>
    </rPh>
    <phoneticPr fontId="3"/>
  </si>
  <si>
    <t>資料：厚生労働省政策統括官付参事官付雇用・賃金福祉統計室「労働組合基礎調査」、総務省統計局「労働力調査」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8">
      <t>サンジカンツキ</t>
    </rPh>
    <rPh sb="18" eb="20">
      <t>コヨウ</t>
    </rPh>
    <rPh sb="21" eb="23">
      <t>チンギン</t>
    </rPh>
    <rPh sb="23" eb="25">
      <t>フクシ</t>
    </rPh>
    <rPh sb="25" eb="27">
      <t>トウケイ</t>
    </rPh>
    <rPh sb="27" eb="28">
      <t>シツ</t>
    </rPh>
    <rPh sb="29" eb="31">
      <t>ロウドウ</t>
    </rPh>
    <rPh sb="31" eb="33">
      <t>クミアイ</t>
    </rPh>
    <rPh sb="33" eb="35">
      <t>キソ</t>
    </rPh>
    <rPh sb="35" eb="37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</si>
</sst>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6" fillId="0" borderId="1" xfId="2" applyNumberFormat="1" applyFont="1" applyBorder="1" applyAlignment="1">
      <alignment horizontal="right"/>
    </xf>
    <xf numFmtId="3" fontId="6" fillId="0" borderId="1" xfId="2" applyNumberFormat="1" applyFont="1" applyBorder="1"/>
    <xf numFmtId="176" fontId="6" fillId="0" borderId="1" xfId="2" applyNumberFormat="1" applyFont="1" applyBorder="1"/>
    <xf numFmtId="1" fontId="6" fillId="0" borderId="0" xfId="0" applyNumberFormat="1" applyFont="1"/>
    <xf numFmtId="176" fontId="6" fillId="0" borderId="0" xfId="0" applyNumberFormat="1" applyFont="1"/>
    <xf numFmtId="0" fontId="6" fillId="0" borderId="1" xfId="2" applyFont="1" applyBorder="1" applyAlignment="1">
      <alignment horizontal="right"/>
    </xf>
    <xf numFmtId="0" fontId="6" fillId="0" borderId="1" xfId="2" applyFont="1" applyBorder="1"/>
    <xf numFmtId="0" fontId="6" fillId="0" borderId="1" xfId="2" applyFont="1" applyFill="1" applyBorder="1"/>
    <xf numFmtId="3" fontId="6" fillId="0" borderId="1" xfId="2" applyNumberFormat="1" applyFont="1" applyFill="1" applyBorder="1"/>
    <xf numFmtId="176" fontId="6" fillId="0" borderId="1" xfId="2" applyNumberFormat="1" applyFont="1" applyFill="1" applyBorder="1"/>
    <xf numFmtId="3" fontId="6" fillId="0" borderId="1" xfId="2" applyNumberFormat="1" applyFont="1" applyFill="1" applyBorder="1" applyAlignment="1">
      <alignment horizontal="right"/>
    </xf>
    <xf numFmtId="176" fontId="6" fillId="0" borderId="1" xfId="2" applyNumberFormat="1" applyFont="1" applyFill="1" applyBorder="1" applyAlignment="1">
      <alignment horizontal="right"/>
    </xf>
    <xf numFmtId="38" fontId="7" fillId="0" borderId="0" xfId="1" applyFont="1" applyAlignment="1">
      <alignment horizontal="left" vertical="center"/>
    </xf>
    <xf numFmtId="0" fontId="9" fillId="0" borderId="0" xfId="0" applyFont="1"/>
    <xf numFmtId="0" fontId="10" fillId="0" borderId="1" xfId="2" applyFont="1" applyFill="1" applyBorder="1"/>
    <xf numFmtId="3" fontId="10" fillId="0" borderId="1" xfId="2" applyNumberFormat="1" applyFont="1" applyFill="1" applyBorder="1"/>
    <xf numFmtId="3" fontId="10" fillId="0" borderId="1" xfId="2" applyNumberFormat="1" applyFont="1" applyFill="1" applyBorder="1" applyAlignment="1">
      <alignment horizontal="right"/>
    </xf>
    <xf numFmtId="176" fontId="10" fillId="0" borderId="1" xfId="2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Fill="1"/>
    <xf numFmtId="0" fontId="10" fillId="2" borderId="1" xfId="2" applyFont="1" applyFill="1" applyBorder="1"/>
    <xf numFmtId="3" fontId="10" fillId="2" borderId="1" xfId="2" applyNumberFormat="1" applyFont="1" applyFill="1" applyBorder="1"/>
    <xf numFmtId="3" fontId="10" fillId="2" borderId="1" xfId="2" applyNumberFormat="1" applyFont="1" applyFill="1" applyBorder="1" applyAlignment="1">
      <alignment horizontal="right"/>
    </xf>
    <xf numFmtId="176" fontId="10" fillId="2" borderId="1" xfId="2" applyNumberFormat="1" applyFont="1" applyFill="1" applyBorder="1" applyAlignment="1">
      <alignment horizontal="right"/>
    </xf>
    <xf numFmtId="49" fontId="6" fillId="0" borderId="1" xfId="2" applyNumberFormat="1" applyFont="1" applyFill="1" applyBorder="1" applyAlignment="1">
      <alignment horizontal="right"/>
    </xf>
    <xf numFmtId="0" fontId="6" fillId="0" borderId="1" xfId="2" applyNumberFormat="1" applyFont="1" applyFill="1" applyBorder="1" applyAlignment="1">
      <alignment horizontal="right"/>
    </xf>
    <xf numFmtId="0" fontId="6" fillId="0" borderId="1" xfId="2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_Sheet2 (2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67</xdr:row>
      <xdr:rowOff>38100</xdr:rowOff>
    </xdr:from>
    <xdr:to>
      <xdr:col>2</xdr:col>
      <xdr:colOff>912494</xdr:colOff>
      <xdr:row>67</xdr:row>
      <xdr:rowOff>124691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05100" y="10401300"/>
          <a:ext cx="45719" cy="952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72390</xdr:colOff>
      <xdr:row>67</xdr:row>
      <xdr:rowOff>38100</xdr:rowOff>
    </xdr:from>
    <xdr:to>
      <xdr:col>4</xdr:col>
      <xdr:colOff>118109</xdr:colOff>
      <xdr:row>68</xdr:row>
      <xdr:rowOff>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76725" y="10401300"/>
          <a:ext cx="45719" cy="1143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2"/>
  <sheetViews>
    <sheetView tabSelected="1" topLeftCell="A46" zoomScale="110" zoomScaleNormal="110" workbookViewId="0">
      <selection activeCell="G76" sqref="G76"/>
    </sheetView>
  </sheetViews>
  <sheetFormatPr defaultRowHeight="12"/>
  <cols>
    <col min="1" max="1" width="9" style="1"/>
    <col min="2" max="2" width="15.25" style="1" customWidth="1"/>
    <col min="3" max="3" width="22.625" style="1" customWidth="1"/>
    <col min="4" max="4" width="13.75" style="1" customWidth="1"/>
    <col min="5" max="5" width="2.625" style="1" customWidth="1"/>
    <col min="6" max="6" width="9.5" style="1" bestFit="1" customWidth="1"/>
    <col min="7" max="16384" width="9" style="1"/>
  </cols>
  <sheetData>
    <row r="1" spans="1:7">
      <c r="A1" s="1" t="s">
        <v>17</v>
      </c>
    </row>
    <row r="2" spans="1:7">
      <c r="D2" s="2" t="s">
        <v>6</v>
      </c>
    </row>
    <row r="3" spans="1:7" s="6" customFormat="1">
      <c r="A3" s="3" t="s">
        <v>5</v>
      </c>
      <c r="B3" s="4" t="s">
        <v>3</v>
      </c>
      <c r="C3" s="5" t="s">
        <v>4</v>
      </c>
      <c r="D3" s="4" t="s">
        <v>2</v>
      </c>
    </row>
    <row r="4" spans="1:7">
      <c r="A4" s="7" t="s">
        <v>0</v>
      </c>
      <c r="B4" s="8">
        <v>569.21789999999999</v>
      </c>
      <c r="C4" s="8">
        <v>686.78210000000001</v>
      </c>
      <c r="D4" s="9">
        <v>45.319896496815289</v>
      </c>
      <c r="E4" s="10"/>
      <c r="F4" s="10"/>
      <c r="G4" s="11"/>
    </row>
    <row r="5" spans="1:7">
      <c r="A5" s="7">
        <v>23</v>
      </c>
      <c r="B5" s="8">
        <v>667.74270000000001</v>
      </c>
      <c r="C5" s="8">
        <v>591.25729999999999</v>
      </c>
      <c r="D5" s="9">
        <v>53.037545671167599</v>
      </c>
      <c r="E5" s="10"/>
      <c r="F5" s="10"/>
      <c r="G5" s="11"/>
    </row>
    <row r="6" spans="1:7">
      <c r="A6" s="7">
        <v>24</v>
      </c>
      <c r="B6" s="8">
        <v>665.54830000000004</v>
      </c>
      <c r="C6" s="8">
        <v>527.45169999999996</v>
      </c>
      <c r="D6" s="9">
        <v>55.787787091366305</v>
      </c>
      <c r="E6" s="10"/>
      <c r="F6" s="10"/>
      <c r="G6" s="11"/>
    </row>
    <row r="7" spans="1:7">
      <c r="A7" s="7">
        <v>25</v>
      </c>
      <c r="B7" s="8">
        <v>577.39080000000001</v>
      </c>
      <c r="C7" s="8">
        <v>673.60919999999999</v>
      </c>
      <c r="D7" s="9">
        <v>46.154340527577936</v>
      </c>
      <c r="E7" s="10"/>
      <c r="F7" s="10"/>
      <c r="G7" s="11"/>
    </row>
    <row r="8" spans="1:7">
      <c r="A8" s="7">
        <v>26</v>
      </c>
      <c r="B8" s="8">
        <v>568.67740000000003</v>
      </c>
      <c r="C8" s="8">
        <v>767.32259999999997</v>
      </c>
      <c r="D8" s="9">
        <v>42.565673652694613</v>
      </c>
      <c r="E8" s="10"/>
      <c r="F8" s="10"/>
      <c r="G8" s="11"/>
    </row>
    <row r="9" spans="1:7">
      <c r="A9" s="7">
        <v>27</v>
      </c>
      <c r="B9" s="8">
        <v>571.95600000000002</v>
      </c>
      <c r="C9" s="8">
        <v>849.04399999999998</v>
      </c>
      <c r="D9" s="9">
        <v>40.25024630541872</v>
      </c>
      <c r="E9" s="10"/>
      <c r="F9" s="10"/>
      <c r="G9" s="11"/>
    </row>
    <row r="10" spans="1:7">
      <c r="A10" s="7">
        <v>28</v>
      </c>
      <c r="B10" s="8">
        <v>592.7079</v>
      </c>
      <c r="C10" s="8">
        <v>1038.2921000000001</v>
      </c>
      <c r="D10" s="9">
        <v>36.340153280196198</v>
      </c>
      <c r="E10" s="10"/>
      <c r="F10" s="10"/>
      <c r="G10" s="11"/>
    </row>
    <row r="11" spans="1:7">
      <c r="A11" s="7">
        <v>29</v>
      </c>
      <c r="B11" s="8">
        <v>607.57460000000003</v>
      </c>
      <c r="C11" s="8">
        <v>1104.4254000000001</v>
      </c>
      <c r="D11" s="9">
        <v>35.48917056074766</v>
      </c>
      <c r="E11" s="10"/>
      <c r="F11" s="10"/>
      <c r="G11" s="11"/>
    </row>
    <row r="12" spans="1:7">
      <c r="A12" s="7">
        <v>30</v>
      </c>
      <c r="B12" s="8">
        <v>628.58780000000002</v>
      </c>
      <c r="C12" s="8">
        <v>1135.4122</v>
      </c>
      <c r="D12" s="9">
        <v>35.634229024943309</v>
      </c>
      <c r="E12" s="10"/>
      <c r="F12" s="10"/>
      <c r="G12" s="11"/>
    </row>
    <row r="13" spans="1:7">
      <c r="A13" s="7">
        <v>31</v>
      </c>
      <c r="B13" s="8">
        <v>646.31179999999995</v>
      </c>
      <c r="C13" s="8">
        <v>1284.6882000000001</v>
      </c>
      <c r="D13" s="9">
        <v>33.470315898498185</v>
      </c>
      <c r="E13" s="10"/>
      <c r="F13" s="10"/>
      <c r="G13" s="11"/>
    </row>
    <row r="14" spans="1:7">
      <c r="A14" s="7">
        <v>32</v>
      </c>
      <c r="B14" s="8">
        <v>676.26009999999997</v>
      </c>
      <c r="C14" s="8">
        <v>1337.7399</v>
      </c>
      <c r="D14" s="9">
        <v>33.577959285004965</v>
      </c>
      <c r="E14" s="10"/>
      <c r="F14" s="10"/>
      <c r="G14" s="11"/>
    </row>
    <row r="15" spans="1:7">
      <c r="A15" s="7">
        <v>33</v>
      </c>
      <c r="B15" s="8">
        <v>698.40319999999997</v>
      </c>
      <c r="C15" s="8">
        <v>1435.5968</v>
      </c>
      <c r="D15" s="9">
        <v>32.727422680412374</v>
      </c>
      <c r="E15" s="10"/>
      <c r="F15" s="10"/>
      <c r="G15" s="11"/>
    </row>
    <row r="16" spans="1:7">
      <c r="A16" s="7">
        <v>34</v>
      </c>
      <c r="B16" s="8">
        <v>721.14009999999996</v>
      </c>
      <c r="C16" s="8">
        <v>1526.8598999999999</v>
      </c>
      <c r="D16" s="9">
        <v>32.079185943060502</v>
      </c>
      <c r="E16" s="10"/>
      <c r="F16" s="10"/>
      <c r="G16" s="11"/>
    </row>
    <row r="17" spans="1:7">
      <c r="A17" s="7">
        <v>35</v>
      </c>
      <c r="B17" s="8">
        <v>766.15679999999998</v>
      </c>
      <c r="C17" s="8">
        <v>1615.8432</v>
      </c>
      <c r="D17" s="9">
        <v>32.164433249370276</v>
      </c>
      <c r="E17" s="10"/>
      <c r="F17" s="10"/>
      <c r="G17" s="11"/>
    </row>
    <row r="18" spans="1:7">
      <c r="A18" s="7">
        <v>36</v>
      </c>
      <c r="B18" s="8">
        <v>835.94759999999997</v>
      </c>
      <c r="C18" s="8">
        <v>1586.0524</v>
      </c>
      <c r="D18" s="9">
        <v>34.514764657308014</v>
      </c>
      <c r="E18" s="10"/>
      <c r="F18" s="10"/>
      <c r="G18" s="11"/>
    </row>
    <row r="19" spans="1:7">
      <c r="A19" s="7">
        <v>37</v>
      </c>
      <c r="B19" s="8">
        <v>897.11559999999997</v>
      </c>
      <c r="C19" s="8">
        <v>1684.8843999999999</v>
      </c>
      <c r="D19" s="9">
        <v>34.744988381099922</v>
      </c>
      <c r="E19" s="10"/>
      <c r="F19" s="10"/>
      <c r="G19" s="11"/>
    </row>
    <row r="20" spans="1:7">
      <c r="A20" s="7">
        <v>38</v>
      </c>
      <c r="B20" s="8">
        <v>935.71789999999999</v>
      </c>
      <c r="C20" s="8">
        <v>1757.2820999999999</v>
      </c>
      <c r="D20" s="9">
        <v>34.74630152246565</v>
      </c>
      <c r="E20" s="10"/>
      <c r="F20" s="10"/>
      <c r="G20" s="11"/>
    </row>
    <row r="21" spans="1:7">
      <c r="A21" s="7">
        <v>39</v>
      </c>
      <c r="B21" s="8">
        <v>979.96529999999996</v>
      </c>
      <c r="C21" s="8">
        <v>1823.0347000000002</v>
      </c>
      <c r="D21" s="9">
        <v>34.961302176239748</v>
      </c>
      <c r="E21" s="10"/>
      <c r="F21" s="10"/>
      <c r="G21" s="11"/>
    </row>
    <row r="22" spans="1:7">
      <c r="A22" s="7">
        <v>40</v>
      </c>
      <c r="B22" s="8">
        <v>1014.6872</v>
      </c>
      <c r="C22" s="8">
        <v>1899.3128000000002</v>
      </c>
      <c r="D22" s="9">
        <v>34.821111873713107</v>
      </c>
      <c r="E22" s="10"/>
      <c r="F22" s="10"/>
      <c r="G22" s="11"/>
    </row>
    <row r="23" spans="1:7">
      <c r="A23" s="7">
        <v>41</v>
      </c>
      <c r="B23" s="8">
        <v>1040.3742</v>
      </c>
      <c r="C23" s="8">
        <v>2001.6258</v>
      </c>
      <c r="D23" s="9">
        <v>34.200335305719918</v>
      </c>
      <c r="E23" s="10"/>
      <c r="F23" s="10"/>
      <c r="G23" s="11"/>
    </row>
    <row r="24" spans="1:7">
      <c r="A24" s="7">
        <v>42</v>
      </c>
      <c r="B24" s="8">
        <v>1056.6436000000001</v>
      </c>
      <c r="C24" s="8">
        <v>2043.3563999999999</v>
      </c>
      <c r="D24" s="9">
        <v>34.085277419354838</v>
      </c>
      <c r="E24" s="10"/>
      <c r="F24" s="10"/>
      <c r="G24" s="11"/>
    </row>
    <row r="25" spans="1:7">
      <c r="A25" s="7">
        <v>43</v>
      </c>
      <c r="B25" s="8">
        <v>1086.2864</v>
      </c>
      <c r="C25" s="8">
        <v>2072.7136</v>
      </c>
      <c r="D25" s="9">
        <v>34.387033871478316</v>
      </c>
      <c r="E25" s="10"/>
      <c r="F25" s="10"/>
      <c r="G25" s="11"/>
    </row>
    <row r="26" spans="1:7">
      <c r="A26" s="7">
        <v>44</v>
      </c>
      <c r="B26" s="8">
        <v>1124.8601000000001</v>
      </c>
      <c r="C26" s="8">
        <v>2071.1399000000001</v>
      </c>
      <c r="D26" s="9">
        <v>35.195872966207759</v>
      </c>
      <c r="E26" s="10"/>
      <c r="F26" s="10"/>
      <c r="G26" s="11"/>
    </row>
    <row r="27" spans="1:7">
      <c r="A27" s="7">
        <v>45</v>
      </c>
      <c r="B27" s="8">
        <v>1160.4770000000001</v>
      </c>
      <c r="C27" s="8">
        <v>2116.5230000000001</v>
      </c>
      <c r="D27" s="9">
        <v>35.412786084833691</v>
      </c>
      <c r="E27" s="10"/>
      <c r="F27" s="10"/>
      <c r="G27" s="11"/>
    </row>
    <row r="28" spans="1:7">
      <c r="A28" s="7">
        <v>46</v>
      </c>
      <c r="B28" s="8">
        <v>1179.557</v>
      </c>
      <c r="C28" s="8">
        <v>2208</v>
      </c>
      <c r="D28" s="9">
        <v>34.815731995277446</v>
      </c>
      <c r="E28" s="10"/>
      <c r="F28" s="10"/>
      <c r="G28" s="11"/>
    </row>
    <row r="29" spans="1:7">
      <c r="A29" s="7">
        <v>47</v>
      </c>
      <c r="B29" s="8">
        <v>1188.8592000000001</v>
      </c>
      <c r="C29" s="8">
        <v>2280.1408000000001</v>
      </c>
      <c r="D29" s="9">
        <v>34.270948400115309</v>
      </c>
      <c r="E29" s="10"/>
      <c r="F29" s="10"/>
      <c r="G29" s="11"/>
    </row>
    <row r="30" spans="1:7">
      <c r="A30" s="7">
        <v>48</v>
      </c>
      <c r="B30" s="8">
        <v>1209.7847999999999</v>
      </c>
      <c r="C30" s="8">
        <v>2449.2152000000001</v>
      </c>
      <c r="D30" s="9">
        <v>33.063263186663022</v>
      </c>
      <c r="E30" s="10"/>
      <c r="F30" s="10"/>
      <c r="G30" s="11"/>
    </row>
    <row r="31" spans="1:7">
      <c r="A31" s="7">
        <v>49</v>
      </c>
      <c r="B31" s="8">
        <v>1246.1799000000001</v>
      </c>
      <c r="C31" s="8">
        <v>2429.8200999999999</v>
      </c>
      <c r="D31" s="9">
        <v>33.90043253536453</v>
      </c>
      <c r="E31" s="10"/>
      <c r="F31" s="10"/>
      <c r="G31" s="11"/>
    </row>
    <row r="32" spans="1:7">
      <c r="A32" s="7">
        <v>50</v>
      </c>
      <c r="B32" s="8">
        <v>1259.04</v>
      </c>
      <c r="C32" s="8">
        <v>2402.96</v>
      </c>
      <c r="D32" s="9">
        <v>34.381212452211905</v>
      </c>
      <c r="E32" s="10"/>
      <c r="F32" s="10"/>
      <c r="G32" s="11"/>
    </row>
    <row r="33" spans="1:7">
      <c r="A33" s="7">
        <v>51</v>
      </c>
      <c r="B33" s="8">
        <v>1250.8731</v>
      </c>
      <c r="C33" s="8">
        <v>2459.1269000000002</v>
      </c>
      <c r="D33" s="9">
        <v>33.716256064690029</v>
      </c>
      <c r="E33" s="10"/>
      <c r="F33" s="10"/>
      <c r="G33" s="11"/>
    </row>
    <row r="34" spans="1:7">
      <c r="A34" s="7">
        <v>52</v>
      </c>
      <c r="B34" s="8">
        <v>1243.7012</v>
      </c>
      <c r="C34" s="8">
        <v>2502.2988</v>
      </c>
      <c r="D34" s="9">
        <v>33.20077949813134</v>
      </c>
      <c r="E34" s="10"/>
      <c r="F34" s="10"/>
      <c r="G34" s="11"/>
    </row>
    <row r="35" spans="1:7">
      <c r="A35" s="7">
        <v>53</v>
      </c>
      <c r="B35" s="8">
        <v>1238.2879</v>
      </c>
      <c r="C35" s="8">
        <v>2557.7120999999997</v>
      </c>
      <c r="D35" s="9">
        <v>32.620861433087462</v>
      </c>
      <c r="E35" s="10"/>
      <c r="F35" s="10"/>
      <c r="G35" s="11"/>
    </row>
    <row r="36" spans="1:7">
      <c r="A36" s="7">
        <v>54</v>
      </c>
      <c r="B36" s="8">
        <v>1230.8756000000001</v>
      </c>
      <c r="C36" s="8">
        <v>2668.1243999999997</v>
      </c>
      <c r="D36" s="9">
        <v>31.569007437804565</v>
      </c>
      <c r="E36" s="10"/>
      <c r="F36" s="10"/>
      <c r="G36" s="11"/>
    </row>
    <row r="37" spans="1:7">
      <c r="A37" s="7">
        <v>55</v>
      </c>
      <c r="B37" s="8">
        <v>1236.9262000000001</v>
      </c>
      <c r="C37" s="8">
        <v>2775.0738000000001</v>
      </c>
      <c r="D37" s="9">
        <v>30.830663010967097</v>
      </c>
      <c r="E37" s="10"/>
      <c r="F37" s="10"/>
      <c r="G37" s="11"/>
    </row>
    <row r="38" spans="1:7">
      <c r="A38" s="7">
        <v>56</v>
      </c>
      <c r="B38" s="8">
        <v>1247.127</v>
      </c>
      <c r="C38" s="8">
        <v>2807.873</v>
      </c>
      <c r="D38" s="9">
        <v>30.755289765721333</v>
      </c>
      <c r="E38" s="10"/>
      <c r="F38" s="10"/>
      <c r="G38" s="11"/>
    </row>
    <row r="39" spans="1:7">
      <c r="A39" s="7">
        <v>57</v>
      </c>
      <c r="B39" s="8">
        <v>1252.5528999999999</v>
      </c>
      <c r="C39" s="8">
        <v>2849.4471000000003</v>
      </c>
      <c r="D39" s="9">
        <v>30.535175524134566</v>
      </c>
      <c r="E39" s="10"/>
      <c r="F39" s="10"/>
      <c r="G39" s="11"/>
    </row>
    <row r="40" spans="1:7">
      <c r="A40" s="7">
        <v>58</v>
      </c>
      <c r="B40" s="8">
        <v>1251.953</v>
      </c>
      <c r="C40" s="8">
        <v>2957.047</v>
      </c>
      <c r="D40" s="9">
        <v>29.744666191494417</v>
      </c>
      <c r="E40" s="10"/>
      <c r="F40" s="10"/>
      <c r="G40" s="11"/>
    </row>
    <row r="41" spans="1:7">
      <c r="A41" s="7">
        <v>59</v>
      </c>
      <c r="B41" s="8">
        <v>1246.3755000000001</v>
      </c>
      <c r="C41" s="8">
        <v>3035.6244999999999</v>
      </c>
      <c r="D41" s="9">
        <v>29.107321345165811</v>
      </c>
      <c r="E41" s="10"/>
      <c r="F41" s="10"/>
      <c r="G41" s="11"/>
    </row>
    <row r="42" spans="1:7">
      <c r="A42" s="7">
        <v>60</v>
      </c>
      <c r="B42" s="8">
        <v>1241.7527</v>
      </c>
      <c r="C42" s="8">
        <v>3059.2473</v>
      </c>
      <c r="D42" s="9">
        <v>28.871255521971634</v>
      </c>
      <c r="E42" s="10"/>
      <c r="F42" s="10"/>
      <c r="G42" s="11"/>
    </row>
    <row r="43" spans="1:7">
      <c r="A43" s="7">
        <v>61</v>
      </c>
      <c r="B43" s="8">
        <v>1234.2853</v>
      </c>
      <c r="C43" s="8">
        <v>3148.7147</v>
      </c>
      <c r="D43" s="9">
        <v>28.160741501254847</v>
      </c>
      <c r="E43" s="10"/>
      <c r="F43" s="10"/>
      <c r="G43" s="11"/>
    </row>
    <row r="44" spans="1:7">
      <c r="A44" s="7">
        <v>62</v>
      </c>
      <c r="B44" s="8">
        <v>1227.1909000000001</v>
      </c>
      <c r="C44" s="8">
        <v>3220.8090999999999</v>
      </c>
      <c r="D44" s="9">
        <v>27.589723471223021</v>
      </c>
      <c r="E44" s="10"/>
      <c r="F44" s="10"/>
      <c r="G44" s="11"/>
    </row>
    <row r="45" spans="1:7">
      <c r="A45" s="7">
        <v>63</v>
      </c>
      <c r="B45" s="8">
        <v>1222.7222999999999</v>
      </c>
      <c r="C45" s="8">
        <v>3342.2777000000001</v>
      </c>
      <c r="D45" s="9">
        <v>26.784716319824753</v>
      </c>
      <c r="E45" s="10"/>
      <c r="F45" s="10"/>
      <c r="G45" s="11"/>
    </row>
    <row r="46" spans="1:7">
      <c r="A46" s="7" t="s">
        <v>1</v>
      </c>
      <c r="B46" s="8">
        <v>1222.7073</v>
      </c>
      <c r="C46" s="8">
        <v>3498.2927</v>
      </c>
      <c r="D46" s="9">
        <v>25.89932853209066</v>
      </c>
      <c r="E46" s="10"/>
      <c r="F46" s="10"/>
      <c r="G46" s="11"/>
    </row>
    <row r="47" spans="1:7">
      <c r="A47" s="7">
        <v>2</v>
      </c>
      <c r="B47" s="8">
        <v>1226.4509</v>
      </c>
      <c r="C47" s="8">
        <v>3648.5491000000002</v>
      </c>
      <c r="D47" s="9">
        <v>25.15796717948718</v>
      </c>
      <c r="E47" s="10"/>
      <c r="F47" s="10"/>
      <c r="G47" s="11"/>
    </row>
    <row r="48" spans="1:7">
      <c r="A48" s="7">
        <v>3</v>
      </c>
      <c r="B48" s="8">
        <v>1239.6592000000001</v>
      </c>
      <c r="C48" s="8">
        <v>3822.3407999999999</v>
      </c>
      <c r="D48" s="9">
        <v>24.489514026076652</v>
      </c>
      <c r="E48" s="10"/>
      <c r="F48" s="10"/>
      <c r="G48" s="11"/>
    </row>
    <row r="49" spans="1:7">
      <c r="A49" s="7">
        <v>4</v>
      </c>
      <c r="B49" s="8">
        <v>1254.0690999999999</v>
      </c>
      <c r="C49" s="8">
        <v>3884.9309000000003</v>
      </c>
      <c r="D49" s="9">
        <v>24.402979178828566</v>
      </c>
      <c r="E49" s="10"/>
      <c r="F49" s="10"/>
      <c r="G49" s="11"/>
    </row>
    <row r="50" spans="1:7">
      <c r="A50" s="7">
        <v>5</v>
      </c>
      <c r="B50" s="8">
        <v>1266.3484000000001</v>
      </c>
      <c r="C50" s="8">
        <v>3966.6516000000001</v>
      </c>
      <c r="D50" s="9">
        <v>24.199281482897</v>
      </c>
      <c r="E50" s="10"/>
      <c r="F50" s="10"/>
      <c r="G50" s="11"/>
    </row>
    <row r="51" spans="1:7">
      <c r="A51" s="7">
        <v>6</v>
      </c>
      <c r="B51" s="8">
        <v>1269.8847000000001</v>
      </c>
      <c r="C51" s="8">
        <v>4009.1152999999999</v>
      </c>
      <c r="D51" s="9">
        <v>24.055402538359537</v>
      </c>
      <c r="E51" s="10"/>
      <c r="F51" s="10"/>
      <c r="G51" s="11"/>
    </row>
    <row r="52" spans="1:7">
      <c r="A52" s="7">
        <v>7</v>
      </c>
      <c r="B52" s="8">
        <v>1261.3581999999999</v>
      </c>
      <c r="C52" s="8">
        <v>4047.6418000000003</v>
      </c>
      <c r="D52" s="9">
        <v>23.758866076473911</v>
      </c>
      <c r="E52" s="10"/>
      <c r="F52" s="10"/>
      <c r="G52" s="11"/>
    </row>
    <row r="53" spans="1:7">
      <c r="A53" s="7">
        <v>8</v>
      </c>
      <c r="B53" s="8">
        <v>1245.1149</v>
      </c>
      <c r="C53" s="8">
        <v>4121.8850999999995</v>
      </c>
      <c r="D53" s="9">
        <v>23.199457797652322</v>
      </c>
      <c r="E53" s="10"/>
      <c r="F53" s="10"/>
      <c r="G53" s="11"/>
    </row>
    <row r="54" spans="1:7">
      <c r="A54" s="7">
        <v>9</v>
      </c>
      <c r="B54" s="8">
        <v>1228.4721</v>
      </c>
      <c r="C54" s="8">
        <v>4206.5279</v>
      </c>
      <c r="D54" s="9">
        <v>22.602982520699172</v>
      </c>
      <c r="E54" s="10"/>
      <c r="F54" s="10"/>
      <c r="G54" s="11"/>
    </row>
    <row r="55" spans="1:7">
      <c r="A55" s="7">
        <v>10</v>
      </c>
      <c r="B55" s="8">
        <v>1209.2879</v>
      </c>
      <c r="C55" s="8">
        <v>4181.7120999999997</v>
      </c>
      <c r="D55" s="9">
        <v>22.431606381005377</v>
      </c>
      <c r="E55" s="10"/>
      <c r="F55" s="10"/>
      <c r="G55" s="11"/>
    </row>
    <row r="56" spans="1:7">
      <c r="A56" s="33">
        <v>11</v>
      </c>
      <c r="B56" s="8">
        <v>1182.4593</v>
      </c>
      <c r="C56" s="8">
        <v>4138.5406999999996</v>
      </c>
      <c r="D56" s="9">
        <v>22.222501409509491</v>
      </c>
      <c r="E56" s="10"/>
      <c r="F56" s="10"/>
      <c r="G56" s="11"/>
    </row>
    <row r="57" spans="1:7">
      <c r="A57" s="12">
        <v>12</v>
      </c>
      <c r="B57" s="8">
        <v>1154</v>
      </c>
      <c r="C57" s="8">
        <v>4225.1442999999999</v>
      </c>
      <c r="D57" s="9">
        <v>21.5</v>
      </c>
      <c r="E57" s="10"/>
      <c r="F57" s="10"/>
      <c r="G57" s="11"/>
    </row>
    <row r="58" spans="1:7">
      <c r="A58" s="13">
        <v>13</v>
      </c>
      <c r="B58" s="8">
        <v>1121.0782999999999</v>
      </c>
      <c r="C58" s="8">
        <v>4291.9216999999999</v>
      </c>
      <c r="D58" s="9">
        <v>20.710849806022537</v>
      </c>
      <c r="E58" s="10"/>
      <c r="F58" s="10"/>
      <c r="G58" s="11"/>
    </row>
    <row r="59" spans="1:7">
      <c r="A59" s="13">
        <v>14</v>
      </c>
      <c r="B59" s="8">
        <v>1080.0608</v>
      </c>
      <c r="C59" s="8">
        <v>4267.9391999999998</v>
      </c>
      <c r="D59" s="9">
        <v>20.19560209424084</v>
      </c>
      <c r="E59" s="10"/>
      <c r="F59" s="10"/>
      <c r="G59" s="11"/>
    </row>
    <row r="60" spans="1:7">
      <c r="A60" s="13">
        <v>15</v>
      </c>
      <c r="B60" s="8">
        <v>1053.1329000000001</v>
      </c>
      <c r="C60" s="8">
        <v>4319.8670999999995</v>
      </c>
      <c r="D60" s="9">
        <v>19.600463428252375</v>
      </c>
      <c r="E60" s="10"/>
      <c r="F60" s="10"/>
      <c r="G60" s="11"/>
    </row>
    <row r="61" spans="1:7">
      <c r="A61" s="14">
        <v>16</v>
      </c>
      <c r="B61" s="15">
        <v>1030.9413</v>
      </c>
      <c r="C61" s="15">
        <v>4340.0586999999996</v>
      </c>
      <c r="D61" s="16">
        <v>19.194587600074474</v>
      </c>
      <c r="E61" s="10"/>
      <c r="F61" s="10"/>
      <c r="G61" s="11"/>
    </row>
    <row r="62" spans="1:7">
      <c r="A62" s="14">
        <v>17</v>
      </c>
      <c r="B62" s="15">
        <v>1013.8150000000001</v>
      </c>
      <c r="C62" s="15">
        <v>4402.1849999999995</v>
      </c>
      <c r="D62" s="16">
        <v>18.718888478581981</v>
      </c>
      <c r="E62" s="10"/>
      <c r="F62" s="10"/>
      <c r="G62" s="11"/>
    </row>
    <row r="63" spans="1:7">
      <c r="A63" s="14">
        <v>18</v>
      </c>
      <c r="B63" s="15">
        <v>1004.058</v>
      </c>
      <c r="C63" s="15">
        <v>4512.942</v>
      </c>
      <c r="D63" s="16">
        <v>18.199347471451876</v>
      </c>
      <c r="E63" s="10"/>
      <c r="F63" s="10"/>
      <c r="G63" s="11"/>
    </row>
    <row r="64" spans="1:7">
      <c r="A64" s="14">
        <v>19</v>
      </c>
      <c r="B64" s="15">
        <v>1008</v>
      </c>
      <c r="C64" s="15">
        <v>4557</v>
      </c>
      <c r="D64" s="16">
        <v>18.100000000000001</v>
      </c>
      <c r="E64" s="10"/>
      <c r="F64" s="10"/>
      <c r="G64" s="11"/>
    </row>
    <row r="65" spans="1:7">
      <c r="A65" s="14">
        <v>20</v>
      </c>
      <c r="B65" s="15">
        <v>1006</v>
      </c>
      <c r="C65" s="15">
        <v>4559</v>
      </c>
      <c r="D65" s="16">
        <v>18.100000000000001</v>
      </c>
      <c r="E65" s="10"/>
      <c r="F65" s="10"/>
      <c r="G65" s="11"/>
    </row>
    <row r="66" spans="1:7">
      <c r="A66" s="14">
        <v>21</v>
      </c>
      <c r="B66" s="15">
        <v>1008</v>
      </c>
      <c r="C66" s="15">
        <v>4447</v>
      </c>
      <c r="D66" s="16">
        <v>18.5</v>
      </c>
      <c r="E66" s="10"/>
      <c r="F66" s="10"/>
      <c r="G66" s="11"/>
    </row>
    <row r="67" spans="1:7">
      <c r="A67" s="14">
        <v>22</v>
      </c>
      <c r="B67" s="15">
        <v>1005</v>
      </c>
      <c r="C67" s="15">
        <v>4442</v>
      </c>
      <c r="D67" s="16">
        <v>18.5</v>
      </c>
      <c r="E67" s="10"/>
      <c r="F67" s="10"/>
      <c r="G67" s="11"/>
    </row>
    <row r="68" spans="1:7">
      <c r="A68" s="14">
        <v>23</v>
      </c>
      <c r="B68" s="15">
        <v>996</v>
      </c>
      <c r="C68" s="17">
        <v>4492</v>
      </c>
      <c r="D68" s="18">
        <v>18.100000000000001</v>
      </c>
      <c r="F68" s="19" t="s">
        <v>15</v>
      </c>
    </row>
    <row r="69" spans="1:7">
      <c r="A69" s="14">
        <v>24</v>
      </c>
      <c r="B69" s="15">
        <v>989</v>
      </c>
      <c r="C69" s="17">
        <v>4539</v>
      </c>
      <c r="D69" s="18">
        <v>17.899999999999999</v>
      </c>
    </row>
    <row r="70" spans="1:7">
      <c r="A70" s="21">
        <v>25</v>
      </c>
      <c r="B70" s="22">
        <v>987</v>
      </c>
      <c r="C70" s="23">
        <v>4584</v>
      </c>
      <c r="D70" s="24">
        <v>17.7</v>
      </c>
      <c r="E70" s="25"/>
      <c r="F70" s="25"/>
    </row>
    <row r="71" spans="1:7">
      <c r="A71" s="21">
        <v>26</v>
      </c>
      <c r="B71" s="22">
        <v>985</v>
      </c>
      <c r="C71" s="23">
        <v>4632</v>
      </c>
      <c r="D71" s="24">
        <v>17.5</v>
      </c>
      <c r="E71" s="25"/>
      <c r="F71" s="25"/>
    </row>
    <row r="72" spans="1:7">
      <c r="A72" s="27">
        <v>27</v>
      </c>
      <c r="B72" s="28">
        <v>988</v>
      </c>
      <c r="C72" s="29">
        <f>5665-988</f>
        <v>4677</v>
      </c>
      <c r="D72" s="30">
        <v>17.399999999999999</v>
      </c>
      <c r="E72" s="25"/>
      <c r="F72" s="25"/>
    </row>
    <row r="73" spans="1:7">
      <c r="A73" s="21">
        <v>28</v>
      </c>
      <c r="B73" s="28">
        <v>994</v>
      </c>
      <c r="C73" s="29">
        <f>5740-994</f>
        <v>4746</v>
      </c>
      <c r="D73" s="30">
        <v>17.3</v>
      </c>
      <c r="E73" s="25"/>
      <c r="F73" s="25"/>
    </row>
    <row r="74" spans="1:7">
      <c r="A74" s="21">
        <v>29</v>
      </c>
      <c r="B74" s="28">
        <v>998</v>
      </c>
      <c r="C74" s="29">
        <f>5848-998</f>
        <v>4850</v>
      </c>
      <c r="D74" s="30">
        <v>17.100000000000001</v>
      </c>
      <c r="E74" s="25"/>
      <c r="F74" s="25"/>
    </row>
    <row r="75" spans="1:7">
      <c r="A75" s="21">
        <v>30</v>
      </c>
      <c r="B75" s="28">
        <v>1007</v>
      </c>
      <c r="C75" s="29">
        <f>5940-1007</f>
        <v>4933</v>
      </c>
      <c r="D75" s="30">
        <v>17</v>
      </c>
      <c r="E75" s="25"/>
      <c r="F75" s="25"/>
    </row>
    <row r="76" spans="1:7">
      <c r="A76" s="31" t="s">
        <v>18</v>
      </c>
      <c r="B76" s="15">
        <v>1009</v>
      </c>
      <c r="C76" s="23">
        <f>6023-1009</f>
        <v>5014</v>
      </c>
      <c r="D76" s="16">
        <v>16.7</v>
      </c>
      <c r="E76" s="10"/>
      <c r="F76" s="10"/>
      <c r="G76" s="11"/>
    </row>
    <row r="77" spans="1:7">
      <c r="A77" s="32">
        <v>2</v>
      </c>
      <c r="B77" s="15">
        <v>1012</v>
      </c>
      <c r="C77" s="23">
        <v>4917</v>
      </c>
      <c r="D77" s="16">
        <v>17.100000000000001</v>
      </c>
      <c r="E77" s="10"/>
      <c r="F77" s="10"/>
      <c r="G77" s="11"/>
    </row>
    <row r="78" spans="1:7">
      <c r="A78" s="32">
        <v>3</v>
      </c>
      <c r="B78" s="15">
        <v>1008</v>
      </c>
      <c r="C78" s="23">
        <v>4972</v>
      </c>
      <c r="D78" s="16">
        <v>16.899999999999999</v>
      </c>
      <c r="E78" s="10"/>
      <c r="F78" s="10"/>
      <c r="G78" s="11"/>
    </row>
    <row r="79" spans="1:7">
      <c r="A79" s="32">
        <v>4</v>
      </c>
      <c r="B79" s="15">
        <v>999</v>
      </c>
      <c r="C79" s="17">
        <v>5049</v>
      </c>
      <c r="D79" s="16">
        <v>16.5</v>
      </c>
      <c r="E79" s="10"/>
      <c r="F79" s="10"/>
      <c r="G79" s="11"/>
    </row>
    <row r="80" spans="1:7">
      <c r="A80" s="32">
        <v>5</v>
      </c>
      <c r="B80" s="15">
        <v>994</v>
      </c>
      <c r="C80" s="17">
        <v>5115</v>
      </c>
      <c r="D80" s="16">
        <v>16.3</v>
      </c>
      <c r="E80" s="10"/>
      <c r="F80" s="10"/>
      <c r="G80" s="11"/>
    </row>
    <row r="81" spans="1:7">
      <c r="A81" s="25"/>
      <c r="B81" s="25"/>
      <c r="C81" s="25"/>
      <c r="D81" s="25"/>
      <c r="E81" s="25"/>
      <c r="F81" s="25"/>
    </row>
    <row r="82" spans="1:7">
      <c r="A82" s="25" t="s">
        <v>19</v>
      </c>
      <c r="B82" s="25"/>
      <c r="C82" s="25"/>
      <c r="D82" s="25"/>
      <c r="E82" s="25"/>
      <c r="F82" s="25"/>
    </row>
    <row r="83" spans="1:7">
      <c r="A83" s="26" t="s">
        <v>14</v>
      </c>
      <c r="B83" s="26"/>
      <c r="C83" s="25"/>
      <c r="D83" s="25"/>
      <c r="E83" s="25"/>
      <c r="F83" s="25"/>
    </row>
    <row r="84" spans="1:7">
      <c r="A84" s="26" t="s">
        <v>7</v>
      </c>
      <c r="B84" s="25"/>
      <c r="C84" s="25"/>
      <c r="D84" s="25"/>
      <c r="E84" s="25"/>
      <c r="F84" s="25"/>
    </row>
    <row r="85" spans="1:7">
      <c r="A85" s="26" t="s">
        <v>10</v>
      </c>
      <c r="B85" s="25"/>
      <c r="C85" s="25"/>
      <c r="D85" s="25"/>
      <c r="E85" s="25"/>
      <c r="F85" s="25"/>
      <c r="G85" s="20"/>
    </row>
    <row r="86" spans="1:7">
      <c r="A86" s="26" t="s">
        <v>11</v>
      </c>
      <c r="B86" s="25"/>
      <c r="C86" s="25"/>
      <c r="D86" s="25"/>
      <c r="E86" s="25"/>
      <c r="F86" s="25"/>
      <c r="G86" s="20"/>
    </row>
    <row r="87" spans="1:7">
      <c r="A87" s="26" t="s">
        <v>12</v>
      </c>
      <c r="B87" s="25"/>
      <c r="C87" s="25"/>
      <c r="D87" s="25"/>
      <c r="E87" s="25"/>
      <c r="F87" s="25"/>
      <c r="G87" s="20"/>
    </row>
    <row r="88" spans="1:7">
      <c r="A88" s="26" t="s">
        <v>13</v>
      </c>
      <c r="B88" s="25"/>
      <c r="C88" s="25"/>
      <c r="D88" s="25"/>
      <c r="E88" s="25"/>
      <c r="F88" s="25"/>
      <c r="G88" s="20"/>
    </row>
    <row r="89" spans="1:7">
      <c r="A89" s="26" t="s">
        <v>16</v>
      </c>
      <c r="B89" s="25"/>
      <c r="C89" s="25"/>
      <c r="D89" s="25"/>
      <c r="E89" s="25"/>
      <c r="F89" s="25"/>
    </row>
    <row r="90" spans="1:7">
      <c r="A90" s="25" t="s">
        <v>8</v>
      </c>
      <c r="B90" s="25"/>
      <c r="C90" s="25"/>
      <c r="D90" s="25"/>
      <c r="E90" s="25"/>
      <c r="F90" s="25"/>
    </row>
    <row r="91" spans="1:7">
      <c r="A91" s="25" t="s">
        <v>9</v>
      </c>
      <c r="B91" s="25"/>
      <c r="C91" s="25"/>
      <c r="D91" s="25"/>
      <c r="E91" s="25"/>
      <c r="F91" s="25"/>
    </row>
    <row r="92" spans="1:7">
      <c r="A92" s="25"/>
      <c r="B92" s="25"/>
      <c r="C92" s="25"/>
      <c r="D92" s="25"/>
      <c r="E92" s="25"/>
      <c r="F92" s="25"/>
    </row>
  </sheetData>
  <phoneticPr fontId="2"/>
  <pageMargins left="0.39370078740157483" right="0.39370078740157483" top="0.39370078740157483" bottom="0.39370078740157483" header="0.19685039370078741" footer="0.19685039370078741"/>
  <pageSetup paperSize="9" scale="9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824669-815C-4407-9F30-7B7738630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1E9F8-F68C-439D-92F7-B385550CB6E0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2008-06-30T05:50:04Z</cp:lastPrinted>
  <dcterms:created xsi:type="dcterms:W3CDTF">2004-05-10T01:07:19Z</dcterms:created>
  <dcterms:modified xsi:type="dcterms:W3CDTF">2024-10-01T05:11:14Z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