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635" yWindow="-15" windowWidth="10200" windowHeight="3915" tabRatio="666"/>
  </bookViews>
  <sheets>
    <sheet name="Sheet1" sheetId="5" r:id="rId1"/>
  </sheets>
  <definedNames>
    <definedName name="_xlnm.Print_Area" localSheetId="0">Sheet1!$A$1:$G$93</definedName>
    <definedName name="ピクチャ" localSheetId="0">#REF!</definedName>
    <definedName name="ピクチャ">#REF!</definedName>
  </definedNames>
  <calcPr calcId="162913"/>
</workbook>
</file>

<file path=xl/calcChain.xml><?xml version="1.0" encoding="utf-8"?>
<calcChain xmlns="http://schemas.openxmlformats.org/spreadsheetml/2006/main">
  <c r="G74" i="5" l="1"/>
  <c r="F74" i="5"/>
  <c r="E74" i="5"/>
  <c r="D74" i="5"/>
  <c r="C74" i="5"/>
  <c r="B74" i="5"/>
  <c r="G48" i="5" l="1"/>
  <c r="G43" i="5"/>
  <c r="G32" i="5"/>
  <c r="G28" i="5"/>
  <c r="G17" i="5"/>
  <c r="G13" i="5"/>
  <c r="G12" i="5" s="1"/>
  <c r="G6" i="5"/>
  <c r="D71" i="5"/>
  <c r="D63" i="5"/>
  <c r="D48" i="5"/>
  <c r="D43" i="5" s="1"/>
  <c r="D33" i="5"/>
  <c r="D32" i="5" s="1"/>
  <c r="D28" i="5"/>
  <c r="D22" i="5"/>
  <c r="D17" i="5"/>
  <c r="D13" i="5"/>
  <c r="D12" i="5" s="1"/>
  <c r="D6" i="5"/>
  <c r="G5" i="5" l="1"/>
  <c r="D5" i="5"/>
  <c r="F13" i="5" l="1"/>
  <c r="F6" i="5"/>
  <c r="E48" i="5"/>
  <c r="E43" i="5" s="1"/>
  <c r="E32" i="5"/>
  <c r="E28" i="5"/>
  <c r="E17" i="5"/>
  <c r="E13" i="5"/>
  <c r="E6" i="5"/>
  <c r="B71" i="5"/>
  <c r="B63" i="5"/>
  <c r="B48" i="5"/>
  <c r="B33" i="5"/>
  <c r="B32" i="5" s="1"/>
  <c r="B28" i="5"/>
  <c r="B22" i="5"/>
  <c r="B17" i="5"/>
  <c r="B13" i="5"/>
  <c r="B6" i="5"/>
  <c r="F32" i="5"/>
  <c r="F48" i="5"/>
  <c r="F43" i="5"/>
  <c r="F28" i="5"/>
  <c r="F17" i="5"/>
  <c r="F12" i="5"/>
  <c r="C6" i="5"/>
  <c r="C22" i="5"/>
  <c r="C17" i="5"/>
  <c r="C13" i="5"/>
  <c r="C71" i="5"/>
  <c r="C63" i="5"/>
  <c r="C48" i="5"/>
  <c r="C33" i="5"/>
  <c r="C32" i="5" s="1"/>
  <c r="C28" i="5"/>
  <c r="F5" i="5" l="1"/>
  <c r="B12" i="5"/>
  <c r="B43" i="5"/>
  <c r="B5" i="5" s="1"/>
  <c r="E12" i="5"/>
  <c r="E5" i="5" s="1"/>
  <c r="C12" i="5"/>
  <c r="C43" i="5"/>
  <c r="C5" i="5" l="1"/>
</calcChain>
</file>

<file path=xl/sharedStrings.xml><?xml version="1.0" encoding="utf-8"?>
<sst xmlns="http://schemas.openxmlformats.org/spreadsheetml/2006/main" count="194" uniqueCount="105">
  <si>
    <t xml:space="preserve">     身体障害者福祉センター（ Ｂ 型 ）</t>
  </si>
  <si>
    <t>施　 　設 　 　の  　　種 　　類　</t>
  </si>
  <si>
    <t xml:space="preserve">   助産施設</t>
  </si>
  <si>
    <t xml:space="preserve">   乳児院</t>
  </si>
  <si>
    <t xml:space="preserve">   児童自立支援施設</t>
  </si>
  <si>
    <t>　 児童館</t>
  </si>
  <si>
    <t xml:space="preserve">   　 小型児童館</t>
  </si>
  <si>
    <t xml:space="preserve">      児童センター</t>
  </si>
  <si>
    <t xml:space="preserve">      大型児童館Ａ型</t>
  </si>
  <si>
    <t xml:space="preserve">      大型児童館Ｂ型</t>
  </si>
  <si>
    <t xml:space="preserve">      大型児童館Ｃ型</t>
  </si>
  <si>
    <t xml:space="preserve">      その他の児童館</t>
  </si>
  <si>
    <t xml:space="preserve">   児童遊園</t>
  </si>
  <si>
    <t>その他の社会福祉施設等</t>
  </si>
  <si>
    <t xml:space="preserve">   授産施設</t>
  </si>
  <si>
    <t xml:space="preserve">   宿所提供施設</t>
  </si>
  <si>
    <t xml:space="preserve">   盲人ホーム</t>
  </si>
  <si>
    <t xml:space="preserve">   隣保館</t>
  </si>
  <si>
    <t xml:space="preserve">   へき地保健福祉館</t>
  </si>
  <si>
    <t>保護施設</t>
  </si>
  <si>
    <t xml:space="preserve">   救護施設</t>
  </si>
  <si>
    <t xml:space="preserve">   更生施設</t>
  </si>
  <si>
    <t xml:space="preserve">   医療保護施設</t>
  </si>
  <si>
    <t>老人福祉施設</t>
  </si>
  <si>
    <t xml:space="preserve">   養護老人ホーム</t>
  </si>
  <si>
    <t xml:space="preserve">      養護老人ホーム（ 一 般 ）</t>
  </si>
  <si>
    <t xml:space="preserve">      養護老人ホーム（  盲   ）</t>
  </si>
  <si>
    <t xml:space="preserve">   軽費老人ホーム</t>
  </si>
  <si>
    <t xml:space="preserve">   老人福祉センター</t>
  </si>
  <si>
    <t xml:space="preserve">      老人福祉センター（特 Ａ 型）</t>
  </si>
  <si>
    <t xml:space="preserve">      老人福祉センター（ Ａ  型 ）</t>
  </si>
  <si>
    <t xml:space="preserve">      老人福祉センター（ Ｂ  型 ）</t>
  </si>
  <si>
    <t xml:space="preserve">   身体障害者福祉センター</t>
  </si>
  <si>
    <t xml:space="preserve">   障害者更生センター</t>
  </si>
  <si>
    <t xml:space="preserve">   補装具製作施設</t>
  </si>
  <si>
    <t xml:space="preserve">   点字図書館</t>
  </si>
  <si>
    <t xml:space="preserve">   点字出版施設</t>
  </si>
  <si>
    <t>婦人保護施設</t>
  </si>
  <si>
    <t>施設の種類別施設数と定員の推移</t>
    <rPh sb="0" eb="2">
      <t>シセツ</t>
    </rPh>
    <rPh sb="3" eb="6">
      <t>シュルイベツ</t>
    </rPh>
    <rPh sb="6" eb="9">
      <t>シセツスウ</t>
    </rPh>
    <rPh sb="10" eb="12">
      <t>テイイン</t>
    </rPh>
    <rPh sb="13" eb="15">
      <t>スイイ</t>
    </rPh>
    <phoneticPr fontId="2"/>
  </si>
  <si>
    <t>…</t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</si>
  <si>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2"/>
  </si>
  <si>
    <t>　 障害者支援施設</t>
    <rPh sb="2" eb="5">
      <t>ショウガイシャ</t>
    </rPh>
    <rPh sb="5" eb="7">
      <t>シエン</t>
    </rPh>
    <rPh sb="7" eb="9">
      <t>シセツ</t>
    </rPh>
    <phoneticPr fontId="2"/>
  </si>
  <si>
    <t>　 地域活動支援センター</t>
    <rPh sb="2" eb="4">
      <t>チイキ</t>
    </rPh>
    <rPh sb="4" eb="6">
      <t>カツドウ</t>
    </rPh>
    <rPh sb="6" eb="8">
      <t>シエン</t>
    </rPh>
    <phoneticPr fontId="2"/>
  </si>
  <si>
    <t>　 福祉ホーム</t>
    <rPh sb="2" eb="4">
      <t>フクシ</t>
    </rPh>
    <phoneticPr fontId="2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</si>
  <si>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</si>
  <si>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(各年10月1日現在)</t>
    <phoneticPr fontId="2"/>
  </si>
  <si>
    <t>総　　　    　　数</t>
  </si>
  <si>
    <t xml:space="preserve">      軽費老人ホーム Ａ 型 </t>
  </si>
  <si>
    <t xml:space="preserve">      軽費老人ホーム Ｂ 型 </t>
  </si>
  <si>
    <t xml:space="preserve">      軽費老人ホーム（ケアハウス）</t>
  </si>
  <si>
    <t xml:space="preserve"> 　盲導犬訓練施設</t>
    <rPh sb="2" eb="5">
      <t>モウドウケン</t>
    </rPh>
    <rPh sb="5" eb="7">
      <t>クンレン</t>
    </rPh>
    <rPh sb="7" eb="9">
      <t>シセツ</t>
    </rPh>
    <phoneticPr fontId="2"/>
  </si>
  <si>
    <t xml:space="preserve">   聴覚障害者情報提供施設</t>
  </si>
  <si>
    <t xml:space="preserve">   児童養護施設</t>
    <rPh sb="3" eb="5">
      <t>ジドウ</t>
    </rPh>
    <rPh sb="5" eb="7">
      <t>ヨウゴ</t>
    </rPh>
    <rPh sb="7" eb="9">
      <t>シセツ</t>
    </rPh>
    <phoneticPr fontId="2"/>
  </si>
  <si>
    <t xml:space="preserve"> 　児童家庭支援センター</t>
    <rPh sb="2" eb="4">
      <t>ジドウ</t>
    </rPh>
    <rPh sb="4" eb="6">
      <t>カテイ</t>
    </rPh>
    <rPh sb="6" eb="8">
      <t>シエン</t>
    </rPh>
    <phoneticPr fontId="2"/>
  </si>
  <si>
    <t>　 特別養護老人ホーム　　　2)</t>
    <rPh sb="2" eb="4">
      <t>トクベツ</t>
    </rPh>
    <rPh sb="4" eb="6">
      <t>ヨウゴ</t>
    </rPh>
    <rPh sb="6" eb="8">
      <t>ロウジン</t>
    </rPh>
    <phoneticPr fontId="2"/>
  </si>
  <si>
    <t>　    ４．「介護サービス施設・事業所調査」において、短期入所生活介護事業所として把握した数値である。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タンキ</t>
    </rPh>
    <rPh sb="30" eb="32">
      <t>ニュウショ</t>
    </rPh>
    <rPh sb="32" eb="34">
      <t>セイカツ</t>
    </rPh>
    <rPh sb="34" eb="36">
      <t>カイゴ</t>
    </rPh>
    <rPh sb="36" eb="39">
      <t>ジギョウショ</t>
    </rPh>
    <rPh sb="42" eb="44">
      <t>ハアク</t>
    </rPh>
    <rPh sb="46" eb="48">
      <t>スウチ</t>
    </rPh>
    <phoneticPr fontId="2"/>
  </si>
  <si>
    <t xml:space="preserve">     身体障害者福祉センター（ Ａ 型 ）</t>
    <phoneticPr fontId="2"/>
  </si>
  <si>
    <t xml:space="preserve">   障害児入所施設（福祉型）</t>
    <rPh sb="3" eb="6">
      <t>ショウガイジ</t>
    </rPh>
    <rPh sb="6" eb="8">
      <t>ニュウショ</t>
    </rPh>
    <rPh sb="8" eb="10">
      <t>シセツ</t>
    </rPh>
    <rPh sb="11" eb="14">
      <t>フクシガタ</t>
    </rPh>
    <phoneticPr fontId="2"/>
  </si>
  <si>
    <t xml:space="preserve">   障害児入所施設（医療型）</t>
    <rPh sb="3" eb="6">
      <t>ショウガイジ</t>
    </rPh>
    <rPh sb="6" eb="8">
      <t>ニュウショ</t>
    </rPh>
    <rPh sb="8" eb="10">
      <t>シセツ</t>
    </rPh>
    <rPh sb="11" eb="13">
      <t>イリョウ</t>
    </rPh>
    <rPh sb="13" eb="14">
      <t>ガタ</t>
    </rPh>
    <phoneticPr fontId="2"/>
  </si>
  <si>
    <t xml:space="preserve">   児童発達支援センター（福祉型）</t>
    <rPh sb="3" eb="5">
      <t>ジドウ</t>
    </rPh>
    <rPh sb="5" eb="7">
      <t>ハッタツ</t>
    </rPh>
    <rPh sb="7" eb="9">
      <t>シエン</t>
    </rPh>
    <rPh sb="14" eb="16">
      <t>フクシ</t>
    </rPh>
    <rPh sb="16" eb="17">
      <t>ガタ</t>
    </rPh>
    <phoneticPr fontId="2"/>
  </si>
  <si>
    <t xml:space="preserve">   児童発達支援センター（医療型）</t>
    <rPh sb="3" eb="5">
      <t>ジドウ</t>
    </rPh>
    <rPh sb="5" eb="7">
      <t>ハッタツ</t>
    </rPh>
    <rPh sb="7" eb="9">
      <t>シエン</t>
    </rPh>
    <rPh sb="14" eb="16">
      <t>イリョウ</t>
    </rPh>
    <rPh sb="16" eb="17">
      <t>ガタ</t>
    </rPh>
    <phoneticPr fontId="2"/>
  </si>
  <si>
    <t>　    ２．「介護サービス施設・事業所調査」において、介護老人福祉施設・地域密着型介護老人福祉施設として把握した数値である。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カイゴ</t>
    </rPh>
    <rPh sb="30" eb="32">
      <t>ロウジン</t>
    </rPh>
    <rPh sb="32" eb="34">
      <t>フクシ</t>
    </rPh>
    <rPh sb="34" eb="36">
      <t>シセツ</t>
    </rPh>
    <rPh sb="37" eb="39">
      <t>チイキ</t>
    </rPh>
    <rPh sb="39" eb="42">
      <t>ミッチャクガタ</t>
    </rPh>
    <rPh sb="42" eb="44">
      <t>カイゴ</t>
    </rPh>
    <rPh sb="44" eb="46">
      <t>ロウジン</t>
    </rPh>
    <rPh sb="46" eb="48">
      <t>フクシ</t>
    </rPh>
    <rPh sb="48" eb="50">
      <t>シセツ</t>
    </rPh>
    <rPh sb="53" eb="55">
      <t>ハアク</t>
    </rPh>
    <rPh sb="57" eb="59">
      <t>スウチ</t>
    </rPh>
    <phoneticPr fontId="2"/>
  </si>
  <si>
    <t>　 有料老人ホーム（サービス付き高齢者向け住宅であるもの）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phoneticPr fontId="2"/>
  </si>
  <si>
    <t xml:space="preserve">      都市型軽費老人ホーム</t>
    <rPh sb="6" eb="9">
      <t>トシガタ</t>
    </rPh>
    <phoneticPr fontId="2"/>
  </si>
  <si>
    <t>(注)  １．都道府県・指定都市・中核市が把握する施設について、活動中の施設を集計している。</t>
    <rPh sb="1" eb="2">
      <t>チュウ</t>
    </rPh>
    <phoneticPr fontId="2"/>
  </si>
  <si>
    <t>母子・父子福祉施設</t>
    <rPh sb="3" eb="5">
      <t>フシ</t>
    </rPh>
    <phoneticPr fontId="2"/>
  </si>
  <si>
    <t xml:space="preserve">   母子・父子福祉センター</t>
    <rPh sb="6" eb="8">
      <t>フシ</t>
    </rPh>
    <phoneticPr fontId="2"/>
  </si>
  <si>
    <t xml:space="preserve">   母子・父子休養ホーム</t>
    <rPh sb="6" eb="8">
      <t>フシ</t>
    </rPh>
    <phoneticPr fontId="2"/>
  </si>
  <si>
    <t>児童福祉施設等</t>
    <rPh sb="6" eb="7">
      <t>トウ</t>
    </rPh>
    <phoneticPr fontId="2"/>
  </si>
  <si>
    <t xml:space="preserve">   児童心理治療施設</t>
    <rPh sb="3" eb="5">
      <t>ジドウ</t>
    </rPh>
    <rPh sb="5" eb="7">
      <t>シンリ</t>
    </rPh>
    <phoneticPr fontId="2"/>
  </si>
  <si>
    <t>　 有料老人ホーム（サービス付き高齢者向け住宅以外）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rPh sb="23" eb="25">
      <t>イガイ</t>
    </rPh>
    <phoneticPr fontId="2"/>
  </si>
  <si>
    <t>-</t>
  </si>
  <si>
    <t xml:space="preserve">     小規模保育事業所A型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</si>
  <si>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小規模保育事業所B型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</si>
  <si>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小規模保育事業所C型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</si>
  <si>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>　    ３．「介護サービス施設・事業所調査」において、通所介護事業所・地域密着型通所介護事業所・認知症対応型通所介護事業所として把握した数値である。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ツウショ</t>
    </rPh>
    <rPh sb="30" eb="32">
      <t>カイゴ</t>
    </rPh>
    <rPh sb="32" eb="34">
      <t>ジギョウ</t>
    </rPh>
    <rPh sb="34" eb="35">
      <t>ショ</t>
    </rPh>
    <rPh sb="36" eb="38">
      <t>チイキ</t>
    </rPh>
    <rPh sb="38" eb="41">
      <t>ミッチャクガタ</t>
    </rPh>
    <rPh sb="41" eb="43">
      <t>ツウショ</t>
    </rPh>
    <rPh sb="43" eb="45">
      <t>カイゴ</t>
    </rPh>
    <rPh sb="45" eb="48">
      <t>ジギョウショ</t>
    </rPh>
    <rPh sb="49" eb="51">
      <t>ニンチ</t>
    </rPh>
    <rPh sb="51" eb="52">
      <t>ショウ</t>
    </rPh>
    <rPh sb="52" eb="55">
      <t>タイオウガタ</t>
    </rPh>
    <rPh sb="55" eb="57">
      <t>ツウショ</t>
    </rPh>
    <rPh sb="57" eb="59">
      <t>カイゴ</t>
    </rPh>
    <rPh sb="59" eb="62">
      <t>ジギョウショ</t>
    </rPh>
    <rPh sb="65" eb="67">
      <t>ハアク</t>
    </rPh>
    <rPh sb="69" eb="71">
      <t>スウチ</t>
    </rPh>
    <phoneticPr fontId="2"/>
  </si>
  <si>
    <t>2018(平成30）年</t>
    <rPh sb="5" eb="7">
      <t>ヘイセイ</t>
    </rPh>
    <rPh sb="10" eb="11">
      <t>ネン</t>
    </rPh>
    <phoneticPr fontId="2"/>
  </si>
  <si>
    <t>2018(平成30）年</t>
    <rPh sb="5" eb="7">
      <t>ヘイセイ</t>
    </rPh>
    <rPh sb="10" eb="11">
      <t>ネン</t>
    </rPh>
    <phoneticPr fontId="4"/>
  </si>
  <si>
    <t xml:space="preserve">     家庭的保育事業所</t>
    <rPh sb="5" eb="8">
      <t>カテイテキ</t>
    </rPh>
    <rPh sb="8" eb="10">
      <t>ホイク</t>
    </rPh>
    <rPh sb="10" eb="13">
      <t>ジギョウショ</t>
    </rPh>
    <phoneticPr fontId="5"/>
  </si>
  <si>
    <t xml:space="preserve">     事業所内保育事業所</t>
    <rPh sb="5" eb="8">
      <t>ジギョウショ</t>
    </rPh>
    <rPh sb="8" eb="9">
      <t>ナイ</t>
    </rPh>
    <rPh sb="9" eb="11">
      <t>ホイク</t>
    </rPh>
    <rPh sb="11" eb="14">
      <t>ジギョウショ</t>
    </rPh>
    <phoneticPr fontId="5"/>
  </si>
  <si>
    <t xml:space="preserve">     居宅訪問型保育事業所</t>
    <rPh sb="5" eb="7">
      <t>キョタク</t>
    </rPh>
    <rPh sb="7" eb="9">
      <t>ホウモン</t>
    </rPh>
    <rPh sb="9" eb="10">
      <t>ガタ</t>
    </rPh>
    <rPh sb="10" eb="12">
      <t>ホイク</t>
    </rPh>
    <rPh sb="12" eb="15">
      <t>ジギョウショ</t>
    </rPh>
    <phoneticPr fontId="5"/>
  </si>
  <si>
    <t>…</t>
    <phoneticPr fontId="2"/>
  </si>
  <si>
    <t>・</t>
    <phoneticPr fontId="2"/>
  </si>
  <si>
    <t xml:space="preserve">   地域型保育事業所</t>
    <rPh sb="3" eb="6">
      <t>チイキガタ</t>
    </rPh>
    <rPh sb="6" eb="8">
      <t>ホイク</t>
    </rPh>
    <rPh sb="8" eb="11">
      <t>ジギョウショ</t>
    </rPh>
    <phoneticPr fontId="2"/>
  </si>
  <si>
    <t>2019(令和元）年</t>
    <rPh sb="5" eb="7">
      <t>レイワ</t>
    </rPh>
    <rPh sb="7" eb="8">
      <t>ガン</t>
    </rPh>
    <rPh sb="9" eb="10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</si>
  <si>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4"/>
  </si>
  <si>
    <t>施設数</t>
    <rPh sb="0" eb="3">
      <t>シセツスウ</t>
    </rPh>
    <phoneticPr fontId="2"/>
  </si>
  <si>
    <t>定員</t>
    <rPh sb="0" eb="2">
      <t>テイイン</t>
    </rPh>
    <phoneticPr fontId="2"/>
  </si>
  <si>
    <t>資料：厚生労働省政策統括官付参事官付社会統計室「社会福祉施設等調査」、「介護サービス施設・事業所調査」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3">
      <t>トウカツカン</t>
    </rPh>
    <rPh sb="13" eb="14">
      <t>ツ</t>
    </rPh>
    <rPh sb="14" eb="17">
      <t>サンジカン</t>
    </rPh>
    <rPh sb="17" eb="18">
      <t>ツ</t>
    </rPh>
    <rPh sb="18" eb="20">
      <t>シャカイ</t>
    </rPh>
    <rPh sb="20" eb="23">
      <t>トウケイシツ</t>
    </rPh>
    <rPh sb="24" eb="26">
      <t>シャカイ</t>
    </rPh>
    <rPh sb="26" eb="28">
      <t>フクシ</t>
    </rPh>
    <rPh sb="28" eb="30">
      <t>シセツ</t>
    </rPh>
    <rPh sb="30" eb="31">
      <t>ナド</t>
    </rPh>
    <rPh sb="31" eb="33">
      <t>チョウサ</t>
    </rPh>
    <rPh sb="36" eb="38">
      <t>カイゴ</t>
    </rPh>
    <rPh sb="42" eb="44">
      <t>シセツ</t>
    </rPh>
    <rPh sb="45" eb="48">
      <t>ジギョウショ</t>
    </rPh>
    <rPh sb="48" eb="50">
      <t>チョウサ</t>
    </rPh>
    <phoneticPr fontId="2"/>
  </si>
  <si>
    <t>2020（令和２）年</t>
    <rPh sb="5" eb="7">
      <t>レイワ</t>
    </rPh>
    <rPh sb="9" eb="10">
      <t>ネン</t>
    </rPh>
    <phoneticPr fontId="2"/>
  </si>
  <si>
    <t>2020（令和２）年</t>
    <rPh sb="5" eb="7">
      <t>レイワ</t>
    </rPh>
    <rPh sb="9" eb="10">
      <t>ネン</t>
    </rPh>
    <phoneticPr fontId="4"/>
  </si>
  <si>
    <t xml:space="preserve">   日常生活支援住居施設</t>
    <rPh sb="3" eb="5">
      <t>ニチジョウ</t>
    </rPh>
    <rPh sb="5" eb="7">
      <t>セイカツ</t>
    </rPh>
    <rPh sb="7" eb="9">
      <t>シエン</t>
    </rPh>
    <rPh sb="9" eb="11">
      <t>ジュウキョ</t>
    </rPh>
    <rPh sb="11" eb="13">
      <t>シセツ</t>
    </rPh>
    <phoneticPr fontId="2"/>
  </si>
  <si>
    <t>・</t>
  </si>
  <si>
    <t>　    ５．母子生活支援施設の定員は世帯数であり、定員の総数に含まない。</t>
    <rPh sb="7" eb="9">
      <t>ボシ</t>
    </rPh>
    <rPh sb="9" eb="11">
      <t>セイカツ</t>
    </rPh>
    <rPh sb="11" eb="13">
      <t>シエン</t>
    </rPh>
    <rPh sb="13" eb="15">
      <t>シセツ</t>
    </rPh>
    <rPh sb="16" eb="18">
      <t>テイイン</t>
    </rPh>
    <rPh sb="19" eb="22">
      <t>セタイスウ</t>
    </rPh>
    <rPh sb="26" eb="28">
      <t>テイイン</t>
    </rPh>
    <rPh sb="29" eb="31">
      <t>ソウスウ</t>
    </rPh>
    <rPh sb="32" eb="33">
      <t>フク</t>
    </rPh>
    <phoneticPr fontId="2"/>
  </si>
  <si>
    <t>　    ６．保育所等は、幼保連携型認定こども園、保育所型認定こども園及び保育所である。</t>
    <rPh sb="7" eb="10">
      <t>ホイクショ</t>
    </rPh>
    <rPh sb="10" eb="11">
      <t>トウ</t>
    </rPh>
    <rPh sb="13" eb="15">
      <t>ヨウホ</t>
    </rPh>
    <rPh sb="15" eb="17">
      <t>レンケイ</t>
    </rPh>
    <rPh sb="17" eb="18">
      <t>ガタ</t>
    </rPh>
    <rPh sb="18" eb="20">
      <t>ニンテイ</t>
    </rPh>
    <rPh sb="23" eb="24">
      <t>エン</t>
    </rPh>
    <rPh sb="25" eb="28">
      <t>ホイクショ</t>
    </rPh>
    <rPh sb="28" eb="29">
      <t>ガタ</t>
    </rPh>
    <rPh sb="29" eb="31">
      <t>ニンテイ</t>
    </rPh>
    <rPh sb="34" eb="35">
      <t>エン</t>
    </rPh>
    <rPh sb="35" eb="36">
      <t>オヨ</t>
    </rPh>
    <rPh sb="37" eb="40">
      <t>ホイクショ</t>
    </rPh>
    <phoneticPr fontId="2"/>
  </si>
  <si>
    <t>　　　７．平成30年までは宿所提供施設として調査している。</t>
    <rPh sb="5" eb="7">
      <t>ヘイセイ</t>
    </rPh>
    <rPh sb="9" eb="10">
      <t>ネン</t>
    </rPh>
    <rPh sb="13" eb="15">
      <t>シュクショ</t>
    </rPh>
    <rPh sb="15" eb="17">
      <t>テイキョウ</t>
    </rPh>
    <rPh sb="17" eb="19">
      <t>シセツ</t>
    </rPh>
    <rPh sb="22" eb="24">
      <t>チョウサ</t>
    </rPh>
    <phoneticPr fontId="2"/>
  </si>
  <si>
    <t>　　　８．無料低額診療施設は令和元年から調査対象から除外した。</t>
    <rPh sb="5" eb="7">
      <t>ムリョウ</t>
    </rPh>
    <rPh sb="7" eb="9">
      <t>テイガク</t>
    </rPh>
    <rPh sb="9" eb="11">
      <t>シンリョウ</t>
    </rPh>
    <rPh sb="11" eb="13">
      <t>シセツ</t>
    </rPh>
    <rPh sb="14" eb="16">
      <t>レイワ</t>
    </rPh>
    <rPh sb="16" eb="18">
      <t>ガンネン</t>
    </rPh>
    <rPh sb="20" eb="22">
      <t>チョウサ</t>
    </rPh>
    <rPh sb="22" eb="24">
      <t>タイショウ</t>
    </rPh>
    <rPh sb="26" eb="28">
      <t>ジョガイ</t>
    </rPh>
    <phoneticPr fontId="2"/>
  </si>
  <si>
    <t>　    ９．統計項目のあり得ない場合は、「・」としている。</t>
    <rPh sb="7" eb="9">
      <t>トウケイ</t>
    </rPh>
    <rPh sb="9" eb="11">
      <t>コウモク</t>
    </rPh>
    <rPh sb="14" eb="15">
      <t>エ</t>
    </rPh>
    <rPh sb="17" eb="19">
      <t>バアイ</t>
    </rPh>
    <phoneticPr fontId="2"/>
  </si>
  <si>
    <t>　    10．計数不明又は計数を表章することが不適当な場合は、「…」としている。</t>
    <rPh sb="8" eb="10">
      <t>ケイスウ</t>
    </rPh>
    <rPh sb="10" eb="12">
      <t>フメイ</t>
    </rPh>
    <rPh sb="12" eb="13">
      <t>マタ</t>
    </rPh>
    <rPh sb="14" eb="16">
      <t>ケイスウ</t>
    </rPh>
    <rPh sb="17" eb="18">
      <t>ヒョウ</t>
    </rPh>
    <rPh sb="18" eb="19">
      <t>ショウ</t>
    </rPh>
    <rPh sb="24" eb="27">
      <t>フテキトウ</t>
    </rPh>
    <rPh sb="28" eb="30">
      <t>バアイ</t>
    </rPh>
    <phoneticPr fontId="2"/>
  </si>
  <si>
    <t>　 老人デイサービスセンター　　3)　</t>
    <rPh sb="2" eb="4">
      <t>ロウジン</t>
    </rPh>
    <phoneticPr fontId="2"/>
  </si>
  <si>
    <t>　 老人短期入所施設　　　4)　</t>
    <rPh sb="2" eb="4">
      <t>ロウジン</t>
    </rPh>
    <rPh sb="4" eb="6">
      <t>タンキ</t>
    </rPh>
    <rPh sb="6" eb="8">
      <t>ニュウショ</t>
    </rPh>
    <rPh sb="8" eb="10">
      <t>シセツ</t>
    </rPh>
    <phoneticPr fontId="2"/>
  </si>
  <si>
    <t xml:space="preserve">   母子生活支援施設　　　5)</t>
    <phoneticPr fontId="2"/>
  </si>
  <si>
    <t xml:space="preserve">   保育所等　　　6)</t>
    <rPh sb="6" eb="7">
      <t>トウ</t>
    </rPh>
    <phoneticPr fontId="2"/>
  </si>
  <si>
    <t xml:space="preserve">   無料低額宿泊所　　　7)</t>
    <rPh sb="3" eb="5">
      <t>ムリョウ</t>
    </rPh>
    <rPh sb="5" eb="7">
      <t>テイガク</t>
    </rPh>
    <rPh sb="7" eb="10">
      <t>シュクハクショ</t>
    </rPh>
    <phoneticPr fontId="2"/>
  </si>
  <si>
    <t xml:space="preserve">   無料低額診療施設　　　8)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</si>
</sst>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\ ###\ ##0&quot; &quot;"/>
    <numFmt numFmtId="177" formatCode="_ * #\ ###\ ##0&quot; &quot;;_ * \-#\ ###\ ##0&quot; &quot;;_ * &quot;･&quot;;_ @_ "/>
    <numFmt numFmtId="178" formatCode="#\ ###\ ###"/>
    <numFmt numFmtId="179" formatCode="#,##0;[Red]#,##0"/>
    <numFmt numFmtId="180" formatCode="_ * ##\ ###\ ###,_ ;;_ * \-_ ;_ *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0" fontId="3" fillId="0" borderId="1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53">
    <xf numFmtId="0" fontId="0" fillId="0" borderId="0" xfId="0"/>
    <xf numFmtId="0" fontId="3" fillId="0" borderId="0" xfId="0" applyFont="1" applyFill="1" applyBorder="1" applyAlignment="1"/>
    <xf numFmtId="0" fontId="0" fillId="0" borderId="0" xfId="5" applyFont="1" applyFill="1" applyAlignment="1">
      <alignment vertical="center"/>
    </xf>
    <xf numFmtId="178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/>
    <xf numFmtId="178" fontId="3" fillId="0" borderId="10" xfId="1" applyNumberFormat="1" applyFont="1" applyFill="1" applyBorder="1" applyAlignment="1">
      <alignment horizontal="center" vertical="center"/>
    </xf>
    <xf numFmtId="178" fontId="3" fillId="0" borderId="15" xfId="1" applyNumberFormat="1" applyFont="1" applyFill="1" applyBorder="1" applyAlignment="1">
      <alignment horizontal="center" vertical="center"/>
    </xf>
    <xf numFmtId="178" fontId="3" fillId="0" borderId="3" xfId="1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179" fontId="3" fillId="0" borderId="10" xfId="5" applyNumberFormat="1" applyFont="1" applyFill="1" applyBorder="1" applyAlignment="1" applyProtection="1">
      <alignment vertical="center"/>
    </xf>
    <xf numFmtId="179" fontId="3" fillId="0" borderId="15" xfId="5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/>
    <xf numFmtId="179" fontId="3" fillId="0" borderId="9" xfId="5" applyNumberFormat="1" applyFont="1" applyFill="1" applyBorder="1" applyAlignment="1" applyProtection="1">
      <alignment vertical="center"/>
      <protection locked="0"/>
    </xf>
    <xf numFmtId="179" fontId="3" fillId="0" borderId="16" xfId="5" applyNumberFormat="1" applyFont="1" applyFill="1" applyBorder="1" applyAlignment="1" applyProtection="1">
      <alignment vertical="center"/>
      <protection locked="0"/>
    </xf>
    <xf numFmtId="0" fontId="3" fillId="0" borderId="4" xfId="0" applyFont="1" applyFill="1" applyBorder="1"/>
    <xf numFmtId="179" fontId="3" fillId="0" borderId="9" xfId="5" applyNumberFormat="1" applyFont="1" applyFill="1" applyBorder="1" applyAlignment="1" applyProtection="1">
      <alignment horizontal="right" vertical="center"/>
      <protection locked="0"/>
    </xf>
    <xf numFmtId="179" fontId="3" fillId="0" borderId="11" xfId="5" applyNumberFormat="1" applyFont="1" applyFill="1" applyBorder="1" applyAlignment="1" applyProtection="1">
      <alignment vertical="center"/>
      <protection locked="0"/>
    </xf>
    <xf numFmtId="179" fontId="3" fillId="0" borderId="17" xfId="5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/>
    <xf numFmtId="179" fontId="3" fillId="0" borderId="12" xfId="5" applyNumberFormat="1" applyFont="1" applyFill="1" applyBorder="1" applyAlignment="1" applyProtection="1">
      <alignment vertical="center"/>
      <protection locked="0"/>
    </xf>
    <xf numFmtId="179" fontId="3" fillId="0" borderId="18" xfId="5" applyNumberFormat="1" applyFont="1" applyFill="1" applyBorder="1" applyAlignment="1" applyProtection="1">
      <alignment vertical="center"/>
      <protection locked="0"/>
    </xf>
    <xf numFmtId="179" fontId="3" fillId="0" borderId="9" xfId="6" applyNumberFormat="1" applyFont="1" applyFill="1" applyBorder="1" applyProtection="1">
      <alignment vertical="center"/>
      <protection locked="0"/>
    </xf>
    <xf numFmtId="179" fontId="3" fillId="0" borderId="16" xfId="6" applyNumberFormat="1" applyFont="1" applyFill="1" applyBorder="1" applyProtection="1">
      <alignment vertical="center"/>
      <protection locked="0"/>
    </xf>
    <xf numFmtId="179" fontId="3" fillId="0" borderId="9" xfId="5" applyNumberFormat="1" applyFont="1" applyFill="1" applyBorder="1" applyAlignment="1">
      <alignment vertical="center"/>
    </xf>
    <xf numFmtId="179" fontId="3" fillId="0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/>
    <xf numFmtId="0" fontId="3" fillId="0" borderId="7" xfId="5" applyFont="1" applyFill="1" applyBorder="1" applyAlignment="1">
      <alignment vertical="center"/>
    </xf>
    <xf numFmtId="0" fontId="3" fillId="0" borderId="8" xfId="5" applyFont="1" applyFill="1" applyBorder="1" applyAlignment="1">
      <alignment vertical="center"/>
    </xf>
    <xf numFmtId="179" fontId="3" fillId="0" borderId="10" xfId="5" applyNumberFormat="1" applyFont="1" applyFill="1" applyBorder="1" applyAlignment="1" applyProtection="1">
      <alignment vertical="center"/>
      <protection locked="0"/>
    </xf>
    <xf numFmtId="179" fontId="3" fillId="0" borderId="15" xfId="5" applyNumberFormat="1" applyFont="1" applyFill="1" applyBorder="1" applyAlignment="1" applyProtection="1">
      <alignment vertical="center"/>
      <protection locked="0"/>
    </xf>
    <xf numFmtId="0" fontId="3" fillId="0" borderId="4" xfId="4" applyFont="1" applyFill="1" applyBorder="1"/>
    <xf numFmtId="179" fontId="3" fillId="0" borderId="16" xfId="5" applyNumberFormat="1" applyFont="1" applyFill="1" applyBorder="1" applyAlignment="1" applyProtection="1">
      <alignment horizontal="right" vertical="center"/>
      <protection locked="0"/>
    </xf>
    <xf numFmtId="179" fontId="3" fillId="0" borderId="9" xfId="5" quotePrefix="1" applyNumberFormat="1" applyFont="1" applyFill="1" applyBorder="1" applyAlignment="1" applyProtection="1">
      <alignment horizontal="right" vertical="center"/>
      <protection locked="0"/>
    </xf>
    <xf numFmtId="179" fontId="3" fillId="0" borderId="16" xfId="5" quotePrefix="1" applyNumberFormat="1" applyFont="1" applyFill="1" applyBorder="1" applyAlignment="1" applyProtection="1">
      <alignment horizontal="right" vertical="center"/>
      <protection locked="0"/>
    </xf>
    <xf numFmtId="179" fontId="3" fillId="0" borderId="11" xfId="5" applyNumberFormat="1" applyFont="1" applyFill="1" applyBorder="1" applyAlignment="1" applyProtection="1">
      <alignment horizontal="right" vertical="center"/>
      <protection locked="0"/>
    </xf>
    <xf numFmtId="177" fontId="7" fillId="0" borderId="0" xfId="5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43" fontId="7" fillId="0" borderId="0" xfId="5" applyNumberFormat="1" applyFont="1" applyFill="1" applyBorder="1" applyAlignment="1">
      <alignment horizontal="right" vertical="center"/>
    </xf>
    <xf numFmtId="0" fontId="7" fillId="0" borderId="0" xfId="5" applyFont="1" applyFill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0" fontId="7" fillId="0" borderId="0" xfId="0" applyFont="1" applyFill="1"/>
    <xf numFmtId="0" fontId="8" fillId="0" borderId="0" xfId="5" applyFont="1" applyFill="1" applyAlignment="1">
      <alignment vertical="center"/>
    </xf>
    <xf numFmtId="0" fontId="3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78" fontId="3" fillId="0" borderId="13" xfId="1" applyNumberFormat="1" applyFont="1" applyFill="1" applyBorder="1" applyAlignment="1">
      <alignment horizontal="center"/>
    </xf>
    <xf numFmtId="178" fontId="3" fillId="0" borderId="14" xfId="1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7">
    <cellStyle name="桁区切り" xfId="1" builtinId="6"/>
    <cellStyle name="桁区切り 2" xfId="2"/>
    <cellStyle name="点数" xfId="3"/>
    <cellStyle name="標準" xfId="0" builtinId="0"/>
    <cellStyle name="標準 2" xfId="4"/>
    <cellStyle name="標準_H19data." xfId="5"/>
    <cellStyle name="標準_H19福祉概況dat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zoomScale="85" zoomScaleNormal="85" workbookViewId="0">
      <pane xSplit="1" topLeftCell="B1" activePane="topRight" state="frozen"/>
      <selection pane="topRight" activeCell="A27" sqref="A27"/>
    </sheetView>
  </sheetViews>
  <sheetFormatPr defaultRowHeight="13.5" customHeight="1" x14ac:dyDescent="0.15"/>
  <cols>
    <col min="1" max="1" width="79.5" style="45" customWidth="1"/>
    <col min="2" max="7" width="19.75" style="2" customWidth="1"/>
    <col min="8" max="16384" width="9" style="4"/>
  </cols>
  <sheetData>
    <row r="1" spans="1:7" x14ac:dyDescent="0.15">
      <c r="A1" s="1" t="s">
        <v>38</v>
      </c>
      <c r="E1" s="3"/>
      <c r="F1" s="3"/>
      <c r="G1" s="3"/>
    </row>
    <row r="2" spans="1:7" ht="13.5" customHeight="1" x14ac:dyDescent="0.15">
      <c r="A2" s="5"/>
      <c r="B2" s="4"/>
      <c r="C2" s="4"/>
      <c r="D2" s="6"/>
      <c r="E2" s="3"/>
      <c r="F2" s="3"/>
      <c r="G2" s="3" t="s">
        <v>45</v>
      </c>
    </row>
    <row r="3" spans="1:7" ht="13.5" customHeight="1" x14ac:dyDescent="0.15">
      <c r="A3" s="46" t="s">
        <v>1</v>
      </c>
      <c r="B3" s="48" t="s">
        <v>86</v>
      </c>
      <c r="C3" s="48"/>
      <c r="D3" s="49"/>
      <c r="E3" s="50" t="s">
        <v>87</v>
      </c>
      <c r="F3" s="51"/>
      <c r="G3" s="52"/>
    </row>
    <row r="4" spans="1:7" ht="13.5" customHeight="1" x14ac:dyDescent="0.15">
      <c r="A4" s="47"/>
      <c r="B4" s="7" t="s">
        <v>76</v>
      </c>
      <c r="C4" s="7" t="s">
        <v>84</v>
      </c>
      <c r="D4" s="8" t="s">
        <v>89</v>
      </c>
      <c r="E4" s="9" t="s">
        <v>77</v>
      </c>
      <c r="F4" s="9" t="s">
        <v>85</v>
      </c>
      <c r="G4" s="9" t="s">
        <v>90</v>
      </c>
    </row>
    <row r="5" spans="1:7" ht="13.5" customHeight="1" x14ac:dyDescent="0.15">
      <c r="A5" s="10" t="s">
        <v>46</v>
      </c>
      <c r="B5" s="11">
        <f>B6+B12+B28+B32+B42+B43+B71+B74</f>
        <v>146774</v>
      </c>
      <c r="C5" s="11">
        <f>C6+C12+C28+C32+C42+C43+C71+C74</f>
        <v>148749</v>
      </c>
      <c r="D5" s="12">
        <f>D6+D12+D28+D32+D42+D43+D71+D74</f>
        <v>150732</v>
      </c>
      <c r="E5" s="11">
        <f>SUM(E6,E12,E28,E32,E42,E43,E71,E74)</f>
        <v>5843438</v>
      </c>
      <c r="F5" s="11">
        <f>SUM(F6,F12,F28,F32,F42,F43,F71,F74)</f>
        <v>5983267</v>
      </c>
      <c r="G5" s="11">
        <f>SUM(G6,G12,G28,G32,G42,G43,G71,G74)</f>
        <v>6113168</v>
      </c>
    </row>
    <row r="6" spans="1:7" ht="13.5" customHeight="1" x14ac:dyDescent="0.15">
      <c r="A6" s="13" t="s">
        <v>19</v>
      </c>
      <c r="B6" s="14">
        <f>SUM(B7:B11)</f>
        <v>286</v>
      </c>
      <c r="C6" s="14">
        <f>SUM(C7:C11)</f>
        <v>288</v>
      </c>
      <c r="D6" s="15">
        <f>SUM(D7:D11)</f>
        <v>289</v>
      </c>
      <c r="E6" s="14">
        <f>SUM(E7:E11)</f>
        <v>19241</v>
      </c>
      <c r="F6" s="14">
        <f>SUM(F7:F8,F10:F11)</f>
        <v>19248</v>
      </c>
      <c r="G6" s="14">
        <f>SUM(G7:G8,G10:G11)</f>
        <v>19266</v>
      </c>
    </row>
    <row r="7" spans="1:7" ht="13.5" customHeight="1" x14ac:dyDescent="0.15">
      <c r="A7" s="16" t="s">
        <v>20</v>
      </c>
      <c r="B7" s="14">
        <v>182</v>
      </c>
      <c r="C7" s="14">
        <v>183</v>
      </c>
      <c r="D7" s="15">
        <v>183</v>
      </c>
      <c r="E7" s="14">
        <v>16513</v>
      </c>
      <c r="F7" s="14">
        <v>16468</v>
      </c>
      <c r="G7" s="14">
        <v>16383</v>
      </c>
    </row>
    <row r="8" spans="1:7" ht="13.5" customHeight="1" x14ac:dyDescent="0.15">
      <c r="A8" s="16" t="s">
        <v>21</v>
      </c>
      <c r="B8" s="14">
        <v>20</v>
      </c>
      <c r="C8" s="14">
        <v>20</v>
      </c>
      <c r="D8" s="15">
        <v>20</v>
      </c>
      <c r="E8" s="14">
        <v>1418</v>
      </c>
      <c r="F8" s="14">
        <v>1418</v>
      </c>
      <c r="G8" s="14">
        <v>1388</v>
      </c>
    </row>
    <row r="9" spans="1:7" ht="13.5" customHeight="1" x14ac:dyDescent="0.15">
      <c r="A9" s="16" t="s">
        <v>22</v>
      </c>
      <c r="B9" s="14">
        <v>58</v>
      </c>
      <c r="C9" s="14">
        <v>56</v>
      </c>
      <c r="D9" s="15">
        <v>56</v>
      </c>
      <c r="E9" s="17" t="s">
        <v>39</v>
      </c>
      <c r="F9" s="17" t="s">
        <v>39</v>
      </c>
      <c r="G9" s="17" t="s">
        <v>39</v>
      </c>
    </row>
    <row r="10" spans="1:7" ht="13.5" customHeight="1" x14ac:dyDescent="0.15">
      <c r="A10" s="16" t="s">
        <v>14</v>
      </c>
      <c r="B10" s="14">
        <v>16</v>
      </c>
      <c r="C10" s="14">
        <v>15</v>
      </c>
      <c r="D10" s="15">
        <v>15</v>
      </c>
      <c r="E10" s="14">
        <v>530</v>
      </c>
      <c r="F10" s="14">
        <v>470</v>
      </c>
      <c r="G10" s="14">
        <v>470</v>
      </c>
    </row>
    <row r="11" spans="1:7" ht="13.5" customHeight="1" x14ac:dyDescent="0.15">
      <c r="A11" s="16" t="s">
        <v>15</v>
      </c>
      <c r="B11" s="18">
        <v>10</v>
      </c>
      <c r="C11" s="18">
        <v>14</v>
      </c>
      <c r="D11" s="19">
        <v>15</v>
      </c>
      <c r="E11" s="18">
        <v>780</v>
      </c>
      <c r="F11" s="18">
        <v>892</v>
      </c>
      <c r="G11" s="18">
        <v>1025</v>
      </c>
    </row>
    <row r="12" spans="1:7" ht="13.5" customHeight="1" x14ac:dyDescent="0.15">
      <c r="A12" s="20" t="s">
        <v>23</v>
      </c>
      <c r="B12" s="21">
        <f>B13+B16+B17+B22+B26+B27</f>
        <v>74985</v>
      </c>
      <c r="C12" s="21">
        <f>C13+C16+C17+C22+C26+C27</f>
        <v>75287</v>
      </c>
      <c r="D12" s="22">
        <f>D13+D16+D17+D22+D26+D27</f>
        <v>75237</v>
      </c>
      <c r="E12" s="21">
        <f>SUM(E13,E16,E17,E22,E26,E27)</f>
        <v>1986110</v>
      </c>
      <c r="F12" s="21">
        <f>SUM(F13,F16,F17,F22,F26,F27)</f>
        <v>2006394</v>
      </c>
      <c r="G12" s="21">
        <f>SUM(G13,G16,G17,G22,G26,G27)</f>
        <v>2016245</v>
      </c>
    </row>
    <row r="13" spans="1:7" ht="13.5" customHeight="1" x14ac:dyDescent="0.15">
      <c r="A13" s="16" t="s">
        <v>24</v>
      </c>
      <c r="B13" s="23">
        <f t="shared" ref="B13:G13" si="0">SUM(B14:B15)</f>
        <v>953</v>
      </c>
      <c r="C13" s="23">
        <f t="shared" si="0"/>
        <v>946</v>
      </c>
      <c r="D13" s="24">
        <f t="shared" si="0"/>
        <v>948</v>
      </c>
      <c r="E13" s="23">
        <f t="shared" si="0"/>
        <v>63548</v>
      </c>
      <c r="F13" s="23">
        <f t="shared" si="0"/>
        <v>62912</v>
      </c>
      <c r="G13" s="23">
        <f t="shared" si="0"/>
        <v>62944</v>
      </c>
    </row>
    <row r="14" spans="1:7" ht="13.5" customHeight="1" x14ac:dyDescent="0.15">
      <c r="A14" s="16" t="s">
        <v>25</v>
      </c>
      <c r="B14" s="14">
        <v>901</v>
      </c>
      <c r="C14" s="14">
        <v>894</v>
      </c>
      <c r="D14" s="15">
        <v>896</v>
      </c>
      <c r="E14" s="14">
        <v>60564</v>
      </c>
      <c r="F14" s="14">
        <v>59938</v>
      </c>
      <c r="G14" s="14">
        <v>59960</v>
      </c>
    </row>
    <row r="15" spans="1:7" ht="13.5" customHeight="1" x14ac:dyDescent="0.15">
      <c r="A15" s="16" t="s">
        <v>26</v>
      </c>
      <c r="B15" s="14">
        <v>52</v>
      </c>
      <c r="C15" s="14">
        <v>52</v>
      </c>
      <c r="D15" s="15">
        <v>52</v>
      </c>
      <c r="E15" s="14">
        <v>2984</v>
      </c>
      <c r="F15" s="14">
        <v>2974</v>
      </c>
      <c r="G15" s="14">
        <v>2984</v>
      </c>
    </row>
    <row r="16" spans="1:7" ht="13.5" customHeight="1" x14ac:dyDescent="0.15">
      <c r="A16" s="16" t="s">
        <v>54</v>
      </c>
      <c r="B16" s="14">
        <v>10411</v>
      </c>
      <c r="C16" s="14">
        <v>10593</v>
      </c>
      <c r="D16" s="15">
        <v>10719</v>
      </c>
      <c r="E16" s="25">
        <v>618756</v>
      </c>
      <c r="F16" s="25">
        <v>630883</v>
      </c>
      <c r="G16" s="25">
        <v>639570</v>
      </c>
    </row>
    <row r="17" spans="1:7" ht="13.5" customHeight="1" x14ac:dyDescent="0.15">
      <c r="A17" s="16" t="s">
        <v>27</v>
      </c>
      <c r="B17" s="14">
        <f t="shared" ref="B17:G17" si="1">SUM(B18:B21)</f>
        <v>2306</v>
      </c>
      <c r="C17" s="14">
        <f t="shared" si="1"/>
        <v>2319</v>
      </c>
      <c r="D17" s="15">
        <f t="shared" si="1"/>
        <v>2321</v>
      </c>
      <c r="E17" s="14">
        <f t="shared" si="1"/>
        <v>94493</v>
      </c>
      <c r="F17" s="14">
        <f t="shared" si="1"/>
        <v>94944</v>
      </c>
      <c r="G17" s="14">
        <f t="shared" si="1"/>
        <v>95073</v>
      </c>
    </row>
    <row r="18" spans="1:7" ht="13.5" customHeight="1" x14ac:dyDescent="0.15">
      <c r="A18" s="16" t="s">
        <v>47</v>
      </c>
      <c r="B18" s="23">
        <v>192</v>
      </c>
      <c r="C18" s="23">
        <v>191</v>
      </c>
      <c r="D18" s="24">
        <v>190</v>
      </c>
      <c r="E18" s="23">
        <v>11376</v>
      </c>
      <c r="F18" s="23">
        <v>11326</v>
      </c>
      <c r="G18" s="23">
        <v>11276</v>
      </c>
    </row>
    <row r="19" spans="1:7" ht="13.5" customHeight="1" x14ac:dyDescent="0.15">
      <c r="A19" s="16" t="s">
        <v>48</v>
      </c>
      <c r="B19" s="14">
        <v>12</v>
      </c>
      <c r="C19" s="14">
        <v>12</v>
      </c>
      <c r="D19" s="15">
        <v>13</v>
      </c>
      <c r="E19" s="14">
        <v>518</v>
      </c>
      <c r="F19" s="14">
        <v>518</v>
      </c>
      <c r="G19" s="14">
        <v>568</v>
      </c>
    </row>
    <row r="20" spans="1:7" ht="13.5" customHeight="1" x14ac:dyDescent="0.15">
      <c r="A20" s="16" t="s">
        <v>49</v>
      </c>
      <c r="B20" s="14">
        <v>2028</v>
      </c>
      <c r="C20" s="14">
        <v>2035</v>
      </c>
      <c r="D20" s="15">
        <v>2034</v>
      </c>
      <c r="E20" s="14">
        <v>81311</v>
      </c>
      <c r="F20" s="14">
        <v>81707</v>
      </c>
      <c r="G20" s="14">
        <v>81787</v>
      </c>
    </row>
    <row r="21" spans="1:7" ht="13.5" customHeight="1" x14ac:dyDescent="0.15">
      <c r="A21" s="16" t="s">
        <v>63</v>
      </c>
      <c r="B21" s="14">
        <v>74</v>
      </c>
      <c r="C21" s="14">
        <v>81</v>
      </c>
      <c r="D21" s="15">
        <v>84</v>
      </c>
      <c r="E21" s="14">
        <v>1288</v>
      </c>
      <c r="F21" s="14">
        <v>1393</v>
      </c>
      <c r="G21" s="14">
        <v>1442</v>
      </c>
    </row>
    <row r="22" spans="1:7" ht="13.5" customHeight="1" x14ac:dyDescent="0.15">
      <c r="A22" s="16" t="s">
        <v>28</v>
      </c>
      <c r="B22" s="14">
        <f>SUM(B23:B25)</f>
        <v>1992</v>
      </c>
      <c r="C22" s="14">
        <f>SUM(C23:C25)</f>
        <v>1997</v>
      </c>
      <c r="D22" s="15">
        <f>SUM(D23:D25)</f>
        <v>1959</v>
      </c>
      <c r="E22" s="17" t="s">
        <v>82</v>
      </c>
      <c r="F22" s="17" t="s">
        <v>82</v>
      </c>
      <c r="G22" s="17" t="s">
        <v>82</v>
      </c>
    </row>
    <row r="23" spans="1:7" ht="13.5" customHeight="1" x14ac:dyDescent="0.15">
      <c r="A23" s="16" t="s">
        <v>29</v>
      </c>
      <c r="B23" s="23">
        <v>237</v>
      </c>
      <c r="C23" s="23">
        <v>237</v>
      </c>
      <c r="D23" s="24">
        <v>227</v>
      </c>
      <c r="E23" s="26" t="s">
        <v>82</v>
      </c>
      <c r="F23" s="26" t="s">
        <v>82</v>
      </c>
      <c r="G23" s="26" t="s">
        <v>82</v>
      </c>
    </row>
    <row r="24" spans="1:7" ht="13.5" customHeight="1" x14ac:dyDescent="0.15">
      <c r="A24" s="16" t="s">
        <v>30</v>
      </c>
      <c r="B24" s="14">
        <v>1318</v>
      </c>
      <c r="C24" s="14">
        <v>1320</v>
      </c>
      <c r="D24" s="15">
        <v>1291</v>
      </c>
      <c r="E24" s="17" t="s">
        <v>82</v>
      </c>
      <c r="F24" s="17" t="s">
        <v>82</v>
      </c>
      <c r="G24" s="17" t="s">
        <v>82</v>
      </c>
    </row>
    <row r="25" spans="1:7" ht="13.5" customHeight="1" x14ac:dyDescent="0.15">
      <c r="A25" s="16" t="s">
        <v>31</v>
      </c>
      <c r="B25" s="14">
        <v>437</v>
      </c>
      <c r="C25" s="14">
        <v>440</v>
      </c>
      <c r="D25" s="15">
        <v>441</v>
      </c>
      <c r="E25" s="17" t="s">
        <v>82</v>
      </c>
      <c r="F25" s="17" t="s">
        <v>82</v>
      </c>
      <c r="G25" s="17" t="s">
        <v>82</v>
      </c>
    </row>
    <row r="26" spans="1:7" ht="13.5" customHeight="1" x14ac:dyDescent="0.15">
      <c r="A26" s="16" t="s">
        <v>99</v>
      </c>
      <c r="B26" s="14">
        <v>47889</v>
      </c>
      <c r="C26" s="14">
        <v>47866</v>
      </c>
      <c r="D26" s="15">
        <v>47622</v>
      </c>
      <c r="E26" s="14">
        <v>1058892</v>
      </c>
      <c r="F26" s="14">
        <v>1068069</v>
      </c>
      <c r="G26" s="14">
        <v>1067550</v>
      </c>
    </row>
    <row r="27" spans="1:7" ht="13.5" customHeight="1" x14ac:dyDescent="0.15">
      <c r="A27" s="27" t="s">
        <v>100</v>
      </c>
      <c r="B27" s="18">
        <v>11434</v>
      </c>
      <c r="C27" s="18">
        <v>11566</v>
      </c>
      <c r="D27" s="19">
        <v>11668</v>
      </c>
      <c r="E27" s="18">
        <v>150421</v>
      </c>
      <c r="F27" s="18">
        <v>149586</v>
      </c>
      <c r="G27" s="18">
        <v>151108</v>
      </c>
    </row>
    <row r="28" spans="1:7" ht="13.5" customHeight="1" x14ac:dyDescent="0.15">
      <c r="A28" s="28" t="s">
        <v>40</v>
      </c>
      <c r="B28" s="14">
        <f t="shared" ref="B28:G28" si="2">SUM(B29:B31)</f>
        <v>5619</v>
      </c>
      <c r="C28" s="14">
        <f t="shared" si="2"/>
        <v>5636</v>
      </c>
      <c r="D28" s="15">
        <f t="shared" si="2"/>
        <v>5556</v>
      </c>
      <c r="E28" s="14">
        <f t="shared" si="2"/>
        <v>188878</v>
      </c>
      <c r="F28" s="14">
        <f t="shared" si="2"/>
        <v>189155</v>
      </c>
      <c r="G28" s="14">
        <f t="shared" si="2"/>
        <v>187809</v>
      </c>
    </row>
    <row r="29" spans="1:7" ht="13.5" customHeight="1" x14ac:dyDescent="0.15">
      <c r="A29" s="28" t="s">
        <v>41</v>
      </c>
      <c r="B29" s="14">
        <v>2544</v>
      </c>
      <c r="C29" s="14">
        <v>2561</v>
      </c>
      <c r="D29" s="15">
        <v>2570</v>
      </c>
      <c r="E29" s="14">
        <v>138149</v>
      </c>
      <c r="F29" s="14">
        <v>138672</v>
      </c>
      <c r="G29" s="14">
        <v>138367</v>
      </c>
    </row>
    <row r="30" spans="1:7" ht="13.5" customHeight="1" x14ac:dyDescent="0.15">
      <c r="A30" s="28" t="s">
        <v>42</v>
      </c>
      <c r="B30" s="14">
        <v>2935</v>
      </c>
      <c r="C30" s="14">
        <v>2935</v>
      </c>
      <c r="D30" s="15">
        <v>2849</v>
      </c>
      <c r="E30" s="14">
        <v>48944</v>
      </c>
      <c r="F30" s="14">
        <v>48703</v>
      </c>
      <c r="G30" s="14">
        <v>47689</v>
      </c>
    </row>
    <row r="31" spans="1:7" ht="13.5" customHeight="1" x14ac:dyDescent="0.15">
      <c r="A31" s="29" t="s">
        <v>43</v>
      </c>
      <c r="B31" s="18">
        <v>140</v>
      </c>
      <c r="C31" s="18">
        <v>140</v>
      </c>
      <c r="D31" s="19">
        <v>137</v>
      </c>
      <c r="E31" s="18">
        <v>1785</v>
      </c>
      <c r="F31" s="18">
        <v>1780</v>
      </c>
      <c r="G31" s="18">
        <v>1753</v>
      </c>
    </row>
    <row r="32" spans="1:7" ht="13.5" customHeight="1" x14ac:dyDescent="0.15">
      <c r="A32" s="16" t="s">
        <v>44</v>
      </c>
      <c r="B32" s="14">
        <f>SUM(B33,B36:B41)</f>
        <v>317</v>
      </c>
      <c r="C32" s="14">
        <f>SUM(C33,C36:C41)</f>
        <v>315</v>
      </c>
      <c r="D32" s="15">
        <f>SUM(D33,D36:D41)</f>
        <v>316</v>
      </c>
      <c r="E32" s="17">
        <f>E36</f>
        <v>345</v>
      </c>
      <c r="F32" s="17">
        <f>F36</f>
        <v>265</v>
      </c>
      <c r="G32" s="17">
        <f>G36</f>
        <v>265</v>
      </c>
    </row>
    <row r="33" spans="1:7" ht="13.5" customHeight="1" x14ac:dyDescent="0.15">
      <c r="A33" s="16" t="s">
        <v>32</v>
      </c>
      <c r="B33" s="23">
        <f>SUM(B34:B35)</f>
        <v>152</v>
      </c>
      <c r="C33" s="23">
        <f>SUM(C34:C35)</f>
        <v>154</v>
      </c>
      <c r="D33" s="24">
        <f>SUM(D34:D35)</f>
        <v>154</v>
      </c>
      <c r="E33" s="26" t="s">
        <v>82</v>
      </c>
      <c r="F33" s="26" t="s">
        <v>82</v>
      </c>
      <c r="G33" s="26" t="s">
        <v>82</v>
      </c>
    </row>
    <row r="34" spans="1:7" ht="13.5" customHeight="1" x14ac:dyDescent="0.15">
      <c r="A34" s="16" t="s">
        <v>56</v>
      </c>
      <c r="B34" s="14">
        <v>36</v>
      </c>
      <c r="C34" s="14">
        <v>36</v>
      </c>
      <c r="D34" s="15">
        <v>38</v>
      </c>
      <c r="E34" s="17" t="s">
        <v>82</v>
      </c>
      <c r="F34" s="17" t="s">
        <v>82</v>
      </c>
      <c r="G34" s="17" t="s">
        <v>82</v>
      </c>
    </row>
    <row r="35" spans="1:7" ht="13.5" customHeight="1" x14ac:dyDescent="0.15">
      <c r="A35" s="16" t="s">
        <v>0</v>
      </c>
      <c r="B35" s="14">
        <v>116</v>
      </c>
      <c r="C35" s="14">
        <v>118</v>
      </c>
      <c r="D35" s="15">
        <v>116</v>
      </c>
      <c r="E35" s="17" t="s">
        <v>82</v>
      </c>
      <c r="F35" s="17" t="s">
        <v>82</v>
      </c>
      <c r="G35" s="17" t="s">
        <v>82</v>
      </c>
    </row>
    <row r="36" spans="1:7" ht="13.5" customHeight="1" x14ac:dyDescent="0.15">
      <c r="A36" s="16" t="s">
        <v>33</v>
      </c>
      <c r="B36" s="14">
        <v>5</v>
      </c>
      <c r="C36" s="14">
        <v>4</v>
      </c>
      <c r="D36" s="15">
        <v>4</v>
      </c>
      <c r="E36" s="17">
        <v>345</v>
      </c>
      <c r="F36" s="17">
        <v>265</v>
      </c>
      <c r="G36" s="17">
        <v>265</v>
      </c>
    </row>
    <row r="37" spans="1:7" ht="13.5" customHeight="1" x14ac:dyDescent="0.15">
      <c r="A37" s="16" t="s">
        <v>34</v>
      </c>
      <c r="B37" s="14">
        <v>15</v>
      </c>
      <c r="C37" s="14">
        <v>14</v>
      </c>
      <c r="D37" s="15">
        <v>14</v>
      </c>
      <c r="E37" s="17" t="s">
        <v>82</v>
      </c>
      <c r="F37" s="17" t="s">
        <v>82</v>
      </c>
      <c r="G37" s="17" t="s">
        <v>82</v>
      </c>
    </row>
    <row r="38" spans="1:7" ht="13.5" customHeight="1" x14ac:dyDescent="0.15">
      <c r="A38" s="16" t="s">
        <v>50</v>
      </c>
      <c r="B38" s="14">
        <v>13</v>
      </c>
      <c r="C38" s="14">
        <v>13</v>
      </c>
      <c r="D38" s="15">
        <v>13</v>
      </c>
      <c r="E38" s="17" t="s">
        <v>81</v>
      </c>
      <c r="F38" s="17" t="s">
        <v>81</v>
      </c>
      <c r="G38" s="17" t="s">
        <v>81</v>
      </c>
    </row>
    <row r="39" spans="1:7" ht="13.5" customHeight="1" x14ac:dyDescent="0.15">
      <c r="A39" s="16" t="s">
        <v>35</v>
      </c>
      <c r="B39" s="14">
        <v>73</v>
      </c>
      <c r="C39" s="14">
        <v>72</v>
      </c>
      <c r="D39" s="15">
        <v>71</v>
      </c>
      <c r="E39" s="17" t="s">
        <v>82</v>
      </c>
      <c r="F39" s="17" t="s">
        <v>82</v>
      </c>
      <c r="G39" s="17" t="s">
        <v>82</v>
      </c>
    </row>
    <row r="40" spans="1:7" ht="13.5" customHeight="1" x14ac:dyDescent="0.15">
      <c r="A40" s="16" t="s">
        <v>36</v>
      </c>
      <c r="B40" s="14">
        <v>10</v>
      </c>
      <c r="C40" s="14">
        <v>10</v>
      </c>
      <c r="D40" s="15">
        <v>10</v>
      </c>
      <c r="E40" s="17" t="s">
        <v>82</v>
      </c>
      <c r="F40" s="17" t="s">
        <v>82</v>
      </c>
      <c r="G40" s="17" t="s">
        <v>82</v>
      </c>
    </row>
    <row r="41" spans="1:7" ht="13.5" customHeight="1" x14ac:dyDescent="0.15">
      <c r="A41" s="16" t="s">
        <v>51</v>
      </c>
      <c r="B41" s="14">
        <v>49</v>
      </c>
      <c r="C41" s="14">
        <v>48</v>
      </c>
      <c r="D41" s="15">
        <v>50</v>
      </c>
      <c r="E41" s="17" t="s">
        <v>82</v>
      </c>
      <c r="F41" s="17" t="s">
        <v>82</v>
      </c>
      <c r="G41" s="17" t="s">
        <v>82</v>
      </c>
    </row>
    <row r="42" spans="1:7" ht="13.5" customHeight="1" x14ac:dyDescent="0.15">
      <c r="A42" s="10" t="s">
        <v>37</v>
      </c>
      <c r="B42" s="30">
        <v>46</v>
      </c>
      <c r="C42" s="30">
        <v>46</v>
      </c>
      <c r="D42" s="31">
        <v>47</v>
      </c>
      <c r="E42" s="30">
        <v>1220</v>
      </c>
      <c r="F42" s="30">
        <v>1215</v>
      </c>
      <c r="G42" s="30">
        <v>1329</v>
      </c>
    </row>
    <row r="43" spans="1:7" ht="13.5" customHeight="1" x14ac:dyDescent="0.15">
      <c r="A43" s="20" t="s">
        <v>68</v>
      </c>
      <c r="B43" s="21">
        <f>SUM(B44:B48,B55:B63,B70)</f>
        <v>43203</v>
      </c>
      <c r="C43" s="21">
        <f>SUM(C44:C48,C55:C63,C70)</f>
        <v>44616</v>
      </c>
      <c r="D43" s="22">
        <f>SUM(D44:D48,D55:D63,D70)</f>
        <v>45722</v>
      </c>
      <c r="E43" s="21">
        <f>SUM(E44:E45,E47:E48,E55:E63,E70)</f>
        <v>2900088</v>
      </c>
      <c r="F43" s="21">
        <f>SUM(F44:F45,F47:F48,F55:F63,F70)</f>
        <v>2987642</v>
      </c>
      <c r="G43" s="21">
        <f>SUM(G44:G45,G47:G48,G55:G63,G70)</f>
        <v>3067329</v>
      </c>
    </row>
    <row r="44" spans="1:7" ht="13.5" customHeight="1" x14ac:dyDescent="0.15">
      <c r="A44" s="16" t="s">
        <v>2</v>
      </c>
      <c r="B44" s="14">
        <v>385</v>
      </c>
      <c r="C44" s="14">
        <v>385</v>
      </c>
      <c r="D44" s="15">
        <v>388</v>
      </c>
      <c r="E44" s="17">
        <v>3151</v>
      </c>
      <c r="F44" s="17">
        <v>3096</v>
      </c>
      <c r="G44" s="17">
        <v>3146</v>
      </c>
    </row>
    <row r="45" spans="1:7" ht="13.5" customHeight="1" x14ac:dyDescent="0.15">
      <c r="A45" s="16" t="s">
        <v>3</v>
      </c>
      <c r="B45" s="14">
        <v>138</v>
      </c>
      <c r="C45" s="14">
        <v>142</v>
      </c>
      <c r="D45" s="15">
        <v>144</v>
      </c>
      <c r="E45" s="14">
        <v>3843</v>
      </c>
      <c r="F45" s="14">
        <v>3868</v>
      </c>
      <c r="G45" s="14">
        <v>3855</v>
      </c>
    </row>
    <row r="46" spans="1:7" ht="13.5" customHeight="1" x14ac:dyDescent="0.15">
      <c r="A46" s="16" t="s">
        <v>101</v>
      </c>
      <c r="B46" s="14">
        <v>222</v>
      </c>
      <c r="C46" s="14">
        <v>219</v>
      </c>
      <c r="D46" s="15">
        <v>212</v>
      </c>
      <c r="E46" s="14">
        <v>4588</v>
      </c>
      <c r="F46" s="14">
        <v>4547</v>
      </c>
      <c r="G46" s="14">
        <v>4472</v>
      </c>
    </row>
    <row r="47" spans="1:7" ht="13.5" customHeight="1" x14ac:dyDescent="0.15">
      <c r="A47" s="16" t="s">
        <v>102</v>
      </c>
      <c r="B47" s="14">
        <v>27951</v>
      </c>
      <c r="C47" s="14">
        <v>28737</v>
      </c>
      <c r="D47" s="15">
        <v>29474</v>
      </c>
      <c r="E47" s="14">
        <v>2717309</v>
      </c>
      <c r="F47" s="14">
        <v>2792277</v>
      </c>
      <c r="G47" s="14">
        <v>2863513</v>
      </c>
    </row>
    <row r="48" spans="1:7" ht="13.5" customHeight="1" x14ac:dyDescent="0.15">
      <c r="A48" s="16" t="s">
        <v>83</v>
      </c>
      <c r="B48" s="14">
        <f t="shared" ref="B48:G48" si="3">SUM(B49:B54)</f>
        <v>5753</v>
      </c>
      <c r="C48" s="14">
        <f t="shared" si="3"/>
        <v>6441</v>
      </c>
      <c r="D48" s="15">
        <f t="shared" si="3"/>
        <v>6857</v>
      </c>
      <c r="E48" s="14">
        <f t="shared" si="3"/>
        <v>86756</v>
      </c>
      <c r="F48" s="14">
        <f t="shared" si="3"/>
        <v>99465</v>
      </c>
      <c r="G48" s="14">
        <f t="shared" si="3"/>
        <v>107608</v>
      </c>
    </row>
    <row r="49" spans="1:7" ht="13.5" customHeight="1" x14ac:dyDescent="0.15">
      <c r="A49" s="32" t="s">
        <v>72</v>
      </c>
      <c r="B49" s="14">
        <v>3390</v>
      </c>
      <c r="C49" s="14">
        <v>4033</v>
      </c>
      <c r="D49" s="15">
        <v>4467</v>
      </c>
      <c r="E49" s="14">
        <v>57478</v>
      </c>
      <c r="F49" s="14">
        <v>68709</v>
      </c>
      <c r="G49" s="14">
        <v>76234</v>
      </c>
    </row>
    <row r="50" spans="1:7" ht="13.5" customHeight="1" x14ac:dyDescent="0.15">
      <c r="A50" s="32" t="s">
        <v>73</v>
      </c>
      <c r="B50" s="14">
        <v>780</v>
      </c>
      <c r="C50" s="14">
        <v>805</v>
      </c>
      <c r="D50" s="15">
        <v>794</v>
      </c>
      <c r="E50" s="14">
        <v>12428</v>
      </c>
      <c r="F50" s="14">
        <v>12917</v>
      </c>
      <c r="G50" s="14">
        <v>12793</v>
      </c>
    </row>
    <row r="51" spans="1:7" ht="13.5" customHeight="1" x14ac:dyDescent="0.15">
      <c r="A51" s="32" t="s">
        <v>74</v>
      </c>
      <c r="B51" s="14">
        <v>97</v>
      </c>
      <c r="C51" s="14">
        <v>99</v>
      </c>
      <c r="D51" s="15">
        <v>87</v>
      </c>
      <c r="E51" s="14">
        <v>938</v>
      </c>
      <c r="F51" s="14">
        <v>952</v>
      </c>
      <c r="G51" s="14">
        <v>828</v>
      </c>
    </row>
    <row r="52" spans="1:7" ht="13.5" customHeight="1" x14ac:dyDescent="0.15">
      <c r="A52" s="32" t="s">
        <v>78</v>
      </c>
      <c r="B52" s="14">
        <v>931</v>
      </c>
      <c r="C52" s="14">
        <v>899</v>
      </c>
      <c r="D52" s="15">
        <v>868</v>
      </c>
      <c r="E52" s="14">
        <v>3890</v>
      </c>
      <c r="F52" s="14">
        <v>3813</v>
      </c>
      <c r="G52" s="14">
        <v>3740</v>
      </c>
    </row>
    <row r="53" spans="1:7" ht="13.5" customHeight="1" x14ac:dyDescent="0.15">
      <c r="A53" s="32" t="s">
        <v>80</v>
      </c>
      <c r="B53" s="14">
        <v>12</v>
      </c>
      <c r="C53" s="14">
        <v>10</v>
      </c>
      <c r="D53" s="15">
        <v>11</v>
      </c>
      <c r="E53" s="14">
        <v>16</v>
      </c>
      <c r="F53" s="14">
        <v>21</v>
      </c>
      <c r="G53" s="14">
        <v>22</v>
      </c>
    </row>
    <row r="54" spans="1:7" ht="13.5" customHeight="1" x14ac:dyDescent="0.15">
      <c r="A54" s="32" t="s">
        <v>79</v>
      </c>
      <c r="B54" s="14">
        <v>543</v>
      </c>
      <c r="C54" s="14">
        <v>595</v>
      </c>
      <c r="D54" s="15">
        <v>630</v>
      </c>
      <c r="E54" s="14">
        <v>12006</v>
      </c>
      <c r="F54" s="14">
        <v>13053</v>
      </c>
      <c r="G54" s="14">
        <v>13991</v>
      </c>
    </row>
    <row r="55" spans="1:7" ht="13.5" customHeight="1" x14ac:dyDescent="0.15">
      <c r="A55" s="16" t="s">
        <v>52</v>
      </c>
      <c r="B55" s="14">
        <v>611</v>
      </c>
      <c r="C55" s="14">
        <v>609</v>
      </c>
      <c r="D55" s="15">
        <v>612</v>
      </c>
      <c r="E55" s="14">
        <v>31984</v>
      </c>
      <c r="F55" s="14">
        <v>31311</v>
      </c>
      <c r="G55" s="14">
        <v>30912</v>
      </c>
    </row>
    <row r="56" spans="1:7" ht="13.5" customHeight="1" x14ac:dyDescent="0.15">
      <c r="A56" s="16" t="s">
        <v>57</v>
      </c>
      <c r="B56" s="17">
        <v>258</v>
      </c>
      <c r="C56" s="17">
        <v>255</v>
      </c>
      <c r="D56" s="33">
        <v>254</v>
      </c>
      <c r="E56" s="17">
        <v>9506</v>
      </c>
      <c r="F56" s="17">
        <v>9477</v>
      </c>
      <c r="G56" s="17">
        <v>9027</v>
      </c>
    </row>
    <row r="57" spans="1:7" ht="13.5" customHeight="1" x14ac:dyDescent="0.15">
      <c r="A57" s="16" t="s">
        <v>58</v>
      </c>
      <c r="B57" s="17">
        <v>218</v>
      </c>
      <c r="C57" s="17">
        <v>218</v>
      </c>
      <c r="D57" s="33">
        <v>220</v>
      </c>
      <c r="E57" s="17">
        <v>20642</v>
      </c>
      <c r="F57" s="17">
        <v>20622</v>
      </c>
      <c r="G57" s="17">
        <v>20885</v>
      </c>
    </row>
    <row r="58" spans="1:7" ht="13.5" customHeight="1" x14ac:dyDescent="0.15">
      <c r="A58" s="16" t="s">
        <v>59</v>
      </c>
      <c r="B58" s="17">
        <v>571</v>
      </c>
      <c r="C58" s="17">
        <v>601</v>
      </c>
      <c r="D58" s="33">
        <v>642</v>
      </c>
      <c r="E58" s="17">
        <v>17834</v>
      </c>
      <c r="F58" s="17">
        <v>18659</v>
      </c>
      <c r="G58" s="17">
        <v>19625</v>
      </c>
    </row>
    <row r="59" spans="1:7" ht="13.5" customHeight="1" x14ac:dyDescent="0.15">
      <c r="A59" s="16" t="s">
        <v>60</v>
      </c>
      <c r="B59" s="17">
        <v>100</v>
      </c>
      <c r="C59" s="17">
        <v>98</v>
      </c>
      <c r="D59" s="33">
        <v>95</v>
      </c>
      <c r="E59" s="17">
        <v>3327</v>
      </c>
      <c r="F59" s="17">
        <v>3197</v>
      </c>
      <c r="G59" s="17">
        <v>3108</v>
      </c>
    </row>
    <row r="60" spans="1:7" ht="13.5" customHeight="1" x14ac:dyDescent="0.15">
      <c r="A60" s="16" t="s">
        <v>69</v>
      </c>
      <c r="B60" s="14">
        <v>47</v>
      </c>
      <c r="C60" s="14">
        <v>49</v>
      </c>
      <c r="D60" s="15">
        <v>51</v>
      </c>
      <c r="E60" s="14">
        <v>2046</v>
      </c>
      <c r="F60" s="14">
        <v>2109</v>
      </c>
      <c r="G60" s="14">
        <v>2182</v>
      </c>
    </row>
    <row r="61" spans="1:7" ht="13.5" customHeight="1" x14ac:dyDescent="0.15">
      <c r="A61" s="16" t="s">
        <v>4</v>
      </c>
      <c r="B61" s="14">
        <v>58</v>
      </c>
      <c r="C61" s="14">
        <v>58</v>
      </c>
      <c r="D61" s="15">
        <v>58</v>
      </c>
      <c r="E61" s="14">
        <v>3690</v>
      </c>
      <c r="F61" s="14">
        <v>3561</v>
      </c>
      <c r="G61" s="14">
        <v>3468</v>
      </c>
    </row>
    <row r="62" spans="1:7" ht="13.5" customHeight="1" x14ac:dyDescent="0.15">
      <c r="A62" s="16" t="s">
        <v>53</v>
      </c>
      <c r="B62" s="14">
        <v>121</v>
      </c>
      <c r="C62" s="14">
        <v>130</v>
      </c>
      <c r="D62" s="15">
        <v>144</v>
      </c>
      <c r="E62" s="17" t="s">
        <v>82</v>
      </c>
      <c r="F62" s="17" t="s">
        <v>82</v>
      </c>
      <c r="G62" s="17" t="s">
        <v>82</v>
      </c>
    </row>
    <row r="63" spans="1:7" ht="13.5" customHeight="1" x14ac:dyDescent="0.15">
      <c r="A63" s="16" t="s">
        <v>5</v>
      </c>
      <c r="B63" s="14">
        <f>SUM(B64:B69)</f>
        <v>4477</v>
      </c>
      <c r="C63" s="14">
        <f>SUM(C64:C69)</f>
        <v>4453</v>
      </c>
      <c r="D63" s="15">
        <f>SUM(D64:D69)</f>
        <v>4398</v>
      </c>
      <c r="E63" s="17" t="s">
        <v>82</v>
      </c>
      <c r="F63" s="17" t="s">
        <v>82</v>
      </c>
      <c r="G63" s="17" t="s">
        <v>82</v>
      </c>
    </row>
    <row r="64" spans="1:7" ht="13.5" customHeight="1" x14ac:dyDescent="0.15">
      <c r="A64" s="16" t="s">
        <v>6</v>
      </c>
      <c r="B64" s="23">
        <v>2627</v>
      </c>
      <c r="C64" s="23">
        <v>2593</v>
      </c>
      <c r="D64" s="24">
        <v>2533</v>
      </c>
      <c r="E64" s="17" t="s">
        <v>82</v>
      </c>
      <c r="F64" s="17" t="s">
        <v>82</v>
      </c>
      <c r="G64" s="17" t="s">
        <v>82</v>
      </c>
    </row>
    <row r="65" spans="1:7" ht="13.5" customHeight="1" x14ac:dyDescent="0.15">
      <c r="A65" s="16" t="s">
        <v>7</v>
      </c>
      <c r="B65" s="14">
        <v>1717</v>
      </c>
      <c r="C65" s="14">
        <v>1726</v>
      </c>
      <c r="D65" s="15">
        <v>1733</v>
      </c>
      <c r="E65" s="17" t="s">
        <v>82</v>
      </c>
      <c r="F65" s="17" t="s">
        <v>82</v>
      </c>
      <c r="G65" s="17" t="s">
        <v>82</v>
      </c>
    </row>
    <row r="66" spans="1:7" ht="13.5" customHeight="1" x14ac:dyDescent="0.15">
      <c r="A66" s="16" t="s">
        <v>8</v>
      </c>
      <c r="B66" s="14">
        <v>15</v>
      </c>
      <c r="C66" s="14">
        <v>15</v>
      </c>
      <c r="D66" s="15">
        <v>15</v>
      </c>
      <c r="E66" s="17" t="s">
        <v>82</v>
      </c>
      <c r="F66" s="17" t="s">
        <v>82</v>
      </c>
      <c r="G66" s="17" t="s">
        <v>82</v>
      </c>
    </row>
    <row r="67" spans="1:7" ht="13.5" customHeight="1" x14ac:dyDescent="0.15">
      <c r="A67" s="16" t="s">
        <v>9</v>
      </c>
      <c r="B67" s="14">
        <v>4</v>
      </c>
      <c r="C67" s="14">
        <v>4</v>
      </c>
      <c r="D67" s="15">
        <v>4</v>
      </c>
      <c r="E67" s="17" t="s">
        <v>82</v>
      </c>
      <c r="F67" s="17" t="s">
        <v>82</v>
      </c>
      <c r="G67" s="17" t="s">
        <v>82</v>
      </c>
    </row>
    <row r="68" spans="1:7" ht="13.5" customHeight="1" x14ac:dyDescent="0.15">
      <c r="A68" s="16" t="s">
        <v>10</v>
      </c>
      <c r="B68" s="34" t="s">
        <v>71</v>
      </c>
      <c r="C68" s="34" t="s">
        <v>71</v>
      </c>
      <c r="D68" s="35" t="s">
        <v>71</v>
      </c>
      <c r="E68" s="17" t="s">
        <v>82</v>
      </c>
      <c r="F68" s="17" t="s">
        <v>82</v>
      </c>
      <c r="G68" s="17" t="s">
        <v>82</v>
      </c>
    </row>
    <row r="69" spans="1:7" ht="13.5" customHeight="1" x14ac:dyDescent="0.15">
      <c r="A69" s="16" t="s">
        <v>11</v>
      </c>
      <c r="B69" s="14">
        <v>114</v>
      </c>
      <c r="C69" s="14">
        <v>115</v>
      </c>
      <c r="D69" s="15">
        <v>113</v>
      </c>
      <c r="E69" s="17" t="s">
        <v>82</v>
      </c>
      <c r="F69" s="17" t="s">
        <v>82</v>
      </c>
      <c r="G69" s="17" t="s">
        <v>82</v>
      </c>
    </row>
    <row r="70" spans="1:7" ht="13.5" customHeight="1" x14ac:dyDescent="0.15">
      <c r="A70" s="27" t="s">
        <v>12</v>
      </c>
      <c r="B70" s="18">
        <v>2293</v>
      </c>
      <c r="C70" s="18">
        <v>2221</v>
      </c>
      <c r="D70" s="19">
        <v>2173</v>
      </c>
      <c r="E70" s="36" t="s">
        <v>82</v>
      </c>
      <c r="F70" s="36" t="s">
        <v>82</v>
      </c>
      <c r="G70" s="36" t="s">
        <v>82</v>
      </c>
    </row>
    <row r="71" spans="1:7" ht="13.5" customHeight="1" x14ac:dyDescent="0.15">
      <c r="A71" s="20" t="s">
        <v>65</v>
      </c>
      <c r="B71" s="14">
        <f>SUM(B72:B73)</f>
        <v>56</v>
      </c>
      <c r="C71" s="14">
        <f>SUM(C72:C73)</f>
        <v>60</v>
      </c>
      <c r="D71" s="15">
        <f>SUM(D72:D73)</f>
        <v>56</v>
      </c>
      <c r="E71" s="17" t="s">
        <v>81</v>
      </c>
      <c r="F71" s="17" t="s">
        <v>81</v>
      </c>
      <c r="G71" s="17" t="s">
        <v>81</v>
      </c>
    </row>
    <row r="72" spans="1:7" ht="13.5" customHeight="1" x14ac:dyDescent="0.15">
      <c r="A72" s="16" t="s">
        <v>66</v>
      </c>
      <c r="B72" s="14">
        <v>54</v>
      </c>
      <c r="C72" s="14">
        <v>58</v>
      </c>
      <c r="D72" s="15">
        <v>54</v>
      </c>
      <c r="E72" s="17" t="s">
        <v>82</v>
      </c>
      <c r="F72" s="17" t="s">
        <v>82</v>
      </c>
      <c r="G72" s="17" t="s">
        <v>82</v>
      </c>
    </row>
    <row r="73" spans="1:7" ht="13.5" customHeight="1" x14ac:dyDescent="0.15">
      <c r="A73" s="27" t="s">
        <v>67</v>
      </c>
      <c r="B73" s="18">
        <v>2</v>
      </c>
      <c r="C73" s="18">
        <v>2</v>
      </c>
      <c r="D73" s="19">
        <v>2</v>
      </c>
      <c r="E73" s="36" t="s">
        <v>81</v>
      </c>
      <c r="F73" s="36" t="s">
        <v>81</v>
      </c>
      <c r="G73" s="36" t="s">
        <v>81</v>
      </c>
    </row>
    <row r="74" spans="1:7" ht="13.5" customHeight="1" x14ac:dyDescent="0.15">
      <c r="A74" s="16" t="s">
        <v>13</v>
      </c>
      <c r="B74" s="14">
        <f t="shared" ref="B74:G74" si="4">SUM(B75:B83)</f>
        <v>22262</v>
      </c>
      <c r="C74" s="14">
        <f t="shared" si="4"/>
        <v>22501</v>
      </c>
      <c r="D74" s="15">
        <f t="shared" si="4"/>
        <v>23509</v>
      </c>
      <c r="E74" s="14">
        <f t="shared" si="4"/>
        <v>747556</v>
      </c>
      <c r="F74" s="14">
        <f t="shared" si="4"/>
        <v>779348</v>
      </c>
      <c r="G74" s="14">
        <f t="shared" si="4"/>
        <v>820925</v>
      </c>
    </row>
    <row r="75" spans="1:7" ht="13.5" customHeight="1" x14ac:dyDescent="0.15">
      <c r="A75" s="16" t="s">
        <v>14</v>
      </c>
      <c r="B75" s="14">
        <v>62</v>
      </c>
      <c r="C75" s="14">
        <v>61</v>
      </c>
      <c r="D75" s="15">
        <v>61</v>
      </c>
      <c r="E75" s="14">
        <v>1909</v>
      </c>
      <c r="F75" s="14">
        <v>1879</v>
      </c>
      <c r="G75" s="14">
        <v>1854</v>
      </c>
    </row>
    <row r="76" spans="1:7" ht="13.5" customHeight="1" x14ac:dyDescent="0.15">
      <c r="A76" s="16" t="s">
        <v>103</v>
      </c>
      <c r="B76" s="14">
        <v>403</v>
      </c>
      <c r="C76" s="14">
        <v>448</v>
      </c>
      <c r="D76" s="15">
        <v>512</v>
      </c>
      <c r="E76" s="14">
        <v>13718</v>
      </c>
      <c r="F76" s="14">
        <v>14644</v>
      </c>
      <c r="G76" s="14">
        <v>17211</v>
      </c>
    </row>
    <row r="77" spans="1:7" ht="13.5" customHeight="1" x14ac:dyDescent="0.15">
      <c r="A77" s="16" t="s">
        <v>16</v>
      </c>
      <c r="B77" s="14">
        <v>19</v>
      </c>
      <c r="C77" s="14">
        <v>19</v>
      </c>
      <c r="D77" s="15">
        <v>18</v>
      </c>
      <c r="E77" s="14">
        <v>380</v>
      </c>
      <c r="F77" s="14">
        <v>380</v>
      </c>
      <c r="G77" s="14">
        <v>360</v>
      </c>
    </row>
    <row r="78" spans="1:7" ht="13.5" customHeight="1" x14ac:dyDescent="0.15">
      <c r="A78" s="16" t="s">
        <v>104</v>
      </c>
      <c r="B78" s="14">
        <v>636</v>
      </c>
      <c r="C78" s="17" t="s">
        <v>39</v>
      </c>
      <c r="D78" s="33" t="s">
        <v>39</v>
      </c>
      <c r="E78" s="17" t="s">
        <v>81</v>
      </c>
      <c r="F78" s="17" t="s">
        <v>81</v>
      </c>
      <c r="G78" s="17" t="s">
        <v>81</v>
      </c>
    </row>
    <row r="79" spans="1:7" ht="13.5" customHeight="1" x14ac:dyDescent="0.15">
      <c r="A79" s="16" t="s">
        <v>17</v>
      </c>
      <c r="B79" s="14">
        <v>1072</v>
      </c>
      <c r="C79" s="14">
        <v>1066</v>
      </c>
      <c r="D79" s="15">
        <v>1061</v>
      </c>
      <c r="E79" s="17" t="s">
        <v>82</v>
      </c>
      <c r="F79" s="17" t="s">
        <v>82</v>
      </c>
      <c r="G79" s="17" t="s">
        <v>82</v>
      </c>
    </row>
    <row r="80" spans="1:7" ht="13.5" customHeight="1" x14ac:dyDescent="0.15">
      <c r="A80" s="16" t="s">
        <v>18</v>
      </c>
      <c r="B80" s="14">
        <v>31</v>
      </c>
      <c r="C80" s="14">
        <v>32</v>
      </c>
      <c r="D80" s="15">
        <v>33</v>
      </c>
      <c r="E80" s="17" t="s">
        <v>82</v>
      </c>
      <c r="F80" s="17" t="s">
        <v>82</v>
      </c>
      <c r="G80" s="17" t="s">
        <v>82</v>
      </c>
    </row>
    <row r="81" spans="1:7" ht="13.5" customHeight="1" x14ac:dyDescent="0.15">
      <c r="A81" s="16" t="s">
        <v>91</v>
      </c>
      <c r="B81" s="17" t="s">
        <v>92</v>
      </c>
      <c r="C81" s="17" t="s">
        <v>92</v>
      </c>
      <c r="D81" s="15">
        <v>9</v>
      </c>
      <c r="E81" s="17" t="s">
        <v>92</v>
      </c>
      <c r="F81" s="17" t="s">
        <v>92</v>
      </c>
      <c r="G81" s="17">
        <v>233</v>
      </c>
    </row>
    <row r="82" spans="1:7" ht="13.5" customHeight="1" x14ac:dyDescent="0.15">
      <c r="A82" s="16" t="s">
        <v>70</v>
      </c>
      <c r="B82" s="14">
        <v>14454</v>
      </c>
      <c r="C82" s="14">
        <v>15134</v>
      </c>
      <c r="D82" s="15">
        <v>15956</v>
      </c>
      <c r="E82" s="14">
        <v>549759</v>
      </c>
      <c r="F82" s="14">
        <v>573541</v>
      </c>
      <c r="G82" s="14">
        <v>606394</v>
      </c>
    </row>
    <row r="83" spans="1:7" ht="13.5" customHeight="1" x14ac:dyDescent="0.15">
      <c r="A83" s="27" t="s">
        <v>62</v>
      </c>
      <c r="B83" s="18">
        <v>5585</v>
      </c>
      <c r="C83" s="18">
        <v>5741</v>
      </c>
      <c r="D83" s="19">
        <v>5859</v>
      </c>
      <c r="E83" s="18">
        <v>181790</v>
      </c>
      <c r="F83" s="18">
        <v>188904</v>
      </c>
      <c r="G83" s="18">
        <v>194873</v>
      </c>
    </row>
    <row r="84" spans="1:7" x14ac:dyDescent="0.15">
      <c r="A84" s="4" t="s">
        <v>88</v>
      </c>
      <c r="B84" s="4"/>
      <c r="C84" s="4"/>
      <c r="D84" s="4"/>
      <c r="E84" s="37"/>
      <c r="F84" s="37"/>
      <c r="G84" s="37"/>
    </row>
    <row r="85" spans="1:7" x14ac:dyDescent="0.15">
      <c r="A85" s="38" t="s">
        <v>64</v>
      </c>
      <c r="B85" s="4"/>
      <c r="C85" s="4"/>
      <c r="D85" s="4"/>
      <c r="E85" s="37"/>
      <c r="F85" s="37"/>
      <c r="G85" s="37"/>
    </row>
    <row r="86" spans="1:7" x14ac:dyDescent="0.15">
      <c r="A86" s="39" t="s">
        <v>61</v>
      </c>
      <c r="B86" s="4"/>
      <c r="C86" s="4"/>
      <c r="D86" s="4"/>
      <c r="E86" s="40"/>
      <c r="F86" s="40"/>
      <c r="G86" s="37"/>
    </row>
    <row r="87" spans="1:7" x14ac:dyDescent="0.15">
      <c r="A87" s="39" t="s">
        <v>75</v>
      </c>
      <c r="B87" s="41"/>
      <c r="C87" s="41"/>
      <c r="D87" s="4"/>
      <c r="E87" s="42"/>
      <c r="F87" s="42"/>
      <c r="G87" s="40"/>
    </row>
    <row r="88" spans="1:7" x14ac:dyDescent="0.15">
      <c r="A88" s="39" t="s">
        <v>55</v>
      </c>
      <c r="B88" s="41"/>
      <c r="C88" s="41"/>
      <c r="D88" s="41"/>
      <c r="E88" s="41"/>
      <c r="F88" s="41"/>
      <c r="G88" s="42"/>
    </row>
    <row r="89" spans="1:7" ht="13.5" customHeight="1" x14ac:dyDescent="0.15">
      <c r="A89" s="39" t="s">
        <v>93</v>
      </c>
      <c r="B89" s="41"/>
      <c r="C89" s="41"/>
      <c r="D89" s="41"/>
      <c r="E89" s="41"/>
      <c r="F89" s="41"/>
      <c r="G89" s="41"/>
    </row>
    <row r="90" spans="1:7" ht="13.5" customHeight="1" x14ac:dyDescent="0.15">
      <c r="A90" s="39" t="s">
        <v>94</v>
      </c>
      <c r="B90" s="41"/>
      <c r="C90" s="41"/>
      <c r="D90" s="41"/>
      <c r="E90" s="41"/>
      <c r="F90" s="41"/>
      <c r="G90" s="41"/>
    </row>
    <row r="91" spans="1:7" ht="13.5" customHeight="1" x14ac:dyDescent="0.15">
      <c r="A91" s="39" t="s">
        <v>95</v>
      </c>
      <c r="B91" s="41"/>
      <c r="C91" s="41"/>
      <c r="D91" s="41"/>
      <c r="E91" s="41"/>
      <c r="F91" s="41"/>
      <c r="G91" s="41"/>
    </row>
    <row r="92" spans="1:7" ht="13.5" customHeight="1" x14ac:dyDescent="0.15">
      <c r="A92" s="39" t="s">
        <v>96</v>
      </c>
      <c r="B92" s="41"/>
      <c r="C92" s="41"/>
      <c r="D92" s="41"/>
      <c r="E92" s="41"/>
      <c r="F92" s="41"/>
      <c r="G92" s="41"/>
    </row>
    <row r="93" spans="1:7" ht="13.5" customHeight="1" x14ac:dyDescent="0.15">
      <c r="A93" s="39" t="s">
        <v>97</v>
      </c>
      <c r="B93" s="41"/>
      <c r="C93" s="41"/>
      <c r="D93" s="41"/>
      <c r="E93" s="41"/>
      <c r="F93" s="41"/>
      <c r="G93" s="41"/>
    </row>
    <row r="94" spans="1:7" ht="13.5" customHeight="1" x14ac:dyDescent="0.15">
      <c r="A94" s="39" t="s">
        <v>98</v>
      </c>
      <c r="B94" s="41"/>
      <c r="C94" s="41"/>
      <c r="D94" s="41"/>
      <c r="E94" s="41"/>
      <c r="F94" s="41"/>
      <c r="G94" s="41"/>
    </row>
    <row r="95" spans="1:7" ht="13.5" customHeight="1" x14ac:dyDescent="0.15">
      <c r="A95" s="43"/>
      <c r="B95" s="44"/>
      <c r="C95" s="44"/>
      <c r="D95" s="41"/>
      <c r="E95" s="44"/>
      <c r="F95" s="44"/>
      <c r="G95" s="41"/>
    </row>
    <row r="96" spans="1:7" ht="13.15" customHeight="1" x14ac:dyDescent="0.15">
      <c r="B96" s="44"/>
      <c r="C96" s="44"/>
      <c r="D96" s="44"/>
      <c r="E96" s="44"/>
      <c r="F96" s="44"/>
      <c r="G96" s="44"/>
    </row>
    <row r="97" spans="2:7" ht="13.5" customHeight="1" x14ac:dyDescent="0.15">
      <c r="B97" s="44"/>
      <c r="C97" s="44"/>
      <c r="D97" s="44"/>
      <c r="E97" s="44"/>
      <c r="F97" s="44"/>
      <c r="G97" s="44"/>
    </row>
    <row r="98" spans="2:7" ht="13.5" customHeight="1" x14ac:dyDescent="0.15">
      <c r="B98" s="44"/>
      <c r="C98" s="44"/>
      <c r="D98" s="44"/>
      <c r="E98" s="44"/>
      <c r="F98" s="44"/>
      <c r="G98" s="44"/>
    </row>
    <row r="99" spans="2:7" ht="13.5" customHeight="1" x14ac:dyDescent="0.15">
      <c r="B99" s="44"/>
      <c r="C99" s="44"/>
      <c r="D99" s="44"/>
      <c r="E99" s="44"/>
      <c r="F99" s="44"/>
      <c r="G99" s="44"/>
    </row>
    <row r="100" spans="2:7" ht="13.5" customHeight="1" x14ac:dyDescent="0.15">
      <c r="B100" s="44"/>
      <c r="C100" s="44"/>
      <c r="D100" s="44"/>
      <c r="E100" s="44"/>
      <c r="F100" s="44"/>
      <c r="G100" s="44"/>
    </row>
    <row r="101" spans="2:7" ht="13.5" customHeight="1" x14ac:dyDescent="0.15">
      <c r="B101" s="44"/>
      <c r="C101" s="44"/>
      <c r="D101" s="44"/>
      <c r="E101" s="44"/>
      <c r="F101" s="44"/>
      <c r="G101" s="44"/>
    </row>
    <row r="102" spans="2:7" ht="13.5" customHeight="1" x14ac:dyDescent="0.15">
      <c r="B102" s="44"/>
      <c r="C102" s="44"/>
      <c r="D102" s="44"/>
      <c r="E102" s="44"/>
      <c r="F102" s="44"/>
      <c r="G102" s="44"/>
    </row>
    <row r="103" spans="2:7" ht="13.5" customHeight="1" x14ac:dyDescent="0.15">
      <c r="B103" s="44"/>
      <c r="C103" s="44"/>
      <c r="D103" s="44"/>
      <c r="E103" s="44"/>
      <c r="F103" s="44"/>
      <c r="G103" s="44"/>
    </row>
    <row r="104" spans="2:7" ht="13.5" customHeight="1" x14ac:dyDescent="0.15">
      <c r="B104" s="44"/>
      <c r="C104" s="44"/>
      <c r="D104" s="44"/>
      <c r="E104" s="44"/>
      <c r="F104" s="44"/>
      <c r="G104" s="44"/>
    </row>
    <row r="105" spans="2:7" ht="13.5" customHeight="1" x14ac:dyDescent="0.15">
      <c r="B105" s="44"/>
      <c r="C105" s="44"/>
      <c r="D105" s="44"/>
      <c r="E105" s="44"/>
      <c r="F105" s="44"/>
      <c r="G105" s="44"/>
    </row>
    <row r="106" spans="2:7" ht="13.5" customHeight="1" x14ac:dyDescent="0.15">
      <c r="B106" s="44"/>
      <c r="C106" s="44"/>
      <c r="D106" s="44"/>
      <c r="E106" s="44"/>
      <c r="F106" s="44"/>
      <c r="G106" s="44"/>
    </row>
    <row r="107" spans="2:7" ht="13.5" customHeight="1" x14ac:dyDescent="0.15">
      <c r="B107" s="44"/>
      <c r="C107" s="44"/>
      <c r="D107" s="44"/>
      <c r="E107" s="44"/>
      <c r="F107" s="44"/>
      <c r="G107" s="44"/>
    </row>
    <row r="108" spans="2:7" ht="13.5" customHeight="1" x14ac:dyDescent="0.15">
      <c r="B108" s="44"/>
      <c r="C108" s="44"/>
      <c r="D108" s="44"/>
      <c r="E108" s="44"/>
      <c r="F108" s="44"/>
      <c r="G108" s="44"/>
    </row>
    <row r="109" spans="2:7" ht="13.5" customHeight="1" x14ac:dyDescent="0.15">
      <c r="B109" s="44"/>
      <c r="C109" s="44"/>
      <c r="D109" s="44"/>
      <c r="E109" s="44"/>
      <c r="F109" s="44"/>
      <c r="G109" s="44"/>
    </row>
    <row r="110" spans="2:7" ht="13.5" customHeight="1" x14ac:dyDescent="0.15">
      <c r="B110" s="44"/>
      <c r="C110" s="44"/>
      <c r="D110" s="44"/>
      <c r="E110" s="44"/>
      <c r="F110" s="44"/>
      <c r="G110" s="44"/>
    </row>
    <row r="111" spans="2:7" ht="13.5" customHeight="1" x14ac:dyDescent="0.15">
      <c r="B111" s="44"/>
      <c r="C111" s="44"/>
      <c r="D111" s="44"/>
      <c r="E111" s="44"/>
      <c r="F111" s="44"/>
      <c r="G111" s="44"/>
    </row>
    <row r="112" spans="2:7" ht="13.5" customHeight="1" x14ac:dyDescent="0.15">
      <c r="B112" s="44"/>
      <c r="C112" s="44"/>
      <c r="D112" s="44"/>
      <c r="E112" s="44"/>
      <c r="F112" s="44"/>
      <c r="G112" s="44"/>
    </row>
    <row r="113" spans="2:7" ht="13.5" customHeight="1" x14ac:dyDescent="0.15">
      <c r="B113" s="44"/>
      <c r="C113" s="44"/>
      <c r="D113" s="44"/>
      <c r="E113" s="44"/>
      <c r="F113" s="44"/>
      <c r="G113" s="44"/>
    </row>
    <row r="114" spans="2:7" ht="13.5" customHeight="1" x14ac:dyDescent="0.15">
      <c r="B114" s="44"/>
      <c r="C114" s="44"/>
      <c r="D114" s="44"/>
      <c r="E114" s="44"/>
      <c r="F114" s="44"/>
      <c r="G114" s="44"/>
    </row>
    <row r="115" spans="2:7" ht="13.5" customHeight="1" x14ac:dyDescent="0.15">
      <c r="B115" s="44"/>
      <c r="C115" s="44"/>
      <c r="D115" s="44"/>
      <c r="E115" s="44"/>
      <c r="F115" s="44"/>
      <c r="G115" s="44"/>
    </row>
    <row r="116" spans="2:7" ht="13.5" customHeight="1" x14ac:dyDescent="0.15">
      <c r="B116" s="44"/>
      <c r="C116" s="44"/>
      <c r="D116" s="44"/>
      <c r="E116" s="44"/>
      <c r="F116" s="44"/>
      <c r="G116" s="44"/>
    </row>
    <row r="117" spans="2:7" ht="13.5" customHeight="1" x14ac:dyDescent="0.15">
      <c r="B117" s="44"/>
      <c r="C117" s="44"/>
      <c r="D117" s="44"/>
      <c r="E117" s="44"/>
      <c r="F117" s="44"/>
      <c r="G117" s="44"/>
    </row>
    <row r="118" spans="2:7" ht="13.5" customHeight="1" x14ac:dyDescent="0.15">
      <c r="B118" s="44"/>
      <c r="C118" s="44"/>
      <c r="D118" s="44"/>
      <c r="E118" s="44"/>
      <c r="F118" s="44"/>
      <c r="G118" s="44"/>
    </row>
    <row r="119" spans="2:7" ht="13.5" customHeight="1" x14ac:dyDescent="0.15">
      <c r="B119" s="44"/>
      <c r="C119" s="44"/>
      <c r="D119" s="44"/>
      <c r="E119" s="44"/>
      <c r="F119" s="44"/>
      <c r="G119" s="44"/>
    </row>
    <row r="120" spans="2:7" ht="13.5" customHeight="1" x14ac:dyDescent="0.15">
      <c r="B120" s="44"/>
      <c r="C120" s="44"/>
      <c r="D120" s="44"/>
      <c r="E120" s="44"/>
      <c r="F120" s="44"/>
      <c r="G120" s="44"/>
    </row>
    <row r="121" spans="2:7" ht="13.5" customHeight="1" x14ac:dyDescent="0.15">
      <c r="B121" s="44"/>
      <c r="C121" s="44"/>
      <c r="D121" s="44"/>
      <c r="E121" s="44"/>
      <c r="F121" s="44"/>
      <c r="G121" s="44"/>
    </row>
    <row r="122" spans="2:7" ht="13.5" customHeight="1" x14ac:dyDescent="0.15">
      <c r="B122" s="44"/>
      <c r="C122" s="44"/>
      <c r="D122" s="44"/>
      <c r="E122" s="44"/>
      <c r="F122" s="44"/>
      <c r="G122" s="44"/>
    </row>
    <row r="123" spans="2:7" ht="13.5" customHeight="1" x14ac:dyDescent="0.15">
      <c r="B123" s="44"/>
      <c r="C123" s="44"/>
      <c r="D123" s="44"/>
      <c r="E123" s="44"/>
      <c r="F123" s="44"/>
      <c r="G123" s="44"/>
    </row>
    <row r="124" spans="2:7" ht="13.5" customHeight="1" x14ac:dyDescent="0.15">
      <c r="B124" s="44"/>
      <c r="C124" s="44"/>
      <c r="D124" s="44"/>
      <c r="E124" s="44"/>
      <c r="F124" s="44"/>
      <c r="G124" s="44"/>
    </row>
    <row r="125" spans="2:7" ht="13.5" customHeight="1" x14ac:dyDescent="0.15">
      <c r="B125" s="44"/>
      <c r="C125" s="44"/>
      <c r="D125" s="44"/>
      <c r="E125" s="44"/>
      <c r="F125" s="44"/>
      <c r="G125" s="44"/>
    </row>
    <row r="126" spans="2:7" ht="13.5" customHeight="1" x14ac:dyDescent="0.15">
      <c r="B126" s="44"/>
      <c r="C126" s="44"/>
      <c r="D126" s="44"/>
      <c r="E126" s="44"/>
      <c r="F126" s="44"/>
      <c r="G126" s="44"/>
    </row>
    <row r="127" spans="2:7" ht="13.5" customHeight="1" x14ac:dyDescent="0.15">
      <c r="B127" s="44"/>
      <c r="C127" s="44"/>
      <c r="D127" s="44"/>
      <c r="E127" s="44"/>
      <c r="F127" s="44"/>
      <c r="G127" s="44"/>
    </row>
    <row r="128" spans="2:7" ht="13.5" customHeight="1" x14ac:dyDescent="0.15">
      <c r="B128" s="44"/>
      <c r="C128" s="44"/>
      <c r="D128" s="44"/>
      <c r="E128" s="44"/>
      <c r="F128" s="44"/>
      <c r="G128" s="44"/>
    </row>
    <row r="129" spans="2:7" ht="13.5" customHeight="1" x14ac:dyDescent="0.15">
      <c r="B129" s="44"/>
      <c r="C129" s="44"/>
      <c r="D129" s="44"/>
      <c r="E129" s="44"/>
      <c r="F129" s="44"/>
      <c r="G129" s="44"/>
    </row>
    <row r="130" spans="2:7" ht="13.5" customHeight="1" x14ac:dyDescent="0.15">
      <c r="B130" s="44"/>
      <c r="C130" s="44"/>
      <c r="D130" s="44"/>
      <c r="E130" s="44"/>
      <c r="F130" s="44"/>
      <c r="G130" s="44"/>
    </row>
    <row r="131" spans="2:7" ht="13.5" customHeight="1" x14ac:dyDescent="0.15">
      <c r="B131" s="44"/>
      <c r="C131" s="44"/>
      <c r="D131" s="44"/>
      <c r="E131" s="44"/>
      <c r="F131" s="44"/>
      <c r="G131" s="44"/>
    </row>
    <row r="132" spans="2:7" ht="13.5" customHeight="1" x14ac:dyDescent="0.15">
      <c r="B132" s="44"/>
      <c r="C132" s="44"/>
      <c r="D132" s="44"/>
      <c r="E132" s="44"/>
      <c r="F132" s="44"/>
      <c r="G132" s="44"/>
    </row>
    <row r="133" spans="2:7" ht="13.5" customHeight="1" x14ac:dyDescent="0.15">
      <c r="B133" s="44"/>
      <c r="C133" s="44"/>
      <c r="D133" s="44"/>
      <c r="E133" s="44"/>
      <c r="F133" s="44"/>
      <c r="G133" s="44"/>
    </row>
    <row r="134" spans="2:7" ht="13.5" customHeight="1" x14ac:dyDescent="0.15">
      <c r="B134" s="44"/>
      <c r="C134" s="44"/>
      <c r="D134" s="44"/>
      <c r="E134" s="44"/>
      <c r="F134" s="44"/>
      <c r="G134" s="44"/>
    </row>
    <row r="135" spans="2:7" ht="13.5" customHeight="1" x14ac:dyDescent="0.15">
      <c r="B135" s="44"/>
      <c r="C135" s="44"/>
      <c r="D135" s="44"/>
      <c r="E135" s="44"/>
      <c r="F135" s="44"/>
      <c r="G135" s="44"/>
    </row>
    <row r="136" spans="2:7" ht="13.5" customHeight="1" x14ac:dyDescent="0.15">
      <c r="B136" s="44"/>
      <c r="C136" s="44"/>
      <c r="D136" s="44"/>
      <c r="E136" s="44"/>
      <c r="F136" s="44"/>
      <c r="G136" s="44"/>
    </row>
    <row r="137" spans="2:7" ht="13.5" customHeight="1" x14ac:dyDescent="0.15">
      <c r="B137" s="44"/>
      <c r="C137" s="44"/>
      <c r="D137" s="44"/>
      <c r="E137" s="44"/>
      <c r="F137" s="44"/>
      <c r="G137" s="44"/>
    </row>
    <row r="138" spans="2:7" ht="13.5" customHeight="1" x14ac:dyDescent="0.15">
      <c r="B138" s="44"/>
      <c r="C138" s="44"/>
      <c r="D138" s="44"/>
      <c r="E138" s="44"/>
      <c r="F138" s="44"/>
      <c r="G138" s="44"/>
    </row>
    <row r="139" spans="2:7" ht="13.5" customHeight="1" x14ac:dyDescent="0.15">
      <c r="B139" s="44"/>
      <c r="C139" s="44"/>
      <c r="D139" s="44"/>
      <c r="E139" s="44"/>
      <c r="F139" s="44"/>
      <c r="G139" s="44"/>
    </row>
    <row r="140" spans="2:7" ht="13.5" customHeight="1" x14ac:dyDescent="0.15">
      <c r="B140" s="44"/>
      <c r="C140" s="44"/>
      <c r="D140" s="44"/>
      <c r="E140" s="44"/>
      <c r="F140" s="44"/>
      <c r="G140" s="44"/>
    </row>
    <row r="141" spans="2:7" ht="13.5" customHeight="1" x14ac:dyDescent="0.15">
      <c r="D141" s="44"/>
      <c r="G141" s="44"/>
    </row>
  </sheetData>
  <mergeCells count="3">
    <mergeCell ref="A3:A4"/>
    <mergeCell ref="B3:D3"/>
    <mergeCell ref="E3:G3"/>
  </mergeCells>
  <phoneticPr fontId="2"/>
  <pageMargins left="0.62992125984251968" right="0.19685039370078741" top="0.35433070866141736" bottom="0.11811023622047245" header="0.19685039370078741" footer="0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F83EBC-D636-4F1E-84F1-2EC6699560A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BA7AB81-56F5-4735-A069-1D89D34AAB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AF5028-C351-48E2-BC23-895435094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2010-08-03T08:29:49Z</cp:lastPrinted>
  <dcterms:created xsi:type="dcterms:W3CDTF">1997-08-12T06:28:48Z</dcterms:created>
  <dcterms:modified xsi:type="dcterms:W3CDTF">2022-12-07T11:59:52Z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