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493D7D6C-58F2-4D2D-87F3-92C0A8941021}" xr6:coauthVersionLast="47" xr6:coauthVersionMax="47" xr10:uidLastSave="{00000000-0000-0000-0000-000000000000}"/>
  <bookViews>
    <workbookView xWindow="35610" yWindow="2505" windowWidth="20550" windowHeight="11835" tabRatio="681" xr2:uid="{00000000-000D-0000-FFFF-FFFF00000000}"/>
  </bookViews>
  <sheets>
    <sheet name="表1" sheetId="87" r:id="rId1"/>
    <sheet name="表2" sheetId="153" r:id="rId2"/>
    <sheet name="表3" sheetId="133" r:id="rId3"/>
    <sheet name="表4" sheetId="93" r:id="rId4"/>
    <sheet name="表5" sheetId="94" r:id="rId5"/>
    <sheet name="表6" sheetId="117" r:id="rId6"/>
    <sheet name="表7" sheetId="168" r:id="rId7"/>
    <sheet name="図1" sheetId="21" r:id="rId8"/>
    <sheet name="図2" sheetId="85" r:id="rId9"/>
    <sheet name="図3" sheetId="126" r:id="rId10"/>
    <sheet name="図4" sheetId="150" r:id="rId11"/>
    <sheet name="図5" sheetId="161" r:id="rId12"/>
    <sheet name="図6" sheetId="159" r:id="rId13"/>
    <sheet name="図7" sheetId="28" r:id="rId14"/>
    <sheet name="図8" sheetId="113" r:id="rId15"/>
    <sheet name="図9" sheetId="169" r:id="rId16"/>
    <sheet name="図10" sheetId="171" r:id="rId17"/>
    <sheet name="図11" sheetId="173" r:id="rId18"/>
  </sheets>
  <definedNames>
    <definedName name="_xlnm._FilterDatabase" localSheetId="16" hidden="1">図10!#REF!</definedName>
    <definedName name="_xlnm._FilterDatabase" localSheetId="17" hidden="1">図11!#REF!</definedName>
    <definedName name="_xlnm._FilterDatabase" localSheetId="0" hidden="1">表1!$A$4:$X$34</definedName>
    <definedName name="_xlnm._FilterDatabase" localSheetId="1" hidden="1">表2!$B$5:$AD$52</definedName>
    <definedName name="_xlnm._FilterDatabase" localSheetId="3" hidden="1">表4!$A$5:$T$30</definedName>
    <definedName name="_xlnm._FilterDatabase" localSheetId="4" hidden="1">表5!$B$5:$AA$52</definedName>
    <definedName name="_xlnm._FilterDatabase" localSheetId="5" hidden="1">表6!$A$5:$M$5</definedName>
    <definedName name="_xlnm._FilterDatabase" localSheetId="6" hidden="1">表7!$A$4:$A$4</definedName>
    <definedName name="_Regression_Int" localSheetId="10" hidden="1">1</definedName>
    <definedName name="_Regression_Int" localSheetId="12" hidden="1">1</definedName>
    <definedName name="_Regression_Int" localSheetId="13" hidden="1">1</definedName>
    <definedName name="_Regression_Int" localSheetId="15" hidden="1">1</definedName>
    <definedName name="_xlnm.Print_Area" localSheetId="7">図1!$A$1:$N$52</definedName>
    <definedName name="_xlnm.Print_Area" localSheetId="16">図10!$A$1:$K$19</definedName>
    <definedName name="_xlnm.Print_Area" localSheetId="17">図11!$A$1:$K$40</definedName>
    <definedName name="_xlnm.Print_Area" localSheetId="8">図2!$A$1:$N$53</definedName>
    <definedName name="_xlnm.Print_Area" localSheetId="9">図3!$A$1:$M$43</definedName>
    <definedName name="_xlnm.Print_Area" localSheetId="10">図4!$A$1:$H$43</definedName>
    <definedName name="_xlnm.Print_Area" localSheetId="11">図5!$A$1:$N$49</definedName>
    <definedName name="_xlnm.Print_Area" localSheetId="12">図6!$A$1:$M$53</definedName>
    <definedName name="_xlnm.Print_Area" localSheetId="13">図7!$A$1:$G$35</definedName>
    <definedName name="_xlnm.Print_Area" localSheetId="14">図8!$A$1:$N$48</definedName>
    <definedName name="_xlnm.Print_Area" localSheetId="15">図9!$A$1:$I$72</definedName>
    <definedName name="_xlnm.Print_Area" localSheetId="0">表1!$A$1:$J$36</definedName>
    <definedName name="_xlnm.Print_Area" localSheetId="1">表2!$A$1:$M$53</definedName>
    <definedName name="_xlnm.Print_Area" localSheetId="2">表3!$A$1:$V$22</definedName>
    <definedName name="_xlnm.Print_Area" localSheetId="3">表4!$A$1:$I$34</definedName>
    <definedName name="_xlnm.Print_Area" localSheetId="4">表5!$A$1:$L$53</definedName>
    <definedName name="_xlnm.Print_Area" localSheetId="5">表6!$A$1:$M$54</definedName>
    <definedName name="_xlnm.Print_Area" localSheetId="6">表7!$A$1:$I$30</definedName>
    <definedName name="_xlnm.Print_Titles" localSheetId="0">表1!$B:$B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50" l="1"/>
  <c r="A20" i="150"/>
  <c r="A19" i="150" l="1"/>
  <c r="A21" i="150" l="1"/>
  <c r="A18" i="150"/>
  <c r="A17" i="150"/>
  <c r="A16" i="150"/>
</calcChain>
</file>

<file path=xl/sharedStrings.xml><?xml version="1.0" encoding="utf-8"?>
<sst xmlns="http://schemas.openxmlformats.org/spreadsheetml/2006/main" count="1008" uniqueCount="387">
  <si>
    <t>入　　院</t>
  </si>
  <si>
    <t>外　　来</t>
  </si>
  <si>
    <t>一　般</t>
  </si>
  <si>
    <t>歯　科</t>
  </si>
  <si>
    <t>総　数</t>
  </si>
  <si>
    <t>病　院</t>
  </si>
  <si>
    <t>診療所</t>
  </si>
  <si>
    <t>（単位：千人）</t>
    <rPh sb="1" eb="3">
      <t>タンイ</t>
    </rPh>
    <rPh sb="4" eb="6">
      <t>センニン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</si>
  <si>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</si>
  <si>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</si>
  <si>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傷　　　病　　　分　　　類</t>
  </si>
  <si>
    <t>総　　　　　　数</t>
  </si>
  <si>
    <t>Ⅰ</t>
  </si>
  <si>
    <t>感染症及び寄生虫症</t>
  </si>
  <si>
    <t>結核</t>
  </si>
  <si>
    <t>（再掲）</t>
  </si>
  <si>
    <t>Ⅱ</t>
  </si>
  <si>
    <t>Ⅲ</t>
  </si>
  <si>
    <t>血液及び造血器の疾患並びに免疫機構の障害</t>
  </si>
  <si>
    <t>Ⅳ</t>
  </si>
  <si>
    <t>内分泌，栄養及び代謝疾患</t>
  </si>
  <si>
    <t>糖尿病</t>
  </si>
  <si>
    <t>Ⅴ</t>
  </si>
  <si>
    <t>精神及び行動の障害</t>
  </si>
  <si>
    <t>Ⅵ</t>
  </si>
  <si>
    <t>神経系の疾患</t>
  </si>
  <si>
    <t>Ⅶ</t>
  </si>
  <si>
    <t>眼及び付属器の疾患</t>
  </si>
  <si>
    <t>Ⅷ</t>
  </si>
  <si>
    <t>耳及び乳様突起の疾患</t>
  </si>
  <si>
    <t>Ⅸ</t>
  </si>
  <si>
    <t>循環器系の疾患</t>
  </si>
  <si>
    <t>高血圧性疾患</t>
  </si>
  <si>
    <t>心疾患（高血圧性のものを除く）</t>
  </si>
  <si>
    <t>脳血管疾患</t>
  </si>
  <si>
    <t>Ⅹ</t>
  </si>
  <si>
    <t>呼吸器系の疾患</t>
  </si>
  <si>
    <t>喘息</t>
  </si>
  <si>
    <t>ⅩⅠ</t>
  </si>
  <si>
    <t>消化器系の疾患</t>
  </si>
  <si>
    <t>肝疾患</t>
  </si>
  <si>
    <t>ⅩⅡ</t>
  </si>
  <si>
    <t>皮膚及び皮下組織の疾患</t>
  </si>
  <si>
    <t>ⅩⅢ</t>
  </si>
  <si>
    <t>筋骨格系及び結合組織の疾患</t>
  </si>
  <si>
    <t>ⅩⅣ</t>
  </si>
  <si>
    <t>ⅩⅤ</t>
  </si>
  <si>
    <t>妊娠，分娩及び産じょく</t>
  </si>
  <si>
    <t>ⅩⅥ</t>
  </si>
  <si>
    <t>周産期に発生した病態</t>
  </si>
  <si>
    <t>ⅩⅦ</t>
  </si>
  <si>
    <t>先天奇形，変形及び染色体異常</t>
  </si>
  <si>
    <t>ⅩⅨ</t>
  </si>
  <si>
    <t>損傷，中毒及びその他の外因の影響</t>
  </si>
  <si>
    <t>ⅩⅩⅠ</t>
  </si>
  <si>
    <t>健康状態に影響を及ぼす要因及び保健サービスの利用</t>
  </si>
  <si>
    <t>（単位：千人）</t>
  </si>
  <si>
    <t>病院</t>
  </si>
  <si>
    <t>（　総　数　）</t>
  </si>
  <si>
    <t>（　病　院　）</t>
  </si>
  <si>
    <t>（一般診療所）</t>
  </si>
  <si>
    <t>（歯科診療所）</t>
  </si>
  <si>
    <t>在宅</t>
  </si>
  <si>
    <t>訪問
診療</t>
    <rPh sb="3" eb="5">
      <t>シンリョウ</t>
    </rPh>
    <phoneticPr fontId="13"/>
  </si>
  <si>
    <t xml:space="preserve"> 医師・</t>
  </si>
  <si>
    <t>医療</t>
  </si>
  <si>
    <t>往診</t>
  </si>
  <si>
    <t xml:space="preserve"> 歯科医師</t>
  </si>
  <si>
    <t>　</t>
  </si>
  <si>
    <t>歳</t>
  </si>
  <si>
    <t>総　　数</t>
  </si>
  <si>
    <t>男</t>
  </si>
  <si>
    <t>女</t>
  </si>
  <si>
    <t>総数</t>
  </si>
  <si>
    <t>統合失調症，統合失調症型障害及び妄想性障害</t>
    <rPh sb="0" eb="2">
      <t>トウゴウ</t>
    </rPh>
    <rPh sb="2" eb="5">
      <t>シッチョウショウ</t>
    </rPh>
    <rPh sb="6" eb="8">
      <t>トウゴウ</t>
    </rPh>
    <rPh sb="8" eb="11">
      <t>シッチョウショウ</t>
    </rPh>
    <phoneticPr fontId="13"/>
  </si>
  <si>
    <t>血管性及び詳細不明の認知症</t>
    <rPh sb="10" eb="13">
      <t>ニンチショウ</t>
    </rPh>
    <phoneticPr fontId="13"/>
  </si>
  <si>
    <t>一般診療所</t>
  </si>
  <si>
    <t>歯科診療所</t>
  </si>
  <si>
    <t>-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</si>
  <si>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</si>
  <si>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</si>
  <si>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</si>
  <si>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</si>
  <si>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</si>
  <si>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</si>
  <si>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</si>
  <si>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</si>
  <si>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</si>
  <si>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</si>
  <si>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</si>
  <si>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</si>
  <si>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</si>
  <si>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</si>
  <si>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</si>
  <si>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</si>
  <si>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</si>
  <si>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</si>
  <si>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</si>
  <si>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</si>
  <si>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</si>
  <si>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</si>
  <si>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</si>
  <si>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</si>
  <si>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</si>
  <si>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</si>
  <si>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</si>
  <si>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</si>
  <si>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</si>
  <si>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</si>
  <si>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</si>
  <si>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</si>
  <si>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</si>
  <si>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</si>
  <si>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</si>
  <si>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</si>
  <si>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</si>
  <si>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</si>
  <si>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</si>
  <si>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</si>
  <si>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</si>
  <si>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</si>
  <si>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</si>
  <si>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</si>
  <si>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</si>
  <si>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</si>
  <si>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</si>
  <si>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</si>
  <si>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（外来）</t>
  </si>
  <si>
    <t>（入院）</t>
  </si>
  <si>
    <t>65歳以上</t>
  </si>
  <si>
    <t>35～64歳</t>
  </si>
  <si>
    <t>15～34歳</t>
  </si>
  <si>
    <t>0～14歳</t>
  </si>
  <si>
    <t>腎尿路生殖器系の疾患</t>
  </si>
  <si>
    <t>･</t>
  </si>
  <si>
    <t>75歳以上(再掲)</t>
    <phoneticPr fontId="13"/>
  </si>
  <si>
    <t>表１　年齢階級別にみた施設の種類別推計患者数</t>
    <rPh sb="0" eb="1">
      <t>ヒョウ</t>
    </rPh>
    <rPh sb="3" eb="5">
      <t>ネンレイ</t>
    </rPh>
    <rPh sb="5" eb="8">
      <t>カイキュウベツ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13"/>
  </si>
  <si>
    <t>平成17年</t>
    <rPh sb="0" eb="2">
      <t>ヘイセイ</t>
    </rPh>
    <rPh sb="4" eb="5">
      <t>ネン</t>
    </rPh>
    <phoneticPr fontId="13"/>
  </si>
  <si>
    <t>平成20年</t>
    <rPh sb="0" eb="2">
      <t>ヘイセイ</t>
    </rPh>
    <rPh sb="4" eb="5">
      <t>ネン</t>
    </rPh>
    <phoneticPr fontId="13"/>
  </si>
  <si>
    <t>図１　施設の種類別にみた推計患者数の年次推移</t>
    <rPh sb="0" eb="1">
      <t>ズ</t>
    </rPh>
    <rPh sb="3" eb="5">
      <t>シセツ</t>
    </rPh>
    <rPh sb="6" eb="9">
      <t>シュルイベツ</t>
    </rPh>
    <rPh sb="12" eb="14">
      <t>スイケイ</t>
    </rPh>
    <rPh sb="14" eb="17">
      <t>カンジャスウ</t>
    </rPh>
    <rPh sb="18" eb="20">
      <t>ネンジ</t>
    </rPh>
    <rPh sb="20" eb="22">
      <t>スイイ</t>
    </rPh>
    <phoneticPr fontId="13"/>
  </si>
  <si>
    <t>図２　年齢階級別にみた推計患者数の年次推移</t>
    <rPh sb="0" eb="1">
      <t>ズ</t>
    </rPh>
    <rPh sb="3" eb="5">
      <t>ネンレイ</t>
    </rPh>
    <rPh sb="5" eb="7">
      <t>カイキュウ</t>
    </rPh>
    <rPh sb="7" eb="8">
      <t>ベツ</t>
    </rPh>
    <rPh sb="11" eb="13">
      <t>スイケイ</t>
    </rPh>
    <rPh sb="13" eb="16">
      <t>カンジャスウ</t>
    </rPh>
    <rPh sb="17" eb="19">
      <t>ネンジ</t>
    </rPh>
    <rPh sb="19" eb="21">
      <t>スイイ</t>
    </rPh>
    <phoneticPr fontId="13"/>
  </si>
  <si>
    <t>75歳以上(再掲)</t>
    <phoneticPr fontId="13"/>
  </si>
  <si>
    <t>入　　　院</t>
    <rPh sb="0" eb="1">
      <t>イ</t>
    </rPh>
    <rPh sb="4" eb="5">
      <t>イン</t>
    </rPh>
    <phoneticPr fontId="13"/>
  </si>
  <si>
    <t>外　　　来</t>
    <rPh sb="0" eb="1">
      <t>ソト</t>
    </rPh>
    <rPh sb="4" eb="5">
      <t>キ</t>
    </rPh>
    <phoneticPr fontId="13"/>
  </si>
  <si>
    <t>総　　数</t>
    <rPh sb="0" eb="1">
      <t>フサ</t>
    </rPh>
    <rPh sb="3" eb="4">
      <t>スウ</t>
    </rPh>
    <phoneticPr fontId="13"/>
  </si>
  <si>
    <t>　　　対して、その同意を得て計画的な医学管理の下に、定期的に当該職種以外の者が訪問して実施されるものをいう。</t>
    <rPh sb="30" eb="32">
      <t>トウガイ</t>
    </rPh>
    <rPh sb="32" eb="34">
      <t>ショクシュ</t>
    </rPh>
    <rPh sb="34" eb="36">
      <t>イガイ</t>
    </rPh>
    <rPh sb="37" eb="38">
      <t>モノ</t>
    </rPh>
    <rPh sb="39" eb="41">
      <t>ホウモン</t>
    </rPh>
    <rPh sb="43" eb="45">
      <t>ジッシ</t>
    </rPh>
    <phoneticPr fontId="13"/>
  </si>
  <si>
    <t>(単位：千人)</t>
    <phoneticPr fontId="13"/>
  </si>
  <si>
    <t>75歳以上(再掲)</t>
    <rPh sb="6" eb="8">
      <t>サイケイ</t>
    </rPh>
    <phoneticPr fontId="13"/>
  </si>
  <si>
    <t>６月以上</t>
  </si>
  <si>
    <t>不詳</t>
  </si>
  <si>
    <t>総数</t>
    <rPh sb="0" eb="2">
      <t>ソウスウ</t>
    </rPh>
    <phoneticPr fontId="13"/>
  </si>
  <si>
    <t>…</t>
    <phoneticPr fontId="13"/>
  </si>
  <si>
    <t xml:space="preserve">… </t>
  </si>
  <si>
    <t xml:space="preserve">… </t>
    <phoneticPr fontId="13"/>
  </si>
  <si>
    <t>性
年齢階級</t>
    <rPh sb="0" eb="1">
      <t>セイ</t>
    </rPh>
    <rPh sb="2" eb="4">
      <t>ネンレイ</t>
    </rPh>
    <rPh sb="4" eb="6">
      <t>カイキュウ</t>
    </rPh>
    <phoneticPr fontId="13"/>
  </si>
  <si>
    <t>総　数</t>
    <phoneticPr fontId="13"/>
  </si>
  <si>
    <t>アルツハイマー病</t>
  </si>
  <si>
    <t>う蝕</t>
    <phoneticPr fontId="13"/>
  </si>
  <si>
    <t>歯肉炎及び歯周疾患</t>
    <phoneticPr fontId="13"/>
  </si>
  <si>
    <t xml:space="preserve">ⅩⅧ
</t>
    <phoneticPr fontId="13"/>
  </si>
  <si>
    <t>症状，徴候及び異常臨床所見・異常検査所見で
他に分類されないもの</t>
    <phoneticPr fontId="13"/>
  </si>
  <si>
    <t>骨折</t>
    <phoneticPr fontId="13"/>
  </si>
  <si>
    <t>推計外来
患 者 数
総　　数</t>
    <rPh sb="0" eb="2">
      <t>スイケイ</t>
    </rPh>
    <rPh sb="2" eb="4">
      <t>ガイライ</t>
    </rPh>
    <rPh sb="5" eb="6">
      <t>カン</t>
    </rPh>
    <rPh sb="7" eb="8">
      <t>シャ</t>
    </rPh>
    <rPh sb="9" eb="10">
      <t>スウ</t>
    </rPh>
    <rPh sb="11" eb="12">
      <t>フサ</t>
    </rPh>
    <rPh sb="14" eb="15">
      <t>スウ</t>
    </rPh>
    <phoneticPr fontId="13"/>
  </si>
  <si>
    <t>年齢階級</t>
    <rPh sb="0" eb="2">
      <t>ネンレイ</t>
    </rPh>
    <rPh sb="2" eb="4">
      <t>カイキュウ</t>
    </rPh>
    <phoneticPr fontId="13"/>
  </si>
  <si>
    <t xml:space="preserve"> 医師・</t>
    <phoneticPr fontId="13"/>
  </si>
  <si>
    <t>医師
以外の
訪問</t>
    <phoneticPr fontId="13"/>
  </si>
  <si>
    <t>歯科医師
以外の
訪問</t>
    <phoneticPr fontId="13"/>
  </si>
  <si>
    <t xml:space="preserve"> 歯科医師</t>
    <phoneticPr fontId="13"/>
  </si>
  <si>
    <t>以外の訪問</t>
    <phoneticPr fontId="13"/>
  </si>
  <si>
    <t>総　　　数</t>
    <phoneticPr fontId="13"/>
  </si>
  <si>
    <t>～</t>
    <phoneticPr fontId="13"/>
  </si>
  <si>
    <t>歳以上</t>
  </si>
  <si>
    <t>（再　掲）</t>
    <phoneticPr fontId="13"/>
  </si>
  <si>
    <t>（再　掲）</t>
    <rPh sb="1" eb="2">
      <t>サイ</t>
    </rPh>
    <rPh sb="3" eb="4">
      <t>ケイ</t>
    </rPh>
    <phoneticPr fontId="13"/>
  </si>
  <si>
    <t>総　　数</t>
    <rPh sb="0" eb="1">
      <t>ソウ</t>
    </rPh>
    <rPh sb="3" eb="4">
      <t>スウ</t>
    </rPh>
    <phoneticPr fontId="13"/>
  </si>
  <si>
    <t>90歳以上</t>
    <rPh sb="2" eb="3">
      <t>サイ</t>
    </rPh>
    <rPh sb="3" eb="5">
      <t>イジョウ</t>
    </rPh>
    <phoneticPr fontId="13"/>
  </si>
  <si>
    <t>65歳以上</t>
    <rPh sb="2" eb="3">
      <t>サイ</t>
    </rPh>
    <rPh sb="3" eb="5">
      <t>イジョウ</t>
    </rPh>
    <phoneticPr fontId="13"/>
  </si>
  <si>
    <t>75歳以上</t>
    <rPh sb="2" eb="3">
      <t>サイ</t>
    </rPh>
    <rPh sb="3" eb="5">
      <t>イジョウ</t>
    </rPh>
    <phoneticPr fontId="13"/>
  </si>
  <si>
    <t>不　　詳</t>
    <rPh sb="0" eb="1">
      <t>フ</t>
    </rPh>
    <rPh sb="3" eb="4">
      <t>ショウ</t>
    </rPh>
    <phoneticPr fontId="13"/>
  </si>
  <si>
    <t>１ ～ ４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</si>
  <si>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</si>
  <si>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</si>
  <si>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</si>
  <si>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</si>
  <si>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</si>
  <si>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</si>
  <si>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</si>
  <si>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</si>
  <si>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</si>
  <si>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</si>
  <si>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</si>
  <si>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</si>
  <si>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</si>
  <si>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</si>
  <si>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</si>
  <si>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</si>
  <si>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</si>
  <si>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０　　歳</t>
    <rPh sb="3" eb="4">
      <t>サイ</t>
    </rPh>
    <phoneticPr fontId="13"/>
  </si>
  <si>
    <t>注：総数には、年齢不詳を含む。</t>
    <phoneticPr fontId="13"/>
  </si>
  <si>
    <t>一般診療所</t>
    <rPh sb="0" eb="2">
      <t>イッパン</t>
    </rPh>
    <rPh sb="2" eb="5">
      <t>シンリョウジョ</t>
    </rPh>
    <phoneticPr fontId="13"/>
  </si>
  <si>
    <t>入院</t>
    <rPh sb="0" eb="2">
      <t>ニュウイン</t>
    </rPh>
    <phoneticPr fontId="13"/>
  </si>
  <si>
    <t>入　　院</t>
    <phoneticPr fontId="13"/>
  </si>
  <si>
    <t>外来</t>
    <rPh sb="0" eb="2">
      <t>ガイライ</t>
    </rPh>
    <phoneticPr fontId="13"/>
  </si>
  <si>
    <t>（病院）</t>
    <rPh sb="1" eb="3">
      <t>ビョウイン</t>
    </rPh>
    <phoneticPr fontId="13"/>
  </si>
  <si>
    <t>（一般診療所）</t>
    <rPh sb="1" eb="3">
      <t>イッパン</t>
    </rPh>
    <rPh sb="3" eb="6">
      <t>シンリョウショ</t>
    </rPh>
    <phoneticPr fontId="13"/>
  </si>
  <si>
    <t>表３　年齢階級別にみた在宅医療を受けた推計外来患者数</t>
    <rPh sb="0" eb="1">
      <t>ヒョウ</t>
    </rPh>
    <rPh sb="3" eb="5">
      <t>ネンレイ</t>
    </rPh>
    <rPh sb="5" eb="7">
      <t>カイキュウ</t>
    </rPh>
    <rPh sb="7" eb="8">
      <t>ベツ</t>
    </rPh>
    <rPh sb="11" eb="13">
      <t>ザイタク</t>
    </rPh>
    <rPh sb="13" eb="15">
      <t>イリョウ</t>
    </rPh>
    <rPh sb="16" eb="17">
      <t>ウ</t>
    </rPh>
    <rPh sb="19" eb="21">
      <t>スイケイ</t>
    </rPh>
    <rPh sb="21" eb="23">
      <t>ガイライ</t>
    </rPh>
    <rPh sb="23" eb="26">
      <t>カンジャスウ</t>
    </rPh>
    <phoneticPr fontId="13"/>
  </si>
  <si>
    <t>表６　傷病分類別にみた年齢階級別退院患者の平均在院日数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3">
      <t>ネンレイ</t>
    </rPh>
    <rPh sb="13" eb="16">
      <t>カイキュウベツ</t>
    </rPh>
    <rPh sb="16" eb="18">
      <t>タイイン</t>
    </rPh>
    <rPh sb="18" eb="20">
      <t>カンジャ</t>
    </rPh>
    <rPh sb="21" eb="23">
      <t>ヘイキン</t>
    </rPh>
    <rPh sb="23" eb="25">
      <t>ザイイン</t>
    </rPh>
    <rPh sb="25" eb="27">
      <t>ニッスウ</t>
    </rPh>
    <phoneticPr fontId="13"/>
  </si>
  <si>
    <t>気分[感情]障害（躁うつ病を含む）</t>
    <rPh sb="0" eb="2">
      <t>キブン</t>
    </rPh>
    <rPh sb="3" eb="5">
      <t>カンジョウ</t>
    </rPh>
    <rPh sb="6" eb="8">
      <t>ショウガイ</t>
    </rPh>
    <rPh sb="9" eb="13">
      <t>ソウウツビョウ</t>
    </rPh>
    <rPh sb="14" eb="15">
      <t>フク</t>
    </rPh>
    <phoneticPr fontId="13"/>
  </si>
  <si>
    <t>肺炎</t>
    <rPh sb="0" eb="2">
      <t>ハイエン</t>
    </rPh>
    <phoneticPr fontId="13"/>
  </si>
  <si>
    <t>（再掲）</t>
    <phoneticPr fontId="13"/>
  </si>
  <si>
    <t>慢性閉塞性肺疾患</t>
    <rPh sb="0" eb="2">
      <t>マンセイ</t>
    </rPh>
    <rPh sb="2" eb="5">
      <t>ヘイソクセイ</t>
    </rPh>
    <rPh sb="5" eb="8">
      <t>ハイシッカン</t>
    </rPh>
    <phoneticPr fontId="13"/>
  </si>
  <si>
    <t>ⅩⅩⅠ</t>
    <phoneticPr fontId="13"/>
  </si>
  <si>
    <t>０～14歳</t>
    <rPh sb="4" eb="5">
      <t>サイ</t>
    </rPh>
    <phoneticPr fontId="13"/>
  </si>
  <si>
    <t>15～34歳</t>
    <rPh sb="5" eb="6">
      <t>サイ</t>
    </rPh>
    <phoneticPr fontId="13"/>
  </si>
  <si>
    <t>35～64歳</t>
    <rPh sb="5" eb="6">
      <t>サイ</t>
    </rPh>
    <phoneticPr fontId="13"/>
  </si>
  <si>
    <t>75歳以上
（再掲）</t>
    <rPh sb="2" eb="3">
      <t>サイ</t>
    </rPh>
    <rPh sb="3" eb="5">
      <t>イジョウ</t>
    </rPh>
    <rPh sb="7" eb="9">
      <t>サイケイ</t>
    </rPh>
    <phoneticPr fontId="13"/>
  </si>
  <si>
    <t>（単位：日）</t>
    <rPh sb="1" eb="3">
      <t>タンイ</t>
    </rPh>
    <rPh sb="4" eb="5">
      <t>ヒ</t>
    </rPh>
    <phoneticPr fontId="13"/>
  </si>
  <si>
    <t>家庭</t>
  </si>
  <si>
    <t>平成26年</t>
    <rPh sb="0" eb="2">
      <t>ヘイセイ</t>
    </rPh>
    <rPh sb="4" eb="5">
      <t>ネン</t>
    </rPh>
    <phoneticPr fontId="13"/>
  </si>
  <si>
    <t>平成11年</t>
    <rPh sb="0" eb="2">
      <t>ヘイセイ</t>
    </rPh>
    <rPh sb="4" eb="5">
      <t>ネン</t>
    </rPh>
    <phoneticPr fontId="13"/>
  </si>
  <si>
    <t>平成14年</t>
    <rPh sb="0" eb="2">
      <t>ヘイセイ</t>
    </rPh>
    <rPh sb="4" eb="5">
      <t>ネン</t>
    </rPh>
    <phoneticPr fontId="13"/>
  </si>
  <si>
    <t>平成23年</t>
    <rPh sb="0" eb="2">
      <t>ヘイセイ</t>
    </rPh>
    <rPh sb="4" eb="5">
      <t>ネン</t>
    </rPh>
    <phoneticPr fontId="13"/>
  </si>
  <si>
    <t>往診</t>
    <phoneticPr fontId="13"/>
  </si>
  <si>
    <t>各年10月</t>
    <rPh sb="0" eb="1">
      <t>カク</t>
    </rPh>
    <rPh sb="1" eb="2">
      <t>トシ</t>
    </rPh>
    <rPh sb="2" eb="3">
      <t>ヘイネン</t>
    </rPh>
    <rPh sb="4" eb="5">
      <t>ガツ</t>
    </rPh>
    <phoneticPr fontId="13"/>
  </si>
  <si>
    <t>年次</t>
    <rPh sb="0" eb="2">
      <t>ネンジ</t>
    </rPh>
    <phoneticPr fontId="13"/>
  </si>
  <si>
    <t>その他</t>
    <phoneticPr fontId="13"/>
  </si>
  <si>
    <t>病院</t>
    <phoneticPr fontId="13"/>
  </si>
  <si>
    <t>社会福祉施設</t>
    <phoneticPr fontId="13"/>
  </si>
  <si>
    <t>他の病院・
診療所</t>
    <phoneticPr fontId="13"/>
  </si>
  <si>
    <t>介護老人
保健施設</t>
    <phoneticPr fontId="13"/>
  </si>
  <si>
    <t>介護老人
福祉施設</t>
    <phoneticPr fontId="13"/>
  </si>
  <si>
    <t>社会福祉
施設</t>
    <phoneticPr fontId="13"/>
  </si>
  <si>
    <t>０</t>
    <phoneticPr fontId="13"/>
  </si>
  <si>
    <t>その他</t>
  </si>
  <si>
    <t>検査入院</t>
  </si>
  <si>
    <t>受け入れ条件が整えば退院可能</t>
  </si>
  <si>
    <t>生命の危険がある</t>
  </si>
  <si>
    <t>推計入院患者数</t>
    <rPh sb="0" eb="2">
      <t>スイケイ</t>
    </rPh>
    <rPh sb="2" eb="4">
      <t>ニュウイン</t>
    </rPh>
    <rPh sb="4" eb="7">
      <t>カンジャスウ</t>
    </rPh>
    <phoneticPr fontId="13"/>
  </si>
  <si>
    <t>生命の危険がある</t>
    <phoneticPr fontId="13"/>
  </si>
  <si>
    <t>生命の危険は少ないが入院治療を要する</t>
  </si>
  <si>
    <t>構成割合</t>
    <rPh sb="0" eb="2">
      <t>コウセイ</t>
    </rPh>
    <rPh sb="2" eb="4">
      <t>ワリアイ</t>
    </rPh>
    <phoneticPr fontId="13"/>
  </si>
  <si>
    <t>図４ 年齢階級別にみた入院（重症度等）の状況別推計入院患者数の構成割合</t>
    <rPh sb="14" eb="17">
      <t>ジュウショウド</t>
    </rPh>
    <rPh sb="17" eb="18">
      <t>トウ</t>
    </rPh>
    <phoneticPr fontId="13"/>
  </si>
  <si>
    <t>図９　病床の種類別にみた在院期間別推計退院患者数の構成割合</t>
    <rPh sb="0" eb="1">
      <t>ズ</t>
    </rPh>
    <rPh sb="3" eb="5">
      <t>ビョウショウ</t>
    </rPh>
    <rPh sb="6" eb="8">
      <t>シュルイ</t>
    </rPh>
    <rPh sb="9" eb="10">
      <t>キュウベツ</t>
    </rPh>
    <rPh sb="12" eb="14">
      <t>ザイイン</t>
    </rPh>
    <rPh sb="14" eb="16">
      <t>キカン</t>
    </rPh>
    <rPh sb="16" eb="17">
      <t>ベツ</t>
    </rPh>
    <rPh sb="17" eb="19">
      <t>スイケイ</t>
    </rPh>
    <rPh sb="19" eb="21">
      <t>タイイン</t>
    </rPh>
    <rPh sb="21" eb="24">
      <t>カンジャスウ</t>
    </rPh>
    <rPh sb="25" eb="27">
      <t>コウセイ</t>
    </rPh>
    <rPh sb="27" eb="29">
      <t>ワリアイ</t>
    </rPh>
    <phoneticPr fontId="13"/>
  </si>
  <si>
    <t>図８ 年齢階級別にみた退院患者の平均在院日数の年次推移</t>
    <rPh sb="11" eb="13">
      <t>タイイン</t>
    </rPh>
    <rPh sb="13" eb="15">
      <t>カンジャ</t>
    </rPh>
    <rPh sb="16" eb="18">
      <t>ヘイキン</t>
    </rPh>
    <rPh sb="18" eb="20">
      <t>ザイイン</t>
    </rPh>
    <rPh sb="20" eb="22">
      <t>ニッスウ</t>
    </rPh>
    <rPh sb="23" eb="25">
      <t>ネンジ</t>
    </rPh>
    <rPh sb="25" eb="27">
      <t>スイイ</t>
    </rPh>
    <phoneticPr fontId="13"/>
  </si>
  <si>
    <t xml:space="preserve">図７ 施設の種類別にみた退院患者の平均在院日数の年次推移       </t>
    <phoneticPr fontId="13"/>
  </si>
  <si>
    <t>（再掲）</t>
    <phoneticPr fontId="13"/>
  </si>
  <si>
    <t>表２　傷病分類別にみた施設の種類別推計患者数</t>
    <rPh sb="0" eb="1">
      <t>ヒョウ</t>
    </rPh>
    <rPh sb="3" eb="5">
      <t>ショウビョウ</t>
    </rPh>
    <rPh sb="5" eb="7">
      <t>ブンルイ</t>
    </rPh>
    <rPh sb="7" eb="8">
      <t>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13"/>
  </si>
  <si>
    <t>入　　院</t>
    <rPh sb="0" eb="1">
      <t>イ</t>
    </rPh>
    <rPh sb="3" eb="4">
      <t>イン</t>
    </rPh>
    <phoneticPr fontId="13"/>
  </si>
  <si>
    <t>外　　来</t>
    <rPh sb="0" eb="1">
      <t>ソト</t>
    </rPh>
    <rPh sb="3" eb="4">
      <t>キ</t>
    </rPh>
    <phoneticPr fontId="13"/>
  </si>
  <si>
    <t>病　院</t>
    <rPh sb="0" eb="1">
      <t>ビョウ</t>
    </rPh>
    <rPh sb="2" eb="3">
      <t>イン</t>
    </rPh>
    <phoneticPr fontId="13"/>
  </si>
  <si>
    <t>一　般
診療所</t>
    <rPh sb="0" eb="1">
      <t>イチ</t>
    </rPh>
    <rPh sb="2" eb="3">
      <t>ハン</t>
    </rPh>
    <rPh sb="4" eb="7">
      <t>シンリョウショ</t>
    </rPh>
    <phoneticPr fontId="13"/>
  </si>
  <si>
    <t>病院</t>
    <rPh sb="0" eb="2">
      <t>ビョウイン</t>
    </rPh>
    <phoneticPr fontId="13"/>
  </si>
  <si>
    <t>歯　科
診療所</t>
    <rPh sb="0" eb="1">
      <t>ハ</t>
    </rPh>
    <rPh sb="2" eb="3">
      <t>カ</t>
    </rPh>
    <rPh sb="4" eb="7">
      <t>シンリョウショ</t>
    </rPh>
    <phoneticPr fontId="13"/>
  </si>
  <si>
    <t>（再掲）</t>
    <phoneticPr fontId="13"/>
  </si>
  <si>
    <t>う蝕</t>
    <phoneticPr fontId="13"/>
  </si>
  <si>
    <t>歯肉炎及び歯周疾患</t>
    <phoneticPr fontId="13"/>
  </si>
  <si>
    <t xml:space="preserve">ⅩⅧ
</t>
    <phoneticPr fontId="13"/>
  </si>
  <si>
    <t>症状，徴候及び異常臨床所見・異常検査所見で
他に分類されないもの</t>
    <phoneticPr fontId="13"/>
  </si>
  <si>
    <t>骨折</t>
    <phoneticPr fontId="13"/>
  </si>
  <si>
    <t>図11　入院前の場所・退院後の行き先別推計退院患者数の構成割合</t>
    <rPh sb="0" eb="1">
      <t>ズ</t>
    </rPh>
    <rPh sb="4" eb="6">
      <t>ニュウイン</t>
    </rPh>
    <phoneticPr fontId="13"/>
  </si>
  <si>
    <t>ウイルス性肝炎</t>
    <rPh sb="4" eb="5">
      <t>セイ</t>
    </rPh>
    <phoneticPr fontId="13"/>
  </si>
  <si>
    <t>悪性新生物＜腫瘍＞</t>
    <rPh sb="0" eb="2">
      <t>アクセイ</t>
    </rPh>
    <rPh sb="2" eb="5">
      <t>シンセイブツ</t>
    </rPh>
    <rPh sb="6" eb="8">
      <t>シュヨウ</t>
    </rPh>
    <phoneticPr fontId="13"/>
  </si>
  <si>
    <t>　胃の悪性新生物＜腫瘍＞</t>
    <phoneticPr fontId="13"/>
  </si>
  <si>
    <t>　結腸及び直腸の悪性新生物＜腫瘍＞</t>
    <rPh sb="1" eb="3">
      <t>ケッチョウ</t>
    </rPh>
    <rPh sb="3" eb="4">
      <t>オヨ</t>
    </rPh>
    <rPh sb="5" eb="6">
      <t>チョク</t>
    </rPh>
    <phoneticPr fontId="13"/>
  </si>
  <si>
    <t>　肝及び肝内胆管の悪性新生物＜腫瘍＞</t>
    <phoneticPr fontId="13"/>
  </si>
  <si>
    <t>　気管，気管支及び肺の悪性新生物＜腫瘍＞</t>
    <phoneticPr fontId="13"/>
  </si>
  <si>
    <t>　乳房の悪性新生物＜腫瘍＞</t>
    <phoneticPr fontId="13"/>
  </si>
  <si>
    <t>脂質異常症</t>
    <rPh sb="0" eb="2">
      <t>シシツ</t>
    </rPh>
    <rPh sb="2" eb="4">
      <t>イジョウ</t>
    </rPh>
    <rPh sb="4" eb="5">
      <t>ショウ</t>
    </rPh>
    <phoneticPr fontId="13"/>
  </si>
  <si>
    <t>慢性腎臓病</t>
    <rPh sb="0" eb="2">
      <t>マンセイ</t>
    </rPh>
    <rPh sb="2" eb="5">
      <t>ジンゾウビョウ</t>
    </rPh>
    <phoneticPr fontId="13"/>
  </si>
  <si>
    <t>新生物＜腫瘍＞</t>
    <phoneticPr fontId="13"/>
  </si>
  <si>
    <t>平成29年</t>
    <rPh sb="0" eb="2">
      <t>ヘイセイ</t>
    </rPh>
    <rPh sb="4" eb="5">
      <t>ネン</t>
    </rPh>
    <phoneticPr fontId="13"/>
  </si>
  <si>
    <t>ウイルス性肝炎</t>
    <rPh sb="4" eb="5">
      <t>セイ</t>
    </rPh>
    <phoneticPr fontId="13"/>
  </si>
  <si>
    <t>新生物＜腫瘍＞</t>
    <rPh sb="4" eb="6">
      <t>シュヨウ</t>
    </rPh>
    <phoneticPr fontId="13"/>
  </si>
  <si>
    <t>悪性新生物＜腫瘍＞</t>
    <rPh sb="0" eb="2">
      <t>アクセイ</t>
    </rPh>
    <rPh sb="2" eb="5">
      <t>シンセイブツ</t>
    </rPh>
    <phoneticPr fontId="13"/>
  </si>
  <si>
    <t>　肝及び肝内胆管の悪性新生物＜腫瘍＞</t>
    <phoneticPr fontId="13"/>
  </si>
  <si>
    <t>　気管，気管支及び肺の悪性新生物＜腫瘍＞</t>
    <phoneticPr fontId="13"/>
  </si>
  <si>
    <t>　乳房の悪性新生物＜腫瘍＞</t>
    <phoneticPr fontId="13"/>
  </si>
  <si>
    <t>ウイルス性肝炎</t>
    <rPh sb="4" eb="5">
      <t>セイ</t>
    </rPh>
    <phoneticPr fontId="13"/>
  </si>
  <si>
    <t>新生物＜腫瘍＞</t>
    <rPh sb="4" eb="6">
      <t>シュヨウ</t>
    </rPh>
    <phoneticPr fontId="13"/>
  </si>
  <si>
    <t>　胃の悪性新生物＜腫瘍＞</t>
    <phoneticPr fontId="13"/>
  </si>
  <si>
    <t>　肝及び肝内胆管の悪性新生物＜腫瘍＞</t>
    <phoneticPr fontId="13"/>
  </si>
  <si>
    <t>　気管，気管支及び肺の悪性新生物＜腫瘍＞</t>
    <phoneticPr fontId="13"/>
  </si>
  <si>
    <t>　乳房の悪性新生物＜腫瘍＞</t>
    <phoneticPr fontId="13"/>
  </si>
  <si>
    <t>そ の 他</t>
    <phoneticPr fontId="13"/>
  </si>
  <si>
    <t>入院前の場所</t>
    <rPh sb="0" eb="3">
      <t>ニュウインマエ</t>
    </rPh>
    <rPh sb="4" eb="6">
      <t>バショ</t>
    </rPh>
    <phoneticPr fontId="13"/>
  </si>
  <si>
    <t>退院後の行き先</t>
    <rPh sb="0" eb="3">
      <t>タイインゴ</t>
    </rPh>
    <rPh sb="4" eb="7">
      <t>イキサキ</t>
    </rPh>
    <phoneticPr fontId="13"/>
  </si>
  <si>
    <t>１～３月未満</t>
    <rPh sb="4" eb="6">
      <t>ミマン</t>
    </rPh>
    <phoneticPr fontId="13"/>
  </si>
  <si>
    <t>３～６月未満</t>
    <rPh sb="4" eb="6">
      <t>ミマン</t>
    </rPh>
    <phoneticPr fontId="13"/>
  </si>
  <si>
    <t>　  　定期的に医師が訪問して診療を行うものをいい、歯科においては、歯科医師が患家に赴いて診療を行うものをいう。</t>
    <rPh sb="15" eb="17">
      <t>シンリョウ</t>
    </rPh>
    <rPh sb="18" eb="19">
      <t>オコナ</t>
    </rPh>
    <rPh sb="26" eb="28">
      <t>シカ</t>
    </rPh>
    <rPh sb="34" eb="38">
      <t>シカイシ</t>
    </rPh>
    <rPh sb="39" eb="41">
      <t>カンカ</t>
    </rPh>
    <rPh sb="42" eb="43">
      <t>オモム</t>
    </rPh>
    <rPh sb="45" eb="47">
      <t>シンリョウ</t>
    </rPh>
    <rPh sb="48" eb="49">
      <t>オコナ</t>
    </rPh>
    <phoneticPr fontId="13"/>
  </si>
  <si>
    <t>70歳以上</t>
    <rPh sb="2" eb="3">
      <t>サイ</t>
    </rPh>
    <rPh sb="3" eb="5">
      <t>イジョウ</t>
    </rPh>
    <phoneticPr fontId="13"/>
  </si>
  <si>
    <t>令和２年10月</t>
    <rPh sb="0" eb="2">
      <t>レイワ</t>
    </rPh>
    <rPh sb="3" eb="4">
      <t>ネン</t>
    </rPh>
    <phoneticPr fontId="13"/>
  </si>
  <si>
    <t>ⅩⅩⅡ</t>
    <phoneticPr fontId="13"/>
  </si>
  <si>
    <t>特殊目的用コード</t>
    <rPh sb="0" eb="2">
      <t>トクシュ</t>
    </rPh>
    <rPh sb="2" eb="4">
      <t>モクテキ</t>
    </rPh>
    <rPh sb="4" eb="5">
      <t>ヨウ</t>
    </rPh>
    <phoneticPr fontId="13"/>
  </si>
  <si>
    <t>令和２年10月</t>
    <rPh sb="0" eb="2">
      <t>レイワ</t>
    </rPh>
    <rPh sb="3" eb="4">
      <t>ネン</t>
    </rPh>
    <rPh sb="6" eb="7">
      <t>ガツ</t>
    </rPh>
    <phoneticPr fontId="13"/>
  </si>
  <si>
    <t>ⅩⅩⅡ</t>
  </si>
  <si>
    <t>令和２年</t>
    <rPh sb="0" eb="2">
      <t>レイワ</t>
    </rPh>
    <rPh sb="3" eb="4">
      <t>ネン</t>
    </rPh>
    <phoneticPr fontId="13"/>
  </si>
  <si>
    <t>令和２年９月</t>
    <rPh sb="0" eb="2">
      <t>レイワ</t>
    </rPh>
    <rPh sb="3" eb="4">
      <t>ネン</t>
    </rPh>
    <rPh sb="4" eb="5">
      <t>ヘイネン</t>
    </rPh>
    <rPh sb="5" eb="6">
      <t>ガツ</t>
    </rPh>
    <phoneticPr fontId="13"/>
  </si>
  <si>
    <t>特殊目的用コード</t>
    <phoneticPr fontId="13"/>
  </si>
  <si>
    <t>70歳以上
（再掲）</t>
    <rPh sb="2" eb="3">
      <t>サイ</t>
    </rPh>
    <rPh sb="3" eb="5">
      <t>イジョウ</t>
    </rPh>
    <rPh sb="7" eb="9">
      <t>サイケイ</t>
    </rPh>
    <phoneticPr fontId="13"/>
  </si>
  <si>
    <t>介護医療院</t>
    <rPh sb="0" eb="2">
      <t>カイゴ</t>
    </rPh>
    <rPh sb="2" eb="4">
      <t>イリョウ</t>
    </rPh>
    <rPh sb="4" eb="5">
      <t>イン</t>
    </rPh>
    <phoneticPr fontId="13"/>
  </si>
  <si>
    <t>令和２年10月</t>
    <rPh sb="0" eb="2">
      <t>レイワ</t>
    </rPh>
    <phoneticPr fontId="13"/>
  </si>
  <si>
    <t>医療介護院</t>
    <rPh sb="0" eb="2">
      <t>イリョウ</t>
    </rPh>
    <rPh sb="2" eb="4">
      <t>カイゴ</t>
    </rPh>
    <rPh sb="4" eb="5">
      <t>イン</t>
    </rPh>
    <phoneticPr fontId="13"/>
  </si>
  <si>
    <t>ⅩⅨ</t>
    <phoneticPr fontId="13"/>
  </si>
  <si>
    <t>損傷，中毒及びその他の外因の影響</t>
    <phoneticPr fontId="13"/>
  </si>
  <si>
    <t>ⅩⅩⅠ</t>
    <phoneticPr fontId="13"/>
  </si>
  <si>
    <t>健康状態に影響を及ぼす要因及び保健サービスの利用</t>
    <phoneticPr fontId="13"/>
  </si>
  <si>
    <t>精神及び行動の障害</t>
    <phoneticPr fontId="13"/>
  </si>
  <si>
    <t>呼吸器系の疾患</t>
    <phoneticPr fontId="13"/>
  </si>
  <si>
    <t>筋骨格系及び結合組織の疾患</t>
    <phoneticPr fontId="13"/>
  </si>
  <si>
    <t>皮膚及び皮下組織の疾患</t>
    <phoneticPr fontId="13"/>
  </si>
  <si>
    <t>表７　傷病大分類別にみた総患者数</t>
    <rPh sb="0" eb="1">
      <t>ヒョウ</t>
    </rPh>
    <rPh sb="3" eb="5">
      <t>ショウビョウ</t>
    </rPh>
    <rPh sb="5" eb="6">
      <t>ダイ</t>
    </rPh>
    <rPh sb="6" eb="8">
      <t>ブンルイ</t>
    </rPh>
    <rPh sb="8" eb="9">
      <t>ベツ</t>
    </rPh>
    <rPh sb="12" eb="13">
      <t>ソウ</t>
    </rPh>
    <rPh sb="13" eb="16">
      <t>カンジャスウ</t>
    </rPh>
    <phoneticPr fontId="13"/>
  </si>
  <si>
    <t>症状，徴候及び異常臨床所見・異常検査所見で他に分類されないもの</t>
    <phoneticPr fontId="13"/>
  </si>
  <si>
    <t>ⅩⅧ</t>
    <phoneticPr fontId="13"/>
  </si>
  <si>
    <t>･</t>
    <phoneticPr fontId="13"/>
  </si>
  <si>
    <t>令和２年９月</t>
    <rPh sb="0" eb="2">
      <t>レイワ</t>
    </rPh>
    <rPh sb="3" eb="4">
      <t>ネン</t>
    </rPh>
    <rPh sb="5" eb="6">
      <t>ガツ</t>
    </rPh>
    <phoneticPr fontId="13"/>
  </si>
  <si>
    <t>推計退院患者数
（千人）</t>
    <rPh sb="9" eb="11">
      <t>センニン</t>
    </rPh>
    <phoneticPr fontId="13"/>
  </si>
  <si>
    <t>総数</t>
    <rPh sb="0" eb="1">
      <t>ソウ</t>
    </rPh>
    <rPh sb="1" eb="2">
      <t>スウ</t>
    </rPh>
    <phoneticPr fontId="29"/>
  </si>
  <si>
    <t>精神病床</t>
  </si>
  <si>
    <t>感染症病床</t>
  </si>
  <si>
    <t>結核病床</t>
  </si>
  <si>
    <t>療養病床</t>
  </si>
  <si>
    <t>　医療保険適用病床</t>
  </si>
  <si>
    <t>　介護保険適用病床</t>
  </si>
  <si>
    <t>一般病床</t>
  </si>
  <si>
    <t>総数</t>
    <rPh sb="0" eb="1">
      <t>フサ</t>
    </rPh>
    <rPh sb="1" eb="2">
      <t>スウ</t>
    </rPh>
    <phoneticPr fontId="29"/>
  </si>
  <si>
    <t>（単位：％）</t>
    <rPh sb="1" eb="3">
      <t>タンイ</t>
    </rPh>
    <phoneticPr fontId="5"/>
  </si>
  <si>
    <t>（単位：％）</t>
    <rPh sb="1" eb="3">
      <t>タンイ</t>
    </rPh>
    <phoneticPr fontId="13"/>
  </si>
  <si>
    <t>推計退院患者数
（千人）</t>
    <phoneticPr fontId="13"/>
  </si>
  <si>
    <t>図10 入院前の場所別の推計退院患者数の構成割合</t>
  </si>
  <si>
    <t>他の病院・診療所</t>
  </si>
  <si>
    <t>(単位：千人)</t>
  </si>
  <si>
    <t>　　３）「訪問診療」とは、医科においては、居宅において療養を行っている患者であって、通院が困難な者に対して、その同意を得て計画的な医学管理の下に、</t>
    <rPh sb="5" eb="7">
      <t>ホウモン</t>
    </rPh>
    <rPh sb="7" eb="9">
      <t>シンリョウ</t>
    </rPh>
    <rPh sb="13" eb="15">
      <t>イカ</t>
    </rPh>
    <rPh sb="21" eb="23">
      <t>キョタク</t>
    </rPh>
    <rPh sb="27" eb="29">
      <t>リョウヨウ</t>
    </rPh>
    <rPh sb="30" eb="31">
      <t>オコナ</t>
    </rPh>
    <rPh sb="35" eb="37">
      <t>カンジャ</t>
    </rPh>
    <rPh sb="42" eb="44">
      <t>ツウイン</t>
    </rPh>
    <rPh sb="45" eb="47">
      <t>コンナン</t>
    </rPh>
    <rPh sb="48" eb="49">
      <t>モノ</t>
    </rPh>
    <rPh sb="50" eb="51">
      <t>タイ</t>
    </rPh>
    <rPh sb="56" eb="58">
      <t>ドウイ</t>
    </rPh>
    <rPh sb="59" eb="60">
      <t>エ</t>
    </rPh>
    <phoneticPr fontId="13"/>
  </si>
  <si>
    <t>注：１）総数には、年齢不詳を含む。</t>
    <rPh sb="4" eb="6">
      <t>ソウスウ</t>
    </rPh>
    <rPh sb="9" eb="11">
      <t>ネンレイ</t>
    </rPh>
    <rPh sb="11" eb="13">
      <t>フショウ</t>
    </rPh>
    <rPh sb="14" eb="15">
      <t>フク</t>
    </rPh>
    <phoneticPr fontId="13"/>
  </si>
  <si>
    <t>　　２）「往診」とは、患家（介護老人保健施設等を含む。以下同じ。）の求めに応じて患家に赴いて診療するものをいう。</t>
    <rPh sb="5" eb="7">
      <t>オウシン</t>
    </rPh>
    <rPh sb="11" eb="13">
      <t>カンカ</t>
    </rPh>
    <rPh sb="27" eb="29">
      <t>イカ</t>
    </rPh>
    <rPh sb="29" eb="30">
      <t>オナ</t>
    </rPh>
    <rPh sb="34" eb="35">
      <t>モト</t>
    </rPh>
    <rPh sb="37" eb="38">
      <t>オウ</t>
    </rPh>
    <rPh sb="40" eb="42">
      <t>カンカ</t>
    </rPh>
    <rPh sb="43" eb="44">
      <t>オモム</t>
    </rPh>
    <rPh sb="46" eb="48">
      <t>シンリョウ</t>
    </rPh>
    <phoneticPr fontId="13"/>
  </si>
  <si>
    <t>　　４）「医師・歯科医師以外の訪問」、「医師以外の訪問」及び「歯科医師以外の訪問」とは、居宅において療養を行っている患者であって、通院が困難な者に</t>
    <rPh sb="5" eb="7">
      <t>イシ</t>
    </rPh>
    <rPh sb="8" eb="12">
      <t>シカイシ</t>
    </rPh>
    <rPh sb="12" eb="14">
      <t>イガイ</t>
    </rPh>
    <rPh sb="15" eb="17">
      <t>ホウモン</t>
    </rPh>
    <rPh sb="28" eb="29">
      <t>オヨ</t>
    </rPh>
    <rPh sb="44" eb="46">
      <t>キョタク</t>
    </rPh>
    <rPh sb="50" eb="52">
      <t>リョウヨウ</t>
    </rPh>
    <rPh sb="53" eb="54">
      <t>オコナ</t>
    </rPh>
    <rPh sb="58" eb="60">
      <t>カンジャ</t>
    </rPh>
    <rPh sb="65" eb="67">
      <t>ツウイン</t>
    </rPh>
    <rPh sb="68" eb="70">
      <t>コンナン</t>
    </rPh>
    <phoneticPr fontId="13"/>
  </si>
  <si>
    <t xml:space="preserve">    ２）総数には、年齢不詳を含む。</t>
    <rPh sb="6" eb="8">
      <t>ソウスウ</t>
    </rPh>
    <rPh sb="11" eb="13">
      <t>ネンレイ</t>
    </rPh>
    <rPh sb="13" eb="15">
      <t>フショウ</t>
    </rPh>
    <rPh sb="16" eb="17">
      <t>フク</t>
    </rPh>
    <phoneticPr fontId="13"/>
  </si>
  <si>
    <t xml:space="preserve">    ３）退院患者の平均在院日数には注意を要する。詳細は「８ 利用上の注意」(７)参照。(３頁)</t>
    <phoneticPr fontId="13"/>
  </si>
  <si>
    <t>注：総患者数は、表章単位ごとの平均診療間隔を用いて算出するため、男と女の合計が総数に合わない場合がある。</t>
    <phoneticPr fontId="13"/>
  </si>
  <si>
    <t>表４　性・年齢階級別にみた受療率（人口10万対）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1">
      <t>キュウベツ</t>
    </rPh>
    <rPh sb="13" eb="16">
      <t>ジュリョウリツ</t>
    </rPh>
    <rPh sb="17" eb="19">
      <t>ジンコウ</t>
    </rPh>
    <rPh sb="21" eb="22">
      <t>マン</t>
    </rPh>
    <rPh sb="22" eb="23">
      <t>タイ</t>
    </rPh>
    <phoneticPr fontId="13"/>
  </si>
  <si>
    <t>表５　傷病分類別にみた受療率（人口10万対）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4">
      <t>ジュリョウリツ</t>
    </rPh>
    <rPh sb="15" eb="17">
      <t>ジンコウ</t>
    </rPh>
    <rPh sb="19" eb="20">
      <t>マン</t>
    </rPh>
    <rPh sb="20" eb="21">
      <t>タイ</t>
    </rPh>
    <phoneticPr fontId="13"/>
  </si>
  <si>
    <t>図５ 年齢階級別にみた受療率（人口10万対）の年次推移</t>
    <rPh sb="11" eb="14">
      <t>ジュリョウリツ</t>
    </rPh>
    <rPh sb="15" eb="17">
      <t>ジンコウ</t>
    </rPh>
    <rPh sb="19" eb="20">
      <t>マン</t>
    </rPh>
    <rPh sb="20" eb="21">
      <t>タイ</t>
    </rPh>
    <rPh sb="23" eb="25">
      <t>ネンジ</t>
    </rPh>
    <rPh sb="25" eb="27">
      <t>スイイ</t>
    </rPh>
    <phoneticPr fontId="13"/>
  </si>
  <si>
    <t>図３　在宅医療を受けた推計外来患者数の年次推移</t>
    <rPh sb="0" eb="1">
      <t>ズ</t>
    </rPh>
    <rPh sb="3" eb="5">
      <t>ザイタク</t>
    </rPh>
    <rPh sb="5" eb="7">
      <t>イリョウ</t>
    </rPh>
    <rPh sb="8" eb="9">
      <t>ウ</t>
    </rPh>
    <rPh sb="11" eb="13">
      <t>スイケイ</t>
    </rPh>
    <rPh sb="13" eb="15">
      <t>ガイライ</t>
    </rPh>
    <rPh sb="15" eb="18">
      <t>カンジャスウ</t>
    </rPh>
    <rPh sb="19" eb="21">
      <t>ネンジ</t>
    </rPh>
    <rPh sb="21" eb="23">
      <t>スイイ</t>
    </rPh>
    <phoneticPr fontId="13"/>
  </si>
  <si>
    <t>傷　　病　　分　　類</t>
    <phoneticPr fontId="13"/>
  </si>
  <si>
    <t>70歳以上（再掲）</t>
    <phoneticPr fontId="13"/>
  </si>
  <si>
    <t>75歳以上（再掲）</t>
    <phoneticPr fontId="13"/>
  </si>
  <si>
    <t>65歳以上</t>
    <phoneticPr fontId="13"/>
  </si>
  <si>
    <t>０ ～ 14歳</t>
    <phoneticPr fontId="13"/>
  </si>
  <si>
    <t>15 ～ 34 歳</t>
    <rPh sb="8" eb="9">
      <t>サイ</t>
    </rPh>
    <phoneticPr fontId="13"/>
  </si>
  <si>
    <t>35 ～ 64 歳</t>
    <rPh sb="8" eb="9">
      <t>サイ</t>
    </rPh>
    <phoneticPr fontId="13"/>
  </si>
  <si>
    <t>昭和62年</t>
    <rPh sb="0" eb="2">
      <t>ショウワ</t>
    </rPh>
    <rPh sb="4" eb="5">
      <t>ネン</t>
    </rPh>
    <phoneticPr fontId="13"/>
  </si>
  <si>
    <t>平成２年</t>
    <rPh sb="0" eb="2">
      <t>ヘイセイ</t>
    </rPh>
    <phoneticPr fontId="13"/>
  </si>
  <si>
    <t>15～30日</t>
    <phoneticPr fontId="13"/>
  </si>
  <si>
    <t>０～14日</t>
    <phoneticPr fontId="13"/>
  </si>
  <si>
    <t>令和２年</t>
    <rPh sb="0" eb="2">
      <t>レイワ</t>
    </rPh>
    <phoneticPr fontId="13"/>
  </si>
  <si>
    <t>29年</t>
    <phoneticPr fontId="13"/>
  </si>
  <si>
    <t>26年</t>
    <phoneticPr fontId="13"/>
  </si>
  <si>
    <t>23年</t>
    <phoneticPr fontId="13"/>
  </si>
  <si>
    <t>20年</t>
    <phoneticPr fontId="13"/>
  </si>
  <si>
    <t>17年</t>
    <phoneticPr fontId="13"/>
  </si>
  <si>
    <t>14年</t>
    <phoneticPr fontId="13"/>
  </si>
  <si>
    <t>11年</t>
    <phoneticPr fontId="13"/>
  </si>
  <si>
    <t>８年</t>
    <phoneticPr fontId="13"/>
  </si>
  <si>
    <t>５年</t>
    <phoneticPr fontId="13"/>
  </si>
  <si>
    <t>1990年</t>
    <phoneticPr fontId="13"/>
  </si>
  <si>
    <t>1993年</t>
    <phoneticPr fontId="13"/>
  </si>
  <si>
    <t>1996年</t>
    <phoneticPr fontId="13"/>
  </si>
  <si>
    <t>1999年</t>
    <phoneticPr fontId="13"/>
  </si>
  <si>
    <t>2002年</t>
    <phoneticPr fontId="13"/>
  </si>
  <si>
    <t>2005年</t>
    <phoneticPr fontId="13"/>
  </si>
  <si>
    <t>2008年</t>
    <phoneticPr fontId="13"/>
  </si>
  <si>
    <t>2011年</t>
    <phoneticPr fontId="13"/>
  </si>
  <si>
    <t>2014年</t>
    <phoneticPr fontId="13"/>
  </si>
  <si>
    <t>2017年</t>
    <phoneticPr fontId="13"/>
  </si>
  <si>
    <t>2020年</t>
    <phoneticPr fontId="13"/>
  </si>
  <si>
    <t>1987年</t>
    <phoneticPr fontId="13"/>
  </si>
  <si>
    <t>昭和62年</t>
    <rPh sb="0" eb="2">
      <t>ショウワ</t>
    </rPh>
    <phoneticPr fontId="13"/>
  </si>
  <si>
    <t>　　５年</t>
    <phoneticPr fontId="13"/>
  </si>
  <si>
    <t>　　８年</t>
    <phoneticPr fontId="13"/>
  </si>
  <si>
    <t>　　11年</t>
    <phoneticPr fontId="13"/>
  </si>
  <si>
    <t>　　14年</t>
    <phoneticPr fontId="13"/>
  </si>
  <si>
    <t>　　17年</t>
    <phoneticPr fontId="13"/>
  </si>
  <si>
    <t>　　20年</t>
    <phoneticPr fontId="13"/>
  </si>
  <si>
    <t>　　23年</t>
    <phoneticPr fontId="13"/>
  </si>
  <si>
    <t>　　26年</t>
    <phoneticPr fontId="13"/>
  </si>
  <si>
    <t>　　29年</t>
    <phoneticPr fontId="13"/>
  </si>
  <si>
    <t>図６ 都道府県（患者住所地）別にみた受療率（人口10万対）</t>
    <rPh sb="14" eb="15">
      <t>ベツ</t>
    </rPh>
    <phoneticPr fontId="13"/>
  </si>
  <si>
    <t>注：１）令和２年９月１日～30日に退院した者を対象とした。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5" eb="16">
      <t>ニチ</t>
    </rPh>
    <rPh sb="17" eb="19">
      <t>タイイン</t>
    </rPh>
    <rPh sb="21" eb="22">
      <t>モノ</t>
    </rPh>
    <rPh sb="23" eb="25">
      <t>タイショウ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</si>
</sst>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76" formatCode="#,##0.0_);[Red]\(#,##0.0\)"/>
    <numFmt numFmtId="177" formatCode="0.0;[Red]0.0"/>
    <numFmt numFmtId="178" formatCode="#\ ##0.0"/>
    <numFmt numFmtId="179" formatCode="#\ ##0.0&quot; &quot;"/>
    <numFmt numFmtId="180" formatCode="0.0_ "/>
    <numFmt numFmtId="181" formatCode="0.0_);[Red]\(0.0\)"/>
    <numFmt numFmtId="182" formatCode="#\ ##0"/>
    <numFmt numFmtId="183" formatCode="#\ ###\ "/>
    <numFmt numFmtId="184" formatCode="#,##0.0;[Red]\-#,##0.0"/>
    <numFmt numFmtId="185" formatCode="#\ ##0&quot; &quot;"/>
    <numFmt numFmtId="186" formatCode="_ * #\ ##0.0_ ;_ * &quot;-&quot;_ ;_ @_ "/>
    <numFmt numFmtId="187" formatCode="_ * ##0.0_ ;_ * &quot;-&quot;_ ;_ @_ "/>
    <numFmt numFmtId="188" formatCode="_ * ##0.0_ ;_ * &quot;・&quot;_ ;_ @_ "/>
    <numFmt numFmtId="189" formatCode="* #\ ##0.0_ ;_ * &quot;-&quot;_ ;_ @_ "/>
    <numFmt numFmtId="190" formatCode="#\ ##0.0\ "/>
    <numFmt numFmtId="191" formatCode="#,##0.0_ ;[Red]\-#,##0.0\ "/>
    <numFmt numFmtId="192" formatCode="#,##0_ ;[Red]\-#,##0\ "/>
  </numFmts>
  <fonts count="3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8"/>
      <name val="HGｺﾞｼｯｸM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5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/>
    <xf numFmtId="0" fontId="24" fillId="0" borderId="0">
      <alignment vertical="center"/>
    </xf>
    <xf numFmtId="0" fontId="11" fillId="0" borderId="0">
      <alignment vertical="center"/>
    </xf>
    <xf numFmtId="38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4" fillId="0" borderId="0">
      <alignment vertical="center"/>
    </xf>
    <xf numFmtId="0" fontId="15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24">
    <xf numFmtId="0" fontId="0" fillId="0" borderId="0" xfId="0">
      <alignment vertical="center"/>
    </xf>
    <xf numFmtId="0" fontId="0" fillId="0" borderId="0" xfId="0" applyBorder="1">
      <alignment vertical="center"/>
    </xf>
    <xf numFmtId="0" fontId="15" fillId="0" borderId="0" xfId="9" applyFont="1"/>
    <xf numFmtId="0" fontId="15" fillId="0" borderId="0" xfId="9" applyFont="1" applyBorder="1"/>
    <xf numFmtId="0" fontId="0" fillId="0" borderId="0" xfId="2" applyFont="1"/>
    <xf numFmtId="0" fontId="12" fillId="0" borderId="0" xfId="3" applyFont="1"/>
    <xf numFmtId="0" fontId="12" fillId="0" borderId="0" xfId="3" applyFont="1" applyBorder="1"/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20" fillId="0" borderId="0" xfId="8" applyNumberFormat="1" applyFont="1" applyBorder="1"/>
    <xf numFmtId="185" fontId="22" fillId="0" borderId="29" xfId="0" applyNumberFormat="1" applyFont="1" applyBorder="1" applyAlignment="1" applyProtection="1">
      <alignment horizontal="right" vertical="center"/>
    </xf>
    <xf numFmtId="185" fontId="22" fillId="0" borderId="36" xfId="0" applyNumberFormat="1" applyFont="1" applyBorder="1" applyAlignment="1" applyProtection="1">
      <alignment horizontal="right" vertical="center"/>
    </xf>
    <xf numFmtId="185" fontId="22" fillId="0" borderId="40" xfId="0" applyNumberFormat="1" applyFont="1" applyBorder="1" applyAlignment="1" applyProtection="1">
      <alignment horizontal="right" vertical="center"/>
    </xf>
    <xf numFmtId="185" fontId="22" fillId="0" borderId="13" xfId="0" applyNumberFormat="1" applyFont="1" applyBorder="1" applyAlignment="1" applyProtection="1">
      <alignment horizontal="right" vertical="center"/>
    </xf>
    <xf numFmtId="185" fontId="22" fillId="0" borderId="37" xfId="0" applyNumberFormat="1" applyFont="1" applyBorder="1" applyAlignment="1" applyProtection="1">
      <alignment horizontal="right" vertical="center"/>
    </xf>
    <xf numFmtId="185" fontId="22" fillId="0" borderId="41" xfId="0" applyNumberFormat="1" applyFont="1" applyBorder="1" applyAlignment="1" applyProtection="1">
      <alignment horizontal="right" vertical="center"/>
    </xf>
    <xf numFmtId="185" fontId="22" fillId="0" borderId="18" xfId="0" applyNumberFormat="1" applyFont="1" applyBorder="1" applyAlignment="1" applyProtection="1">
      <alignment horizontal="right" vertical="center"/>
    </xf>
    <xf numFmtId="185" fontId="22" fillId="0" borderId="20" xfId="0" applyNumberFormat="1" applyFont="1" applyBorder="1" applyAlignment="1" applyProtection="1">
      <alignment horizontal="right" vertical="center"/>
    </xf>
    <xf numFmtId="185" fontId="22" fillId="0" borderId="38" xfId="0" applyNumberFormat="1" applyFont="1" applyBorder="1" applyAlignment="1" applyProtection="1">
      <alignment horizontal="right" vertical="center"/>
    </xf>
    <xf numFmtId="185" fontId="22" fillId="0" borderId="42" xfId="0" applyNumberFormat="1" applyFont="1" applyBorder="1" applyAlignment="1" applyProtection="1">
      <alignment horizontal="right" vertical="center"/>
    </xf>
    <xf numFmtId="185" fontId="22" fillId="0" borderId="17" xfId="0" applyNumberFormat="1" applyFont="1" applyBorder="1" applyAlignment="1" applyProtection="1">
      <alignment horizontal="right" vertical="center"/>
    </xf>
    <xf numFmtId="185" fontId="22" fillId="0" borderId="39" xfId="0" applyNumberFormat="1" applyFont="1" applyBorder="1" applyAlignment="1" applyProtection="1">
      <alignment horizontal="right" vertical="center"/>
    </xf>
    <xf numFmtId="185" fontId="22" fillId="0" borderId="43" xfId="0" applyNumberFormat="1" applyFont="1" applyBorder="1" applyAlignment="1" applyProtection="1">
      <alignment horizontal="right" vertical="center"/>
    </xf>
    <xf numFmtId="185" fontId="22" fillId="0" borderId="16" xfId="0" applyNumberFormat="1" applyFont="1" applyBorder="1" applyAlignment="1" applyProtection="1">
      <alignment horizontal="right" vertical="center"/>
    </xf>
    <xf numFmtId="185" fontId="22" fillId="0" borderId="0" xfId="0" applyNumberFormat="1" applyFont="1" applyBorder="1" applyAlignment="1" applyProtection="1">
      <alignment horizontal="right" vertical="center"/>
    </xf>
    <xf numFmtId="185" fontId="22" fillId="0" borderId="12" xfId="0" applyNumberFormat="1" applyFont="1" applyBorder="1" applyAlignment="1" applyProtection="1">
      <alignment horizontal="right" vertical="center"/>
    </xf>
    <xf numFmtId="185" fontId="22" fillId="0" borderId="34" xfId="0" applyNumberFormat="1" applyFont="1" applyBorder="1" applyAlignment="1" applyProtection="1">
      <alignment horizontal="right" vertical="center"/>
    </xf>
    <xf numFmtId="185" fontId="22" fillId="0" borderId="13" xfId="0" applyNumberFormat="1" applyFont="1" applyBorder="1" applyAlignment="1" applyProtection="1">
      <alignment vertical="center"/>
    </xf>
    <xf numFmtId="185" fontId="22" fillId="0" borderId="37" xfId="0" applyNumberFormat="1" applyFont="1" applyBorder="1" applyAlignment="1" applyProtection="1">
      <alignment vertical="center"/>
    </xf>
    <xf numFmtId="185" fontId="22" fillId="0" borderId="41" xfId="0" applyNumberFormat="1" applyFont="1" applyBorder="1" applyAlignment="1" applyProtection="1">
      <alignment vertical="center"/>
    </xf>
    <xf numFmtId="0" fontId="22" fillId="0" borderId="0" xfId="9" applyFont="1" applyBorder="1"/>
    <xf numFmtId="0" fontId="22" fillId="0" borderId="0" xfId="0" applyFont="1">
      <alignment vertical="center"/>
    </xf>
    <xf numFmtId="0" fontId="22" fillId="0" borderId="33" xfId="9" applyFont="1" applyBorder="1" applyAlignment="1">
      <alignment horizontal="center"/>
    </xf>
    <xf numFmtId="0" fontId="22" fillId="0" borderId="52" xfId="9" quotePrefix="1" applyFont="1" applyBorder="1" applyAlignment="1">
      <alignment horizontal="center"/>
    </xf>
    <xf numFmtId="178" fontId="20" fillId="0" borderId="12" xfId="9" applyNumberFormat="1" applyFont="1" applyBorder="1"/>
    <xf numFmtId="178" fontId="20" fillId="0" borderId="33" xfId="9" applyNumberFormat="1" applyFont="1" applyBorder="1"/>
    <xf numFmtId="178" fontId="20" fillId="0" borderId="12" xfId="2" applyNumberFormat="1" applyFont="1" applyBorder="1"/>
    <xf numFmtId="178" fontId="20" fillId="0" borderId="33" xfId="2" applyNumberFormat="1" applyFont="1" applyBorder="1"/>
    <xf numFmtId="178" fontId="20" fillId="0" borderId="33" xfId="2" applyNumberFormat="1" applyFont="1" applyFill="1" applyBorder="1" applyAlignment="1">
      <alignment horizontal="right"/>
    </xf>
    <xf numFmtId="182" fontId="20" fillId="0" borderId="12" xfId="9" applyNumberFormat="1" applyFont="1" applyBorder="1"/>
    <xf numFmtId="182" fontId="20" fillId="0" borderId="33" xfId="2" applyNumberFormat="1" applyFont="1" applyBorder="1" applyAlignment="1">
      <alignment horizontal="right"/>
    </xf>
    <xf numFmtId="182" fontId="20" fillId="0" borderId="33" xfId="9" applyNumberFormat="1" applyFont="1" applyBorder="1"/>
    <xf numFmtId="186" fontId="22" fillId="0" borderId="7" xfId="0" applyNumberFormat="1" applyFont="1" applyBorder="1" applyAlignment="1" applyProtection="1"/>
    <xf numFmtId="187" fontId="22" fillId="0" borderId="45" xfId="0" applyNumberFormat="1" applyFont="1" applyBorder="1" applyAlignment="1" applyProtection="1"/>
    <xf numFmtId="187" fontId="22" fillId="0" borderId="12" xfId="0" applyNumberFormat="1" applyFont="1" applyBorder="1" applyAlignment="1" applyProtection="1"/>
    <xf numFmtId="187" fontId="22" fillId="0" borderId="0" xfId="0" applyNumberFormat="1" applyFont="1" applyAlignment="1" applyProtection="1"/>
    <xf numFmtId="187" fontId="22" fillId="0" borderId="7" xfId="0" applyNumberFormat="1" applyFont="1" applyBorder="1" applyAlignment="1" applyProtection="1"/>
    <xf numFmtId="187" fontId="22" fillId="0" borderId="12" xfId="0" applyNumberFormat="1" applyFont="1" applyBorder="1" applyAlignment="1" applyProtection="1">
      <alignment horizontal="right"/>
    </xf>
    <xf numFmtId="187" fontId="22" fillId="0" borderId="34" xfId="0" applyNumberFormat="1" applyFont="1" applyBorder="1" applyAlignment="1" applyProtection="1"/>
    <xf numFmtId="187" fontId="22" fillId="0" borderId="0" xfId="0" applyNumberFormat="1" applyFont="1" applyBorder="1" applyAlignment="1" applyProtection="1"/>
    <xf numFmtId="185" fontId="22" fillId="0" borderId="30" xfId="0" applyNumberFormat="1" applyFont="1" applyBorder="1" applyAlignment="1" applyProtection="1">
      <alignment horizontal="right" vertical="center"/>
    </xf>
    <xf numFmtId="185" fontId="22" fillId="0" borderId="14" xfId="0" applyNumberFormat="1" applyFont="1" applyBorder="1" applyAlignment="1" applyProtection="1">
      <alignment vertical="center"/>
    </xf>
    <xf numFmtId="185" fontId="22" fillId="0" borderId="8" xfId="0" applyNumberFormat="1" applyFont="1" applyBorder="1" applyAlignment="1" applyProtection="1">
      <alignment vertical="center"/>
    </xf>
    <xf numFmtId="185" fontId="22" fillId="0" borderId="25" xfId="0" applyNumberFormat="1" applyFont="1" applyBorder="1" applyAlignment="1" applyProtection="1">
      <alignment vertical="center"/>
    </xf>
    <xf numFmtId="185" fontId="22" fillId="0" borderId="21" xfId="0" applyNumberFormat="1" applyFont="1" applyBorder="1" applyAlignment="1" applyProtection="1">
      <alignment vertical="center"/>
    </xf>
    <xf numFmtId="185" fontId="22" fillId="0" borderId="14" xfId="0" applyNumberFormat="1" applyFont="1" applyBorder="1" applyAlignment="1" applyProtection="1">
      <alignment horizontal="right" vertical="center"/>
    </xf>
    <xf numFmtId="185" fontId="22" fillId="0" borderId="8" xfId="0" applyNumberFormat="1" applyFont="1" applyBorder="1" applyAlignment="1" applyProtection="1">
      <alignment horizontal="right" vertical="center"/>
    </xf>
    <xf numFmtId="188" fontId="22" fillId="0" borderId="37" xfId="0" applyNumberFormat="1" applyFont="1" applyBorder="1" applyAlignment="1" applyProtection="1">
      <alignment horizontal="right" vertical="center"/>
    </xf>
    <xf numFmtId="183" fontId="22" fillId="0" borderId="12" xfId="0" applyNumberFormat="1" applyFont="1" applyBorder="1" applyAlignment="1" applyProtection="1">
      <alignment vertical="center"/>
    </xf>
    <xf numFmtId="0" fontId="20" fillId="0" borderId="0" xfId="8" applyFont="1"/>
    <xf numFmtId="0" fontId="22" fillId="0" borderId="0" xfId="0" applyFont="1" applyAlignment="1">
      <alignment vertical="center"/>
    </xf>
    <xf numFmtId="0" fontId="20" fillId="0" borderId="0" xfId="8" applyFont="1" applyBorder="1" applyAlignment="1">
      <alignment wrapText="1"/>
    </xf>
    <xf numFmtId="0" fontId="20" fillId="0" borderId="0" xfId="0" applyFont="1" applyAlignment="1"/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Border="1" applyAlignment="1"/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0" borderId="0" xfId="8" applyFont="1"/>
    <xf numFmtId="0" fontId="20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/>
    <xf numFmtId="0" fontId="22" fillId="0" borderId="0" xfId="0" applyFont="1" applyFill="1">
      <alignment vertical="center"/>
    </xf>
    <xf numFmtId="181" fontId="20" fillId="0" borderId="31" xfId="3" applyNumberFormat="1" applyFont="1" applyBorder="1" applyAlignment="1" applyProtection="1">
      <alignment horizontal="center" vertical="center"/>
    </xf>
    <xf numFmtId="181" fontId="20" fillId="0" borderId="8" xfId="3" applyNumberFormat="1" applyFont="1" applyBorder="1" applyAlignment="1">
      <alignment horizontal="center" vertical="center"/>
    </xf>
    <xf numFmtId="180" fontId="20" fillId="0" borderId="31" xfId="3" applyNumberFormat="1" applyFont="1" applyBorder="1" applyAlignment="1">
      <alignment horizontal="center" vertical="center"/>
    </xf>
    <xf numFmtId="0" fontId="15" fillId="0" borderId="0" xfId="2" applyFont="1" applyBorder="1" applyAlignment="1"/>
    <xf numFmtId="178" fontId="20" fillId="0" borderId="0" xfId="2" applyNumberFormat="1" applyFont="1" applyFill="1" applyBorder="1" applyAlignment="1">
      <alignment horizontal="right"/>
    </xf>
    <xf numFmtId="178" fontId="20" fillId="0" borderId="0" xfId="2" applyNumberFormat="1" applyFont="1" applyBorder="1"/>
    <xf numFmtId="178" fontId="20" fillId="0" borderId="0" xfId="2" applyNumberFormat="1" applyFont="1" applyFill="1" applyBorder="1"/>
    <xf numFmtId="189" fontId="20" fillId="0" borderId="36" xfId="11" applyNumberFormat="1" applyFont="1" applyBorder="1" applyAlignment="1" applyProtection="1">
      <alignment horizontal="right" vertical="center"/>
    </xf>
    <xf numFmtId="189" fontId="20" fillId="0" borderId="39" xfId="11" applyNumberFormat="1" applyFont="1" applyBorder="1" applyAlignment="1" applyProtection="1">
      <alignment horizontal="right" vertical="center"/>
    </xf>
    <xf numFmtId="189" fontId="20" fillId="0" borderId="38" xfId="11" applyNumberFormat="1" applyFont="1" applyBorder="1" applyAlignment="1" applyProtection="1">
      <alignment horizontal="right" vertical="center"/>
    </xf>
    <xf numFmtId="189" fontId="20" fillId="0" borderId="12" xfId="11" applyNumberFormat="1" applyFont="1" applyBorder="1" applyAlignment="1" applyProtection="1">
      <alignment horizontal="right" vertical="center"/>
    </xf>
    <xf numFmtId="189" fontId="20" fillId="0" borderId="37" xfId="11" applyNumberFormat="1" applyFont="1" applyBorder="1" applyAlignment="1" applyProtection="1">
      <alignment horizontal="right" vertical="center"/>
    </xf>
    <xf numFmtId="189" fontId="20" fillId="0" borderId="33" xfId="11" applyNumberFormat="1" applyFont="1" applyBorder="1" applyAlignment="1" applyProtection="1">
      <alignment horizontal="right" vertical="center"/>
    </xf>
    <xf numFmtId="0" fontId="20" fillId="0" borderId="0" xfId="8" applyFont="1" applyFill="1" applyBorder="1" applyAlignment="1"/>
    <xf numFmtId="190" fontId="20" fillId="0" borderId="0" xfId="8" applyNumberFormat="1" applyFont="1" applyBorder="1" applyAlignment="1" applyProtection="1">
      <alignment horizontal="right"/>
    </xf>
    <xf numFmtId="0" fontId="22" fillId="0" borderId="0" xfId="0" applyFont="1" applyFill="1" applyBorder="1">
      <alignment vertical="center"/>
    </xf>
    <xf numFmtId="0" fontId="20" fillId="0" borderId="0" xfId="10" applyFont="1" applyFill="1" applyBorder="1" applyAlignment="1">
      <alignment vertical="center"/>
    </xf>
    <xf numFmtId="0" fontId="20" fillId="0" borderId="0" xfId="10" applyFont="1" applyFill="1" applyBorder="1" applyAlignment="1">
      <alignment horizontal="center" vertical="center"/>
    </xf>
    <xf numFmtId="179" fontId="20" fillId="0" borderId="0" xfId="10" applyNumberFormat="1" applyFont="1" applyFill="1" applyBorder="1" applyAlignment="1" applyProtection="1">
      <alignment horizontal="right" vertical="center"/>
    </xf>
    <xf numFmtId="179" fontId="20" fillId="0" borderId="0" xfId="11" applyNumberFormat="1" applyFont="1" applyFill="1" applyBorder="1" applyAlignment="1" applyProtection="1">
      <alignment horizontal="right" vertical="center"/>
    </xf>
    <xf numFmtId="189" fontId="20" fillId="0" borderId="0" xfId="11" applyNumberFormat="1" applyFont="1" applyFill="1" applyBorder="1" applyAlignment="1" applyProtection="1">
      <alignment horizontal="right" vertical="center"/>
    </xf>
    <xf numFmtId="182" fontId="20" fillId="0" borderId="0" xfId="0" applyNumberFormat="1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top"/>
    </xf>
    <xf numFmtId="184" fontId="20" fillId="0" borderId="12" xfId="14" applyNumberFormat="1" applyFont="1" applyBorder="1" applyAlignment="1"/>
    <xf numFmtId="184" fontId="20" fillId="0" borderId="33" xfId="14" applyNumberFormat="1" applyFont="1" applyBorder="1" applyAlignment="1">
      <alignment horizontal="right"/>
    </xf>
    <xf numFmtId="184" fontId="20" fillId="0" borderId="33" xfId="14" applyNumberFormat="1" applyFont="1" applyBorder="1" applyAlignment="1"/>
    <xf numFmtId="178" fontId="20" fillId="0" borderId="12" xfId="2" applyNumberFormat="1" applyFont="1" applyFill="1" applyBorder="1"/>
    <xf numFmtId="178" fontId="20" fillId="0" borderId="33" xfId="2" applyNumberFormat="1" applyFont="1" applyFill="1" applyBorder="1"/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vertical="center"/>
    </xf>
    <xf numFmtId="180" fontId="20" fillId="2" borderId="47" xfId="0" applyNumberFormat="1" applyFont="1" applyFill="1" applyBorder="1" applyAlignment="1">
      <alignment vertical="center"/>
    </xf>
    <xf numFmtId="180" fontId="20" fillId="2" borderId="5" xfId="0" applyNumberFormat="1" applyFont="1" applyFill="1" applyBorder="1" applyAlignment="1">
      <alignment horizontal="centerContinuous" vertical="center"/>
    </xf>
    <xf numFmtId="180" fontId="20" fillId="2" borderId="5" xfId="0" applyNumberFormat="1" applyFont="1" applyFill="1" applyBorder="1" applyAlignment="1">
      <alignment horizontal="right" vertical="center"/>
    </xf>
    <xf numFmtId="180" fontId="20" fillId="2" borderId="6" xfId="0" applyNumberFormat="1" applyFont="1" applyFill="1" applyBorder="1" applyAlignment="1">
      <alignment horizontal="right" vertical="center"/>
    </xf>
    <xf numFmtId="180" fontId="21" fillId="2" borderId="45" xfId="0" applyNumberFormat="1" applyFont="1" applyFill="1" applyBorder="1" applyAlignment="1">
      <alignment horizontal="center"/>
    </xf>
    <xf numFmtId="180" fontId="21" fillId="2" borderId="32" xfId="0" applyNumberFormat="1" applyFont="1" applyFill="1" applyBorder="1" applyAlignment="1">
      <alignment horizontal="centerContinuous"/>
    </xf>
    <xf numFmtId="0" fontId="23" fillId="2" borderId="1" xfId="0" applyFont="1" applyFill="1" applyBorder="1" applyAlignment="1">
      <alignment shrinkToFit="1"/>
    </xf>
    <xf numFmtId="180" fontId="21" fillId="2" borderId="34" xfId="0" applyNumberFormat="1" applyFont="1" applyFill="1" applyBorder="1" applyAlignment="1">
      <alignment horizontal="center"/>
    </xf>
    <xf numFmtId="180" fontId="21" fillId="2" borderId="8" xfId="0" applyNumberFormat="1" applyFont="1" applyFill="1" applyBorder="1" applyAlignment="1">
      <alignment horizontal="centerContinuous"/>
    </xf>
    <xf numFmtId="0" fontId="23" fillId="2" borderId="1" xfId="0" applyFont="1" applyFill="1" applyBorder="1" applyAlignment="1"/>
    <xf numFmtId="0" fontId="21" fillId="2" borderId="4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vertical="center" shrinkToFit="1"/>
    </xf>
    <xf numFmtId="0" fontId="21" fillId="2" borderId="3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vertical="center"/>
    </xf>
    <xf numFmtId="0" fontId="23" fillId="2" borderId="9" xfId="0" applyFont="1" applyFill="1" applyBorder="1" applyAlignment="1">
      <alignment vertical="top"/>
    </xf>
    <xf numFmtId="0" fontId="23" fillId="2" borderId="10" xfId="0" applyFont="1" applyFill="1" applyBorder="1" applyAlignment="1">
      <alignment vertical="top"/>
    </xf>
    <xf numFmtId="0" fontId="23" fillId="2" borderId="10" xfId="0" applyFont="1" applyFill="1" applyBorder="1" applyAlignment="1">
      <alignment horizontal="right" vertical="top"/>
    </xf>
    <xf numFmtId="0" fontId="23" fillId="2" borderId="11" xfId="0" applyFont="1" applyFill="1" applyBorder="1" applyAlignment="1">
      <alignment vertical="top"/>
    </xf>
    <xf numFmtId="0" fontId="21" fillId="2" borderId="46" xfId="0" applyFont="1" applyFill="1" applyBorder="1" applyAlignment="1">
      <alignment horizontal="center" vertical="top"/>
    </xf>
    <xf numFmtId="0" fontId="21" fillId="2" borderId="33" xfId="0" applyFont="1" applyFill="1" applyBorder="1" applyAlignment="1">
      <alignment horizontal="center" vertical="top"/>
    </xf>
    <xf numFmtId="0" fontId="23" fillId="2" borderId="9" xfId="0" applyFont="1" applyFill="1" applyBorder="1" applyAlignment="1">
      <alignment horizontal="center" vertical="top" shrinkToFit="1"/>
    </xf>
    <xf numFmtId="0" fontId="21" fillId="2" borderId="35" xfId="0" applyFont="1" applyFill="1" applyBorder="1" applyAlignment="1">
      <alignment horizontal="center" vertical="top"/>
    </xf>
    <xf numFmtId="0" fontId="21" fillId="2" borderId="11" xfId="0" applyFont="1" applyFill="1" applyBorder="1" applyAlignment="1">
      <alignment horizontal="center" vertical="top"/>
    </xf>
    <xf numFmtId="0" fontId="23" fillId="2" borderId="9" xfId="0" applyFont="1" applyFill="1" applyBorder="1" applyAlignment="1">
      <alignment horizontal="center" vertical="top"/>
    </xf>
    <xf numFmtId="0" fontId="20" fillId="2" borderId="7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7" xfId="0" applyFont="1" applyFill="1" applyBorder="1" applyAlignment="1"/>
    <xf numFmtId="176" fontId="20" fillId="2" borderId="4" xfId="8" applyNumberFormat="1" applyFont="1" applyFill="1" applyBorder="1" applyAlignment="1">
      <alignment horizontal="centerContinuous" vertical="center"/>
    </xf>
    <xf numFmtId="176" fontId="20" fillId="2" borderId="5" xfId="8" applyNumberFormat="1" applyFont="1" applyFill="1" applyBorder="1" applyAlignment="1">
      <alignment horizontal="centerContinuous" vertical="center"/>
    </xf>
    <xf numFmtId="176" fontId="20" fillId="2" borderId="53" xfId="8" applyNumberFormat="1" applyFont="1" applyFill="1" applyBorder="1" applyAlignment="1">
      <alignment horizontal="centerContinuous" vertical="center"/>
    </xf>
    <xf numFmtId="176" fontId="20" fillId="2" borderId="6" xfId="8" applyNumberFormat="1" applyFont="1" applyFill="1" applyBorder="1" applyAlignment="1">
      <alignment horizontal="centerContinuous" vertical="center"/>
    </xf>
    <xf numFmtId="176" fontId="21" fillId="2" borderId="48" xfId="8" applyNumberFormat="1" applyFont="1" applyFill="1" applyBorder="1" applyAlignment="1">
      <alignment horizontal="center"/>
    </xf>
    <xf numFmtId="176" fontId="21" fillId="2" borderId="32" xfId="8" applyNumberFormat="1" applyFont="1" applyFill="1" applyBorder="1" applyAlignment="1">
      <alignment horizontal="center"/>
    </xf>
    <xf numFmtId="176" fontId="21" fillId="2" borderId="51" xfId="8" applyNumberFormat="1" applyFont="1" applyFill="1" applyBorder="1" applyAlignment="1">
      <alignment horizontal="center" vertical="top"/>
    </xf>
    <xf numFmtId="176" fontId="21" fillId="2" borderId="33" xfId="8" applyNumberFormat="1" applyFont="1" applyFill="1" applyBorder="1" applyAlignment="1">
      <alignment horizontal="center" vertical="top"/>
    </xf>
    <xf numFmtId="0" fontId="20" fillId="2" borderId="12" xfId="8" applyFont="1" applyFill="1" applyBorder="1" applyAlignment="1">
      <alignment horizontal="center"/>
    </xf>
    <xf numFmtId="0" fontId="20" fillId="2" borderId="12" xfId="8" quotePrefix="1" applyFont="1" applyFill="1" applyBorder="1" applyAlignment="1">
      <alignment horizontal="center"/>
    </xf>
    <xf numFmtId="0" fontId="22" fillId="2" borderId="33" xfId="0" applyFont="1" applyFill="1" applyBorder="1">
      <alignment vertical="center"/>
    </xf>
    <xf numFmtId="0" fontId="21" fillId="2" borderId="31" xfId="10" applyFont="1" applyFill="1" applyBorder="1" applyAlignment="1">
      <alignment horizontal="center" vertical="center"/>
    </xf>
    <xf numFmtId="177" fontId="21" fillId="2" borderId="31" xfId="10" applyNumberFormat="1" applyFont="1" applyFill="1" applyBorder="1" applyAlignment="1">
      <alignment horizontal="center" vertical="center" wrapText="1"/>
    </xf>
    <xf numFmtId="0" fontId="20" fillId="2" borderId="28" xfId="10" applyFont="1" applyFill="1" applyBorder="1" applyAlignment="1">
      <alignment vertical="center"/>
    </xf>
    <xf numFmtId="0" fontId="20" fillId="2" borderId="29" xfId="10" applyFont="1" applyFill="1" applyBorder="1" applyAlignment="1">
      <alignment vertical="center"/>
    </xf>
    <xf numFmtId="0" fontId="20" fillId="2" borderId="30" xfId="10" applyFont="1" applyFill="1" applyBorder="1" applyAlignment="1">
      <alignment horizontal="center" vertical="center"/>
    </xf>
    <xf numFmtId="0" fontId="20" fillId="2" borderId="7" xfId="10" applyFont="1" applyFill="1" applyBorder="1" applyAlignment="1">
      <alignment vertical="center"/>
    </xf>
    <xf numFmtId="0" fontId="20" fillId="2" borderId="0" xfId="10" applyFont="1" applyFill="1" applyBorder="1" applyAlignment="1">
      <alignment vertical="center"/>
    </xf>
    <xf numFmtId="0" fontId="20" fillId="2" borderId="17" xfId="10" applyFont="1" applyFill="1" applyBorder="1" applyAlignment="1">
      <alignment vertical="center"/>
    </xf>
    <xf numFmtId="0" fontId="20" fillId="2" borderId="25" xfId="10" applyFont="1" applyFill="1" applyBorder="1" applyAlignment="1">
      <alignment horizontal="center" vertical="center"/>
    </xf>
    <xf numFmtId="0" fontId="20" fillId="2" borderId="24" xfId="10" applyFont="1" applyFill="1" applyBorder="1" applyAlignment="1">
      <alignment vertical="center"/>
    </xf>
    <xf numFmtId="0" fontId="20" fillId="2" borderId="8" xfId="10" applyFont="1" applyFill="1" applyBorder="1" applyAlignment="1">
      <alignment horizontal="center" vertical="center"/>
    </xf>
    <xf numFmtId="0" fontId="20" fillId="2" borderId="27" xfId="10" applyFont="1" applyFill="1" applyBorder="1" applyAlignment="1">
      <alignment vertical="center"/>
    </xf>
    <xf numFmtId="0" fontId="20" fillId="2" borderId="19" xfId="10" applyFont="1" applyFill="1" applyBorder="1" applyAlignment="1">
      <alignment vertical="center"/>
    </xf>
    <xf numFmtId="0" fontId="20" fillId="2" borderId="20" xfId="10" applyFont="1" applyFill="1" applyBorder="1" applyAlignment="1">
      <alignment vertical="center"/>
    </xf>
    <xf numFmtId="0" fontId="20" fillId="2" borderId="21" xfId="10" applyFont="1" applyFill="1" applyBorder="1" applyAlignment="1">
      <alignment horizontal="center" vertical="center"/>
    </xf>
    <xf numFmtId="0" fontId="20" fillId="2" borderId="15" xfId="10" applyFont="1" applyFill="1" applyBorder="1" applyAlignment="1">
      <alignment vertical="center"/>
    </xf>
    <xf numFmtId="0" fontId="20" fillId="2" borderId="27" xfId="0" applyFont="1" applyFill="1" applyBorder="1" applyAlignment="1">
      <alignment vertical="center" wrapText="1"/>
    </xf>
    <xf numFmtId="0" fontId="20" fillId="2" borderId="18" xfId="10" applyFont="1" applyFill="1" applyBorder="1" applyAlignment="1">
      <alignment vertical="center"/>
    </xf>
    <xf numFmtId="0" fontId="20" fillId="2" borderId="13" xfId="10" applyFont="1" applyFill="1" applyBorder="1" applyAlignment="1">
      <alignment vertical="center"/>
    </xf>
    <xf numFmtId="0" fontId="20" fillId="2" borderId="14" xfId="1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vertical="center" wrapText="1"/>
    </xf>
    <xf numFmtId="0" fontId="20" fillId="2" borderId="16" xfId="10" applyFont="1" applyFill="1" applyBorder="1" applyAlignment="1">
      <alignment vertical="center"/>
    </xf>
    <xf numFmtId="0" fontId="20" fillId="2" borderId="22" xfId="10" applyFont="1" applyFill="1" applyBorder="1" applyAlignment="1">
      <alignment vertical="center"/>
    </xf>
    <xf numFmtId="0" fontId="20" fillId="2" borderId="19" xfId="1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0" fillId="2" borderId="55" xfId="10" applyFont="1" applyFill="1" applyBorder="1" applyAlignment="1">
      <alignment vertical="center"/>
    </xf>
    <xf numFmtId="0" fontId="20" fillId="2" borderId="56" xfId="10" applyFont="1" applyFill="1" applyBorder="1" applyAlignment="1">
      <alignment vertical="center"/>
    </xf>
    <xf numFmtId="0" fontId="20" fillId="2" borderId="57" xfId="1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176" fontId="20" fillId="2" borderId="44" xfId="8" applyNumberFormat="1" applyFont="1" applyFill="1" applyBorder="1" applyAlignment="1">
      <alignment horizontal="centerContinuous" vertical="center"/>
    </xf>
    <xf numFmtId="0" fontId="20" fillId="2" borderId="47" xfId="0" applyFont="1" applyFill="1" applyBorder="1" applyAlignment="1">
      <alignment horizontal="center" vertical="center"/>
    </xf>
    <xf numFmtId="0" fontId="20" fillId="0" borderId="0" xfId="0" applyFont="1" applyBorder="1" applyProtection="1">
      <alignment vertical="center"/>
    </xf>
    <xf numFmtId="0" fontId="20" fillId="0" borderId="0" xfId="0" applyFont="1" applyBorder="1" applyAlignment="1" applyProtection="1">
      <alignment horizontal="right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2" borderId="26" xfId="10" applyFont="1" applyFill="1" applyBorder="1" applyAlignment="1">
      <alignment vertical="center"/>
    </xf>
    <xf numFmtId="189" fontId="20" fillId="0" borderId="12" xfId="10" applyNumberFormat="1" applyFont="1" applyBorder="1" applyAlignment="1" applyProtection="1">
      <alignment horizontal="right" vertical="center"/>
    </xf>
    <xf numFmtId="189" fontId="20" fillId="0" borderId="36" xfId="10" applyNumberFormat="1" applyFont="1" applyBorder="1" applyAlignment="1" applyProtection="1">
      <alignment horizontal="right" vertical="center"/>
    </xf>
    <xf numFmtId="189" fontId="20" fillId="0" borderId="39" xfId="10" applyNumberFormat="1" applyFont="1" applyBorder="1" applyAlignment="1" applyProtection="1">
      <alignment horizontal="right" vertical="center"/>
    </xf>
    <xf numFmtId="189" fontId="20" fillId="0" borderId="38" xfId="10" applyNumberFormat="1" applyFont="1" applyBorder="1" applyAlignment="1" applyProtection="1">
      <alignment horizontal="right" vertical="center"/>
    </xf>
    <xf numFmtId="189" fontId="20" fillId="0" borderId="37" xfId="10" applyNumberFormat="1" applyFont="1" applyBorder="1" applyAlignment="1" applyProtection="1">
      <alignment horizontal="right" vertical="center"/>
    </xf>
    <xf numFmtId="189" fontId="20" fillId="0" borderId="58" xfId="10" applyNumberFormat="1" applyFont="1" applyBorder="1" applyAlignment="1" applyProtection="1">
      <alignment horizontal="right" vertical="center"/>
    </xf>
    <xf numFmtId="187" fontId="22" fillId="0" borderId="45" xfId="0" applyNumberFormat="1" applyFont="1" applyFill="1" applyBorder="1" applyAlignment="1" applyProtection="1">
      <alignment vertical="center"/>
    </xf>
    <xf numFmtId="187" fontId="22" fillId="0" borderId="12" xfId="0" applyNumberFormat="1" applyFont="1" applyFill="1" applyBorder="1" applyAlignment="1" applyProtection="1">
      <alignment vertical="center"/>
    </xf>
    <xf numFmtId="187" fontId="22" fillId="0" borderId="0" xfId="0" applyNumberFormat="1" applyFont="1" applyFill="1" applyAlignment="1" applyProtection="1">
      <alignment vertical="center"/>
    </xf>
    <xf numFmtId="0" fontId="20" fillId="0" borderId="46" xfId="0" applyFont="1" applyFill="1" applyBorder="1" applyAlignment="1">
      <alignment vertical="center"/>
    </xf>
    <xf numFmtId="0" fontId="20" fillId="0" borderId="33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180" fontId="0" fillId="0" borderId="0" xfId="2" applyNumberFormat="1" applyFont="1"/>
    <xf numFmtId="0" fontId="21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3" applyFont="1"/>
    <xf numFmtId="0" fontId="19" fillId="0" borderId="12" xfId="3" applyFont="1" applyBorder="1"/>
    <xf numFmtId="0" fontId="19" fillId="0" borderId="33" xfId="3" applyFont="1" applyBorder="1"/>
    <xf numFmtId="0" fontId="18" fillId="0" borderId="0" xfId="3" applyFont="1" applyAlignment="1" applyProtection="1">
      <alignment horizontal="left"/>
    </xf>
    <xf numFmtId="184" fontId="20" fillId="0" borderId="12" xfId="14" applyNumberFormat="1" applyFont="1" applyFill="1" applyBorder="1" applyAlignment="1"/>
    <xf numFmtId="184" fontId="20" fillId="0" borderId="33" xfId="14" applyNumberFormat="1" applyFont="1" applyFill="1" applyBorder="1" applyAlignment="1"/>
    <xf numFmtId="0" fontId="17" fillId="0" borderId="0" xfId="3" applyFont="1"/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3" applyFont="1" applyBorder="1"/>
    <xf numFmtId="0" fontId="17" fillId="0" borderId="0" xfId="3" applyFont="1" applyAlignment="1">
      <alignment horizontal="left" wrapText="1"/>
    </xf>
    <xf numFmtId="0" fontId="17" fillId="0" borderId="0" xfId="3" applyNumberFormat="1" applyFont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8" fontId="20" fillId="0" borderId="33" xfId="9" applyNumberFormat="1" applyFont="1" applyFill="1" applyBorder="1"/>
    <xf numFmtId="178" fontId="20" fillId="0" borderId="12" xfId="9" applyNumberFormat="1" applyFont="1" applyFill="1" applyBorder="1"/>
    <xf numFmtId="0" fontId="22" fillId="0" borderId="33" xfId="9" applyFont="1" applyFill="1" applyBorder="1" applyAlignment="1">
      <alignment horizontal="center"/>
    </xf>
    <xf numFmtId="0" fontId="15" fillId="0" borderId="0" xfId="9" applyFont="1" applyFill="1"/>
    <xf numFmtId="180" fontId="20" fillId="0" borderId="47" xfId="0" applyNumberFormat="1" applyFont="1" applyFill="1" applyBorder="1" applyAlignment="1">
      <alignment vertical="center"/>
    </xf>
    <xf numFmtId="180" fontId="20" fillId="0" borderId="5" xfId="0" applyNumberFormat="1" applyFont="1" applyFill="1" applyBorder="1" applyAlignment="1">
      <alignment horizontal="centerContinuous" vertical="center"/>
    </xf>
    <xf numFmtId="180" fontId="20" fillId="0" borderId="6" xfId="0" applyNumberFormat="1" applyFont="1" applyFill="1" applyBorder="1" applyAlignment="1">
      <alignment horizontal="right" vertical="center"/>
    </xf>
    <xf numFmtId="180" fontId="21" fillId="0" borderId="45" xfId="0" applyNumberFormat="1" applyFont="1" applyFill="1" applyBorder="1" applyAlignment="1">
      <alignment horizontal="center"/>
    </xf>
    <xf numFmtId="180" fontId="21" fillId="0" borderId="32" xfId="0" applyNumberFormat="1" applyFont="1" applyFill="1" applyBorder="1" applyAlignment="1">
      <alignment horizontal="centerContinuous"/>
    </xf>
    <xf numFmtId="0" fontId="23" fillId="0" borderId="32" xfId="0" applyFont="1" applyFill="1" applyBorder="1" applyAlignment="1">
      <alignment shrinkToFit="1"/>
    </xf>
    <xf numFmtId="0" fontId="21" fillId="0" borderId="4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shrinkToFit="1"/>
    </xf>
    <xf numFmtId="0" fontId="21" fillId="0" borderId="46" xfId="0" applyFont="1" applyFill="1" applyBorder="1" applyAlignment="1">
      <alignment horizontal="center" vertical="top"/>
    </xf>
    <xf numFmtId="0" fontId="21" fillId="0" borderId="33" xfId="0" applyFont="1" applyFill="1" applyBorder="1" applyAlignment="1">
      <alignment horizontal="center" vertical="top"/>
    </xf>
    <xf numFmtId="0" fontId="23" fillId="0" borderId="33" xfId="0" applyFont="1" applyFill="1" applyBorder="1" applyAlignment="1">
      <alignment horizontal="center" vertical="top" shrinkToFit="1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right" vertical="center"/>
    </xf>
    <xf numFmtId="182" fontId="20" fillId="0" borderId="12" xfId="9" applyNumberFormat="1" applyFont="1" applyFill="1" applyBorder="1"/>
    <xf numFmtId="182" fontId="20" fillId="0" borderId="33" xfId="9" applyNumberFormat="1" applyFont="1" applyFill="1" applyBorder="1"/>
    <xf numFmtId="0" fontId="0" fillId="0" borderId="0" xfId="0" applyFill="1">
      <alignment vertical="center"/>
    </xf>
    <xf numFmtId="0" fontId="19" fillId="0" borderId="32" xfId="3" applyFont="1" applyBorder="1"/>
    <xf numFmtId="180" fontId="20" fillId="0" borderId="31" xfId="3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right"/>
    </xf>
    <xf numFmtId="185" fontId="20" fillId="0" borderId="7" xfId="0" applyNumberFormat="1" applyFont="1" applyBorder="1" applyAlignment="1"/>
    <xf numFmtId="185" fontId="20" fillId="0" borderId="12" xfId="0" applyNumberFormat="1" applyFont="1" applyBorder="1" applyAlignment="1" applyProtection="1"/>
    <xf numFmtId="185" fontId="20" fillId="0" borderId="49" xfId="0" applyNumberFormat="1" applyFont="1" applyBorder="1" applyAlignment="1" applyProtection="1"/>
    <xf numFmtId="185" fontId="20" fillId="0" borderId="34" xfId="0" applyNumberFormat="1" applyFont="1" applyBorder="1" applyAlignment="1"/>
    <xf numFmtId="0" fontId="20" fillId="2" borderId="33" xfId="8" applyFont="1" applyFill="1" applyBorder="1" applyAlignment="1">
      <alignment horizontal="center" vertical="top"/>
    </xf>
    <xf numFmtId="185" fontId="20" fillId="0" borderId="9" xfId="0" applyNumberFormat="1" applyFont="1" applyBorder="1" applyAlignment="1">
      <alignment vertical="top"/>
    </xf>
    <xf numFmtId="185" fontId="20" fillId="0" borderId="33" xfId="0" applyNumberFormat="1" applyFont="1" applyBorder="1" applyAlignment="1" applyProtection="1">
      <alignment vertical="top"/>
    </xf>
    <xf numFmtId="185" fontId="20" fillId="0" borderId="51" xfId="0" applyNumberFormat="1" applyFont="1" applyBorder="1" applyAlignment="1" applyProtection="1">
      <alignment vertical="top"/>
    </xf>
    <xf numFmtId="185" fontId="20" fillId="0" borderId="35" xfId="0" applyNumberFormat="1" applyFont="1" applyBorder="1" applyAlignment="1">
      <alignment vertical="top"/>
    </xf>
    <xf numFmtId="0" fontId="20" fillId="2" borderId="9" xfId="0" applyFont="1" applyFill="1" applyBorder="1" applyAlignment="1">
      <alignment vertical="top"/>
    </xf>
    <xf numFmtId="186" fontId="22" fillId="0" borderId="9" xfId="0" applyNumberFormat="1" applyFont="1" applyBorder="1" applyAlignment="1" applyProtection="1">
      <alignment vertical="top"/>
    </xf>
    <xf numFmtId="187" fontId="22" fillId="0" borderId="46" xfId="0" applyNumberFormat="1" applyFont="1" applyBorder="1" applyAlignment="1" applyProtection="1">
      <alignment vertical="top"/>
    </xf>
    <xf numFmtId="187" fontId="22" fillId="0" borderId="33" xfId="0" applyNumberFormat="1" applyFont="1" applyBorder="1" applyAlignment="1" applyProtection="1">
      <alignment vertical="top"/>
    </xf>
    <xf numFmtId="187" fontId="22" fillId="0" borderId="10" xfId="0" applyNumberFormat="1" applyFont="1" applyBorder="1" applyAlignment="1" applyProtection="1">
      <alignment vertical="top"/>
    </xf>
    <xf numFmtId="187" fontId="22" fillId="0" borderId="9" xfId="0" applyNumberFormat="1" applyFont="1" applyBorder="1" applyAlignment="1" applyProtection="1">
      <alignment vertical="top"/>
    </xf>
    <xf numFmtId="0" fontId="11" fillId="0" borderId="0" xfId="0" applyFont="1">
      <alignment vertical="center"/>
    </xf>
    <xf numFmtId="0" fontId="26" fillId="0" borderId="0" xfId="3" applyFont="1"/>
    <xf numFmtId="0" fontId="26" fillId="0" borderId="0" xfId="3" applyFont="1" applyAlignment="1" applyProtection="1">
      <alignment horizontal="right"/>
    </xf>
    <xf numFmtId="190" fontId="20" fillId="0" borderId="12" xfId="8" applyNumberFormat="1" applyFont="1" applyFill="1" applyBorder="1" applyAlignment="1" applyProtection="1">
      <alignment horizontal="right"/>
    </xf>
    <xf numFmtId="190" fontId="20" fillId="0" borderId="8" xfId="8" applyNumberFormat="1" applyFont="1" applyFill="1" applyBorder="1" applyAlignment="1" applyProtection="1">
      <alignment horizontal="right"/>
    </xf>
    <xf numFmtId="190" fontId="20" fillId="0" borderId="59" xfId="8" applyNumberFormat="1" applyFont="1" applyFill="1" applyBorder="1" applyAlignment="1" applyProtection="1">
      <alignment horizontal="right"/>
    </xf>
    <xf numFmtId="0" fontId="22" fillId="0" borderId="33" xfId="0" applyFont="1" applyFill="1" applyBorder="1">
      <alignment vertical="center"/>
    </xf>
    <xf numFmtId="0" fontId="22" fillId="0" borderId="51" xfId="0" applyFont="1" applyFill="1" applyBorder="1">
      <alignment vertical="center"/>
    </xf>
    <xf numFmtId="190" fontId="20" fillId="0" borderId="11" xfId="8" applyNumberFormat="1" applyFont="1" applyFill="1" applyBorder="1" applyAlignment="1" applyProtection="1">
      <alignment horizontal="right"/>
    </xf>
    <xf numFmtId="0" fontId="22" fillId="2" borderId="31" xfId="10" applyFont="1" applyFill="1" applyBorder="1" applyAlignment="1">
      <alignment horizontal="centerContinuous" vertical="center"/>
    </xf>
    <xf numFmtId="0" fontId="22" fillId="2" borderId="50" xfId="10" applyFont="1" applyFill="1" applyBorder="1" applyAlignment="1">
      <alignment horizontal="centerContinuous" vertical="center"/>
    </xf>
    <xf numFmtId="0" fontId="22" fillId="2" borderId="6" xfId="10" applyFont="1" applyFill="1" applyBorder="1" applyAlignment="1">
      <alignment horizontal="centerContinuous" vertical="center"/>
    </xf>
    <xf numFmtId="177" fontId="22" fillId="2" borderId="6" xfId="10" applyNumberFormat="1" applyFont="1" applyFill="1" applyBorder="1" applyAlignment="1">
      <alignment horizontal="centerContinuous"/>
    </xf>
    <xf numFmtId="177" fontId="21" fillId="2" borderId="31" xfId="10" applyNumberFormat="1" applyFont="1" applyFill="1" applyBorder="1" applyAlignment="1">
      <alignment horizontal="center" vertical="center"/>
    </xf>
    <xf numFmtId="177" fontId="21" fillId="2" borderId="50" xfId="10" applyNumberFormat="1" applyFont="1" applyFill="1" applyBorder="1" applyAlignment="1">
      <alignment horizontal="center" vertical="center" wrapText="1"/>
    </xf>
    <xf numFmtId="0" fontId="21" fillId="2" borderId="6" xfId="1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9" fontId="20" fillId="0" borderId="36" xfId="10" applyNumberFormat="1" applyFont="1" applyBorder="1" applyAlignment="1" applyProtection="1">
      <alignment horizontal="right" vertical="center"/>
    </xf>
    <xf numFmtId="179" fontId="20" fillId="0" borderId="61" xfId="10" applyNumberFormat="1" applyFont="1" applyBorder="1" applyAlignment="1" applyProtection="1">
      <alignment horizontal="right" vertical="center"/>
    </xf>
    <xf numFmtId="179" fontId="20" fillId="0" borderId="30" xfId="11" applyNumberFormat="1" applyFont="1" applyBorder="1" applyAlignment="1" applyProtection="1">
      <alignment horizontal="right" vertical="center"/>
    </xf>
    <xf numFmtId="179" fontId="20" fillId="0" borderId="36" xfId="11" applyNumberFormat="1" applyFont="1" applyBorder="1" applyAlignment="1" applyProtection="1">
      <alignment horizontal="right" vertical="center"/>
    </xf>
    <xf numFmtId="179" fontId="20" fillId="0" borderId="39" xfId="10" applyNumberFormat="1" applyFont="1" applyBorder="1" applyAlignment="1" applyProtection="1">
      <alignment horizontal="right" vertical="center"/>
    </xf>
    <xf numFmtId="179" fontId="20" fillId="0" borderId="62" xfId="10" applyNumberFormat="1" applyFont="1" applyBorder="1" applyAlignment="1" applyProtection="1">
      <alignment horizontal="right" vertical="center"/>
    </xf>
    <xf numFmtId="179" fontId="20" fillId="0" borderId="25" xfId="11" applyNumberFormat="1" applyFont="1" applyBorder="1" applyAlignment="1" applyProtection="1">
      <alignment horizontal="right" vertical="center"/>
    </xf>
    <xf numFmtId="179" fontId="20" fillId="0" borderId="39" xfId="11" applyNumberFormat="1" applyFont="1" applyBorder="1" applyAlignment="1" applyProtection="1">
      <alignment horizontal="right" vertical="center"/>
    </xf>
    <xf numFmtId="179" fontId="20" fillId="0" borderId="12" xfId="10" applyNumberFormat="1" applyFont="1" applyBorder="1" applyAlignment="1" applyProtection="1">
      <alignment horizontal="right" vertical="center"/>
    </xf>
    <xf numFmtId="179" fontId="20" fillId="0" borderId="49" xfId="10" applyNumberFormat="1" applyFont="1" applyBorder="1" applyAlignment="1" applyProtection="1">
      <alignment horizontal="right" vertical="center"/>
    </xf>
    <xf numFmtId="179" fontId="20" fillId="0" borderId="21" xfId="11" applyNumberFormat="1" applyFont="1" applyBorder="1" applyAlignment="1" applyProtection="1">
      <alignment horizontal="right" vertical="center"/>
    </xf>
    <xf numFmtId="179" fontId="20" fillId="0" borderId="38" xfId="11" applyNumberFormat="1" applyFont="1" applyBorder="1" applyAlignment="1" applyProtection="1">
      <alignment horizontal="right" vertical="center"/>
    </xf>
    <xf numFmtId="179" fontId="20" fillId="0" borderId="38" xfId="10" applyNumberFormat="1" applyFont="1" applyBorder="1" applyAlignment="1" applyProtection="1">
      <alignment horizontal="right" vertical="center"/>
    </xf>
    <xf numFmtId="179" fontId="20" fillId="0" borderId="63" xfId="10" applyNumberFormat="1" applyFont="1" applyBorder="1" applyAlignment="1" applyProtection="1">
      <alignment horizontal="right" vertical="center"/>
    </xf>
    <xf numFmtId="179" fontId="20" fillId="0" borderId="8" xfId="11" applyNumberFormat="1" applyFont="1" applyBorder="1" applyAlignment="1" applyProtection="1">
      <alignment horizontal="right" vertical="center"/>
    </xf>
    <xf numFmtId="179" fontId="20" fillId="0" borderId="12" xfId="11" applyNumberFormat="1" applyFont="1" applyBorder="1" applyAlignment="1" applyProtection="1">
      <alignment horizontal="right" vertical="center"/>
    </xf>
    <xf numFmtId="179" fontId="20" fillId="0" borderId="37" xfId="10" applyNumberFormat="1" applyFont="1" applyBorder="1" applyAlignment="1" applyProtection="1">
      <alignment horizontal="right" vertical="center"/>
    </xf>
    <xf numFmtId="179" fontId="20" fillId="0" borderId="64" xfId="10" applyNumberFormat="1" applyFont="1" applyBorder="1" applyAlignment="1" applyProtection="1">
      <alignment horizontal="right" vertical="center"/>
    </xf>
    <xf numFmtId="179" fontId="20" fillId="0" borderId="14" xfId="11" applyNumberFormat="1" applyFont="1" applyBorder="1" applyAlignment="1" applyProtection="1">
      <alignment horizontal="right" vertical="center"/>
    </xf>
    <xf numFmtId="179" fontId="20" fillId="0" borderId="37" xfId="11" applyNumberFormat="1" applyFont="1" applyBorder="1" applyAlignment="1" applyProtection="1">
      <alignment horizontal="right" vertical="center"/>
    </xf>
    <xf numFmtId="189" fontId="20" fillId="0" borderId="49" xfId="10" applyNumberFormat="1" applyFont="1" applyBorder="1" applyAlignment="1" applyProtection="1">
      <alignment horizontal="right" vertical="center"/>
    </xf>
    <xf numFmtId="179" fontId="20" fillId="0" borderId="58" xfId="10" applyNumberFormat="1" applyFont="1" applyBorder="1" applyAlignment="1" applyProtection="1">
      <alignment horizontal="right" vertical="center"/>
    </xf>
    <xf numFmtId="185" fontId="22" fillId="0" borderId="56" xfId="0" applyNumberFormat="1" applyFont="1" applyBorder="1" applyAlignment="1" applyProtection="1">
      <alignment vertical="center"/>
    </xf>
    <xf numFmtId="185" fontId="22" fillId="0" borderId="58" xfId="0" applyNumberFormat="1" applyFont="1" applyBorder="1" applyAlignment="1" applyProtection="1">
      <alignment vertical="center"/>
    </xf>
    <xf numFmtId="185" fontId="22" fillId="0" borderId="66" xfId="0" applyNumberFormat="1" applyFont="1" applyBorder="1" applyAlignment="1" applyProtection="1">
      <alignment vertical="center"/>
    </xf>
    <xf numFmtId="185" fontId="22" fillId="0" borderId="57" xfId="0" applyNumberFormat="1" applyFont="1" applyBorder="1" applyAlignment="1" applyProtection="1">
      <alignment vertical="center"/>
    </xf>
    <xf numFmtId="0" fontId="20" fillId="2" borderId="38" xfId="8" applyFont="1" applyFill="1" applyBorder="1" applyAlignment="1">
      <alignment horizontal="center"/>
    </xf>
    <xf numFmtId="190" fontId="20" fillId="0" borderId="38" xfId="8" applyNumberFormat="1" applyFont="1" applyFill="1" applyBorder="1" applyAlignment="1" applyProtection="1">
      <alignment horizontal="right"/>
    </xf>
    <xf numFmtId="190" fontId="20" fillId="0" borderId="21" xfId="8" applyNumberFormat="1" applyFont="1" applyFill="1" applyBorder="1" applyAlignment="1" applyProtection="1">
      <alignment horizontal="right"/>
    </xf>
    <xf numFmtId="190" fontId="20" fillId="0" borderId="67" xfId="8" applyNumberFormat="1" applyFont="1" applyFill="1" applyBorder="1" applyAlignment="1" applyProtection="1">
      <alignment horizontal="right"/>
    </xf>
    <xf numFmtId="190" fontId="20" fillId="0" borderId="39" xfId="8" applyNumberFormat="1" applyFont="1" applyFill="1" applyBorder="1" applyAlignment="1" applyProtection="1">
      <alignment horizontal="right"/>
    </xf>
    <xf numFmtId="190" fontId="20" fillId="0" borderId="25" xfId="8" applyNumberFormat="1" applyFont="1" applyFill="1" applyBorder="1" applyAlignment="1" applyProtection="1">
      <alignment horizontal="right"/>
    </xf>
    <xf numFmtId="190" fontId="20" fillId="0" borderId="68" xfId="8" applyNumberFormat="1" applyFont="1" applyFill="1" applyBorder="1" applyAlignment="1" applyProtection="1">
      <alignment horizontal="right"/>
    </xf>
    <xf numFmtId="0" fontId="20" fillId="2" borderId="39" xfId="8" applyFont="1" applyFill="1" applyBorder="1" applyAlignment="1">
      <alignment horizontal="center"/>
    </xf>
    <xf numFmtId="0" fontId="20" fillId="2" borderId="12" xfId="8" applyFont="1" applyFill="1" applyBorder="1" applyAlignment="1">
      <alignment horizontal="center" vertical="center"/>
    </xf>
    <xf numFmtId="0" fontId="20" fillId="2" borderId="38" xfId="8" applyFont="1" applyFill="1" applyBorder="1" applyAlignment="1">
      <alignment horizontal="center" vertical="center"/>
    </xf>
    <xf numFmtId="0" fontId="20" fillId="2" borderId="39" xfId="8" applyFont="1" applyFill="1" applyBorder="1" applyAlignment="1">
      <alignment horizontal="center" vertical="center"/>
    </xf>
    <xf numFmtId="0" fontId="20" fillId="2" borderId="12" xfId="8" quotePrefix="1" applyFont="1" applyFill="1" applyBorder="1" applyAlignment="1">
      <alignment horizontal="center" vertical="center"/>
    </xf>
    <xf numFmtId="0" fontId="20" fillId="2" borderId="32" xfId="8" applyFont="1" applyFill="1" applyBorder="1" applyAlignment="1">
      <alignment horizontal="center" vertical="center"/>
    </xf>
    <xf numFmtId="185" fontId="20" fillId="0" borderId="1" xfId="0" applyNumberFormat="1" applyFont="1" applyBorder="1" applyAlignment="1">
      <alignment vertical="center"/>
    </xf>
    <xf numFmtId="185" fontId="20" fillId="0" borderId="32" xfId="0" applyNumberFormat="1" applyFont="1" applyBorder="1" applyAlignment="1" applyProtection="1">
      <alignment vertical="center"/>
    </xf>
    <xf numFmtId="185" fontId="20" fillId="0" borderId="48" xfId="0" applyNumberFormat="1" applyFont="1" applyBorder="1" applyAlignment="1" applyProtection="1">
      <alignment vertical="center"/>
    </xf>
    <xf numFmtId="185" fontId="20" fillId="0" borderId="60" xfId="0" applyNumberFormat="1" applyFont="1" applyBorder="1" applyAlignment="1">
      <alignment vertical="center"/>
    </xf>
    <xf numFmtId="185" fontId="20" fillId="0" borderId="19" xfId="0" applyNumberFormat="1" applyFont="1" applyBorder="1" applyAlignment="1">
      <alignment vertical="center"/>
    </xf>
    <xf numFmtId="185" fontId="20" fillId="0" borderId="38" xfId="0" applyNumberFormat="1" applyFont="1" applyBorder="1" applyAlignment="1" applyProtection="1">
      <alignment vertical="center"/>
    </xf>
    <xf numFmtId="185" fontId="20" fillId="0" borderId="63" xfId="0" applyNumberFormat="1" applyFont="1" applyBorder="1" applyAlignment="1" applyProtection="1">
      <alignment vertical="center"/>
    </xf>
    <xf numFmtId="185" fontId="20" fillId="0" borderId="42" xfId="0" applyNumberFormat="1" applyFont="1" applyBorder="1" applyAlignment="1">
      <alignment vertical="center"/>
    </xf>
    <xf numFmtId="185" fontId="20" fillId="0" borderId="7" xfId="0" applyNumberFormat="1" applyFont="1" applyBorder="1" applyAlignment="1">
      <alignment vertical="center"/>
    </xf>
    <xf numFmtId="185" fontId="20" fillId="0" borderId="12" xfId="0" applyNumberFormat="1" applyFont="1" applyBorder="1" applyAlignment="1" applyProtection="1">
      <alignment vertical="center"/>
    </xf>
    <xf numFmtId="185" fontId="20" fillId="0" borderId="49" xfId="0" applyNumberFormat="1" applyFont="1" applyBorder="1" applyAlignment="1" applyProtection="1">
      <alignment vertical="center"/>
    </xf>
    <xf numFmtId="185" fontId="20" fillId="0" borderId="34" xfId="0" applyNumberFormat="1" applyFont="1" applyBorder="1" applyAlignment="1">
      <alignment vertical="center"/>
    </xf>
    <xf numFmtId="185" fontId="20" fillId="0" borderId="16" xfId="0" applyNumberFormat="1" applyFont="1" applyBorder="1" applyAlignment="1">
      <alignment vertical="center"/>
    </xf>
    <xf numFmtId="185" fontId="20" fillId="0" borderId="39" xfId="0" applyNumberFormat="1" applyFont="1" applyBorder="1" applyAlignment="1" applyProtection="1">
      <alignment vertical="center"/>
    </xf>
    <xf numFmtId="185" fontId="20" fillId="0" borderId="62" xfId="0" applyNumberFormat="1" applyFont="1" applyBorder="1" applyAlignment="1" applyProtection="1">
      <alignment vertical="center"/>
    </xf>
    <xf numFmtId="185" fontId="20" fillId="0" borderId="43" xfId="0" applyNumberFormat="1" applyFont="1" applyBorder="1" applyAlignment="1">
      <alignment vertical="center"/>
    </xf>
    <xf numFmtId="0" fontId="20" fillId="2" borderId="0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185" fontId="22" fillId="0" borderId="28" xfId="0" applyNumberFormat="1" applyFont="1" applyBorder="1" applyAlignment="1" applyProtection="1">
      <alignment horizontal="right" vertical="center"/>
    </xf>
    <xf numFmtId="185" fontId="22" fillId="0" borderId="19" xfId="0" applyNumberFormat="1" applyFont="1" applyBorder="1" applyAlignment="1" applyProtection="1">
      <alignment horizontal="right" vertical="center"/>
    </xf>
    <xf numFmtId="185" fontId="22" fillId="0" borderId="7" xfId="0" applyNumberFormat="1" applyFont="1" applyBorder="1" applyAlignment="1" applyProtection="1">
      <alignment horizontal="right" vertical="center"/>
    </xf>
    <xf numFmtId="185" fontId="22" fillId="0" borderId="18" xfId="0" applyNumberFormat="1" applyFont="1" applyBorder="1" applyAlignment="1" applyProtection="1">
      <alignment vertical="center"/>
    </xf>
    <xf numFmtId="185" fontId="22" fillId="0" borderId="55" xfId="0" applyNumberFormat="1" applyFont="1" applyBorder="1" applyAlignment="1" applyProtection="1">
      <alignment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wrapText="1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44" xfId="0" applyFont="1" applyFill="1" applyBorder="1" applyAlignment="1">
      <alignment horizontal="centerContinuous" vertical="center"/>
    </xf>
    <xf numFmtId="0" fontId="20" fillId="2" borderId="6" xfId="0" applyFont="1" applyFill="1" applyBorder="1" applyAlignment="1">
      <alignment horizontal="centerContinuous" vertical="center"/>
    </xf>
    <xf numFmtId="191" fontId="0" fillId="0" borderId="0" xfId="0" applyNumberFormat="1">
      <alignment vertical="center"/>
    </xf>
    <xf numFmtId="43" fontId="22" fillId="0" borderId="0" xfId="0" applyNumberFormat="1" applyFont="1" applyAlignment="1">
      <alignment horizontal="right" vertical="center"/>
    </xf>
    <xf numFmtId="192" fontId="0" fillId="0" borderId="0" xfId="0" applyNumberFormat="1">
      <alignment vertical="center"/>
    </xf>
    <xf numFmtId="191" fontId="12" fillId="0" borderId="0" xfId="3" applyNumberFormat="1" applyFont="1"/>
    <xf numFmtId="49" fontId="22" fillId="0" borderId="33" xfId="9" applyNumberFormat="1" applyFont="1" applyFill="1" applyBorder="1" applyAlignment="1">
      <alignment horizontal="center"/>
    </xf>
    <xf numFmtId="186" fontId="22" fillId="0" borderId="7" xfId="0" applyNumberFormat="1" applyFont="1" applyBorder="1" applyAlignment="1"/>
    <xf numFmtId="179" fontId="20" fillId="0" borderId="57" xfId="11" applyNumberFormat="1" applyFont="1" applyBorder="1" applyAlignment="1" applyProtection="1">
      <alignment horizontal="right" vertical="center"/>
    </xf>
    <xf numFmtId="179" fontId="20" fillId="0" borderId="58" xfId="11" applyNumberFormat="1" applyFont="1" applyBorder="1" applyAlignment="1" applyProtection="1">
      <alignment horizontal="right" vertical="center"/>
    </xf>
    <xf numFmtId="189" fontId="20" fillId="0" borderId="58" xfId="11" applyNumberFormat="1" applyFont="1" applyBorder="1" applyAlignment="1" applyProtection="1">
      <alignment horizontal="right" vertical="center"/>
    </xf>
    <xf numFmtId="187" fontId="22" fillId="0" borderId="7" xfId="0" applyNumberFormat="1" applyFont="1" applyBorder="1" applyAlignment="1" applyProtection="1">
      <alignment horizontal="right"/>
    </xf>
    <xf numFmtId="187" fontId="22" fillId="0" borderId="34" xfId="0" applyNumberFormat="1" applyFont="1" applyBorder="1" applyAlignment="1" applyProtection="1">
      <alignment horizontal="right"/>
    </xf>
    <xf numFmtId="185" fontId="22" fillId="0" borderId="19" xfId="0" applyNumberFormat="1" applyFont="1" applyBorder="1" applyAlignment="1" applyProtection="1">
      <alignment vertical="center"/>
    </xf>
    <xf numFmtId="185" fontId="22" fillId="0" borderId="38" xfId="0" applyNumberFormat="1" applyFont="1" applyBorder="1" applyAlignment="1" applyProtection="1">
      <alignment vertical="center"/>
    </xf>
    <xf numFmtId="185" fontId="22" fillId="0" borderId="20" xfId="0" applyNumberFormat="1" applyFont="1" applyBorder="1" applyAlignment="1" applyProtection="1">
      <alignment vertical="center"/>
    </xf>
    <xf numFmtId="185" fontId="22" fillId="0" borderId="42" xfId="0" applyNumberFormat="1" applyFont="1" applyBorder="1" applyAlignment="1" applyProtection="1">
      <alignment vertical="center"/>
    </xf>
    <xf numFmtId="0" fontId="22" fillId="0" borderId="7" xfId="0" applyFont="1" applyBorder="1">
      <alignment vertical="center"/>
    </xf>
    <xf numFmtId="0" fontId="20" fillId="2" borderId="20" xfId="0" applyFont="1" applyFill="1" applyBorder="1" applyAlignment="1">
      <alignment vertical="center" wrapText="1"/>
    </xf>
    <xf numFmtId="189" fontId="20" fillId="0" borderId="33" xfId="10" applyNumberFormat="1" applyFont="1" applyBorder="1" applyAlignment="1" applyProtection="1">
      <alignment horizontal="right" vertical="center"/>
    </xf>
    <xf numFmtId="183" fontId="22" fillId="0" borderId="33" xfId="0" applyNumberFormat="1" applyFont="1" applyBorder="1" applyAlignment="1" applyProtection="1">
      <alignment vertical="center"/>
    </xf>
    <xf numFmtId="190" fontId="20" fillId="0" borderId="63" xfId="8" applyNumberFormat="1" applyFont="1" applyFill="1" applyBorder="1" applyAlignment="1" applyProtection="1">
      <alignment horizontal="right"/>
    </xf>
    <xf numFmtId="190" fontId="20" fillId="0" borderId="49" xfId="8" applyNumberFormat="1" applyFont="1" applyFill="1" applyBorder="1" applyAlignment="1" applyProtection="1">
      <alignment horizontal="right"/>
    </xf>
    <xf numFmtId="187" fontId="22" fillId="0" borderId="49" xfId="0" applyNumberFormat="1" applyFont="1" applyBorder="1" applyAlignment="1" applyProtection="1">
      <alignment horizontal="right"/>
    </xf>
    <xf numFmtId="190" fontId="20" fillId="0" borderId="62" xfId="8" applyNumberFormat="1" applyFont="1" applyFill="1" applyBorder="1" applyAlignment="1" applyProtection="1">
      <alignment horizontal="right"/>
    </xf>
    <xf numFmtId="189" fontId="20" fillId="0" borderId="65" xfId="10" applyNumberFormat="1" applyFont="1" applyBorder="1" applyAlignment="1" applyProtection="1">
      <alignment horizontal="right" vertical="center"/>
    </xf>
    <xf numFmtId="0" fontId="20" fillId="2" borderId="11" xfId="10" applyFont="1" applyFill="1" applyBorder="1" applyAlignment="1">
      <alignment horizontal="center" vertical="center"/>
    </xf>
    <xf numFmtId="0" fontId="20" fillId="2" borderId="9" xfId="10" applyFont="1" applyFill="1" applyBorder="1" applyAlignment="1">
      <alignment vertical="center"/>
    </xf>
    <xf numFmtId="0" fontId="20" fillId="2" borderId="10" xfId="10" applyFont="1" applyFill="1" applyBorder="1" applyAlignment="1">
      <alignment vertical="center"/>
    </xf>
    <xf numFmtId="0" fontId="28" fillId="0" borderId="0" xfId="34" applyFont="1">
      <alignment vertical="center"/>
    </xf>
    <xf numFmtId="0" fontId="27" fillId="0" borderId="0" xfId="34" applyFont="1">
      <alignment vertical="center"/>
    </xf>
    <xf numFmtId="0" fontId="1" fillId="0" borderId="0" xfId="34">
      <alignment vertical="center"/>
    </xf>
    <xf numFmtId="0" fontId="28" fillId="0" borderId="0" xfId="34" applyFont="1" applyAlignment="1">
      <alignment vertical="center" wrapText="1"/>
    </xf>
    <xf numFmtId="190" fontId="28" fillId="0" borderId="7" xfId="34" applyNumberFormat="1" applyFont="1" applyBorder="1">
      <alignment vertical="center"/>
    </xf>
    <xf numFmtId="190" fontId="28" fillId="0" borderId="0" xfId="34" applyNumberFormat="1" applyFont="1" applyBorder="1">
      <alignment vertical="center"/>
    </xf>
    <xf numFmtId="190" fontId="28" fillId="0" borderId="8" xfId="34" applyNumberFormat="1" applyFont="1" applyBorder="1">
      <alignment vertical="center"/>
    </xf>
    <xf numFmtId="190" fontId="28" fillId="0" borderId="9" xfId="34" applyNumberFormat="1" applyFont="1" applyBorder="1">
      <alignment vertical="center"/>
    </xf>
    <xf numFmtId="190" fontId="28" fillId="0" borderId="10" xfId="34" applyNumberFormat="1" applyFont="1" applyBorder="1">
      <alignment vertical="center"/>
    </xf>
    <xf numFmtId="190" fontId="28" fillId="0" borderId="11" xfId="34" applyNumberFormat="1" applyFont="1" applyBorder="1">
      <alignment vertical="center"/>
    </xf>
    <xf numFmtId="0" fontId="19" fillId="0" borderId="31" xfId="3" applyFont="1" applyBorder="1" applyAlignment="1"/>
    <xf numFmtId="0" fontId="26" fillId="0" borderId="0" xfId="3" applyFont="1" applyAlignment="1">
      <alignment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181" fontId="22" fillId="0" borderId="12" xfId="0" applyNumberFormat="1" applyFont="1" applyBorder="1" applyAlignment="1">
      <alignment horizontal="right" vertical="center"/>
    </xf>
    <xf numFmtId="181" fontId="22" fillId="0" borderId="7" xfId="0" applyNumberFormat="1" applyFont="1" applyBorder="1" applyAlignment="1">
      <alignment horizontal="right" vertical="center"/>
    </xf>
    <xf numFmtId="181" fontId="22" fillId="0" borderId="0" xfId="0" applyNumberFormat="1" applyFont="1" applyBorder="1" applyAlignment="1">
      <alignment horizontal="right" vertical="center"/>
    </xf>
    <xf numFmtId="181" fontId="22" fillId="0" borderId="32" xfId="0" applyNumberFormat="1" applyFont="1" applyBorder="1" applyAlignment="1">
      <alignment horizontal="right" vertical="center"/>
    </xf>
    <xf numFmtId="181" fontId="22" fillId="0" borderId="1" xfId="0" applyNumberFormat="1" applyFont="1" applyBorder="1" applyAlignment="1">
      <alignment horizontal="right" vertical="center"/>
    </xf>
    <xf numFmtId="181" fontId="22" fillId="0" borderId="2" xfId="0" applyNumberFormat="1" applyFont="1" applyBorder="1" applyAlignment="1">
      <alignment horizontal="right" vertical="center"/>
    </xf>
    <xf numFmtId="181" fontId="22" fillId="0" borderId="33" xfId="0" applyNumberFormat="1" applyFont="1" applyBorder="1" applyAlignment="1">
      <alignment horizontal="right" vertical="center"/>
    </xf>
    <xf numFmtId="181" fontId="22" fillId="0" borderId="9" xfId="0" applyNumberFormat="1" applyFont="1" applyBorder="1" applyAlignment="1">
      <alignment horizontal="right" vertical="center"/>
    </xf>
    <xf numFmtId="181" fontId="22" fillId="0" borderId="10" xfId="0" applyNumberFormat="1" applyFont="1" applyBorder="1" applyAlignment="1">
      <alignment horizontal="right" vertical="center"/>
    </xf>
    <xf numFmtId="190" fontId="25" fillId="0" borderId="4" xfId="34" applyNumberFormat="1" applyFont="1" applyBorder="1">
      <alignment vertical="center"/>
    </xf>
    <xf numFmtId="190" fontId="25" fillId="0" borderId="5" xfId="34" applyNumberFormat="1" applyFont="1" applyBorder="1">
      <alignment vertical="center"/>
    </xf>
    <xf numFmtId="190" fontId="25" fillId="0" borderId="6" xfId="34" applyNumberFormat="1" applyFont="1" applyBorder="1">
      <alignment vertical="center"/>
    </xf>
    <xf numFmtId="190" fontId="25" fillId="0" borderId="31" xfId="3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horizontal="left" vertical="center" indent="4"/>
    </xf>
    <xf numFmtId="0" fontId="30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indent="3"/>
    </xf>
    <xf numFmtId="0" fontId="30" fillId="0" borderId="0" xfId="0" applyFont="1" applyAlignment="1">
      <alignment horizontal="left" vertical="center" indent="8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30" fillId="0" borderId="0" xfId="0" applyFont="1" applyAlignment="1">
      <alignment horizontal="left" vertical="center" indent="6"/>
    </xf>
    <xf numFmtId="0" fontId="30" fillId="0" borderId="0" xfId="0" applyFont="1" applyBorder="1" applyAlignment="1">
      <alignment horizontal="left" vertical="center" indent="1"/>
    </xf>
    <xf numFmtId="0" fontId="30" fillId="0" borderId="0" xfId="0" applyFont="1" applyBorder="1">
      <alignment vertical="center"/>
    </xf>
    <xf numFmtId="0" fontId="30" fillId="0" borderId="0" xfId="0" applyFont="1" applyAlignment="1">
      <alignment vertical="center"/>
    </xf>
    <xf numFmtId="0" fontId="12" fillId="0" borderId="0" xfId="3" applyFont="1" applyAlignment="1">
      <alignment horizontal="left"/>
    </xf>
    <xf numFmtId="0" fontId="0" fillId="0" borderId="0" xfId="2" applyFont="1" applyAlignment="1">
      <alignment horizontal="right"/>
    </xf>
    <xf numFmtId="0" fontId="23" fillId="0" borderId="0" xfId="0" applyFont="1" applyAlignment="1">
      <alignment horizontal="left" vertical="center"/>
    </xf>
    <xf numFmtId="0" fontId="22" fillId="0" borderId="33" xfId="0" applyFont="1" applyFill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0" fillId="0" borderId="0" xfId="0" applyAlignment="1"/>
    <xf numFmtId="0" fontId="22" fillId="0" borderId="0" xfId="2" applyFont="1"/>
    <xf numFmtId="0" fontId="22" fillId="0" borderId="0" xfId="2" applyFont="1" applyFill="1" applyBorder="1"/>
    <xf numFmtId="0" fontId="22" fillId="0" borderId="0" xfId="2" applyFont="1" applyFill="1"/>
    <xf numFmtId="0" fontId="11" fillId="0" borderId="0" xfId="34" applyFont="1">
      <alignment vertical="center"/>
    </xf>
    <xf numFmtId="0" fontId="18" fillId="0" borderId="0" xfId="34" applyFont="1">
      <alignment vertical="center"/>
    </xf>
    <xf numFmtId="0" fontId="0" fillId="0" borderId="0" xfId="34" applyFont="1">
      <alignment vertical="center"/>
    </xf>
    <xf numFmtId="0" fontId="0" fillId="0" borderId="0" xfId="30" applyFont="1" applyAlignment="1">
      <alignment horizontal="right" vertical="center"/>
    </xf>
    <xf numFmtId="0" fontId="0" fillId="0" borderId="0" xfId="3" applyFont="1"/>
    <xf numFmtId="0" fontId="0" fillId="0" borderId="0" xfId="0" applyFont="1">
      <alignment vertical="center"/>
    </xf>
    <xf numFmtId="0" fontId="0" fillId="0" borderId="0" xfId="3" applyFont="1" applyAlignment="1">
      <alignment horizontal="left" wrapText="1"/>
    </xf>
    <xf numFmtId="0" fontId="11" fillId="0" borderId="0" xfId="3" applyFont="1" applyAlignment="1">
      <alignment horizontal="left" wrapText="1"/>
    </xf>
    <xf numFmtId="0" fontId="11" fillId="0" borderId="0" xfId="3" applyFont="1"/>
    <xf numFmtId="0" fontId="11" fillId="0" borderId="0" xfId="3" applyFont="1" applyAlignment="1">
      <alignment horizontal="right"/>
    </xf>
    <xf numFmtId="0" fontId="11" fillId="0" borderId="0" xfId="9" applyFont="1"/>
    <xf numFmtId="0" fontId="18" fillId="0" borderId="0" xfId="9" applyFont="1"/>
    <xf numFmtId="0" fontId="11" fillId="0" borderId="0" xfId="9" applyFont="1" applyBorder="1"/>
    <xf numFmtId="0" fontId="11" fillId="0" borderId="0" xfId="3" applyFont="1" applyAlignment="1" applyProtection="1">
      <alignment horizontal="left"/>
    </xf>
    <xf numFmtId="0" fontId="18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0" applyFont="1" applyFill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0" xfId="0" applyFont="1" applyAlignment="1"/>
    <xf numFmtId="180" fontId="0" fillId="0" borderId="0" xfId="0" applyNumberFormat="1" applyFont="1" applyAlignment="1"/>
    <xf numFmtId="180" fontId="0" fillId="0" borderId="0" xfId="0" applyNumberFormat="1" applyFont="1" applyAlignment="1">
      <alignment horizontal="right"/>
    </xf>
    <xf numFmtId="180" fontId="0" fillId="0" borderId="0" xfId="0" applyNumberFormat="1" applyFont="1" applyBorder="1" applyAlignment="1"/>
    <xf numFmtId="180" fontId="0" fillId="0" borderId="0" xfId="0" applyNumberFormat="1" applyFont="1" applyBorder="1" applyAlignment="1">
      <alignment horizontal="right"/>
    </xf>
    <xf numFmtId="0" fontId="18" fillId="0" borderId="0" xfId="2" applyFont="1"/>
    <xf numFmtId="0" fontId="0" fillId="0" borderId="0" xfId="9" applyFont="1"/>
    <xf numFmtId="0" fontId="0" fillId="0" borderId="0" xfId="9" applyFont="1" applyAlignment="1">
      <alignment horizontal="right"/>
    </xf>
    <xf numFmtId="0" fontId="11" fillId="0" borderId="0" xfId="2" applyFont="1" applyFill="1" applyBorder="1"/>
    <xf numFmtId="0" fontId="11" fillId="0" borderId="0" xfId="2" applyFont="1" applyFill="1"/>
    <xf numFmtId="0" fontId="11" fillId="0" borderId="0" xfId="9" applyFont="1" applyAlignment="1">
      <alignment horizontal="right"/>
    </xf>
    <xf numFmtId="0" fontId="11" fillId="0" borderId="0" xfId="2" applyFont="1"/>
    <xf numFmtId="0" fontId="11" fillId="0" borderId="0" xfId="9" applyFont="1" applyFill="1" applyAlignment="1">
      <alignment horizontal="right"/>
    </xf>
    <xf numFmtId="191" fontId="11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8" applyFont="1" applyAlignment="1"/>
    <xf numFmtId="0" fontId="0" fillId="0" borderId="0" xfId="10" applyFont="1"/>
    <xf numFmtId="0" fontId="0" fillId="0" borderId="0" xfId="10" applyFont="1" applyAlignment="1">
      <alignment horizontal="center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0" borderId="0" xfId="10" applyNumberFormat="1" applyFont="1"/>
    <xf numFmtId="177" fontId="0" fillId="0" borderId="0" xfId="10" applyNumberFormat="1" applyFont="1" applyAlignment="1">
      <alignment horizontal="right"/>
    </xf>
    <xf numFmtId="177" fontId="0" fillId="0" borderId="0" xfId="10" applyNumberFormat="1" applyFont="1" applyFill="1" applyAlignment="1">
      <alignment horizontal="right"/>
    </xf>
    <xf numFmtId="0" fontId="0" fillId="0" borderId="0" xfId="0" applyFont="1" applyAlignment="1">
      <alignment horizontal="left" vertical="center"/>
    </xf>
    <xf numFmtId="180" fontId="0" fillId="0" borderId="0" xfId="0" applyNumberFormat="1" applyFont="1" applyAlignment="1">
      <alignment vertical="center"/>
    </xf>
    <xf numFmtId="180" fontId="0" fillId="0" borderId="0" xfId="0" applyNumberFormat="1" applyFont="1" applyAlignment="1">
      <alignment horizontal="left" vertical="center"/>
    </xf>
    <xf numFmtId="180" fontId="0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right" vertical="center"/>
    </xf>
    <xf numFmtId="180" fontId="0" fillId="0" borderId="10" xfId="0" applyNumberFormat="1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180" fontId="0" fillId="0" borderId="0" xfId="0" applyNumberFormat="1" applyFont="1" applyFill="1" applyAlignment="1">
      <alignment horizontal="right"/>
    </xf>
    <xf numFmtId="176" fontId="0" fillId="0" borderId="0" xfId="8" applyNumberFormat="1" applyFont="1" applyBorder="1"/>
    <xf numFmtId="177" fontId="0" fillId="0" borderId="10" xfId="8" applyNumberFormat="1" applyFont="1" applyFill="1" applyBorder="1" applyAlignment="1">
      <alignment horizontal="right"/>
    </xf>
    <xf numFmtId="0" fontId="22" fillId="0" borderId="8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180" fontId="22" fillId="0" borderId="0" xfId="0" applyNumberFormat="1" applyFont="1" applyBorder="1">
      <alignment vertical="center"/>
    </xf>
    <xf numFmtId="180" fontId="22" fillId="0" borderId="8" xfId="0" applyNumberFormat="1" applyFont="1" applyBorder="1">
      <alignment vertical="center"/>
    </xf>
    <xf numFmtId="180" fontId="22" fillId="0" borderId="10" xfId="0" applyNumberFormat="1" applyFont="1" applyBorder="1">
      <alignment vertical="center"/>
    </xf>
    <xf numFmtId="180" fontId="22" fillId="0" borderId="11" xfId="0" applyNumberFormat="1" applyFont="1" applyBorder="1">
      <alignment vertical="center"/>
    </xf>
    <xf numFmtId="0" fontId="22" fillId="0" borderId="0" xfId="3" applyFont="1"/>
    <xf numFmtId="0" fontId="22" fillId="0" borderId="32" xfId="9" applyFont="1" applyBorder="1"/>
    <xf numFmtId="0" fontId="22" fillId="0" borderId="33" xfId="9" applyFont="1" applyBorder="1"/>
    <xf numFmtId="0" fontId="22" fillId="0" borderId="12" xfId="9" applyFont="1" applyBorder="1"/>
    <xf numFmtId="0" fontId="22" fillId="0" borderId="32" xfId="2" applyFont="1" applyBorder="1"/>
    <xf numFmtId="0" fontId="22" fillId="0" borderId="33" xfId="2" applyFont="1" applyBorder="1"/>
    <xf numFmtId="0" fontId="22" fillId="0" borderId="12" xfId="2" applyFont="1" applyBorder="1"/>
    <xf numFmtId="0" fontId="22" fillId="0" borderId="33" xfId="2" applyFont="1" applyBorder="1" applyAlignment="1"/>
    <xf numFmtId="0" fontId="22" fillId="0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top"/>
    </xf>
    <xf numFmtId="0" fontId="22" fillId="0" borderId="10" xfId="0" applyFont="1" applyFill="1" applyBorder="1" applyAlignment="1">
      <alignment vertical="top"/>
    </xf>
    <xf numFmtId="0" fontId="22" fillId="0" borderId="10" xfId="0" applyFont="1" applyFill="1" applyBorder="1" applyAlignment="1">
      <alignment horizontal="right" vertical="top"/>
    </xf>
    <xf numFmtId="0" fontId="22" fillId="0" borderId="31" xfId="0" applyFont="1" applyBorder="1">
      <alignment vertical="center"/>
    </xf>
    <xf numFmtId="0" fontId="22" fillId="0" borderId="31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31" xfId="3" applyFont="1" applyBorder="1"/>
    <xf numFmtId="0" fontId="22" fillId="0" borderId="1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54" xfId="9" applyFont="1" applyBorder="1" applyAlignment="1"/>
    <xf numFmtId="0" fontId="22" fillId="0" borderId="32" xfId="3" applyFont="1" applyBorder="1"/>
    <xf numFmtId="0" fontId="22" fillId="0" borderId="12" xfId="3" applyFont="1" applyBorder="1"/>
    <xf numFmtId="0" fontId="22" fillId="0" borderId="33" xfId="3" applyFont="1" applyBorder="1"/>
    <xf numFmtId="0" fontId="22" fillId="0" borderId="31" xfId="3" applyFont="1" applyBorder="1" applyAlignment="1">
      <alignment horizontal="center" vertical="center"/>
    </xf>
    <xf numFmtId="49" fontId="22" fillId="0" borderId="31" xfId="3" applyNumberFormat="1" applyFont="1" applyBorder="1" applyAlignment="1">
      <alignment horizontal="center" vertical="center" wrapText="1"/>
    </xf>
    <xf numFmtId="0" fontId="22" fillId="0" borderId="54" xfId="9" applyFont="1" applyBorder="1"/>
    <xf numFmtId="0" fontId="22" fillId="0" borderId="31" xfId="0" applyFont="1" applyBorder="1" applyAlignment="1">
      <alignment horizontal="left" vertical="center" wrapText="1"/>
    </xf>
    <xf numFmtId="0" fontId="22" fillId="0" borderId="31" xfId="30" applyFont="1" applyBorder="1" applyAlignment="1">
      <alignment vertical="center" wrapText="1"/>
    </xf>
    <xf numFmtId="0" fontId="22" fillId="0" borderId="1" xfId="34" applyFont="1" applyBorder="1">
      <alignment vertical="center"/>
    </xf>
    <xf numFmtId="0" fontId="22" fillId="0" borderId="3" xfId="34" applyFont="1" applyBorder="1">
      <alignment vertical="center"/>
    </xf>
    <xf numFmtId="0" fontId="22" fillId="0" borderId="9" xfId="34" applyFont="1" applyBorder="1">
      <alignment vertical="center"/>
    </xf>
    <xf numFmtId="0" fontId="22" fillId="0" borderId="11" xfId="34" applyFont="1" applyBorder="1">
      <alignment vertical="center"/>
    </xf>
    <xf numFmtId="0" fontId="22" fillId="0" borderId="12" xfId="34" applyFont="1" applyBorder="1">
      <alignment vertical="center"/>
    </xf>
    <xf numFmtId="0" fontId="22" fillId="0" borderId="12" xfId="34" applyFont="1" applyBorder="1" applyAlignment="1">
      <alignment vertical="center"/>
    </xf>
    <xf numFmtId="0" fontId="22" fillId="0" borderId="12" xfId="34" applyFont="1" applyBorder="1" applyAlignment="1">
      <alignment vertical="center" wrapText="1"/>
    </xf>
    <xf numFmtId="0" fontId="22" fillId="0" borderId="33" xfId="34" applyFont="1" applyBorder="1">
      <alignment vertical="center"/>
    </xf>
    <xf numFmtId="0" fontId="25" fillId="0" borderId="6" xfId="34" applyFont="1" applyBorder="1" applyAlignment="1">
      <alignment horizontal="center" vertical="center" wrapText="1"/>
    </xf>
    <xf numFmtId="0" fontId="25" fillId="0" borderId="31" xfId="34" applyFont="1" applyBorder="1" applyAlignment="1">
      <alignment horizontal="center" vertical="center" wrapText="1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5" xfId="3" applyFont="1" applyBorder="1"/>
    <xf numFmtId="0" fontId="22" fillId="0" borderId="6" xfId="3" applyFont="1" applyBorder="1"/>
    <xf numFmtId="0" fontId="22" fillId="0" borderId="6" xfId="0" applyFont="1" applyBorder="1" applyAlignment="1">
      <alignment vertical="center" wrapText="1"/>
    </xf>
    <xf numFmtId="0" fontId="22" fillId="0" borderId="32" xfId="3" applyFont="1" applyBorder="1" applyAlignment="1">
      <alignment horizontal="centerContinuous"/>
    </xf>
    <xf numFmtId="0" fontId="22" fillId="0" borderId="31" xfId="3" applyFont="1" applyBorder="1" applyAlignment="1" applyProtection="1">
      <alignment horizontal="center" vertical="center"/>
    </xf>
    <xf numFmtId="0" fontId="22" fillId="0" borderId="31" xfId="34" applyFont="1" applyBorder="1" applyAlignment="1">
      <alignment horizontal="centerContinuous" vertical="center"/>
    </xf>
    <xf numFmtId="0" fontId="22" fillId="0" borderId="6" xfId="34" applyFont="1" applyBorder="1" applyAlignment="1">
      <alignment horizontal="center" vertical="center" wrapText="1"/>
    </xf>
    <xf numFmtId="0" fontId="22" fillId="0" borderId="31" xfId="34" applyFont="1" applyBorder="1" applyAlignment="1">
      <alignment horizontal="center" vertical="center" wrapText="1"/>
    </xf>
    <xf numFmtId="0" fontId="25" fillId="0" borderId="31" xfId="34" applyFont="1" applyBorder="1" applyAlignment="1">
      <alignment horizontal="centerContinuous" vertical="center"/>
    </xf>
    <xf numFmtId="0" fontId="20" fillId="0" borderId="31" xfId="34" applyFont="1" applyBorder="1" applyAlignment="1">
      <alignment horizontal="center" vertical="center" wrapText="1"/>
    </xf>
    <xf numFmtId="0" fontId="22" fillId="0" borderId="32" xfId="30" applyFont="1" applyBorder="1">
      <alignment vertical="center"/>
    </xf>
    <xf numFmtId="0" fontId="22" fillId="0" borderId="33" xfId="30" applyFont="1" applyBorder="1">
      <alignment vertical="center"/>
    </xf>
    <xf numFmtId="0" fontId="31" fillId="0" borderId="31" xfId="34" applyFont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81" fontId="22" fillId="0" borderId="12" xfId="0" applyNumberFormat="1" applyFont="1" applyFill="1" applyBorder="1" applyAlignment="1">
      <alignment horizontal="right" vertical="center"/>
    </xf>
    <xf numFmtId="0" fontId="0" fillId="0" borderId="3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8" applyFont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0" fillId="2" borderId="32" xfId="8" applyFont="1" applyFill="1" applyBorder="1" applyAlignment="1">
      <alignment horizontal="center" vertical="center" wrapText="1"/>
    </xf>
    <xf numFmtId="0" fontId="20" fillId="2" borderId="12" xfId="8" applyFont="1" applyFill="1" applyBorder="1" applyAlignment="1">
      <alignment horizontal="center" vertical="center" wrapText="1"/>
    </xf>
    <xf numFmtId="0" fontId="20" fillId="2" borderId="33" xfId="8" applyFont="1" applyFill="1" applyBorder="1" applyAlignment="1">
      <alignment horizontal="center" vertical="center" wrapText="1"/>
    </xf>
    <xf numFmtId="176" fontId="21" fillId="2" borderId="32" xfId="8" applyNumberFormat="1" applyFont="1" applyFill="1" applyBorder="1" applyAlignment="1">
      <alignment horizontal="center" vertical="center"/>
    </xf>
    <xf numFmtId="176" fontId="21" fillId="2" borderId="33" xfId="8" applyNumberFormat="1" applyFont="1" applyFill="1" applyBorder="1" applyAlignment="1">
      <alignment horizontal="center" vertical="center"/>
    </xf>
    <xf numFmtId="176" fontId="21" fillId="2" borderId="3" xfId="8" applyNumberFormat="1" applyFont="1" applyFill="1" applyBorder="1" applyAlignment="1">
      <alignment horizontal="center" vertical="center"/>
    </xf>
    <xf numFmtId="176" fontId="21" fillId="2" borderId="11" xfId="8" applyNumberFormat="1" applyFont="1" applyFill="1" applyBorder="1" applyAlignment="1">
      <alignment horizontal="center" vertical="center"/>
    </xf>
    <xf numFmtId="0" fontId="22" fillId="2" borderId="1" xfId="10" applyFont="1" applyFill="1" applyBorder="1" applyAlignment="1">
      <alignment horizontal="center" vertical="center"/>
    </xf>
    <xf numFmtId="0" fontId="22" fillId="2" borderId="2" xfId="10" applyFont="1" applyFill="1" applyBorder="1" applyAlignment="1">
      <alignment horizontal="center" vertical="center"/>
    </xf>
    <xf numFmtId="0" fontId="22" fillId="2" borderId="3" xfId="10" applyFont="1" applyFill="1" applyBorder="1" applyAlignment="1">
      <alignment horizontal="center" vertical="center"/>
    </xf>
    <xf numFmtId="0" fontId="22" fillId="2" borderId="9" xfId="10" applyFont="1" applyFill="1" applyBorder="1" applyAlignment="1">
      <alignment horizontal="center" vertical="center"/>
    </xf>
    <xf numFmtId="0" fontId="22" fillId="2" borderId="10" xfId="10" applyFont="1" applyFill="1" applyBorder="1" applyAlignment="1">
      <alignment horizontal="center" vertical="center"/>
    </xf>
    <xf numFmtId="0" fontId="22" fillId="2" borderId="11" xfId="10" applyFont="1" applyFill="1" applyBorder="1" applyAlignment="1">
      <alignment horizontal="center" vertical="center"/>
    </xf>
    <xf numFmtId="0" fontId="20" fillId="2" borderId="20" xfId="10" applyFont="1" applyFill="1" applyBorder="1" applyAlignment="1">
      <alignment horizontal="left" vertical="center" wrapText="1"/>
    </xf>
    <xf numFmtId="0" fontId="20" fillId="2" borderId="21" xfId="1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0" xfId="0" applyFont="1" applyFill="1" applyAlignment="1">
      <alignment horizontal="distributed"/>
    </xf>
    <xf numFmtId="0" fontId="20" fillId="2" borderId="8" xfId="0" applyFont="1" applyFill="1" applyBorder="1" applyAlignment="1">
      <alignment horizontal="distributed"/>
    </xf>
    <xf numFmtId="0" fontId="20" fillId="2" borderId="10" xfId="0" applyFont="1" applyFill="1" applyBorder="1" applyAlignment="1">
      <alignment horizontal="distributed" vertical="top"/>
    </xf>
    <xf numFmtId="0" fontId="20" fillId="2" borderId="11" xfId="0" applyFont="1" applyFill="1" applyBorder="1" applyAlignment="1">
      <alignment horizontal="distributed" vertical="top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180" fontId="20" fillId="2" borderId="1" xfId="0" applyNumberFormat="1" applyFont="1" applyFill="1" applyBorder="1" applyAlignment="1">
      <alignment horizontal="center" vertical="center"/>
    </xf>
    <xf numFmtId="180" fontId="20" fillId="2" borderId="2" xfId="0" applyNumberFormat="1" applyFont="1" applyFill="1" applyBorder="1" applyAlignment="1">
      <alignment horizontal="center" vertical="center"/>
    </xf>
    <xf numFmtId="180" fontId="20" fillId="2" borderId="3" xfId="0" applyNumberFormat="1" applyFont="1" applyFill="1" applyBorder="1" applyAlignment="1">
      <alignment horizontal="center" vertical="center"/>
    </xf>
    <xf numFmtId="180" fontId="20" fillId="2" borderId="9" xfId="0" applyNumberFormat="1" applyFont="1" applyFill="1" applyBorder="1" applyAlignment="1">
      <alignment horizontal="center" vertical="center"/>
    </xf>
    <xf numFmtId="180" fontId="20" fillId="2" borderId="10" xfId="0" applyNumberFormat="1" applyFont="1" applyFill="1" applyBorder="1" applyAlignment="1">
      <alignment horizontal="center" vertical="center"/>
    </xf>
    <xf numFmtId="180" fontId="20" fillId="2" borderId="11" xfId="0" applyNumberFormat="1" applyFont="1" applyFill="1" applyBorder="1" applyAlignment="1">
      <alignment horizontal="center" vertical="center"/>
    </xf>
    <xf numFmtId="0" fontId="20" fillId="2" borderId="13" xfId="10" applyFont="1" applyFill="1" applyBorder="1" applyAlignment="1">
      <alignment vertical="center" wrapText="1"/>
    </xf>
    <xf numFmtId="0" fontId="20" fillId="2" borderId="14" xfId="10" applyFont="1" applyFill="1" applyBorder="1" applyAlignment="1">
      <alignment vertical="center" wrapText="1"/>
    </xf>
    <xf numFmtId="0" fontId="20" fillId="2" borderId="32" xfId="10" applyFont="1" applyFill="1" applyBorder="1" applyAlignment="1">
      <alignment horizontal="center" vertical="center"/>
    </xf>
    <xf numFmtId="0" fontId="20" fillId="2" borderId="33" xfId="10" applyFont="1" applyFill="1" applyBorder="1" applyAlignment="1">
      <alignment horizontal="center" vertical="center"/>
    </xf>
    <xf numFmtId="0" fontId="20" fillId="2" borderId="20" xfId="10" applyFont="1" applyFill="1" applyBorder="1" applyAlignment="1">
      <alignment horizontal="left" vertical="center"/>
    </xf>
    <xf numFmtId="0" fontId="20" fillId="2" borderId="21" xfId="1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1" fillId="0" borderId="0" xfId="3" applyFont="1" applyAlignment="1">
      <alignment horizontal="center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2" xfId="34" applyFont="1" applyBorder="1" applyAlignment="1">
      <alignment horizontal="center" vertical="center" textRotation="255"/>
    </xf>
    <xf numFmtId="0" fontId="22" fillId="0" borderId="12" xfId="34" applyFont="1" applyBorder="1" applyAlignment="1">
      <alignment horizontal="center" vertical="center" textRotation="255"/>
    </xf>
    <xf numFmtId="0" fontId="22" fillId="0" borderId="33" xfId="34" applyFont="1" applyBorder="1" applyAlignment="1">
      <alignment horizontal="center" vertical="center" textRotation="255"/>
    </xf>
  </cellXfs>
  <cellStyles count="35">
    <cellStyle name="桁区切り" xfId="14" builtinId="6"/>
    <cellStyle name="桁区切り 2" xfId="1" xr:uid="{00000000-0005-0000-0000-000001000000}"/>
    <cellStyle name="桁区切り 2 2" xfId="24" xr:uid="{00000000-0005-0000-0000-000002000000}"/>
    <cellStyle name="桁区切り 3" xfId="16" xr:uid="{00000000-0005-0000-0000-000003000000}"/>
    <cellStyle name="標準" xfId="0" builtinId="0"/>
    <cellStyle name="標準 10" xfId="20" xr:uid="{00000000-0005-0000-0000-000005000000}"/>
    <cellStyle name="標準 11" xfId="21" xr:uid="{00000000-0005-0000-0000-000006000000}"/>
    <cellStyle name="標準 12" xfId="30" xr:uid="{00000000-0005-0000-0000-000007000000}"/>
    <cellStyle name="標準 12 2" xfId="32" xr:uid="{00000000-0005-0000-0000-000008000000}"/>
    <cellStyle name="標準 12 2 2" xfId="34" xr:uid="{00000000-0005-0000-0000-000009000000}"/>
    <cellStyle name="標準 13" xfId="33" xr:uid="{00000000-0005-0000-0000-00000A000000}"/>
    <cellStyle name="標準 2" xfId="2" xr:uid="{00000000-0005-0000-0000-00000B000000}"/>
    <cellStyle name="標準 2 2" xfId="25" xr:uid="{00000000-0005-0000-0000-00000C000000}"/>
    <cellStyle name="標準 2 3" xfId="26" xr:uid="{00000000-0005-0000-0000-00000D000000}"/>
    <cellStyle name="標準 2 4" xfId="27" xr:uid="{00000000-0005-0000-0000-00000E000000}"/>
    <cellStyle name="標準 2 5" xfId="28" xr:uid="{00000000-0005-0000-0000-00000F000000}"/>
    <cellStyle name="標準 2 6" xfId="29" xr:uid="{00000000-0005-0000-0000-000010000000}"/>
    <cellStyle name="標準 3" xfId="3" xr:uid="{00000000-0005-0000-0000-000011000000}"/>
    <cellStyle name="標準 3 2" xfId="23" xr:uid="{00000000-0005-0000-0000-000012000000}"/>
    <cellStyle name="標準 4" xfId="4" xr:uid="{00000000-0005-0000-0000-000013000000}"/>
    <cellStyle name="標準 4 2" xfId="5" xr:uid="{00000000-0005-0000-0000-000014000000}"/>
    <cellStyle name="標準 4 2 2" xfId="12" xr:uid="{00000000-0005-0000-0000-000015000000}"/>
    <cellStyle name="標準 5" xfId="6" xr:uid="{00000000-0005-0000-0000-000016000000}"/>
    <cellStyle name="標準 5 2" xfId="7" xr:uid="{00000000-0005-0000-0000-000017000000}"/>
    <cellStyle name="標準 6" xfId="15" xr:uid="{00000000-0005-0000-0000-000018000000}"/>
    <cellStyle name="標準 6 2" xfId="13" xr:uid="{00000000-0005-0000-0000-000019000000}"/>
    <cellStyle name="標準 6 3" xfId="22" xr:uid="{00000000-0005-0000-0000-00001A000000}"/>
    <cellStyle name="標準 7" xfId="17" xr:uid="{00000000-0005-0000-0000-00001B000000}"/>
    <cellStyle name="標準 8" xfId="18" xr:uid="{00000000-0005-0000-0000-00001C000000}"/>
    <cellStyle name="標準 8 2" xfId="31" xr:uid="{00000000-0005-0000-0000-00001D000000}"/>
    <cellStyle name="標準 9" xfId="19" xr:uid="{00000000-0005-0000-0000-00001E000000}"/>
    <cellStyle name="標準_Sheet1" xfId="8" xr:uid="{00000000-0005-0000-0000-00001F000000}"/>
    <cellStyle name="標準_Sheet1 2" xfId="9" xr:uid="{00000000-0005-0000-0000-000020000000}"/>
    <cellStyle name="標準_表２" xfId="10" xr:uid="{00000000-0005-0000-0000-000021000000}"/>
    <cellStyle name="標準_表３" xfId="11" xr:uid="{00000000-0005-0000-0000-000022000000}"/>
  </cellStyles>
  <dxfs count="0"/>
  <tableStyles count="0" defaultTableStyle="TableStyleMedium9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46</xdr:row>
      <xdr:rowOff>76200</xdr:rowOff>
    </xdr:from>
    <xdr:to>
      <xdr:col>3</xdr:col>
      <xdr:colOff>447675</xdr:colOff>
      <xdr:row>47</xdr:row>
      <xdr:rowOff>95250</xdr:rowOff>
    </xdr:to>
    <xdr:sp macro="" textlink="">
      <xdr:nvSpPr>
        <xdr:cNvPr id="3" name="テキスト 2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257425" y="8820150"/>
          <a:ext cx="161925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50</a:t>
          </a: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'75</a:t>
          </a:r>
        </a:p>
      </xdr:txBody>
    </xdr:sp>
    <xdr:clientData/>
  </xdr:twoCellAnchor>
  <xdr:twoCellAnchor editAs="oneCell">
    <xdr:from>
      <xdr:col>0</xdr:col>
      <xdr:colOff>76201</xdr:colOff>
      <xdr:row>17</xdr:row>
      <xdr:rowOff>158916</xdr:rowOff>
    </xdr:from>
    <xdr:to>
      <xdr:col>12</xdr:col>
      <xdr:colOff>571500</xdr:colOff>
      <xdr:row>50</xdr:row>
      <xdr:rowOff>101766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B0D133-B7E8-43D8-B026-5E71CA0B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073566"/>
          <a:ext cx="8867774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35169</xdr:colOff>
      <xdr:row>5</xdr:row>
      <xdr:rowOff>213945</xdr:rowOff>
    </xdr:from>
    <xdr:to>
      <xdr:col>8</xdr:col>
      <xdr:colOff>435219</xdr:colOff>
      <xdr:row>18</xdr:row>
      <xdr:rowOff>52019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665B741-28E2-43F6-9EF2-627477EE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94" y="1423620"/>
          <a:ext cx="6153150" cy="2933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670891</xdr:colOff>
      <xdr:row>12</xdr:row>
      <xdr:rowOff>115956</xdr:rowOff>
    </xdr:from>
    <xdr:to>
      <xdr:col>8</xdr:col>
      <xdr:colOff>561146</xdr:colOff>
      <xdr:row>39</xdr:row>
      <xdr:rowOff>75785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13B575E-1C25-4B92-B1CA-9EB0E9A5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217" y="3097695"/>
          <a:ext cx="6334125" cy="6445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19</xdr:row>
      <xdr:rowOff>135031</xdr:rowOff>
    </xdr:from>
    <xdr:to>
      <xdr:col>12</xdr:col>
      <xdr:colOff>695325</xdr:colOff>
      <xdr:row>51</xdr:row>
      <xdr:rowOff>93737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8BDC162-BAB0-477A-AA63-D3644017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392581"/>
          <a:ext cx="9165771" cy="544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34789</xdr:colOff>
      <xdr:row>17</xdr:row>
      <xdr:rowOff>35202</xdr:rowOff>
    </xdr:from>
    <xdr:to>
      <xdr:col>11</xdr:col>
      <xdr:colOff>381189</xdr:colOff>
      <xdr:row>40</xdr:row>
      <xdr:rowOff>67505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8E718CE-0925-479F-9B6E-16700349F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89" y="3007002"/>
          <a:ext cx="5813750" cy="3975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543251</xdr:colOff>
      <xdr:row>21</xdr:row>
      <xdr:rowOff>137363</xdr:rowOff>
    </xdr:from>
    <xdr:to>
      <xdr:col>5</xdr:col>
      <xdr:colOff>766077</xdr:colOff>
      <xdr:row>41</xdr:row>
      <xdr:rowOff>214360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394173F-D674-421D-81EF-676602DB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76" y="6395288"/>
          <a:ext cx="4909126" cy="445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193300</xdr:colOff>
      <xdr:row>21</xdr:row>
      <xdr:rowOff>152418</xdr:rowOff>
    </xdr:from>
    <xdr:to>
      <xdr:col>12</xdr:col>
      <xdr:colOff>362044</xdr:colOff>
      <xdr:row>48</xdr:row>
      <xdr:rowOff>30816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F103BF5-656B-494D-A18A-4F2121C9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00" y="3800493"/>
          <a:ext cx="8817444" cy="4498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201217</xdr:colOff>
      <xdr:row>2</xdr:row>
      <xdr:rowOff>136921</xdr:rowOff>
    </xdr:from>
    <xdr:to>
      <xdr:col>12</xdr:col>
      <xdr:colOff>161821</xdr:colOff>
      <xdr:row>46</xdr:row>
      <xdr:rowOff>120253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249B872-F099-4402-A82D-E27C6931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492" y="479821"/>
          <a:ext cx="5494629" cy="7527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98978</xdr:colOff>
      <xdr:row>16</xdr:row>
      <xdr:rowOff>85311</xdr:rowOff>
    </xdr:from>
    <xdr:to>
      <xdr:col>6</xdr:col>
      <xdr:colOff>289478</xdr:colOff>
      <xdr:row>34</xdr:row>
      <xdr:rowOff>131279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8736A2B-909C-4A3F-BBE1-5A9E5AB1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78" y="3647661"/>
          <a:ext cx="5543550" cy="436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467554</xdr:colOff>
      <xdr:row>24</xdr:row>
      <xdr:rowOff>17393</xdr:rowOff>
    </xdr:from>
    <xdr:to>
      <xdr:col>12</xdr:col>
      <xdr:colOff>106626</xdr:colOff>
      <xdr:row>47</xdr:row>
      <xdr:rowOff>48452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3D0C018-F580-4319-AA08-F505F93C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54" y="4132193"/>
          <a:ext cx="8287772" cy="397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648662</xdr:colOff>
      <xdr:row>19</xdr:row>
      <xdr:rowOff>133349</xdr:rowOff>
    </xdr:from>
    <xdr:to>
      <xdr:col>6</xdr:col>
      <xdr:colOff>506169</xdr:colOff>
      <xdr:row>71</xdr:row>
      <xdr:rowOff>11182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89A74CC-80B0-4A04-80A8-2712EE58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62" y="3390899"/>
          <a:ext cx="6372607" cy="879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38"/>
  <sheetViews>
    <sheetView showGridLines="0" tabSelected="1" showWhiteSpace="0" zoomScaleNormal="100" zoomScaleSheetLayoutView="100" workbookViewId="0"/>
  </sheetViews>
  <sheetFormatPr defaultColWidth="9" defaultRowHeight="13.5"/>
  <cols>
    <col min="1" max="1" width="1.625" style="31" customWidth="1"/>
    <col min="2" max="2" width="11.125" style="31" customWidth="1"/>
    <col min="3" max="9" width="8.75" style="31" customWidth="1"/>
    <col min="10" max="10" width="0.625" style="31" customWidth="1"/>
    <col min="11" max="16384" width="9" style="31"/>
  </cols>
  <sheetData>
    <row r="1" spans="2:9" s="435" customFormat="1" ht="13.5" customHeight="1">
      <c r="B1" s="8" t="s">
        <v>136</v>
      </c>
    </row>
    <row r="2" spans="2:9" s="435" customFormat="1" ht="13.5" customHeight="1"/>
    <row r="3" spans="2:9" s="435" customFormat="1" ht="13.5" customHeight="1">
      <c r="B3" s="464" t="s">
        <v>7</v>
      </c>
      <c r="C3" s="481"/>
      <c r="D3" s="481"/>
      <c r="E3" s="481"/>
      <c r="F3" s="481"/>
      <c r="G3" s="481"/>
      <c r="I3" s="482" t="s">
        <v>290</v>
      </c>
    </row>
    <row r="4" spans="2:9" s="60" customFormat="1" ht="15.75" customHeight="1">
      <c r="B4" s="555" t="s">
        <v>154</v>
      </c>
      <c r="C4" s="143" t="s">
        <v>201</v>
      </c>
      <c r="D4" s="144"/>
      <c r="E4" s="145"/>
      <c r="F4" s="144" t="s">
        <v>1</v>
      </c>
      <c r="G4" s="144"/>
      <c r="H4" s="144"/>
      <c r="I4" s="146"/>
    </row>
    <row r="5" spans="2:9" ht="18" customHeight="1">
      <c r="B5" s="556"/>
      <c r="C5" s="558" t="s">
        <v>155</v>
      </c>
      <c r="D5" s="558" t="s">
        <v>5</v>
      </c>
      <c r="E5" s="147" t="s">
        <v>2</v>
      </c>
      <c r="F5" s="560" t="s">
        <v>4</v>
      </c>
      <c r="G5" s="558" t="s">
        <v>5</v>
      </c>
      <c r="H5" s="148" t="s">
        <v>2</v>
      </c>
      <c r="I5" s="148" t="s">
        <v>3</v>
      </c>
    </row>
    <row r="6" spans="2:9" ht="18" customHeight="1">
      <c r="B6" s="557"/>
      <c r="C6" s="559"/>
      <c r="D6" s="559"/>
      <c r="E6" s="149" t="s">
        <v>6</v>
      </c>
      <c r="F6" s="561"/>
      <c r="G6" s="559"/>
      <c r="H6" s="150" t="s">
        <v>6</v>
      </c>
      <c r="I6" s="150" t="s">
        <v>6</v>
      </c>
    </row>
    <row r="7" spans="2:9" ht="20.25" customHeight="1">
      <c r="B7" s="151" t="s">
        <v>174</v>
      </c>
      <c r="C7" s="265">
        <v>1211.3</v>
      </c>
      <c r="D7" s="266">
        <v>1177.7</v>
      </c>
      <c r="E7" s="267">
        <v>33.6</v>
      </c>
      <c r="F7" s="266">
        <v>7137.5</v>
      </c>
      <c r="G7" s="266">
        <v>1472.5</v>
      </c>
      <c r="H7" s="266">
        <v>4332.8</v>
      </c>
      <c r="I7" s="266">
        <v>1332.1</v>
      </c>
    </row>
    <row r="8" spans="2:9" ht="21" customHeight="1">
      <c r="B8" s="305" t="s">
        <v>8</v>
      </c>
      <c r="C8" s="306">
        <v>558.6</v>
      </c>
      <c r="D8" s="307">
        <v>548.1</v>
      </c>
      <c r="E8" s="308">
        <v>10.5</v>
      </c>
      <c r="F8" s="307">
        <v>3050</v>
      </c>
      <c r="G8" s="307">
        <v>692.8</v>
      </c>
      <c r="H8" s="307">
        <v>1805</v>
      </c>
      <c r="I8" s="307">
        <v>552.1</v>
      </c>
    </row>
    <row r="9" spans="2:9" ht="12" customHeight="1">
      <c r="B9" s="312" t="s">
        <v>9</v>
      </c>
      <c r="C9" s="309">
        <v>652.79999999999995</v>
      </c>
      <c r="D9" s="310">
        <v>629.6</v>
      </c>
      <c r="E9" s="311">
        <v>23.2</v>
      </c>
      <c r="F9" s="310">
        <v>4087.5</v>
      </c>
      <c r="G9" s="310">
        <v>779.7</v>
      </c>
      <c r="H9" s="310">
        <v>2527.8000000000002</v>
      </c>
      <c r="I9" s="310">
        <v>780</v>
      </c>
    </row>
    <row r="10" spans="2:9" ht="21" customHeight="1">
      <c r="B10" s="305" t="s">
        <v>197</v>
      </c>
      <c r="C10" s="306">
        <v>8.9</v>
      </c>
      <c r="D10" s="307">
        <v>8.4</v>
      </c>
      <c r="E10" s="371">
        <v>0.5</v>
      </c>
      <c r="F10" s="307">
        <v>61.1</v>
      </c>
      <c r="G10" s="307">
        <v>10.4</v>
      </c>
      <c r="H10" s="307">
        <v>50.6</v>
      </c>
      <c r="I10" s="307">
        <v>0.1</v>
      </c>
    </row>
    <row r="11" spans="2:9" ht="15" customHeight="1">
      <c r="B11" s="152" t="s">
        <v>179</v>
      </c>
      <c r="C11" s="265">
        <v>5</v>
      </c>
      <c r="D11" s="266">
        <v>5</v>
      </c>
      <c r="E11" s="372">
        <v>0</v>
      </c>
      <c r="F11" s="266">
        <v>234.4</v>
      </c>
      <c r="G11" s="266">
        <v>23.5</v>
      </c>
      <c r="H11" s="266">
        <v>193</v>
      </c>
      <c r="I11" s="266">
        <v>17.899999999999999</v>
      </c>
    </row>
    <row r="12" spans="2:9" ht="15" customHeight="1">
      <c r="B12" s="152" t="s">
        <v>180</v>
      </c>
      <c r="C12" s="265">
        <v>3.7</v>
      </c>
      <c r="D12" s="266">
        <v>3.7</v>
      </c>
      <c r="E12" s="373" t="s">
        <v>78</v>
      </c>
      <c r="F12" s="266">
        <v>246.3</v>
      </c>
      <c r="G12" s="266">
        <v>22.2</v>
      </c>
      <c r="H12" s="266">
        <v>164.3</v>
      </c>
      <c r="I12" s="266">
        <v>59.8</v>
      </c>
    </row>
    <row r="13" spans="2:9" ht="15" customHeight="1">
      <c r="B13" s="151" t="s">
        <v>181</v>
      </c>
      <c r="C13" s="265">
        <v>5.3</v>
      </c>
      <c r="D13" s="266">
        <v>5.3</v>
      </c>
      <c r="E13" s="372">
        <v>0</v>
      </c>
      <c r="F13" s="266">
        <v>178.1</v>
      </c>
      <c r="G13" s="266">
        <v>20</v>
      </c>
      <c r="H13" s="266">
        <v>116.9</v>
      </c>
      <c r="I13" s="266">
        <v>41.3</v>
      </c>
    </row>
    <row r="14" spans="2:9" ht="15" customHeight="1">
      <c r="B14" s="312" t="s">
        <v>182</v>
      </c>
      <c r="C14" s="309">
        <v>7</v>
      </c>
      <c r="D14" s="310">
        <v>6.8</v>
      </c>
      <c r="E14" s="374">
        <v>0.2</v>
      </c>
      <c r="F14" s="310">
        <v>124.3</v>
      </c>
      <c r="G14" s="310">
        <v>18.8</v>
      </c>
      <c r="H14" s="310">
        <v>79.599999999999994</v>
      </c>
      <c r="I14" s="310">
        <v>25.9</v>
      </c>
    </row>
    <row r="15" spans="2:9" ht="15" customHeight="1">
      <c r="B15" s="151" t="s">
        <v>183</v>
      </c>
      <c r="C15" s="265">
        <v>8.9</v>
      </c>
      <c r="D15" s="266">
        <v>8.5</v>
      </c>
      <c r="E15" s="267">
        <v>0.4</v>
      </c>
      <c r="F15" s="266">
        <v>146.69999999999999</v>
      </c>
      <c r="G15" s="266">
        <v>21.6</v>
      </c>
      <c r="H15" s="266">
        <v>86.1</v>
      </c>
      <c r="I15" s="266">
        <v>39</v>
      </c>
    </row>
    <row r="16" spans="2:9" ht="15" customHeight="1">
      <c r="B16" s="151" t="s">
        <v>184</v>
      </c>
      <c r="C16" s="265">
        <v>12.7</v>
      </c>
      <c r="D16" s="266">
        <v>11.6</v>
      </c>
      <c r="E16" s="267">
        <v>1.1000000000000001</v>
      </c>
      <c r="F16" s="266">
        <v>171.9</v>
      </c>
      <c r="G16" s="266">
        <v>27.6</v>
      </c>
      <c r="H16" s="266">
        <v>102</v>
      </c>
      <c r="I16" s="266">
        <v>42.2</v>
      </c>
    </row>
    <row r="17" spans="2:9" ht="15" customHeight="1">
      <c r="B17" s="151" t="s">
        <v>185</v>
      </c>
      <c r="C17" s="265">
        <v>16.5</v>
      </c>
      <c r="D17" s="266">
        <v>14.9</v>
      </c>
      <c r="E17" s="267">
        <v>1.6</v>
      </c>
      <c r="F17" s="266">
        <v>204.3</v>
      </c>
      <c r="G17" s="266">
        <v>35.4</v>
      </c>
      <c r="H17" s="266">
        <v>122.8</v>
      </c>
      <c r="I17" s="266">
        <v>46.1</v>
      </c>
    </row>
    <row r="18" spans="2:9" ht="15" customHeight="1">
      <c r="B18" s="151" t="s">
        <v>186</v>
      </c>
      <c r="C18" s="265">
        <v>19.3</v>
      </c>
      <c r="D18" s="266">
        <v>18.2</v>
      </c>
      <c r="E18" s="267">
        <v>1.1000000000000001</v>
      </c>
      <c r="F18" s="266">
        <v>238</v>
      </c>
      <c r="G18" s="266">
        <v>43.8</v>
      </c>
      <c r="H18" s="266">
        <v>142.1</v>
      </c>
      <c r="I18" s="266">
        <v>52</v>
      </c>
    </row>
    <row r="19" spans="2:9" ht="15" customHeight="1">
      <c r="B19" s="151" t="s">
        <v>187</v>
      </c>
      <c r="C19" s="265">
        <v>23.1</v>
      </c>
      <c r="D19" s="266">
        <v>22.6</v>
      </c>
      <c r="E19" s="267">
        <v>0.5</v>
      </c>
      <c r="F19" s="266">
        <v>294.89999999999998</v>
      </c>
      <c r="G19" s="266">
        <v>53.6</v>
      </c>
      <c r="H19" s="266">
        <v>168.8</v>
      </c>
      <c r="I19" s="266">
        <v>72.5</v>
      </c>
    </row>
    <row r="20" spans="2:9" ht="15" customHeight="1">
      <c r="B20" s="305" t="s">
        <v>188</v>
      </c>
      <c r="C20" s="306">
        <v>34</v>
      </c>
      <c r="D20" s="307">
        <v>33.6</v>
      </c>
      <c r="E20" s="308">
        <v>0.4</v>
      </c>
      <c r="F20" s="307">
        <v>369.6</v>
      </c>
      <c r="G20" s="307">
        <v>72.7</v>
      </c>
      <c r="H20" s="307">
        <v>209.3</v>
      </c>
      <c r="I20" s="307">
        <v>87.5</v>
      </c>
    </row>
    <row r="21" spans="2:9" ht="15" customHeight="1">
      <c r="B21" s="151" t="s">
        <v>189</v>
      </c>
      <c r="C21" s="265">
        <v>41.8</v>
      </c>
      <c r="D21" s="266">
        <v>41.3</v>
      </c>
      <c r="E21" s="267">
        <v>0.5</v>
      </c>
      <c r="F21" s="266">
        <v>374.5</v>
      </c>
      <c r="G21" s="266">
        <v>79.3</v>
      </c>
      <c r="H21" s="266">
        <v>211.3</v>
      </c>
      <c r="I21" s="266">
        <v>83.9</v>
      </c>
    </row>
    <row r="22" spans="2:9" ht="15" customHeight="1">
      <c r="B22" s="151" t="s">
        <v>190</v>
      </c>
      <c r="C22" s="265">
        <v>52.7</v>
      </c>
      <c r="D22" s="266">
        <v>52</v>
      </c>
      <c r="E22" s="267">
        <v>0.7</v>
      </c>
      <c r="F22" s="266">
        <v>406</v>
      </c>
      <c r="G22" s="266">
        <v>89.6</v>
      </c>
      <c r="H22" s="266">
        <v>227.1</v>
      </c>
      <c r="I22" s="266">
        <v>89.2</v>
      </c>
    </row>
    <row r="23" spans="2:9" ht="15" customHeight="1">
      <c r="B23" s="151" t="s">
        <v>191</v>
      </c>
      <c r="C23" s="265">
        <v>66.599999999999994</v>
      </c>
      <c r="D23" s="266">
        <v>65.7</v>
      </c>
      <c r="E23" s="267">
        <v>0.9</v>
      </c>
      <c r="F23" s="266">
        <v>454.9</v>
      </c>
      <c r="G23" s="266">
        <v>102.8</v>
      </c>
      <c r="H23" s="266">
        <v>256.89999999999998</v>
      </c>
      <c r="I23" s="266">
        <v>95.2</v>
      </c>
    </row>
    <row r="24" spans="2:9" ht="15" customHeight="1">
      <c r="B24" s="312" t="s">
        <v>192</v>
      </c>
      <c r="C24" s="309">
        <v>99.4</v>
      </c>
      <c r="D24" s="310">
        <v>97.3</v>
      </c>
      <c r="E24" s="311">
        <v>2.1</v>
      </c>
      <c r="F24" s="310">
        <v>654.9</v>
      </c>
      <c r="G24" s="310">
        <v>148.30000000000001</v>
      </c>
      <c r="H24" s="310">
        <v>382.2</v>
      </c>
      <c r="I24" s="310">
        <v>124.3</v>
      </c>
    </row>
    <row r="25" spans="2:9" ht="15" customHeight="1">
      <c r="B25" s="305" t="s">
        <v>193</v>
      </c>
      <c r="C25" s="306">
        <v>141.9</v>
      </c>
      <c r="D25" s="307">
        <v>139.19999999999999</v>
      </c>
      <c r="E25" s="308">
        <v>2.7</v>
      </c>
      <c r="F25" s="307">
        <v>886.6</v>
      </c>
      <c r="G25" s="307">
        <v>208.7</v>
      </c>
      <c r="H25" s="307">
        <v>522.1</v>
      </c>
      <c r="I25" s="307">
        <v>155.9</v>
      </c>
    </row>
    <row r="26" spans="2:9" ht="15" customHeight="1">
      <c r="B26" s="151" t="s">
        <v>194</v>
      </c>
      <c r="C26" s="265">
        <v>155.69999999999999</v>
      </c>
      <c r="D26" s="266">
        <v>151.80000000000001</v>
      </c>
      <c r="E26" s="267">
        <v>3.9</v>
      </c>
      <c r="F26" s="266">
        <v>814.3</v>
      </c>
      <c r="G26" s="266">
        <v>192.6</v>
      </c>
      <c r="H26" s="266">
        <v>493.8</v>
      </c>
      <c r="I26" s="266">
        <v>128</v>
      </c>
    </row>
    <row r="27" spans="2:9" ht="15" customHeight="1">
      <c r="B27" s="151" t="s">
        <v>195</v>
      </c>
      <c r="C27" s="265">
        <v>174.7</v>
      </c>
      <c r="D27" s="266">
        <v>169.9</v>
      </c>
      <c r="E27" s="267">
        <v>4.8</v>
      </c>
      <c r="F27" s="266">
        <v>640.20000000000005</v>
      </c>
      <c r="G27" s="266">
        <v>152.1</v>
      </c>
      <c r="H27" s="266">
        <v>396.6</v>
      </c>
      <c r="I27" s="266">
        <v>91.6</v>
      </c>
    </row>
    <row r="28" spans="2:9" ht="15" customHeight="1">
      <c r="B28" s="151" t="s">
        <v>196</v>
      </c>
      <c r="C28" s="265">
        <v>173.4</v>
      </c>
      <c r="D28" s="266">
        <v>168</v>
      </c>
      <c r="E28" s="267">
        <v>5.4</v>
      </c>
      <c r="F28" s="266">
        <v>401.5</v>
      </c>
      <c r="G28" s="266">
        <v>97.3</v>
      </c>
      <c r="H28" s="266">
        <v>253.3</v>
      </c>
      <c r="I28" s="266">
        <v>50.8</v>
      </c>
    </row>
    <row r="29" spans="2:9" ht="15" customHeight="1">
      <c r="B29" s="151" t="s">
        <v>175</v>
      </c>
      <c r="C29" s="265">
        <v>159.80000000000001</v>
      </c>
      <c r="D29" s="266">
        <v>153.1</v>
      </c>
      <c r="E29" s="267">
        <v>6.7</v>
      </c>
      <c r="F29" s="266">
        <v>221.2</v>
      </c>
      <c r="G29" s="266">
        <v>51.3</v>
      </c>
      <c r="H29" s="266">
        <v>145.1</v>
      </c>
      <c r="I29" s="266">
        <v>24.8</v>
      </c>
    </row>
    <row r="30" spans="2:9" ht="15" customHeight="1">
      <c r="B30" s="312" t="s">
        <v>178</v>
      </c>
      <c r="C30" s="309">
        <v>0.8</v>
      </c>
      <c r="D30" s="310">
        <v>0.8</v>
      </c>
      <c r="E30" s="311">
        <v>0</v>
      </c>
      <c r="F30" s="310">
        <v>14.2</v>
      </c>
      <c r="G30" s="310">
        <v>1.1000000000000001</v>
      </c>
      <c r="H30" s="310">
        <v>9</v>
      </c>
      <c r="I30" s="310">
        <v>4.0999999999999996</v>
      </c>
    </row>
    <row r="31" spans="2:9" ht="21" customHeight="1">
      <c r="B31" s="151" t="s">
        <v>173</v>
      </c>
      <c r="C31" s="265"/>
      <c r="D31" s="266"/>
      <c r="E31" s="267"/>
      <c r="F31" s="266"/>
      <c r="G31" s="266"/>
      <c r="H31" s="266"/>
      <c r="I31" s="266"/>
    </row>
    <row r="32" spans="2:9" ht="15" customHeight="1">
      <c r="B32" s="151" t="s">
        <v>176</v>
      </c>
      <c r="C32" s="265">
        <v>904.9</v>
      </c>
      <c r="D32" s="266">
        <v>879.4</v>
      </c>
      <c r="E32" s="267">
        <v>25.6</v>
      </c>
      <c r="F32" s="266">
        <v>3618.6</v>
      </c>
      <c r="G32" s="266">
        <v>850.2</v>
      </c>
      <c r="H32" s="266">
        <v>2193</v>
      </c>
      <c r="I32" s="266">
        <v>575.4</v>
      </c>
    </row>
    <row r="33" spans="2:9" ht="15" customHeight="1">
      <c r="B33" s="151" t="s">
        <v>289</v>
      </c>
      <c r="C33" s="265">
        <v>805.5</v>
      </c>
      <c r="D33" s="266">
        <v>782</v>
      </c>
      <c r="E33" s="267">
        <v>23.5</v>
      </c>
      <c r="F33" s="266">
        <v>2963.8</v>
      </c>
      <c r="G33" s="266">
        <v>701.9</v>
      </c>
      <c r="H33" s="266">
        <v>1810.8</v>
      </c>
      <c r="I33" s="266">
        <v>451</v>
      </c>
    </row>
    <row r="34" spans="2:9" ht="15" customHeight="1">
      <c r="B34" s="151" t="s">
        <v>177</v>
      </c>
      <c r="C34" s="265">
        <v>663.6</v>
      </c>
      <c r="D34" s="266">
        <v>642.79999999999995</v>
      </c>
      <c r="E34" s="267">
        <v>20.8</v>
      </c>
      <c r="F34" s="266">
        <v>2077.1</v>
      </c>
      <c r="G34" s="266">
        <v>493.2</v>
      </c>
      <c r="H34" s="266">
        <v>1288.7</v>
      </c>
      <c r="I34" s="266">
        <v>295.2</v>
      </c>
    </row>
    <row r="35" spans="2:9" ht="6" customHeight="1">
      <c r="B35" s="153"/>
      <c r="C35" s="268"/>
      <c r="D35" s="268"/>
      <c r="E35" s="269"/>
      <c r="F35" s="270"/>
      <c r="G35" s="270"/>
      <c r="H35" s="270"/>
      <c r="I35" s="270"/>
    </row>
    <row r="36" spans="2:9" ht="6" customHeight="1">
      <c r="B36" s="96"/>
      <c r="C36" s="77"/>
      <c r="D36" s="77"/>
      <c r="E36" s="77"/>
      <c r="F36" s="95"/>
      <c r="G36" s="95"/>
      <c r="H36" s="95"/>
      <c r="I36" s="95"/>
    </row>
    <row r="37" spans="2:9" ht="18.75" customHeight="1">
      <c r="B37" s="94"/>
      <c r="C37" s="61"/>
      <c r="D37" s="61"/>
      <c r="E37" s="61"/>
      <c r="F37" s="61"/>
      <c r="G37" s="61"/>
      <c r="H37" s="61"/>
      <c r="I37" s="61"/>
    </row>
    <row r="38" spans="2:9">
      <c r="B38" s="59"/>
      <c r="C38" s="9"/>
      <c r="D38" s="9"/>
      <c r="E38" s="9"/>
      <c r="F38" s="9"/>
      <c r="G38" s="9"/>
      <c r="H38" s="9"/>
      <c r="I38" s="9"/>
    </row>
  </sheetData>
  <mergeCells count="5">
    <mergeCell ref="B4:B6"/>
    <mergeCell ref="C5:C6"/>
    <mergeCell ref="D5:D6"/>
    <mergeCell ref="F5:F6"/>
    <mergeCell ref="G5:G6"/>
  </mergeCells>
  <phoneticPr fontId="13"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9"/>
  <sheetViews>
    <sheetView showGridLines="0" zoomScaleNormal="100" zoomScaleSheetLayoutView="100" workbookViewId="0"/>
  </sheetViews>
  <sheetFormatPr defaultColWidth="9" defaultRowHeight="13.5"/>
  <cols>
    <col min="1" max="1" width="3.125" style="31" customWidth="1"/>
    <col min="2" max="4" width="2.5" style="31" customWidth="1"/>
    <col min="5" max="5" width="11.125" style="31" customWidth="1"/>
    <col min="6" max="9" width="8.625" style="31" customWidth="1"/>
    <col min="10" max="12" width="7.75" style="31" customWidth="1"/>
    <col min="13" max="13" width="1.625" style="31" customWidth="1"/>
    <col min="14" max="19" width="7.75" style="31" customWidth="1"/>
    <col min="20" max="20" width="8.125" style="31" customWidth="1"/>
    <col min="21" max="21" width="0.75" style="31" customWidth="1"/>
    <col min="22" max="16384" width="9" style="31"/>
  </cols>
  <sheetData>
    <row r="1" spans="1:24" s="435" customFormat="1" ht="13.5" customHeight="1">
      <c r="A1" s="8" t="s">
        <v>341</v>
      </c>
    </row>
    <row r="2" spans="1:24" s="435" customFormat="1" ht="13.5" customHeight="1"/>
    <row r="3" spans="1:24" s="449" customFormat="1" ht="13.5" customHeight="1">
      <c r="A3" s="447" t="s">
        <v>56</v>
      </c>
      <c r="B3" s="447"/>
      <c r="C3" s="448"/>
      <c r="F3" s="450"/>
      <c r="G3" s="450"/>
      <c r="H3" s="451" t="s">
        <v>223</v>
      </c>
      <c r="I3" s="451"/>
      <c r="J3" s="450"/>
      <c r="K3" s="450"/>
      <c r="L3" s="450"/>
      <c r="M3" s="451"/>
      <c r="N3" s="450"/>
      <c r="O3" s="452"/>
      <c r="P3" s="453"/>
      <c r="Q3" s="448"/>
      <c r="R3" s="450"/>
      <c r="S3" s="450"/>
    </row>
    <row r="4" spans="1:24" s="63" customFormat="1" ht="18.75" customHeight="1">
      <c r="A4" s="498"/>
      <c r="B4" s="499"/>
      <c r="C4" s="500"/>
      <c r="D4" s="499"/>
      <c r="E4" s="226"/>
      <c r="F4" s="227" t="s">
        <v>58</v>
      </c>
      <c r="G4" s="227"/>
      <c r="H4" s="228"/>
    </row>
    <row r="5" spans="1:24" s="67" customFormat="1" ht="11.25" customHeight="1">
      <c r="A5" s="613" t="s">
        <v>224</v>
      </c>
      <c r="B5" s="614"/>
      <c r="C5" s="614"/>
      <c r="D5" s="614"/>
      <c r="E5" s="229" t="s">
        <v>62</v>
      </c>
      <c r="F5" s="230"/>
      <c r="G5" s="615" t="s">
        <v>63</v>
      </c>
      <c r="H5" s="231" t="s">
        <v>64</v>
      </c>
    </row>
    <row r="6" spans="1:24" s="67" customFormat="1" ht="12" customHeight="1">
      <c r="A6" s="613"/>
      <c r="B6" s="614"/>
      <c r="C6" s="614"/>
      <c r="D6" s="614"/>
      <c r="E6" s="232" t="s">
        <v>65</v>
      </c>
      <c r="F6" s="233" t="s">
        <v>222</v>
      </c>
      <c r="G6" s="616"/>
      <c r="H6" s="234" t="s">
        <v>67</v>
      </c>
    </row>
    <row r="7" spans="1:24" s="67" customFormat="1" ht="13.5" customHeight="1">
      <c r="A7" s="501"/>
      <c r="B7" s="502"/>
      <c r="C7" s="503"/>
      <c r="D7" s="502"/>
      <c r="E7" s="235" t="s">
        <v>68</v>
      </c>
      <c r="F7" s="236"/>
      <c r="G7" s="617"/>
      <c r="H7" s="237" t="s">
        <v>168</v>
      </c>
    </row>
    <row r="8" spans="1:24" s="67" customFormat="1" ht="15" customHeight="1">
      <c r="A8" s="613" t="s">
        <v>219</v>
      </c>
      <c r="B8" s="614"/>
      <c r="C8" s="614"/>
      <c r="D8" s="614"/>
      <c r="E8" s="199">
        <v>69.5</v>
      </c>
      <c r="F8" s="200">
        <v>25.8</v>
      </c>
      <c r="G8" s="201">
        <v>34.6</v>
      </c>
      <c r="H8" s="200">
        <v>9.1999999999999993</v>
      </c>
    </row>
    <row r="9" spans="1:24" s="67" customFormat="1" ht="15" customHeight="1">
      <c r="A9" s="613" t="s">
        <v>220</v>
      </c>
      <c r="B9" s="614"/>
      <c r="C9" s="614"/>
      <c r="D9" s="614"/>
      <c r="E9" s="199">
        <v>71.7</v>
      </c>
      <c r="F9" s="200">
        <v>21.9</v>
      </c>
      <c r="G9" s="201">
        <v>37.6</v>
      </c>
      <c r="H9" s="200">
        <v>12.1</v>
      </c>
    </row>
    <row r="10" spans="1:24" s="67" customFormat="1" ht="15" customHeight="1">
      <c r="A10" s="613" t="s">
        <v>137</v>
      </c>
      <c r="B10" s="614"/>
      <c r="C10" s="614"/>
      <c r="D10" s="614"/>
      <c r="E10" s="199">
        <v>64.8</v>
      </c>
      <c r="F10" s="200">
        <v>24.5</v>
      </c>
      <c r="G10" s="201">
        <v>34.5</v>
      </c>
      <c r="H10" s="200">
        <v>5.9</v>
      </c>
    </row>
    <row r="11" spans="1:24" s="67" customFormat="1" ht="15" customHeight="1">
      <c r="A11" s="613" t="s">
        <v>138</v>
      </c>
      <c r="B11" s="614"/>
      <c r="C11" s="614"/>
      <c r="D11" s="614"/>
      <c r="E11" s="199">
        <v>98.7</v>
      </c>
      <c r="F11" s="200">
        <v>28.8</v>
      </c>
      <c r="G11" s="201">
        <v>56.8</v>
      </c>
      <c r="H11" s="200">
        <v>13.2</v>
      </c>
    </row>
    <row r="12" spans="1:24" s="67" customFormat="1" ht="15" customHeight="1">
      <c r="A12" s="613" t="s">
        <v>221</v>
      </c>
      <c r="B12" s="614"/>
      <c r="C12" s="614"/>
      <c r="D12" s="614"/>
      <c r="E12" s="199">
        <v>110.7</v>
      </c>
      <c r="F12" s="200">
        <v>35.700000000000003</v>
      </c>
      <c r="G12" s="201">
        <v>67.2</v>
      </c>
      <c r="H12" s="200">
        <v>7.8</v>
      </c>
    </row>
    <row r="13" spans="1:24" s="65" customFormat="1" ht="15" customHeight="1">
      <c r="A13" s="613" t="s">
        <v>218</v>
      </c>
      <c r="B13" s="614"/>
      <c r="C13" s="614"/>
      <c r="D13" s="614"/>
      <c r="E13" s="199">
        <v>156.4</v>
      </c>
      <c r="F13" s="200">
        <v>34</v>
      </c>
      <c r="G13" s="201">
        <v>114.8</v>
      </c>
      <c r="H13" s="200">
        <v>7.6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s="65" customFormat="1" ht="15" customHeight="1">
      <c r="A14" s="613" t="s">
        <v>270</v>
      </c>
      <c r="B14" s="614"/>
      <c r="C14" s="614"/>
      <c r="D14" s="614"/>
      <c r="E14" s="199">
        <v>180.1</v>
      </c>
      <c r="F14" s="200">
        <v>44.3</v>
      </c>
      <c r="G14" s="201">
        <v>116.3</v>
      </c>
      <c r="H14" s="200">
        <v>19.600000000000001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1:24" s="66" customFormat="1" ht="15" customHeight="1">
      <c r="A15" s="613" t="s">
        <v>295</v>
      </c>
      <c r="B15" s="614"/>
      <c r="C15" s="614"/>
      <c r="D15" s="614"/>
      <c r="E15" s="199">
        <v>173.6</v>
      </c>
      <c r="F15" s="200">
        <v>52.7</v>
      </c>
      <c r="G15" s="201">
        <v>105.7</v>
      </c>
      <c r="H15" s="200">
        <v>15.2</v>
      </c>
    </row>
    <row r="16" spans="1:24" s="66" customFormat="1" ht="4.5" customHeight="1">
      <c r="A16" s="238"/>
      <c r="B16" s="239"/>
      <c r="C16" s="240"/>
      <c r="D16" s="239"/>
      <c r="E16" s="202"/>
      <c r="F16" s="203"/>
      <c r="G16" s="204"/>
      <c r="H16" s="203"/>
      <c r="I16" s="64"/>
      <c r="J16" s="64"/>
      <c r="K16" s="64"/>
      <c r="L16" s="64"/>
      <c r="M16" s="64"/>
      <c r="N16" s="64"/>
      <c r="O16" s="64"/>
      <c r="P16" s="64"/>
      <c r="Q16" s="64"/>
      <c r="R16" s="187"/>
      <c r="S16" s="187"/>
      <c r="T16" s="188"/>
    </row>
    <row r="17" spans="1:20">
      <c r="A17" s="189"/>
      <c r="B17" s="189"/>
      <c r="C17" s="190"/>
      <c r="D17" s="189"/>
      <c r="E17" s="191"/>
      <c r="F17" s="64"/>
      <c r="G17" s="64"/>
      <c r="H17" s="6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>
      <c r="E18" s="353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1:20">
      <c r="E19" s="74"/>
      <c r="F19" s="74"/>
      <c r="G19" s="74"/>
      <c r="H19" s="74"/>
    </row>
  </sheetData>
  <mergeCells count="10">
    <mergeCell ref="A5:D6"/>
    <mergeCell ref="G5:G7"/>
    <mergeCell ref="A15:D15"/>
    <mergeCell ref="A11:D11"/>
    <mergeCell ref="A8:D8"/>
    <mergeCell ref="A9:D9"/>
    <mergeCell ref="A10:D10"/>
    <mergeCell ref="A12:D12"/>
    <mergeCell ref="A13:D13"/>
    <mergeCell ref="A14:D14"/>
  </mergeCells>
  <phoneticPr fontId="13"/>
  <pageMargins left="0.7" right="0.7" top="0.75" bottom="0.75" header="0.3" footer="0.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Q55"/>
  <sheetViews>
    <sheetView showGridLines="0" zoomScaleNormal="100" zoomScaleSheetLayoutView="100" workbookViewId="0"/>
  </sheetViews>
  <sheetFormatPr defaultColWidth="13.375" defaultRowHeight="17.25"/>
  <cols>
    <col min="1" max="1" width="21" style="263" customWidth="1"/>
    <col min="2" max="7" width="10.125" style="263" customWidth="1"/>
    <col min="8" max="8" width="1.625" style="263" customWidth="1"/>
    <col min="9" max="9" width="18.375" style="263" customWidth="1"/>
    <col min="10" max="10" width="7.25" style="263" customWidth="1"/>
    <col min="11" max="17" width="11.125" style="263" customWidth="1"/>
    <col min="18" max="16384" width="13.375" style="263"/>
  </cols>
  <sheetData>
    <row r="1" spans="1:17" s="438" customFormat="1" ht="13.5" customHeight="1">
      <c r="A1" s="8" t="s">
        <v>241</v>
      </c>
      <c r="B1" s="262"/>
      <c r="C1" s="262"/>
      <c r="D1" s="262"/>
      <c r="E1" s="262"/>
      <c r="F1" s="262"/>
      <c r="G1" s="262"/>
      <c r="I1" s="8"/>
    </row>
    <row r="2" spans="1:17" s="438" customFormat="1" ht="13.5" customHeight="1">
      <c r="A2" s="262"/>
      <c r="B2" s="262"/>
      <c r="C2" s="262"/>
      <c r="D2" s="262"/>
      <c r="E2" s="262"/>
      <c r="F2" s="262"/>
      <c r="G2" s="262"/>
    </row>
    <row r="3" spans="1:17" ht="13.5" customHeight="1">
      <c r="A3" s="504"/>
      <c r="B3" s="530" t="s">
        <v>237</v>
      </c>
      <c r="C3" s="530"/>
      <c r="D3" s="530"/>
      <c r="E3" s="530"/>
      <c r="F3" s="530"/>
      <c r="G3" s="531"/>
    </row>
    <row r="4" spans="1:17" s="390" customFormat="1" ht="35.1" customHeight="1">
      <c r="A4" s="505"/>
      <c r="B4" s="505" t="s">
        <v>73</v>
      </c>
      <c r="C4" s="505" t="s">
        <v>238</v>
      </c>
      <c r="D4" s="546" t="s">
        <v>239</v>
      </c>
      <c r="E4" s="545" t="s">
        <v>235</v>
      </c>
      <c r="F4" s="505" t="s">
        <v>234</v>
      </c>
      <c r="G4" s="505" t="s">
        <v>233</v>
      </c>
    </row>
    <row r="5" spans="1:17">
      <c r="A5" s="506" t="s">
        <v>73</v>
      </c>
      <c r="B5" s="77">
        <v>1211.3</v>
      </c>
      <c r="C5" s="77">
        <v>67.7</v>
      </c>
      <c r="D5" s="77">
        <v>929.7</v>
      </c>
      <c r="E5" s="77">
        <v>141.1</v>
      </c>
      <c r="F5" s="77">
        <v>10.6</v>
      </c>
      <c r="G5" s="483">
        <v>62.3</v>
      </c>
    </row>
    <row r="6" spans="1:17">
      <c r="A6" s="506" t="s">
        <v>346</v>
      </c>
      <c r="B6" s="77">
        <v>22.9</v>
      </c>
      <c r="C6" s="77">
        <v>1.9</v>
      </c>
      <c r="D6" s="77">
        <v>16.899999999999999</v>
      </c>
      <c r="E6" s="77">
        <v>1.5</v>
      </c>
      <c r="F6" s="77">
        <v>0.8</v>
      </c>
      <c r="G6" s="483">
        <v>1.7</v>
      </c>
    </row>
    <row r="7" spans="1:17">
      <c r="A7" s="506" t="s">
        <v>347</v>
      </c>
      <c r="B7" s="77">
        <v>45.2</v>
      </c>
      <c r="C7" s="77">
        <v>1.4</v>
      </c>
      <c r="D7" s="77">
        <v>32.9</v>
      </c>
      <c r="E7" s="77">
        <v>4.4000000000000004</v>
      </c>
      <c r="F7" s="77">
        <v>0.4</v>
      </c>
      <c r="G7" s="483">
        <v>6</v>
      </c>
      <c r="K7" s="262"/>
      <c r="L7" s="262"/>
      <c r="M7" s="262"/>
      <c r="N7" s="262"/>
      <c r="O7" s="262"/>
      <c r="P7" s="262"/>
      <c r="Q7" s="262"/>
    </row>
    <row r="8" spans="1:17">
      <c r="A8" s="506" t="s">
        <v>348</v>
      </c>
      <c r="B8" s="77">
        <v>237.5</v>
      </c>
      <c r="C8" s="77">
        <v>8.6</v>
      </c>
      <c r="D8" s="77">
        <v>186.1</v>
      </c>
      <c r="E8" s="77">
        <v>25.4</v>
      </c>
      <c r="F8" s="77">
        <v>2.6</v>
      </c>
      <c r="G8" s="483">
        <v>14.8</v>
      </c>
    </row>
    <row r="9" spans="1:17">
      <c r="A9" s="506" t="s">
        <v>345</v>
      </c>
      <c r="B9" s="77">
        <v>904.9</v>
      </c>
      <c r="C9" s="77">
        <v>55.8</v>
      </c>
      <c r="D9" s="77">
        <v>693.2</v>
      </c>
      <c r="E9" s="77">
        <v>109.6</v>
      </c>
      <c r="F9" s="77">
        <v>6.8</v>
      </c>
      <c r="G9" s="483">
        <v>39.6</v>
      </c>
    </row>
    <row r="10" spans="1:17">
      <c r="A10" s="506" t="s">
        <v>343</v>
      </c>
      <c r="B10" s="77">
        <v>805.5</v>
      </c>
      <c r="C10" s="77">
        <v>51.5</v>
      </c>
      <c r="D10" s="77">
        <v>615.6</v>
      </c>
      <c r="E10" s="77">
        <v>98</v>
      </c>
      <c r="F10" s="77">
        <v>5.6</v>
      </c>
      <c r="G10" s="483">
        <v>34.799999999999997</v>
      </c>
    </row>
    <row r="11" spans="1:17">
      <c r="A11" s="507" t="s">
        <v>344</v>
      </c>
      <c r="B11" s="484">
        <v>663.6</v>
      </c>
      <c r="C11" s="484">
        <v>44.1</v>
      </c>
      <c r="D11" s="484">
        <v>505.5</v>
      </c>
      <c r="E11" s="484">
        <v>82.1</v>
      </c>
      <c r="F11" s="484">
        <v>3.9</v>
      </c>
      <c r="G11" s="485">
        <v>28</v>
      </c>
    </row>
    <row r="12" spans="1:17" ht="13.5" customHeight="1">
      <c r="A12" s="262"/>
      <c r="B12" s="262"/>
      <c r="C12" s="262"/>
      <c r="D12" s="262"/>
      <c r="E12" s="262"/>
      <c r="F12" s="262"/>
      <c r="G12" s="262"/>
    </row>
    <row r="13" spans="1:17" ht="13.5" customHeight="1">
      <c r="A13" s="508"/>
      <c r="B13" s="530" t="s">
        <v>240</v>
      </c>
      <c r="C13" s="532"/>
      <c r="D13" s="532"/>
      <c r="E13" s="532"/>
      <c r="F13" s="532"/>
      <c r="G13" s="533"/>
    </row>
    <row r="14" spans="1:17" s="390" customFormat="1" ht="35.1" customHeight="1">
      <c r="A14" s="505"/>
      <c r="B14" s="534" t="s">
        <v>73</v>
      </c>
      <c r="C14" s="505" t="s">
        <v>236</v>
      </c>
      <c r="D14" s="546" t="s">
        <v>239</v>
      </c>
      <c r="E14" s="545" t="s">
        <v>235</v>
      </c>
      <c r="F14" s="505" t="s">
        <v>234</v>
      </c>
      <c r="G14" s="505" t="s">
        <v>233</v>
      </c>
    </row>
    <row r="15" spans="1:17" ht="27">
      <c r="A15" s="509" t="str">
        <f>"総　　　　数
("&amp;TEXT(B5,"#,##0.0")&amp;"千人)"</f>
        <v>総　　　　数
(1,211.3千人)</v>
      </c>
      <c r="B15" s="486">
        <v>100</v>
      </c>
      <c r="C15" s="486">
        <v>5.6</v>
      </c>
      <c r="D15" s="486">
        <v>76.7</v>
      </c>
      <c r="E15" s="486">
        <v>11.6</v>
      </c>
      <c r="F15" s="486">
        <v>0.9</v>
      </c>
      <c r="G15" s="487">
        <v>5.0999999999999996</v>
      </c>
    </row>
    <row r="16" spans="1:17" ht="27">
      <c r="A16" s="509" t="str">
        <f>"０   ～   14   歳
(  "&amp;TEXT(B6,"#,##0.0")&amp;"千人)"</f>
        <v>０   ～   14   歳
(  22.9千人)</v>
      </c>
      <c r="B16" s="486">
        <v>100</v>
      </c>
      <c r="C16" s="486">
        <v>8.1999999999999993</v>
      </c>
      <c r="D16" s="486">
        <v>73.900000000000006</v>
      </c>
      <c r="E16" s="486">
        <v>6.8</v>
      </c>
      <c r="F16" s="486">
        <v>3.6</v>
      </c>
      <c r="G16" s="487">
        <v>7.5</v>
      </c>
    </row>
    <row r="17" spans="1:9" ht="27">
      <c r="A17" s="509" t="str">
        <f>"15   ～   34   歳
(  "&amp;TEXT(B7,"#,##0.0")&amp;"千人)"</f>
        <v>15   ～   34   歳
(  45.2千人)</v>
      </c>
      <c r="B17" s="486">
        <v>100</v>
      </c>
      <c r="C17" s="486">
        <v>3.2</v>
      </c>
      <c r="D17" s="486">
        <v>72.7</v>
      </c>
      <c r="E17" s="486">
        <v>9.8000000000000007</v>
      </c>
      <c r="F17" s="486">
        <v>0.9</v>
      </c>
      <c r="G17" s="487">
        <v>13.4</v>
      </c>
    </row>
    <row r="18" spans="1:9" ht="27">
      <c r="A18" s="509" t="str">
        <f>"35   ～   64   歳
( "&amp;TEXT(B8,"#,##0.0")&amp;"千人)"</f>
        <v>35   ～   64   歳
( 237.5千人)</v>
      </c>
      <c r="B18" s="486">
        <v>100</v>
      </c>
      <c r="C18" s="486">
        <v>3.6</v>
      </c>
      <c r="D18" s="486">
        <v>78.400000000000006</v>
      </c>
      <c r="E18" s="486">
        <v>10.7</v>
      </c>
      <c r="F18" s="486">
        <v>1.1000000000000001</v>
      </c>
      <c r="G18" s="487">
        <v>6.2</v>
      </c>
      <c r="H18" s="264"/>
      <c r="I18" s="264"/>
    </row>
    <row r="19" spans="1:9" ht="27">
      <c r="A19" s="509" t="str">
        <f>"65   歳   以   上
( "&amp;TEXT(B9,"#,##0.0")&amp;"千人)"</f>
        <v>65   歳   以   上
( 904.9千人)</v>
      </c>
      <c r="B19" s="486">
        <v>100</v>
      </c>
      <c r="C19" s="486">
        <v>6.2</v>
      </c>
      <c r="D19" s="486">
        <v>76.599999999999994</v>
      </c>
      <c r="E19" s="486">
        <v>12.1</v>
      </c>
      <c r="F19" s="486">
        <v>0.7</v>
      </c>
      <c r="G19" s="487">
        <v>4.4000000000000004</v>
      </c>
    </row>
    <row r="20" spans="1:9" ht="27">
      <c r="A20" s="509" t="str">
        <f>"70歳以上（再掲）
( "&amp;TEXT(B10,"#,##0.0")&amp;"千人)"</f>
        <v>70歳以上（再掲）
( 805.5千人)</v>
      </c>
      <c r="B20" s="486">
        <v>100</v>
      </c>
      <c r="C20" s="486">
        <v>6.4</v>
      </c>
      <c r="D20" s="486">
        <v>76.400000000000006</v>
      </c>
      <c r="E20" s="486">
        <v>12.2</v>
      </c>
      <c r="F20" s="486">
        <v>0.7</v>
      </c>
      <c r="G20" s="487">
        <v>4.3</v>
      </c>
    </row>
    <row r="21" spans="1:9" ht="27">
      <c r="A21" s="510" t="str">
        <f>"75歳以上(再掲)
( "&amp;TEXT(B11,"#,##0.0")&amp;"千人)"</f>
        <v>75歳以上(再掲)
( 663.6千人)</v>
      </c>
      <c r="B21" s="488">
        <v>100</v>
      </c>
      <c r="C21" s="488">
        <v>6.6</v>
      </c>
      <c r="D21" s="488">
        <v>76.2</v>
      </c>
      <c r="E21" s="488">
        <v>12.4</v>
      </c>
      <c r="F21" s="488">
        <v>0.6</v>
      </c>
      <c r="G21" s="489">
        <v>4.2</v>
      </c>
    </row>
    <row r="22" spans="1:9">
      <c r="B22" s="490"/>
      <c r="C22" s="490"/>
      <c r="D22" s="490"/>
      <c r="E22" s="490"/>
      <c r="F22" s="490"/>
      <c r="G22" s="490"/>
    </row>
    <row r="50" spans="1:1">
      <c r="A50" s="416"/>
    </row>
    <row r="51" spans="1:1">
      <c r="A51" s="417"/>
    </row>
    <row r="52" spans="1:1">
      <c r="A52" s="417"/>
    </row>
    <row r="53" spans="1:1">
      <c r="A53" s="417"/>
    </row>
    <row r="54" spans="1:1">
      <c r="A54" s="417"/>
    </row>
    <row r="55" spans="1:1">
      <c r="A55" s="417"/>
    </row>
  </sheetData>
  <phoneticPr fontId="13"/>
  <pageMargins left="0.7" right="0.7" top="0.75" bottom="0.75" header="0.3" footer="0.3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T51"/>
  <sheetViews>
    <sheetView showGridLines="0" zoomScaleNormal="100" zoomScaleSheetLayoutView="100" workbookViewId="0"/>
  </sheetViews>
  <sheetFormatPr defaultRowHeight="13.5"/>
  <cols>
    <col min="1" max="1" width="15.875" customWidth="1"/>
    <col min="2" max="13" width="8.875" customWidth="1"/>
    <col min="14" max="14" width="1.625" customWidth="1"/>
    <col min="15" max="44" width="8.625" customWidth="1"/>
    <col min="46" max="47" width="8.625" customWidth="1"/>
  </cols>
  <sheetData>
    <row r="1" spans="1:46" s="262" customFormat="1" ht="13.5" customHeight="1">
      <c r="A1" s="211" t="s">
        <v>340</v>
      </c>
    </row>
    <row r="2" spans="1:46" s="262" customFormat="1" ht="13.5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S2" s="440"/>
      <c r="AT2" s="440"/>
    </row>
    <row r="3" spans="1:46" s="262" customFormat="1" ht="13.5" customHeight="1">
      <c r="A3" s="441" t="s">
        <v>128</v>
      </c>
      <c r="B3" s="440"/>
      <c r="C3" s="440"/>
      <c r="D3" s="440"/>
      <c r="E3" s="440"/>
      <c r="F3" s="440"/>
    </row>
    <row r="4" spans="1:46">
      <c r="A4" s="491"/>
      <c r="B4" s="33" t="s">
        <v>374</v>
      </c>
      <c r="C4" s="33" t="s">
        <v>363</v>
      </c>
      <c r="D4" s="33" t="s">
        <v>364</v>
      </c>
      <c r="E4" s="33" t="s">
        <v>365</v>
      </c>
      <c r="F4" s="33" t="s">
        <v>366</v>
      </c>
      <c r="G4" s="33" t="s">
        <v>367</v>
      </c>
      <c r="H4" s="33" t="s">
        <v>368</v>
      </c>
      <c r="I4" s="33" t="s">
        <v>369</v>
      </c>
      <c r="J4" s="33" t="s">
        <v>370</v>
      </c>
      <c r="K4" s="33" t="s">
        <v>371</v>
      </c>
      <c r="L4" s="33" t="s">
        <v>372</v>
      </c>
      <c r="M4" s="33" t="s">
        <v>373</v>
      </c>
    </row>
    <row r="5" spans="1:46">
      <c r="A5" s="492"/>
      <c r="B5" s="224" t="s">
        <v>349</v>
      </c>
      <c r="C5" s="356" t="s">
        <v>350</v>
      </c>
      <c r="D5" s="356" t="s">
        <v>362</v>
      </c>
      <c r="E5" s="356" t="s">
        <v>361</v>
      </c>
      <c r="F5" s="224" t="s">
        <v>360</v>
      </c>
      <c r="G5" s="224" t="s">
        <v>359</v>
      </c>
      <c r="H5" s="424" t="s">
        <v>358</v>
      </c>
      <c r="I5" s="32" t="s">
        <v>357</v>
      </c>
      <c r="J5" s="425" t="s">
        <v>356</v>
      </c>
      <c r="K5" s="224" t="s">
        <v>355</v>
      </c>
      <c r="L5" s="224" t="s">
        <v>354</v>
      </c>
      <c r="M5" s="356" t="s">
        <v>353</v>
      </c>
    </row>
    <row r="6" spans="1:46">
      <c r="A6" s="493" t="s">
        <v>73</v>
      </c>
      <c r="B6" s="39">
        <v>1174</v>
      </c>
      <c r="C6" s="39">
        <v>1214</v>
      </c>
      <c r="D6" s="39">
        <v>1146</v>
      </c>
      <c r="E6" s="39">
        <v>1176</v>
      </c>
      <c r="F6" s="39">
        <v>1170</v>
      </c>
      <c r="G6" s="39">
        <v>1139</v>
      </c>
      <c r="H6" s="39">
        <v>1145</v>
      </c>
      <c r="I6" s="39">
        <v>1090</v>
      </c>
      <c r="J6" s="39">
        <v>1068</v>
      </c>
      <c r="K6" s="241">
        <v>1038</v>
      </c>
      <c r="L6" s="241">
        <v>1036</v>
      </c>
      <c r="M6" s="241">
        <v>960</v>
      </c>
      <c r="O6" s="354"/>
    </row>
    <row r="7" spans="1:46" s="1" customFormat="1">
      <c r="A7" s="493" t="s">
        <v>132</v>
      </c>
      <c r="B7" s="39">
        <v>251</v>
      </c>
      <c r="C7" s="39">
        <v>239</v>
      </c>
      <c r="D7" s="39">
        <v>237</v>
      </c>
      <c r="E7" s="39">
        <v>251</v>
      </c>
      <c r="F7" s="39">
        <v>240</v>
      </c>
      <c r="G7" s="39">
        <v>204</v>
      </c>
      <c r="H7" s="39">
        <v>191</v>
      </c>
      <c r="I7" s="39">
        <v>183</v>
      </c>
      <c r="J7" s="39">
        <v>179</v>
      </c>
      <c r="K7" s="241">
        <v>173</v>
      </c>
      <c r="L7" s="241">
        <v>176</v>
      </c>
      <c r="M7" s="241">
        <v>152</v>
      </c>
      <c r="O7" s="354"/>
    </row>
    <row r="8" spans="1:46">
      <c r="A8" s="493" t="s">
        <v>131</v>
      </c>
      <c r="B8" s="39">
        <v>494</v>
      </c>
      <c r="C8" s="39">
        <v>446</v>
      </c>
      <c r="D8" s="39">
        <v>384</v>
      </c>
      <c r="E8" s="39">
        <v>370</v>
      </c>
      <c r="F8" s="39">
        <v>337</v>
      </c>
      <c r="G8" s="39">
        <v>300</v>
      </c>
      <c r="H8" s="39">
        <v>258</v>
      </c>
      <c r="I8" s="39">
        <v>233</v>
      </c>
      <c r="J8" s="39">
        <v>225</v>
      </c>
      <c r="K8" s="241">
        <v>210</v>
      </c>
      <c r="L8" s="241">
        <v>203</v>
      </c>
      <c r="M8" s="241">
        <v>180</v>
      </c>
      <c r="O8" s="354"/>
    </row>
    <row r="9" spans="1:46">
      <c r="A9" s="493" t="s">
        <v>130</v>
      </c>
      <c r="B9" s="39">
        <v>1180</v>
      </c>
      <c r="C9" s="39">
        <v>1161</v>
      </c>
      <c r="D9" s="39">
        <v>1075</v>
      </c>
      <c r="E9" s="39">
        <v>1014</v>
      </c>
      <c r="F9" s="39">
        <v>943</v>
      </c>
      <c r="G9" s="39">
        <v>839</v>
      </c>
      <c r="H9" s="39">
        <v>775</v>
      </c>
      <c r="I9" s="39">
        <v>682</v>
      </c>
      <c r="J9" s="39">
        <v>631</v>
      </c>
      <c r="K9" s="241">
        <v>575</v>
      </c>
      <c r="L9" s="241">
        <v>538</v>
      </c>
      <c r="M9" s="241">
        <v>475</v>
      </c>
      <c r="O9" s="354"/>
    </row>
    <row r="10" spans="1:46">
      <c r="A10" s="493" t="s">
        <v>129</v>
      </c>
      <c r="B10" s="39">
        <v>4607</v>
      </c>
      <c r="C10" s="39">
        <v>4652</v>
      </c>
      <c r="D10" s="39">
        <v>4073</v>
      </c>
      <c r="E10" s="39">
        <v>4058</v>
      </c>
      <c r="F10" s="39">
        <v>3909</v>
      </c>
      <c r="G10" s="39">
        <v>3706</v>
      </c>
      <c r="H10" s="39">
        <v>3639</v>
      </c>
      <c r="I10" s="39">
        <v>3301</v>
      </c>
      <c r="J10" s="39">
        <v>3136</v>
      </c>
      <c r="K10" s="241">
        <v>2840</v>
      </c>
      <c r="L10" s="241">
        <v>2734</v>
      </c>
      <c r="M10" s="241">
        <v>2512</v>
      </c>
      <c r="O10" s="354"/>
    </row>
    <row r="11" spans="1:46" s="1" customFormat="1">
      <c r="A11" s="492" t="s">
        <v>141</v>
      </c>
      <c r="B11" s="40" t="s">
        <v>153</v>
      </c>
      <c r="C11" s="40" t="s">
        <v>153</v>
      </c>
      <c r="D11" s="40" t="s">
        <v>153</v>
      </c>
      <c r="E11" s="40" t="s">
        <v>153</v>
      </c>
      <c r="F11" s="41">
        <v>6072</v>
      </c>
      <c r="G11" s="41">
        <v>5684</v>
      </c>
      <c r="H11" s="41">
        <v>5487</v>
      </c>
      <c r="I11" s="41">
        <v>4935</v>
      </c>
      <c r="J11" s="41">
        <v>4598</v>
      </c>
      <c r="K11" s="242">
        <v>4205</v>
      </c>
      <c r="L11" s="242">
        <v>3997</v>
      </c>
      <c r="M11" s="242">
        <v>3568</v>
      </c>
      <c r="O11" s="354"/>
    </row>
    <row r="12" spans="1:46">
      <c r="A12" s="3"/>
      <c r="B12" s="30"/>
      <c r="C12" s="31"/>
      <c r="D12" s="31"/>
      <c r="E12" s="31"/>
      <c r="F12" s="31"/>
      <c r="G12" s="31"/>
      <c r="H12" s="31"/>
      <c r="I12" s="31"/>
      <c r="K12" s="243"/>
      <c r="L12" s="243"/>
      <c r="M12" s="243"/>
    </row>
    <row r="13" spans="1:46" s="262" customFormat="1">
      <c r="A13" s="441" t="s">
        <v>127</v>
      </c>
      <c r="B13" s="442"/>
      <c r="K13" s="446"/>
      <c r="L13" s="446"/>
      <c r="M13" s="446"/>
    </row>
    <row r="14" spans="1:46">
      <c r="A14" s="491"/>
      <c r="B14" s="33" t="s">
        <v>374</v>
      </c>
      <c r="C14" s="33" t="s">
        <v>363</v>
      </c>
      <c r="D14" s="33" t="s">
        <v>364</v>
      </c>
      <c r="E14" s="33" t="s">
        <v>365</v>
      </c>
      <c r="F14" s="33" t="s">
        <v>366</v>
      </c>
      <c r="G14" s="33" t="s">
        <v>367</v>
      </c>
      <c r="H14" s="33" t="s">
        <v>368</v>
      </c>
      <c r="I14" s="33" t="s">
        <v>369</v>
      </c>
      <c r="J14" s="33" t="s">
        <v>370</v>
      </c>
      <c r="K14" s="33" t="s">
        <v>371</v>
      </c>
      <c r="L14" s="33" t="s">
        <v>372</v>
      </c>
      <c r="M14" s="33" t="s">
        <v>373</v>
      </c>
    </row>
    <row r="15" spans="1:46" s="426" customFormat="1">
      <c r="A15" s="511"/>
      <c r="B15" s="224" t="s">
        <v>349</v>
      </c>
      <c r="C15" s="356" t="s">
        <v>350</v>
      </c>
      <c r="D15" s="356" t="s">
        <v>362</v>
      </c>
      <c r="E15" s="356" t="s">
        <v>361</v>
      </c>
      <c r="F15" s="224" t="s">
        <v>360</v>
      </c>
      <c r="G15" s="224" t="s">
        <v>359</v>
      </c>
      <c r="H15" s="424" t="s">
        <v>358</v>
      </c>
      <c r="I15" s="32" t="s">
        <v>357</v>
      </c>
      <c r="J15" s="425" t="s">
        <v>356</v>
      </c>
      <c r="K15" s="224" t="s">
        <v>355</v>
      </c>
      <c r="L15" s="224" t="s">
        <v>354</v>
      </c>
      <c r="M15" s="356" t="s">
        <v>353</v>
      </c>
    </row>
    <row r="16" spans="1:46" s="1" customFormat="1">
      <c r="A16" s="493" t="s">
        <v>73</v>
      </c>
      <c r="B16" s="39">
        <v>5426</v>
      </c>
      <c r="C16" s="39">
        <v>5554</v>
      </c>
      <c r="D16" s="39">
        <v>5589</v>
      </c>
      <c r="E16" s="39">
        <v>5824</v>
      </c>
      <c r="F16" s="39">
        <v>5396</v>
      </c>
      <c r="G16" s="39">
        <v>5083</v>
      </c>
      <c r="H16" s="39">
        <v>5551</v>
      </c>
      <c r="I16" s="39">
        <v>5376</v>
      </c>
      <c r="J16" s="39">
        <v>5784</v>
      </c>
      <c r="K16" s="241">
        <v>5696</v>
      </c>
      <c r="L16" s="241">
        <v>5675</v>
      </c>
      <c r="M16" s="241">
        <v>5658</v>
      </c>
      <c r="O16" s="354"/>
    </row>
    <row r="17" spans="1:15">
      <c r="A17" s="493" t="s">
        <v>132</v>
      </c>
      <c r="B17" s="39">
        <v>4029</v>
      </c>
      <c r="C17" s="39">
        <v>4071</v>
      </c>
      <c r="D17" s="39">
        <v>3977</v>
      </c>
      <c r="E17" s="39">
        <v>3785</v>
      </c>
      <c r="F17" s="39">
        <v>3914</v>
      </c>
      <c r="G17" s="39">
        <v>3508</v>
      </c>
      <c r="H17" s="39">
        <v>4234</v>
      </c>
      <c r="I17" s="39">
        <v>4068</v>
      </c>
      <c r="J17" s="39">
        <v>4813</v>
      </c>
      <c r="K17" s="241">
        <v>4549</v>
      </c>
      <c r="L17" s="241">
        <v>4536</v>
      </c>
      <c r="M17" s="241">
        <v>4789</v>
      </c>
      <c r="O17" s="354"/>
    </row>
    <row r="18" spans="1:15">
      <c r="A18" s="493" t="s">
        <v>131</v>
      </c>
      <c r="B18" s="39">
        <v>3041</v>
      </c>
      <c r="C18" s="39">
        <v>2918</v>
      </c>
      <c r="D18" s="39">
        <v>2828</v>
      </c>
      <c r="E18" s="39">
        <v>2759</v>
      </c>
      <c r="F18" s="39">
        <v>2534</v>
      </c>
      <c r="G18" s="39">
        <v>2398</v>
      </c>
      <c r="H18" s="39">
        <v>2517</v>
      </c>
      <c r="I18" s="39">
        <v>2475</v>
      </c>
      <c r="J18" s="39">
        <v>2547</v>
      </c>
      <c r="K18" s="241">
        <v>2531</v>
      </c>
      <c r="L18" s="241">
        <v>2499</v>
      </c>
      <c r="M18" s="241">
        <v>2575</v>
      </c>
      <c r="O18" s="354"/>
    </row>
    <row r="19" spans="1:15">
      <c r="A19" s="493" t="s">
        <v>130</v>
      </c>
      <c r="B19" s="39">
        <v>5582</v>
      </c>
      <c r="C19" s="39">
        <v>5639</v>
      </c>
      <c r="D19" s="39">
        <v>5545</v>
      </c>
      <c r="E19" s="39">
        <v>5456</v>
      </c>
      <c r="F19" s="39">
        <v>4792</v>
      </c>
      <c r="G19" s="39">
        <v>4454</v>
      </c>
      <c r="H19" s="39">
        <v>4668</v>
      </c>
      <c r="I19" s="39">
        <v>4441</v>
      </c>
      <c r="J19" s="39">
        <v>4581</v>
      </c>
      <c r="K19" s="241">
        <v>4474</v>
      </c>
      <c r="L19" s="241">
        <v>4332</v>
      </c>
      <c r="M19" s="241">
        <v>4279</v>
      </c>
      <c r="O19" s="354"/>
    </row>
    <row r="20" spans="1:15">
      <c r="A20" s="493" t="s">
        <v>129</v>
      </c>
      <c r="B20" s="39">
        <v>13498</v>
      </c>
      <c r="C20" s="39">
        <v>13568</v>
      </c>
      <c r="D20" s="39">
        <v>13445</v>
      </c>
      <c r="E20" s="39">
        <v>14509</v>
      </c>
      <c r="F20" s="39">
        <v>12824</v>
      </c>
      <c r="G20" s="39">
        <v>11481</v>
      </c>
      <c r="H20" s="39">
        <v>11948</v>
      </c>
      <c r="I20" s="39">
        <v>10904</v>
      </c>
      <c r="J20" s="39">
        <v>11414</v>
      </c>
      <c r="K20" s="241">
        <v>10637</v>
      </c>
      <c r="L20" s="241">
        <v>10369</v>
      </c>
      <c r="M20" s="241">
        <v>10044</v>
      </c>
      <c r="O20" s="354"/>
    </row>
    <row r="21" spans="1:15" s="1" customFormat="1">
      <c r="A21" s="492" t="s">
        <v>141</v>
      </c>
      <c r="B21" s="40" t="s">
        <v>153</v>
      </c>
      <c r="C21" s="40" t="s">
        <v>153</v>
      </c>
      <c r="D21" s="40" t="s">
        <v>153</v>
      </c>
      <c r="E21" s="40" t="s">
        <v>153</v>
      </c>
      <c r="F21" s="41">
        <v>13897</v>
      </c>
      <c r="G21" s="41">
        <v>12539</v>
      </c>
      <c r="H21" s="41">
        <v>13086</v>
      </c>
      <c r="I21" s="41">
        <v>12045</v>
      </c>
      <c r="J21" s="41">
        <v>12717</v>
      </c>
      <c r="K21" s="242">
        <v>11906</v>
      </c>
      <c r="L21" s="242">
        <v>11899</v>
      </c>
      <c r="M21" s="242">
        <v>11166</v>
      </c>
      <c r="O21" s="354"/>
    </row>
    <row r="22" spans="1:15" ht="12.75" customHeight="1"/>
    <row r="50" spans="1:7">
      <c r="A50" s="418"/>
      <c r="G50" s="418"/>
    </row>
    <row r="51" spans="1:7">
      <c r="A51" s="419"/>
      <c r="G51" s="419"/>
    </row>
  </sheetData>
  <phoneticPr fontId="13"/>
  <pageMargins left="0.7" right="0.7" top="0.75" bottom="0.75" header="0.3" footer="0.3"/>
  <pageSetup paperSize="9" scale="72" orientation="portrait" r:id="rId1"/>
  <headerFooter alignWithMargins="0"/>
  <ignoredErrors>
    <ignoredError sqref="B6:M13 B16:M1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N52"/>
  <sheetViews>
    <sheetView showGridLines="0" zoomScaleNormal="100" zoomScaleSheetLayoutView="100" workbookViewId="0"/>
  </sheetViews>
  <sheetFormatPr defaultColWidth="9.375" defaultRowHeight="12"/>
  <cols>
    <col min="1" max="1" width="7.625" style="208" customWidth="1"/>
    <col min="2" max="4" width="5.625" style="208" customWidth="1"/>
    <col min="5" max="12" width="8.375" style="208" customWidth="1"/>
    <col min="13" max="13" width="5.75" style="208" customWidth="1"/>
    <col min="14" max="14" width="8.375" style="208" customWidth="1"/>
    <col min="15" max="16384" width="9.375" style="208"/>
  </cols>
  <sheetData>
    <row r="1" spans="1:14" s="438" customFormat="1" ht="13.5" customHeight="1">
      <c r="A1" s="444" t="s">
        <v>385</v>
      </c>
      <c r="B1" s="445"/>
      <c r="C1" s="445"/>
      <c r="D1" s="445"/>
      <c r="E1" s="445"/>
      <c r="F1" s="445"/>
      <c r="G1" s="445"/>
      <c r="H1" s="445"/>
      <c r="I1" s="445"/>
      <c r="J1" s="618"/>
      <c r="K1" s="618"/>
      <c r="L1" s="618"/>
      <c r="M1" s="618"/>
      <c r="N1" s="618"/>
    </row>
    <row r="2" spans="1:14" s="438" customFormat="1" ht="13.5" customHeight="1"/>
    <row r="3" spans="1:14" s="438" customFormat="1" ht="13.5" customHeight="1"/>
    <row r="4" spans="1:14" ht="13.5">
      <c r="A4" s="512"/>
      <c r="B4" s="535" t="s">
        <v>200</v>
      </c>
      <c r="C4" s="535" t="s">
        <v>202</v>
      </c>
      <c r="D4" s="490"/>
    </row>
    <row r="5" spans="1:14" ht="13.5">
      <c r="A5" s="508" t="s">
        <v>79</v>
      </c>
      <c r="B5" s="389">
        <v>960</v>
      </c>
      <c r="C5" s="389">
        <v>5658</v>
      </c>
    </row>
    <row r="6" spans="1:14" ht="13.5">
      <c r="A6" s="512" t="s">
        <v>80</v>
      </c>
      <c r="B6" s="244">
        <v>1384</v>
      </c>
      <c r="C6" s="244">
        <v>5287</v>
      </c>
    </row>
    <row r="7" spans="1:14" ht="13.5">
      <c r="A7" s="513" t="s">
        <v>81</v>
      </c>
      <c r="B7" s="209">
        <v>1068</v>
      </c>
      <c r="C7" s="209">
        <v>5633</v>
      </c>
    </row>
    <row r="8" spans="1:14" ht="13.5">
      <c r="A8" s="513" t="s">
        <v>82</v>
      </c>
      <c r="B8" s="209">
        <v>1071</v>
      </c>
      <c r="C8" s="209">
        <v>5756</v>
      </c>
    </row>
    <row r="9" spans="1:14" ht="13.5">
      <c r="A9" s="513" t="s">
        <v>83</v>
      </c>
      <c r="B9" s="209">
        <v>832</v>
      </c>
      <c r="C9" s="209">
        <v>4956</v>
      </c>
    </row>
    <row r="10" spans="1:14" ht="13.5">
      <c r="A10" s="514" t="s">
        <v>84</v>
      </c>
      <c r="B10" s="210">
        <v>1219</v>
      </c>
      <c r="C10" s="210">
        <v>5477</v>
      </c>
    </row>
    <row r="11" spans="1:14" ht="13.5">
      <c r="A11" s="512" t="s">
        <v>85</v>
      </c>
      <c r="B11" s="244">
        <v>1069</v>
      </c>
      <c r="C11" s="244">
        <v>6353</v>
      </c>
    </row>
    <row r="12" spans="1:14" ht="13.5">
      <c r="A12" s="513" t="s">
        <v>86</v>
      </c>
      <c r="B12" s="209">
        <v>938</v>
      </c>
      <c r="C12" s="209">
        <v>4877</v>
      </c>
    </row>
    <row r="13" spans="1:14" ht="13.5">
      <c r="A13" s="513" t="s">
        <v>87</v>
      </c>
      <c r="B13" s="209">
        <v>842</v>
      </c>
      <c r="C13" s="209">
        <v>5170</v>
      </c>
    </row>
    <row r="14" spans="1:14" ht="13.5">
      <c r="A14" s="513" t="s">
        <v>88</v>
      </c>
      <c r="B14" s="209">
        <v>810</v>
      </c>
      <c r="C14" s="209">
        <v>4855</v>
      </c>
    </row>
    <row r="15" spans="1:14" ht="13.5">
      <c r="A15" s="514" t="s">
        <v>89</v>
      </c>
      <c r="B15" s="210">
        <v>941</v>
      </c>
      <c r="C15" s="210">
        <v>5518</v>
      </c>
    </row>
    <row r="16" spans="1:14" ht="13.5">
      <c r="A16" s="512" t="s">
        <v>90</v>
      </c>
      <c r="B16" s="244">
        <v>727</v>
      </c>
      <c r="C16" s="244">
        <v>5065</v>
      </c>
    </row>
    <row r="17" spans="1:3" ht="13.5">
      <c r="A17" s="513" t="s">
        <v>91</v>
      </c>
      <c r="B17" s="209">
        <v>734</v>
      </c>
      <c r="C17" s="209">
        <v>4829</v>
      </c>
    </row>
    <row r="18" spans="1:3" ht="13.5">
      <c r="A18" s="513" t="s">
        <v>92</v>
      </c>
      <c r="B18" s="209">
        <v>669</v>
      </c>
      <c r="C18" s="209">
        <v>5776</v>
      </c>
    </row>
    <row r="19" spans="1:3" ht="13.5">
      <c r="A19" s="513" t="s">
        <v>93</v>
      </c>
      <c r="B19" s="209">
        <v>654</v>
      </c>
      <c r="C19" s="209">
        <v>5690</v>
      </c>
    </row>
    <row r="20" spans="1:3" ht="13.5">
      <c r="A20" s="514" t="s">
        <v>94</v>
      </c>
      <c r="B20" s="210">
        <v>963</v>
      </c>
      <c r="C20" s="210">
        <v>5138</v>
      </c>
    </row>
    <row r="21" spans="1:3" ht="13.5">
      <c r="A21" s="512" t="s">
        <v>95</v>
      </c>
      <c r="B21" s="244">
        <v>1200</v>
      </c>
      <c r="C21" s="244">
        <v>5378</v>
      </c>
    </row>
    <row r="22" spans="1:3" ht="13.5">
      <c r="A22" s="513" t="s">
        <v>96</v>
      </c>
      <c r="B22" s="209">
        <v>1093</v>
      </c>
      <c r="C22" s="209">
        <v>4656</v>
      </c>
    </row>
    <row r="23" spans="1:3" ht="13.5">
      <c r="A23" s="513" t="s">
        <v>97</v>
      </c>
      <c r="B23" s="209">
        <v>1140</v>
      </c>
      <c r="C23" s="209">
        <v>5341</v>
      </c>
    </row>
    <row r="24" spans="1:3" ht="13.5">
      <c r="A24" s="513" t="s">
        <v>98</v>
      </c>
      <c r="B24" s="209">
        <v>1023</v>
      </c>
      <c r="C24" s="209">
        <v>5573</v>
      </c>
    </row>
    <row r="25" spans="1:3" ht="13.5">
      <c r="A25" s="514" t="s">
        <v>99</v>
      </c>
      <c r="B25" s="210">
        <v>895</v>
      </c>
      <c r="C25" s="210">
        <v>5139</v>
      </c>
    </row>
    <row r="26" spans="1:3" ht="13.5">
      <c r="A26" s="512" t="s">
        <v>100</v>
      </c>
      <c r="B26" s="244">
        <v>807</v>
      </c>
      <c r="C26" s="244">
        <v>6065</v>
      </c>
    </row>
    <row r="27" spans="1:3" ht="13.5">
      <c r="A27" s="513" t="s">
        <v>101</v>
      </c>
      <c r="B27" s="209">
        <v>792</v>
      </c>
      <c r="C27" s="209">
        <v>5754</v>
      </c>
    </row>
    <row r="28" spans="1:3" ht="13.5">
      <c r="A28" s="513" t="s">
        <v>102</v>
      </c>
      <c r="B28" s="209">
        <v>695</v>
      </c>
      <c r="C28" s="209">
        <v>6340</v>
      </c>
    </row>
    <row r="29" spans="1:3" ht="13.5">
      <c r="A29" s="513" t="s">
        <v>103</v>
      </c>
      <c r="B29" s="209">
        <v>885</v>
      </c>
      <c r="C29" s="209">
        <v>6033</v>
      </c>
    </row>
    <row r="30" spans="1:3" ht="13.5">
      <c r="A30" s="514" t="s">
        <v>104</v>
      </c>
      <c r="B30" s="210">
        <v>813</v>
      </c>
      <c r="C30" s="210">
        <v>5371</v>
      </c>
    </row>
    <row r="31" spans="1:3" ht="13.5">
      <c r="A31" s="512" t="s">
        <v>105</v>
      </c>
      <c r="B31" s="244">
        <v>939</v>
      </c>
      <c r="C31" s="244">
        <v>4915</v>
      </c>
    </row>
    <row r="32" spans="1:3" ht="13.5">
      <c r="A32" s="513" t="s">
        <v>106</v>
      </c>
      <c r="B32" s="209">
        <v>932</v>
      </c>
      <c r="C32" s="209">
        <v>5366</v>
      </c>
    </row>
    <row r="33" spans="1:3" ht="13.5">
      <c r="A33" s="513" t="s">
        <v>107</v>
      </c>
      <c r="B33" s="209">
        <v>994</v>
      </c>
      <c r="C33" s="209">
        <v>6063</v>
      </c>
    </row>
    <row r="34" spans="1:3" ht="13.5">
      <c r="A34" s="513" t="s">
        <v>108</v>
      </c>
      <c r="B34" s="209">
        <v>892</v>
      </c>
      <c r="C34" s="209">
        <v>5223</v>
      </c>
    </row>
    <row r="35" spans="1:3" ht="13.5">
      <c r="A35" s="514" t="s">
        <v>109</v>
      </c>
      <c r="B35" s="210">
        <v>1110</v>
      </c>
      <c r="C35" s="210">
        <v>6335</v>
      </c>
    </row>
    <row r="36" spans="1:3" ht="13.5">
      <c r="A36" s="512" t="s">
        <v>110</v>
      </c>
      <c r="B36" s="244">
        <v>1126</v>
      </c>
      <c r="C36" s="244">
        <v>5609</v>
      </c>
    </row>
    <row r="37" spans="1:3" ht="13.5">
      <c r="A37" s="513" t="s">
        <v>111</v>
      </c>
      <c r="B37" s="209">
        <v>1236</v>
      </c>
      <c r="C37" s="209">
        <v>5866</v>
      </c>
    </row>
    <row r="38" spans="1:3" ht="13.5">
      <c r="A38" s="513" t="s">
        <v>112</v>
      </c>
      <c r="B38" s="209">
        <v>1135</v>
      </c>
      <c r="C38" s="209">
        <v>5836</v>
      </c>
    </row>
    <row r="39" spans="1:3" ht="13.5">
      <c r="A39" s="513" t="s">
        <v>113</v>
      </c>
      <c r="B39" s="209">
        <v>1090</v>
      </c>
      <c r="C39" s="209">
        <v>6049</v>
      </c>
    </row>
    <row r="40" spans="1:3" ht="13.5">
      <c r="A40" s="514" t="s">
        <v>114</v>
      </c>
      <c r="B40" s="210">
        <v>1577</v>
      </c>
      <c r="C40" s="210">
        <v>6281</v>
      </c>
    </row>
    <row r="41" spans="1:3" ht="13.5">
      <c r="A41" s="512" t="s">
        <v>115</v>
      </c>
      <c r="B41" s="244">
        <v>1594</v>
      </c>
      <c r="C41" s="244">
        <v>6097</v>
      </c>
    </row>
    <row r="42" spans="1:3" ht="13.5">
      <c r="A42" s="513" t="s">
        <v>116</v>
      </c>
      <c r="B42" s="209">
        <v>1208</v>
      </c>
      <c r="C42" s="209">
        <v>6729</v>
      </c>
    </row>
    <row r="43" spans="1:3" ht="13.5">
      <c r="A43" s="513" t="s">
        <v>117</v>
      </c>
      <c r="B43" s="209">
        <v>1271</v>
      </c>
      <c r="C43" s="209">
        <v>5997</v>
      </c>
    </row>
    <row r="44" spans="1:3" ht="13.5">
      <c r="A44" s="513" t="s">
        <v>118</v>
      </c>
      <c r="B44" s="209">
        <v>1897</v>
      </c>
      <c r="C44" s="209">
        <v>5132</v>
      </c>
    </row>
    <row r="45" spans="1:3" ht="13.5">
      <c r="A45" s="514" t="s">
        <v>119</v>
      </c>
      <c r="B45" s="210">
        <v>1368</v>
      </c>
      <c r="C45" s="210">
        <v>6351</v>
      </c>
    </row>
    <row r="46" spans="1:3" ht="13.5">
      <c r="A46" s="512" t="s">
        <v>120</v>
      </c>
      <c r="B46" s="244">
        <v>1523</v>
      </c>
      <c r="C46" s="244">
        <v>6599</v>
      </c>
    </row>
    <row r="47" spans="1:3" ht="13.5">
      <c r="A47" s="513" t="s">
        <v>121</v>
      </c>
      <c r="B47" s="209">
        <v>1679</v>
      </c>
      <c r="C47" s="209">
        <v>6099</v>
      </c>
    </row>
    <row r="48" spans="1:3" ht="13.5">
      <c r="A48" s="513" t="s">
        <v>122</v>
      </c>
      <c r="B48" s="209">
        <v>1620</v>
      </c>
      <c r="C48" s="209">
        <v>6210</v>
      </c>
    </row>
    <row r="49" spans="1:3" ht="13.5">
      <c r="A49" s="513" t="s">
        <v>123</v>
      </c>
      <c r="B49" s="209">
        <v>1481</v>
      </c>
      <c r="C49" s="209">
        <v>5103</v>
      </c>
    </row>
    <row r="50" spans="1:3" ht="13.5">
      <c r="A50" s="514" t="s">
        <v>124</v>
      </c>
      <c r="B50" s="210">
        <v>1374</v>
      </c>
      <c r="C50" s="210">
        <v>6224</v>
      </c>
    </row>
    <row r="51" spans="1:3" ht="13.5">
      <c r="A51" s="513" t="s">
        <v>125</v>
      </c>
      <c r="B51" s="209">
        <v>1810</v>
      </c>
      <c r="C51" s="209">
        <v>6256</v>
      </c>
    </row>
    <row r="52" spans="1:3" ht="13.5">
      <c r="A52" s="514" t="s">
        <v>126</v>
      </c>
      <c r="B52" s="210">
        <v>1082</v>
      </c>
      <c r="C52" s="210">
        <v>4393</v>
      </c>
    </row>
  </sheetData>
  <mergeCells count="1">
    <mergeCell ref="J1:N1"/>
  </mergeCells>
  <phoneticPr fontId="13"/>
  <pageMargins left="0.7" right="0.7" top="0.75" bottom="0.75" header="0.3" footer="0.3"/>
  <pageSetup paperSize="9" scale="92" orientation="portrait" r:id="rId1"/>
  <headerFooter alignWithMargins="0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20">
    <pageSetUpPr fitToPage="1"/>
  </sheetPr>
  <dimension ref="A1:H21"/>
  <sheetViews>
    <sheetView showGridLines="0" zoomScaleNormal="100" zoomScaleSheetLayoutView="100" workbookViewId="0"/>
  </sheetViews>
  <sheetFormatPr defaultColWidth="13.375" defaultRowHeight="19.5" customHeight="1"/>
  <cols>
    <col min="1" max="4" width="10.875" style="5" customWidth="1"/>
    <col min="5" max="9" width="13.375" style="5"/>
    <col min="10" max="10" width="15.5" style="5" customWidth="1"/>
    <col min="11" max="11" width="25.375" style="5" customWidth="1"/>
    <col min="12" max="16384" width="13.375" style="5"/>
  </cols>
  <sheetData>
    <row r="1" spans="1:8" s="438" customFormat="1" ht="13.5" customHeight="1">
      <c r="A1" s="211" t="s">
        <v>244</v>
      </c>
    </row>
    <row r="2" spans="1:8" s="438" customFormat="1" ht="13.5" customHeight="1">
      <c r="A2" s="211"/>
    </row>
    <row r="3" spans="1:8" s="438" customFormat="1" ht="13.5" customHeight="1">
      <c r="A3" s="443"/>
      <c r="D3" s="552" t="s">
        <v>216</v>
      </c>
    </row>
    <row r="4" spans="1:8" ht="19.5" customHeight="1">
      <c r="A4" s="515"/>
      <c r="B4" s="536" t="s">
        <v>73</v>
      </c>
      <c r="C4" s="536" t="s">
        <v>57</v>
      </c>
      <c r="D4" s="536" t="s">
        <v>76</v>
      </c>
    </row>
    <row r="5" spans="1:8" ht="19.5" customHeight="1">
      <c r="A5" s="516" t="s">
        <v>375</v>
      </c>
      <c r="B5" s="81">
        <v>44</v>
      </c>
      <c r="C5" s="81">
        <v>47.3</v>
      </c>
      <c r="D5" s="81">
        <v>26</v>
      </c>
    </row>
    <row r="6" spans="1:8" ht="19.5" customHeight="1">
      <c r="A6" s="516" t="s">
        <v>350</v>
      </c>
      <c r="B6" s="81">
        <v>44.9</v>
      </c>
      <c r="C6" s="81">
        <v>47.4</v>
      </c>
      <c r="D6" s="81">
        <v>28.2</v>
      </c>
    </row>
    <row r="7" spans="1:8" ht="19.5" customHeight="1">
      <c r="A7" s="516" t="s">
        <v>376</v>
      </c>
      <c r="B7" s="81">
        <v>41.9</v>
      </c>
      <c r="C7" s="81">
        <v>43.7</v>
      </c>
      <c r="D7" s="81">
        <v>28.9</v>
      </c>
      <c r="F7" s="6"/>
      <c r="G7" s="6"/>
      <c r="H7" s="6"/>
    </row>
    <row r="8" spans="1:8" ht="19.5" customHeight="1">
      <c r="A8" s="516" t="s">
        <v>377</v>
      </c>
      <c r="B8" s="81">
        <v>40.799999999999997</v>
      </c>
      <c r="C8" s="81">
        <v>43.4</v>
      </c>
      <c r="D8" s="81">
        <v>22.2</v>
      </c>
    </row>
    <row r="9" spans="1:8" ht="19.5" customHeight="1">
      <c r="A9" s="516" t="s">
        <v>378</v>
      </c>
      <c r="B9" s="81">
        <v>39.299999999999997</v>
      </c>
      <c r="C9" s="82">
        <v>41.8</v>
      </c>
      <c r="D9" s="82">
        <v>19.3</v>
      </c>
    </row>
    <row r="10" spans="1:8" ht="19.5" customHeight="1">
      <c r="A10" s="516" t="s">
        <v>379</v>
      </c>
      <c r="B10" s="81">
        <v>37.9</v>
      </c>
      <c r="C10" s="81">
        <v>40.1</v>
      </c>
      <c r="D10" s="81">
        <v>19</v>
      </c>
    </row>
    <row r="11" spans="1:8" ht="19.5" customHeight="1">
      <c r="A11" s="516" t="s">
        <v>380</v>
      </c>
      <c r="B11" s="83">
        <v>37.5</v>
      </c>
      <c r="C11" s="83">
        <v>39.200000000000003</v>
      </c>
      <c r="D11" s="83">
        <v>21.6</v>
      </c>
    </row>
    <row r="12" spans="1:8" ht="19.5" customHeight="1">
      <c r="A12" s="516" t="s">
        <v>381</v>
      </c>
      <c r="B12" s="83">
        <v>35.6</v>
      </c>
      <c r="C12" s="83">
        <v>37.4</v>
      </c>
      <c r="D12" s="83">
        <v>18.5</v>
      </c>
    </row>
    <row r="13" spans="1:8" ht="19.5" customHeight="1">
      <c r="A13" s="516" t="s">
        <v>382</v>
      </c>
      <c r="B13" s="83">
        <v>32.799999999999997</v>
      </c>
      <c r="C13" s="83">
        <v>34.299999999999997</v>
      </c>
      <c r="D13" s="83">
        <v>17.5</v>
      </c>
    </row>
    <row r="14" spans="1:8" ht="19.5" customHeight="1">
      <c r="A14" s="516" t="s">
        <v>383</v>
      </c>
      <c r="B14" s="245">
        <v>31.9</v>
      </c>
      <c r="C14" s="245">
        <v>33.200000000000003</v>
      </c>
      <c r="D14" s="245">
        <v>17.399999999999999</v>
      </c>
    </row>
    <row r="15" spans="1:8" ht="19.5" customHeight="1">
      <c r="A15" s="516" t="s">
        <v>384</v>
      </c>
      <c r="B15" s="245">
        <v>29.3</v>
      </c>
      <c r="C15" s="245">
        <v>30.6</v>
      </c>
      <c r="D15" s="245">
        <v>12.9</v>
      </c>
    </row>
    <row r="16" spans="1:8" ht="19.5" customHeight="1">
      <c r="A16" s="516" t="s">
        <v>353</v>
      </c>
      <c r="B16" s="245">
        <v>32.299999999999997</v>
      </c>
      <c r="C16" s="245">
        <v>33.299999999999997</v>
      </c>
      <c r="D16" s="245">
        <v>19</v>
      </c>
    </row>
    <row r="18" spans="2:6" ht="8.25" customHeight="1">
      <c r="B18" s="355"/>
      <c r="C18" s="355"/>
      <c r="D18" s="355"/>
    </row>
    <row r="19" spans="2:6" ht="19.5" customHeight="1">
      <c r="E19" s="420"/>
    </row>
    <row r="20" spans="2:6" ht="19.5" customHeight="1">
      <c r="E20" s="414"/>
      <c r="F20" s="421"/>
    </row>
    <row r="21" spans="2:6" ht="19.5" customHeight="1">
      <c r="E21" s="415"/>
    </row>
  </sheetData>
  <phoneticPr fontId="13"/>
  <pageMargins left="0.7" right="0.7" top="0.75" bottom="0.75" header="0.3" footer="0.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pageSetUpPr fitToPage="1"/>
  </sheetPr>
  <dimension ref="A1:AT50"/>
  <sheetViews>
    <sheetView showGridLines="0" zoomScaleNormal="100" zoomScaleSheetLayoutView="100" workbookViewId="0"/>
  </sheetViews>
  <sheetFormatPr defaultRowHeight="13.5"/>
  <cols>
    <col min="1" max="1" width="15.875" customWidth="1"/>
    <col min="2" max="13" width="8.875" customWidth="1"/>
    <col min="14" max="14" width="1.625" customWidth="1"/>
    <col min="15" max="44" width="8.625" customWidth="1"/>
    <col min="46" max="47" width="8.625" customWidth="1"/>
  </cols>
  <sheetData>
    <row r="1" spans="1:46" s="262" customFormat="1" ht="13.5" customHeight="1">
      <c r="A1" s="211" t="s">
        <v>243</v>
      </c>
    </row>
    <row r="2" spans="1:46" s="262" customFormat="1" ht="13.5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S2" s="440"/>
      <c r="AT2" s="440"/>
    </row>
    <row r="3" spans="1:46" s="262" customFormat="1" ht="13.5" customHeight="1">
      <c r="A3" s="441" t="s">
        <v>203</v>
      </c>
      <c r="B3" s="440"/>
      <c r="C3" s="440"/>
      <c r="D3" s="440"/>
      <c r="E3" s="440"/>
      <c r="F3" s="440"/>
      <c r="M3" s="552" t="s">
        <v>216</v>
      </c>
    </row>
    <row r="4" spans="1:46" ht="13.5" customHeight="1">
      <c r="A4" s="491"/>
      <c r="B4" s="33" t="s">
        <v>374</v>
      </c>
      <c r="C4" s="33" t="s">
        <v>363</v>
      </c>
      <c r="D4" s="33" t="s">
        <v>364</v>
      </c>
      <c r="E4" s="33" t="s">
        <v>365</v>
      </c>
      <c r="F4" s="33" t="s">
        <v>366</v>
      </c>
      <c r="G4" s="33" t="s">
        <v>367</v>
      </c>
      <c r="H4" s="33" t="s">
        <v>368</v>
      </c>
      <c r="I4" s="33" t="s">
        <v>369</v>
      </c>
      <c r="J4" s="33" t="s">
        <v>370</v>
      </c>
      <c r="K4" s="33" t="s">
        <v>371</v>
      </c>
      <c r="L4" s="33" t="s">
        <v>372</v>
      </c>
      <c r="M4" s="33" t="s">
        <v>373</v>
      </c>
    </row>
    <row r="5" spans="1:46" ht="13.5" customHeight="1">
      <c r="A5" s="492"/>
      <c r="B5" s="224" t="s">
        <v>349</v>
      </c>
      <c r="C5" s="356" t="s">
        <v>350</v>
      </c>
      <c r="D5" s="356" t="s">
        <v>362</v>
      </c>
      <c r="E5" s="356" t="s">
        <v>361</v>
      </c>
      <c r="F5" s="224" t="s">
        <v>360</v>
      </c>
      <c r="G5" s="224" t="s">
        <v>359</v>
      </c>
      <c r="H5" s="424" t="s">
        <v>358</v>
      </c>
      <c r="I5" s="32" t="s">
        <v>357</v>
      </c>
      <c r="J5" s="425" t="s">
        <v>356</v>
      </c>
      <c r="K5" s="224" t="s">
        <v>355</v>
      </c>
      <c r="L5" s="224" t="s">
        <v>354</v>
      </c>
      <c r="M5" s="356" t="s">
        <v>353</v>
      </c>
    </row>
    <row r="6" spans="1:46" ht="13.5" customHeight="1">
      <c r="A6" s="493" t="s">
        <v>73</v>
      </c>
      <c r="B6" s="106">
        <v>47.3</v>
      </c>
      <c r="C6" s="106">
        <v>47.4</v>
      </c>
      <c r="D6" s="106">
        <v>43.7</v>
      </c>
      <c r="E6" s="106">
        <v>43.4</v>
      </c>
      <c r="F6" s="106">
        <v>41.8</v>
      </c>
      <c r="G6" s="106">
        <v>40.1</v>
      </c>
      <c r="H6" s="106">
        <v>39.200000000000003</v>
      </c>
      <c r="I6" s="106">
        <v>37.4</v>
      </c>
      <c r="J6" s="106">
        <v>34.299999999999997</v>
      </c>
      <c r="K6" s="212">
        <v>33.200000000000003</v>
      </c>
      <c r="L6" s="212">
        <v>30.6</v>
      </c>
      <c r="M6" s="212">
        <v>33.299999999999997</v>
      </c>
      <c r="O6" s="352"/>
    </row>
    <row r="7" spans="1:46" s="1" customFormat="1" ht="13.5" customHeight="1">
      <c r="A7" s="493" t="s">
        <v>132</v>
      </c>
      <c r="B7" s="106">
        <v>11.1</v>
      </c>
      <c r="C7" s="106">
        <v>14.7</v>
      </c>
      <c r="D7" s="106">
        <v>10.5</v>
      </c>
      <c r="E7" s="106">
        <v>10.5</v>
      </c>
      <c r="F7" s="106">
        <v>10.7</v>
      </c>
      <c r="G7" s="106">
        <v>10.1</v>
      </c>
      <c r="H7" s="106">
        <v>9.6999999999999993</v>
      </c>
      <c r="I7" s="106">
        <v>9.4</v>
      </c>
      <c r="J7" s="106">
        <v>8.9</v>
      </c>
      <c r="K7" s="212">
        <v>8.8000000000000007</v>
      </c>
      <c r="L7" s="212">
        <v>7.5</v>
      </c>
      <c r="M7" s="212">
        <v>9</v>
      </c>
      <c r="O7" s="352"/>
    </row>
    <row r="8" spans="1:46" ht="13.5" customHeight="1">
      <c r="A8" s="493" t="s">
        <v>131</v>
      </c>
      <c r="B8" s="106">
        <v>21.4</v>
      </c>
      <c r="C8" s="106">
        <v>19.8</v>
      </c>
      <c r="D8" s="106">
        <v>18.2</v>
      </c>
      <c r="E8" s="106">
        <v>18.899999999999999</v>
      </c>
      <c r="F8" s="106">
        <v>16.5</v>
      </c>
      <c r="G8" s="106">
        <v>15.9</v>
      </c>
      <c r="H8" s="106">
        <v>14.8</v>
      </c>
      <c r="I8" s="106">
        <v>14.8</v>
      </c>
      <c r="J8" s="106">
        <v>14</v>
      </c>
      <c r="K8" s="212">
        <v>13.9</v>
      </c>
      <c r="L8" s="212">
        <v>12.6</v>
      </c>
      <c r="M8" s="212">
        <v>14</v>
      </c>
      <c r="O8" s="352"/>
    </row>
    <row r="9" spans="1:46" ht="13.5" customHeight="1">
      <c r="A9" s="493" t="s">
        <v>130</v>
      </c>
      <c r="B9" s="106">
        <v>50.6</v>
      </c>
      <c r="C9" s="106">
        <v>46.6</v>
      </c>
      <c r="D9" s="106">
        <v>45.2</v>
      </c>
      <c r="E9" s="106">
        <v>43.3</v>
      </c>
      <c r="F9" s="106">
        <v>39.700000000000003</v>
      </c>
      <c r="G9" s="106">
        <v>38.4</v>
      </c>
      <c r="H9" s="106">
        <v>35.5</v>
      </c>
      <c r="I9" s="106">
        <v>31</v>
      </c>
      <c r="J9" s="106">
        <v>27.3</v>
      </c>
      <c r="K9" s="212">
        <v>25.5</v>
      </c>
      <c r="L9" s="212">
        <v>23.1</v>
      </c>
      <c r="M9" s="212">
        <v>25.7</v>
      </c>
      <c r="O9" s="352"/>
    </row>
    <row r="10" spans="1:46" ht="13.5" customHeight="1">
      <c r="A10" s="493" t="s">
        <v>129</v>
      </c>
      <c r="B10" s="106">
        <v>88.6</v>
      </c>
      <c r="C10" s="106">
        <v>81.099999999999994</v>
      </c>
      <c r="D10" s="106">
        <v>71</v>
      </c>
      <c r="E10" s="106">
        <v>65.7</v>
      </c>
      <c r="F10" s="106">
        <v>60.9</v>
      </c>
      <c r="G10" s="106">
        <v>55.1</v>
      </c>
      <c r="H10" s="106">
        <v>52.1</v>
      </c>
      <c r="I10" s="106">
        <v>49</v>
      </c>
      <c r="J10" s="106">
        <v>44.8</v>
      </c>
      <c r="K10" s="212">
        <v>42.3</v>
      </c>
      <c r="L10" s="212">
        <v>38.5</v>
      </c>
      <c r="M10" s="212">
        <v>40.6</v>
      </c>
      <c r="O10" s="352"/>
    </row>
    <row r="11" spans="1:46" s="1" customFormat="1" ht="13.5" customHeight="1">
      <c r="A11" s="492" t="s">
        <v>135</v>
      </c>
      <c r="B11" s="107" t="s">
        <v>152</v>
      </c>
      <c r="C11" s="107" t="s">
        <v>152</v>
      </c>
      <c r="D11" s="107" t="s">
        <v>152</v>
      </c>
      <c r="E11" s="107" t="s">
        <v>152</v>
      </c>
      <c r="F11" s="108">
        <v>69.900000000000006</v>
      </c>
      <c r="G11" s="108">
        <v>62.3</v>
      </c>
      <c r="H11" s="108">
        <v>58.2</v>
      </c>
      <c r="I11" s="108">
        <v>55.7</v>
      </c>
      <c r="J11" s="108">
        <v>50.2</v>
      </c>
      <c r="K11" s="213">
        <v>48</v>
      </c>
      <c r="L11" s="213">
        <v>44.6</v>
      </c>
      <c r="M11" s="213">
        <v>42</v>
      </c>
      <c r="O11" s="352"/>
    </row>
    <row r="12" spans="1:46" ht="13.5" customHeight="1">
      <c r="A12" s="3"/>
      <c r="B12" s="30"/>
      <c r="C12" s="31"/>
      <c r="D12" s="31"/>
      <c r="E12" s="31"/>
      <c r="F12" s="31"/>
      <c r="G12" s="31"/>
      <c r="H12" s="31"/>
      <c r="I12" s="31"/>
    </row>
    <row r="13" spans="1:46" s="262" customFormat="1" ht="13.5" customHeight="1">
      <c r="A13" s="441" t="s">
        <v>204</v>
      </c>
      <c r="B13" s="442"/>
      <c r="M13" s="552" t="s">
        <v>216</v>
      </c>
    </row>
    <row r="14" spans="1:46" ht="13.5" customHeight="1">
      <c r="A14" s="491"/>
      <c r="B14" s="33" t="s">
        <v>374</v>
      </c>
      <c r="C14" s="33" t="s">
        <v>363</v>
      </c>
      <c r="D14" s="33" t="s">
        <v>364</v>
      </c>
      <c r="E14" s="33" t="s">
        <v>365</v>
      </c>
      <c r="F14" s="33" t="s">
        <v>366</v>
      </c>
      <c r="G14" s="33" t="s">
        <v>367</v>
      </c>
      <c r="H14" s="33" t="s">
        <v>368</v>
      </c>
      <c r="I14" s="33" t="s">
        <v>369</v>
      </c>
      <c r="J14" s="33" t="s">
        <v>370</v>
      </c>
      <c r="K14" s="33" t="s">
        <v>371</v>
      </c>
      <c r="L14" s="33" t="s">
        <v>372</v>
      </c>
      <c r="M14" s="33" t="s">
        <v>373</v>
      </c>
    </row>
    <row r="15" spans="1:46" ht="13.5" customHeight="1">
      <c r="A15" s="517"/>
      <c r="B15" s="224" t="s">
        <v>375</v>
      </c>
      <c r="C15" s="356" t="s">
        <v>350</v>
      </c>
      <c r="D15" s="356" t="s">
        <v>362</v>
      </c>
      <c r="E15" s="356" t="s">
        <v>361</v>
      </c>
      <c r="F15" s="224" t="s">
        <v>360</v>
      </c>
      <c r="G15" s="224" t="s">
        <v>359</v>
      </c>
      <c r="H15" s="424" t="s">
        <v>358</v>
      </c>
      <c r="I15" s="32" t="s">
        <v>357</v>
      </c>
      <c r="J15" s="425" t="s">
        <v>356</v>
      </c>
      <c r="K15" s="224" t="s">
        <v>355</v>
      </c>
      <c r="L15" s="224" t="s">
        <v>354</v>
      </c>
      <c r="M15" s="356" t="s">
        <v>353</v>
      </c>
    </row>
    <row r="16" spans="1:46" s="1" customFormat="1" ht="13.5" customHeight="1">
      <c r="A16" s="493" t="s">
        <v>73</v>
      </c>
      <c r="B16" s="106">
        <v>26</v>
      </c>
      <c r="C16" s="106">
        <v>28.2</v>
      </c>
      <c r="D16" s="106">
        <v>28.9</v>
      </c>
      <c r="E16" s="106">
        <v>22.2</v>
      </c>
      <c r="F16" s="106">
        <v>19.3</v>
      </c>
      <c r="G16" s="106">
        <v>19</v>
      </c>
      <c r="H16" s="106">
        <v>21.6</v>
      </c>
      <c r="I16" s="106">
        <v>18.5</v>
      </c>
      <c r="J16" s="106">
        <v>17.5</v>
      </c>
      <c r="K16" s="212">
        <v>17.399999999999999</v>
      </c>
      <c r="L16" s="212">
        <v>12.9</v>
      </c>
      <c r="M16" s="212">
        <v>19</v>
      </c>
      <c r="O16" s="352"/>
    </row>
    <row r="17" spans="1:15" ht="13.5" customHeight="1">
      <c r="A17" s="493" t="s">
        <v>132</v>
      </c>
      <c r="B17" s="106">
        <v>7.8</v>
      </c>
      <c r="C17" s="106">
        <v>8.1999999999999993</v>
      </c>
      <c r="D17" s="106">
        <v>7.5</v>
      </c>
      <c r="E17" s="106">
        <v>6.4</v>
      </c>
      <c r="F17" s="106">
        <v>5.7</v>
      </c>
      <c r="G17" s="106">
        <v>5.6</v>
      </c>
      <c r="H17" s="106">
        <v>4.5999999999999996</v>
      </c>
      <c r="I17" s="106">
        <v>3.6</v>
      </c>
      <c r="J17" s="106">
        <v>3.6</v>
      </c>
      <c r="K17" s="212">
        <v>3.3</v>
      </c>
      <c r="L17" s="212">
        <v>4</v>
      </c>
      <c r="M17" s="212">
        <v>6.3</v>
      </c>
      <c r="O17" s="352"/>
    </row>
    <row r="18" spans="1:15" ht="13.5" customHeight="1">
      <c r="A18" s="493" t="s">
        <v>131</v>
      </c>
      <c r="B18" s="106">
        <v>10.7</v>
      </c>
      <c r="C18" s="106">
        <v>9</v>
      </c>
      <c r="D18" s="106">
        <v>9.1999999999999993</v>
      </c>
      <c r="E18" s="106">
        <v>8.3000000000000007</v>
      </c>
      <c r="F18" s="106">
        <v>9.3000000000000007</v>
      </c>
      <c r="G18" s="106">
        <v>8.1</v>
      </c>
      <c r="H18" s="106">
        <v>7</v>
      </c>
      <c r="I18" s="106">
        <v>6.3</v>
      </c>
      <c r="J18" s="106">
        <v>6</v>
      </c>
      <c r="K18" s="212">
        <v>5.5</v>
      </c>
      <c r="L18" s="212">
        <v>5.6</v>
      </c>
      <c r="M18" s="212">
        <v>5</v>
      </c>
      <c r="O18" s="352"/>
    </row>
    <row r="19" spans="1:15" ht="13.5" customHeight="1">
      <c r="A19" s="493" t="s">
        <v>130</v>
      </c>
      <c r="B19" s="106">
        <v>35.299999999999997</v>
      </c>
      <c r="C19" s="106">
        <v>31.8</v>
      </c>
      <c r="D19" s="106">
        <v>26.4</v>
      </c>
      <c r="E19" s="106">
        <v>30.9</v>
      </c>
      <c r="F19" s="106">
        <v>22.5</v>
      </c>
      <c r="G19" s="106">
        <v>22.4</v>
      </c>
      <c r="H19" s="106">
        <v>14.7</v>
      </c>
      <c r="I19" s="106">
        <v>11.1</v>
      </c>
      <c r="J19" s="106">
        <v>11.6</v>
      </c>
      <c r="K19" s="212">
        <v>10</v>
      </c>
      <c r="L19" s="212">
        <v>7.1</v>
      </c>
      <c r="M19" s="212">
        <v>7.5</v>
      </c>
      <c r="O19" s="352"/>
    </row>
    <row r="20" spans="1:15" ht="13.5" customHeight="1">
      <c r="A20" s="493" t="s">
        <v>129</v>
      </c>
      <c r="B20" s="106">
        <v>64.099999999999994</v>
      </c>
      <c r="C20" s="106">
        <v>64.3</v>
      </c>
      <c r="D20" s="106">
        <v>69</v>
      </c>
      <c r="E20" s="106">
        <v>41.8</v>
      </c>
      <c r="F20" s="106">
        <v>36.4</v>
      </c>
      <c r="G20" s="106">
        <v>30.7</v>
      </c>
      <c r="H20" s="106">
        <v>36.799999999999997</v>
      </c>
      <c r="I20" s="106">
        <v>32.700000000000003</v>
      </c>
      <c r="J20" s="106">
        <v>32.4</v>
      </c>
      <c r="K20" s="212">
        <v>32.1</v>
      </c>
      <c r="L20" s="212">
        <v>21.2</v>
      </c>
      <c r="M20" s="212">
        <v>33.799999999999997</v>
      </c>
      <c r="O20" s="352"/>
    </row>
    <row r="21" spans="1:15" s="1" customFormat="1" ht="13.5" customHeight="1">
      <c r="A21" s="492" t="s">
        <v>135</v>
      </c>
      <c r="B21" s="107" t="s">
        <v>152</v>
      </c>
      <c r="C21" s="107" t="s">
        <v>152</v>
      </c>
      <c r="D21" s="107" t="s">
        <v>152</v>
      </c>
      <c r="E21" s="107" t="s">
        <v>152</v>
      </c>
      <c r="F21" s="108">
        <v>40.700000000000003</v>
      </c>
      <c r="G21" s="108">
        <v>36.1</v>
      </c>
      <c r="H21" s="108">
        <v>44.7</v>
      </c>
      <c r="I21" s="108">
        <v>38.700000000000003</v>
      </c>
      <c r="J21" s="108">
        <v>40.299999999999997</v>
      </c>
      <c r="K21" s="213">
        <v>40.5</v>
      </c>
      <c r="L21" s="213">
        <v>26.6</v>
      </c>
      <c r="M21" s="213">
        <v>37.1</v>
      </c>
      <c r="O21" s="352"/>
    </row>
    <row r="22" spans="1:15" ht="13.5" customHeight="1"/>
    <row r="23" spans="1:15" ht="13.5" customHeight="1"/>
    <row r="24" spans="1:15" ht="13.5" customHeight="1"/>
    <row r="25" spans="1:15" ht="13.5" customHeight="1"/>
    <row r="26" spans="1:15" ht="13.5" customHeight="1"/>
    <row r="27" spans="1:15" ht="13.5" customHeight="1"/>
    <row r="28" spans="1:15" ht="13.5" customHeight="1"/>
    <row r="29" spans="1:15" ht="13.5" customHeight="1"/>
    <row r="30" spans="1:15" ht="13.5" customHeight="1"/>
    <row r="31" spans="1:15" ht="13.5" customHeight="1"/>
    <row r="32" spans="1:15" ht="13.5" customHeight="1"/>
    <row r="33" spans="1:1" ht="13.5" customHeight="1"/>
    <row r="34" spans="1:1" ht="13.5" customHeight="1"/>
    <row r="35" spans="1:1" ht="13.5" customHeight="1"/>
    <row r="36" spans="1:1" ht="13.5" customHeight="1"/>
    <row r="37" spans="1:1" ht="13.5" customHeight="1"/>
    <row r="38" spans="1:1" ht="13.5" customHeight="1"/>
    <row r="39" spans="1:1" ht="13.5" customHeight="1"/>
    <row r="40" spans="1:1" ht="13.5" customHeight="1"/>
    <row r="41" spans="1:1" ht="13.5" customHeight="1"/>
    <row r="42" spans="1:1" ht="13.5" customHeight="1"/>
    <row r="43" spans="1:1" ht="13.5" customHeight="1"/>
    <row r="44" spans="1:1" ht="13.5" customHeight="1"/>
    <row r="45" spans="1:1" ht="13.5" customHeight="1"/>
    <row r="46" spans="1:1" ht="13.5" customHeight="1"/>
    <row r="47" spans="1:1" ht="13.5" customHeight="1">
      <c r="A47" s="412"/>
    </row>
    <row r="48" spans="1:1" ht="13.5" customHeight="1">
      <c r="A48" s="412"/>
    </row>
    <row r="49" spans="1:1">
      <c r="A49" s="412"/>
    </row>
    <row r="50" spans="1:1">
      <c r="A50" s="413"/>
    </row>
  </sheetData>
  <phoneticPr fontId="13"/>
  <pageMargins left="0.7" right="0.7" top="0.75" bottom="0.75" header="0.3" footer="0.3"/>
  <pageSetup paperSize="9" scale="72" orientation="portrait" r:id="rId1"/>
  <headerFooter alignWithMargins="0"/>
  <rowBreaks count="1" manualBreakCount="1">
    <brk id="46" max="13" man="1"/>
  </rowBreaks>
  <ignoredErrors>
    <ignoredError sqref="D16:M17 D6:M12 D13:L1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T82"/>
  <sheetViews>
    <sheetView showGridLines="0" zoomScaleNormal="100" zoomScaleSheetLayoutView="100" workbookViewId="0"/>
  </sheetViews>
  <sheetFormatPr defaultColWidth="10.875" defaultRowHeight="13.5"/>
  <cols>
    <col min="1" max="1" width="26.625" style="218" customWidth="1"/>
    <col min="2" max="2" width="16.375" style="214" customWidth="1"/>
    <col min="3" max="8" width="10.625" style="214" customWidth="1"/>
    <col min="9" max="9" width="1.625" style="214" customWidth="1"/>
    <col min="10" max="13" width="10.875" style="214"/>
    <col min="14" max="14" width="23.375" style="214" customWidth="1"/>
    <col min="15" max="19" width="10.875" style="214"/>
    <col min="20" max="20" width="2.625" customWidth="1"/>
    <col min="21" max="16384" width="10.875" style="214"/>
  </cols>
  <sheetData>
    <row r="1" spans="1:20" s="434" customFormat="1" ht="13.5" customHeight="1">
      <c r="A1" s="207" t="s">
        <v>242</v>
      </c>
      <c r="T1" s="435"/>
    </row>
    <row r="2" spans="1:20" s="434" customFormat="1" ht="13.5" customHeight="1">
      <c r="A2" s="436"/>
      <c r="T2" s="435"/>
    </row>
    <row r="3" spans="1:20" s="438" customFormat="1" ht="13.5" customHeight="1">
      <c r="A3" s="437" t="s">
        <v>326</v>
      </c>
      <c r="H3" s="439" t="s">
        <v>314</v>
      </c>
      <c r="T3" s="262"/>
    </row>
    <row r="4" spans="1:20" ht="33" customHeight="1">
      <c r="A4" s="518"/>
      <c r="B4" s="391" t="s">
        <v>315</v>
      </c>
      <c r="C4" s="551" t="s">
        <v>352</v>
      </c>
      <c r="D4" s="550" t="s">
        <v>351</v>
      </c>
      <c r="E4" s="553" t="s">
        <v>286</v>
      </c>
      <c r="F4" s="554" t="s">
        <v>287</v>
      </c>
      <c r="G4" s="548" t="s">
        <v>148</v>
      </c>
      <c r="H4" s="215" t="s">
        <v>149</v>
      </c>
    </row>
    <row r="5" spans="1:20" ht="13.5" customHeight="1">
      <c r="A5" s="392" t="s">
        <v>226</v>
      </c>
      <c r="B5" s="220"/>
      <c r="C5" s="221"/>
      <c r="D5" s="547"/>
      <c r="E5" s="216"/>
      <c r="F5" s="547"/>
      <c r="G5" s="216"/>
      <c r="H5" s="547"/>
    </row>
    <row r="6" spans="1:20" ht="13.5" customHeight="1">
      <c r="A6" s="393" t="s">
        <v>316</v>
      </c>
      <c r="B6" s="395">
        <v>1246.5</v>
      </c>
      <c r="C6" s="396">
        <v>66.8</v>
      </c>
      <c r="D6" s="395">
        <v>16.2</v>
      </c>
      <c r="E6" s="397">
        <v>12.9</v>
      </c>
      <c r="F6" s="395">
        <v>2.2000000000000002</v>
      </c>
      <c r="G6" s="397">
        <v>1.8</v>
      </c>
      <c r="H6" s="395">
        <v>0.1</v>
      </c>
    </row>
    <row r="7" spans="1:20" ht="13.5" customHeight="1">
      <c r="A7" s="393" t="s">
        <v>317</v>
      </c>
      <c r="B7" s="395">
        <v>31.9</v>
      </c>
      <c r="C7" s="396">
        <v>16.399999999999999</v>
      </c>
      <c r="D7" s="395">
        <v>14</v>
      </c>
      <c r="E7" s="397">
        <v>38.6</v>
      </c>
      <c r="F7" s="395">
        <v>12.2</v>
      </c>
      <c r="G7" s="397">
        <v>18.7</v>
      </c>
      <c r="H7" s="395">
        <v>0.1</v>
      </c>
    </row>
    <row r="8" spans="1:20" ht="13.5" customHeight="1">
      <c r="A8" s="393" t="s">
        <v>318</v>
      </c>
      <c r="B8" s="395">
        <v>1.2</v>
      </c>
      <c r="C8" s="396">
        <v>79</v>
      </c>
      <c r="D8" s="395">
        <v>16.5</v>
      </c>
      <c r="E8" s="397">
        <v>4</v>
      </c>
      <c r="F8" s="395">
        <v>0.2</v>
      </c>
      <c r="G8" s="397">
        <v>0.3</v>
      </c>
      <c r="H8" s="395" t="s">
        <v>78</v>
      </c>
    </row>
    <row r="9" spans="1:20" ht="13.5" customHeight="1">
      <c r="A9" s="393" t="s">
        <v>319</v>
      </c>
      <c r="B9" s="395">
        <v>0.9</v>
      </c>
      <c r="C9" s="396">
        <v>42</v>
      </c>
      <c r="D9" s="395">
        <v>17</v>
      </c>
      <c r="E9" s="397">
        <v>26.5</v>
      </c>
      <c r="F9" s="395">
        <v>12.4</v>
      </c>
      <c r="G9" s="397">
        <v>2.1</v>
      </c>
      <c r="H9" s="395" t="s">
        <v>78</v>
      </c>
    </row>
    <row r="10" spans="1:20" ht="13.5" customHeight="1">
      <c r="A10" s="393" t="s">
        <v>320</v>
      </c>
      <c r="B10" s="395">
        <v>51.2</v>
      </c>
      <c r="C10" s="396">
        <v>13.9</v>
      </c>
      <c r="D10" s="395">
        <v>12</v>
      </c>
      <c r="E10" s="397">
        <v>42</v>
      </c>
      <c r="F10" s="395">
        <v>17.399999999999999</v>
      </c>
      <c r="G10" s="397">
        <v>14.4</v>
      </c>
      <c r="H10" s="395">
        <v>0.3</v>
      </c>
    </row>
    <row r="11" spans="1:20" ht="13.5" customHeight="1">
      <c r="A11" s="393" t="s">
        <v>321</v>
      </c>
      <c r="B11" s="395">
        <v>49.9</v>
      </c>
      <c r="C11" s="396">
        <v>13.8</v>
      </c>
      <c r="D11" s="395">
        <v>12.1</v>
      </c>
      <c r="E11" s="397">
        <v>42.5</v>
      </c>
      <c r="F11" s="395">
        <v>17.5</v>
      </c>
      <c r="G11" s="397">
        <v>13.7</v>
      </c>
      <c r="H11" s="549">
        <v>0.2</v>
      </c>
    </row>
    <row r="12" spans="1:20" ht="13.5" customHeight="1">
      <c r="A12" s="393" t="s">
        <v>322</v>
      </c>
      <c r="B12" s="395">
        <v>1.3</v>
      </c>
      <c r="C12" s="396">
        <v>15.7</v>
      </c>
      <c r="D12" s="395">
        <v>7</v>
      </c>
      <c r="E12" s="397">
        <v>22.3</v>
      </c>
      <c r="F12" s="395">
        <v>14.3</v>
      </c>
      <c r="G12" s="397">
        <v>39.4</v>
      </c>
      <c r="H12" s="395">
        <v>1.3</v>
      </c>
    </row>
    <row r="13" spans="1:20" ht="13.5" customHeight="1">
      <c r="A13" s="393" t="s">
        <v>323</v>
      </c>
      <c r="B13" s="395">
        <v>1161.2</v>
      </c>
      <c r="C13" s="396">
        <v>70.5</v>
      </c>
      <c r="D13" s="395">
        <v>16.5</v>
      </c>
      <c r="E13" s="397">
        <v>10.9</v>
      </c>
      <c r="F13" s="395">
        <v>1.3</v>
      </c>
      <c r="G13" s="397">
        <v>0.8</v>
      </c>
      <c r="H13" s="395">
        <v>0.1</v>
      </c>
    </row>
    <row r="14" spans="1:20" s="217" customFormat="1" ht="13.5" customHeight="1">
      <c r="A14" s="392" t="s">
        <v>199</v>
      </c>
      <c r="B14" s="398"/>
      <c r="C14" s="399"/>
      <c r="D14" s="398"/>
      <c r="E14" s="400"/>
      <c r="F14" s="398"/>
      <c r="G14" s="400"/>
      <c r="H14" s="398"/>
      <c r="T14"/>
    </row>
    <row r="15" spans="1:20" ht="13.5" customHeight="1">
      <c r="A15" s="393" t="s">
        <v>324</v>
      </c>
      <c r="B15" s="395">
        <v>94.4</v>
      </c>
      <c r="C15" s="396">
        <v>81.400000000000006</v>
      </c>
      <c r="D15" s="395">
        <v>8.5</v>
      </c>
      <c r="E15" s="397">
        <v>7.2</v>
      </c>
      <c r="F15" s="395">
        <v>1.3</v>
      </c>
      <c r="G15" s="397">
        <v>1.2</v>
      </c>
      <c r="H15" s="395">
        <v>0.4</v>
      </c>
    </row>
    <row r="16" spans="1:20" ht="13.5" customHeight="1">
      <c r="A16" s="393" t="s">
        <v>320</v>
      </c>
      <c r="B16" s="395">
        <v>1.9</v>
      </c>
      <c r="C16" s="396">
        <v>20.399999999999999</v>
      </c>
      <c r="D16" s="395">
        <v>18.2</v>
      </c>
      <c r="E16" s="397">
        <v>37.299999999999997</v>
      </c>
      <c r="F16" s="395">
        <v>6.5</v>
      </c>
      <c r="G16" s="397">
        <v>17.600000000000001</v>
      </c>
      <c r="H16" s="395" t="s">
        <v>78</v>
      </c>
    </row>
    <row r="17" spans="1:8" ht="13.5" customHeight="1">
      <c r="A17" s="393" t="s">
        <v>321</v>
      </c>
      <c r="B17" s="395">
        <v>1.7</v>
      </c>
      <c r="C17" s="396">
        <v>18.8</v>
      </c>
      <c r="D17" s="395">
        <v>16.2</v>
      </c>
      <c r="E17" s="397">
        <v>40.799999999999997</v>
      </c>
      <c r="F17" s="395">
        <v>7.4</v>
      </c>
      <c r="G17" s="397">
        <v>16.8</v>
      </c>
      <c r="H17" s="395" t="s">
        <v>78</v>
      </c>
    </row>
    <row r="18" spans="1:8" ht="13.5" customHeight="1">
      <c r="A18" s="393" t="s">
        <v>322</v>
      </c>
      <c r="B18" s="395">
        <v>0.2</v>
      </c>
      <c r="C18" s="396">
        <v>32.799999999999997</v>
      </c>
      <c r="D18" s="395">
        <v>33.299999999999997</v>
      </c>
      <c r="E18" s="397">
        <v>10.4</v>
      </c>
      <c r="F18" s="395" t="s">
        <v>78</v>
      </c>
      <c r="G18" s="397">
        <v>23.6</v>
      </c>
      <c r="H18" s="395" t="s">
        <v>78</v>
      </c>
    </row>
    <row r="19" spans="1:8" ht="13.5" customHeight="1">
      <c r="A19" s="394" t="s">
        <v>323</v>
      </c>
      <c r="B19" s="401">
        <v>92.5</v>
      </c>
      <c r="C19" s="402">
        <v>82.7</v>
      </c>
      <c r="D19" s="401">
        <v>8.3000000000000007</v>
      </c>
      <c r="E19" s="403">
        <v>6.6</v>
      </c>
      <c r="F19" s="401">
        <v>1.1000000000000001</v>
      </c>
      <c r="G19" s="403">
        <v>0.9</v>
      </c>
      <c r="H19" s="401">
        <v>0.4</v>
      </c>
    </row>
    <row r="20" spans="1:8" ht="13.5" customHeight="1">
      <c r="A20" s="490"/>
      <c r="B20" s="218"/>
    </row>
    <row r="21" spans="1:8" ht="13.5" customHeight="1"/>
    <row r="22" spans="1:8" ht="13.5" customHeight="1"/>
    <row r="23" spans="1:8" ht="13.5" customHeight="1"/>
    <row r="24" spans="1:8" ht="13.5" customHeight="1">
      <c r="A24" s="219"/>
    </row>
    <row r="25" spans="1:8" ht="13.5" customHeight="1">
      <c r="A25" s="219"/>
    </row>
    <row r="26" spans="1:8" ht="13.5" customHeight="1">
      <c r="A26" s="219"/>
    </row>
    <row r="27" spans="1:8" ht="13.5" customHeight="1">
      <c r="A27" s="219"/>
    </row>
    <row r="28" spans="1:8" ht="13.5" customHeight="1"/>
    <row r="29" spans="1:8" ht="13.5" customHeight="1"/>
    <row r="30" spans="1:8" ht="13.5" customHeight="1"/>
    <row r="31" spans="1:8" ht="13.5" customHeight="1"/>
    <row r="32" spans="1: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spans="1:2" ht="13.5" customHeight="1"/>
    <row r="66" spans="1:2" ht="13.5" customHeight="1"/>
    <row r="67" spans="1:2" ht="13.5" customHeight="1">
      <c r="A67" s="410"/>
      <c r="B67" s="410"/>
    </row>
    <row r="68" spans="1:2" ht="13.5" customHeight="1">
      <c r="A68" s="411"/>
      <c r="B68" s="411"/>
    </row>
    <row r="69" spans="1:2" ht="13.5" customHeight="1">
      <c r="A69" s="411"/>
      <c r="B69" s="411"/>
    </row>
    <row r="70" spans="1:2" ht="13.5" customHeight="1"/>
    <row r="71" spans="1:2" ht="13.5" customHeight="1"/>
    <row r="72" spans="1:2" ht="13.5" customHeight="1"/>
    <row r="73" spans="1:2" ht="13.5" customHeight="1"/>
    <row r="74" spans="1:2" ht="13.5" customHeight="1"/>
    <row r="75" spans="1:2" ht="13.5" customHeight="1"/>
    <row r="76" spans="1:2" ht="13.5" customHeight="1"/>
    <row r="77" spans="1:2" ht="13.5" customHeight="1"/>
    <row r="78" spans="1:2" ht="13.5" customHeight="1"/>
    <row r="79" spans="1:2" ht="13.5" customHeight="1"/>
    <row r="80" spans="1:2" ht="13.5" customHeight="1"/>
    <row r="81" ht="13.5" customHeight="1"/>
    <row r="82" ht="13.5" customHeight="1"/>
  </sheetData>
  <phoneticPr fontId="13"/>
  <pageMargins left="0.7" right="0.7" top="0.75" bottom="0.75" header="0.3" footer="0.3"/>
  <pageSetup paperSize="9" scale="81" orientation="portrait" r:id="rId1"/>
  <headerFooter alignWithMargins="0"/>
  <rowBreaks count="1" manualBreakCount="1">
    <brk id="9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"/>
  <sheetViews>
    <sheetView showGridLines="0" zoomScaleNormal="100" zoomScaleSheetLayoutView="100" workbookViewId="0"/>
  </sheetViews>
  <sheetFormatPr defaultColWidth="9" defaultRowHeight="18.75"/>
  <cols>
    <col min="1" max="1" width="7.625" style="379" customWidth="1"/>
    <col min="2" max="2" width="16.75" style="379" customWidth="1"/>
    <col min="3" max="4" width="9.625" style="379" customWidth="1"/>
    <col min="5" max="5" width="10.625" style="379" customWidth="1"/>
    <col min="6" max="10" width="9.625" style="379" customWidth="1"/>
    <col min="11" max="11" width="1.625" style="379" customWidth="1"/>
    <col min="12" max="19" width="9" style="381"/>
    <col min="20" max="20" width="9" style="381" customWidth="1"/>
    <col min="21" max="21" width="2.625" style="381" customWidth="1"/>
    <col min="22" max="22" width="9" style="381" customWidth="1"/>
    <col min="23" max="16384" width="9" style="381"/>
  </cols>
  <sheetData>
    <row r="1" spans="1:21" s="432" customFormat="1" ht="13.5" customHeight="1">
      <c r="A1" s="8" t="s">
        <v>328</v>
      </c>
      <c r="B1" s="431"/>
    </row>
    <row r="2" spans="1:21" s="432" customFormat="1" ht="13.5" customHeight="1">
      <c r="B2" s="431"/>
      <c r="J2" s="433" t="s">
        <v>326</v>
      </c>
    </row>
    <row r="3" spans="1:21">
      <c r="A3" s="542"/>
      <c r="B3" s="619" t="s">
        <v>327</v>
      </c>
      <c r="C3" s="537" t="s">
        <v>284</v>
      </c>
      <c r="D3" s="537"/>
      <c r="E3" s="537"/>
      <c r="F3" s="537"/>
      <c r="G3" s="537"/>
      <c r="H3" s="537"/>
      <c r="I3" s="537"/>
      <c r="J3" s="537"/>
    </row>
    <row r="4" spans="1:21" ht="24">
      <c r="A4" s="543"/>
      <c r="B4" s="620"/>
      <c r="C4" s="538" t="s">
        <v>73</v>
      </c>
      <c r="D4" s="539" t="s">
        <v>217</v>
      </c>
      <c r="E4" s="541" t="s">
        <v>228</v>
      </c>
      <c r="F4" s="541" t="s">
        <v>299</v>
      </c>
      <c r="G4" s="541" t="s">
        <v>229</v>
      </c>
      <c r="H4" s="541" t="s">
        <v>230</v>
      </c>
      <c r="I4" s="541" t="s">
        <v>231</v>
      </c>
      <c r="J4" s="539" t="s">
        <v>225</v>
      </c>
      <c r="N4" s="379"/>
      <c r="O4" s="379"/>
      <c r="P4" s="382"/>
      <c r="Q4" s="379"/>
      <c r="R4" s="382"/>
      <c r="S4" s="382"/>
      <c r="T4" s="382"/>
      <c r="U4" s="379"/>
    </row>
    <row r="5" spans="1:21" ht="22.5" customHeight="1">
      <c r="A5" s="519" t="s">
        <v>150</v>
      </c>
      <c r="B5" s="407">
        <v>1340.9</v>
      </c>
      <c r="C5" s="404">
        <v>100</v>
      </c>
      <c r="D5" s="405">
        <v>87</v>
      </c>
      <c r="E5" s="405">
        <v>6.6</v>
      </c>
      <c r="F5" s="405">
        <v>0.1</v>
      </c>
      <c r="G5" s="405">
        <v>1.1000000000000001</v>
      </c>
      <c r="H5" s="405">
        <v>1.7</v>
      </c>
      <c r="I5" s="405">
        <v>1.4</v>
      </c>
      <c r="J5" s="406">
        <v>2</v>
      </c>
    </row>
    <row r="10" spans="1:21">
      <c r="B10" s="381"/>
    </row>
    <row r="17" spans="2:2">
      <c r="B17" s="408"/>
    </row>
    <row r="18" spans="2:2">
      <c r="B18" s="408"/>
    </row>
    <row r="19" spans="2:2">
      <c r="B19" s="408"/>
    </row>
    <row r="20" spans="2:2">
      <c r="B20" s="409"/>
    </row>
  </sheetData>
  <mergeCells count="1">
    <mergeCell ref="B3:B4"/>
  </mergeCells>
  <phoneticPr fontId="13"/>
  <pageMargins left="0.7" right="0.7" top="0.75" bottom="0.75" header="0.3" footer="0.3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7"/>
  <sheetViews>
    <sheetView showGridLines="0" zoomScaleNormal="100" zoomScaleSheetLayoutView="100" workbookViewId="0"/>
  </sheetViews>
  <sheetFormatPr defaultColWidth="9" defaultRowHeight="18.75"/>
  <cols>
    <col min="1" max="1" width="3.625" style="379" customWidth="1"/>
    <col min="2" max="2" width="20.625" style="379" customWidth="1"/>
    <col min="3" max="10" width="10.625" style="379" customWidth="1"/>
    <col min="11" max="11" width="1.625" style="379" customWidth="1"/>
    <col min="12" max="19" width="9" style="381"/>
    <col min="20" max="20" width="9" style="381" customWidth="1"/>
    <col min="21" max="21" width="2.625" style="381" customWidth="1"/>
    <col min="22" max="22" width="9" style="381" customWidth="1"/>
    <col min="23" max="16384" width="9" style="381"/>
  </cols>
  <sheetData>
    <row r="1" spans="1:22" ht="13.5" customHeight="1">
      <c r="A1" s="380" t="s">
        <v>259</v>
      </c>
    </row>
    <row r="2" spans="1:22" s="430" customFormat="1" ht="13.5" customHeight="1">
      <c r="B2" s="431"/>
      <c r="J2" s="430" t="s">
        <v>325</v>
      </c>
    </row>
    <row r="3" spans="1:22">
      <c r="A3" s="520"/>
      <c r="B3" s="521"/>
      <c r="C3" s="540" t="s">
        <v>284</v>
      </c>
      <c r="D3" s="540"/>
      <c r="E3" s="540"/>
      <c r="F3" s="540"/>
      <c r="G3" s="540"/>
      <c r="H3" s="540"/>
      <c r="I3" s="540"/>
      <c r="J3" s="540"/>
    </row>
    <row r="4" spans="1:22" ht="24">
      <c r="A4" s="522"/>
      <c r="B4" s="523"/>
      <c r="C4" s="528" t="s">
        <v>73</v>
      </c>
      <c r="D4" s="529" t="s">
        <v>217</v>
      </c>
      <c r="E4" s="544" t="s">
        <v>228</v>
      </c>
      <c r="F4" s="544" t="s">
        <v>299</v>
      </c>
      <c r="G4" s="544" t="s">
        <v>229</v>
      </c>
      <c r="H4" s="544" t="s">
        <v>230</v>
      </c>
      <c r="I4" s="544" t="s">
        <v>231</v>
      </c>
      <c r="J4" s="529" t="s">
        <v>225</v>
      </c>
      <c r="N4" s="379"/>
      <c r="O4" s="379"/>
      <c r="P4" s="382"/>
      <c r="Q4" s="379"/>
      <c r="R4" s="382"/>
      <c r="S4" s="382"/>
      <c r="T4" s="382"/>
      <c r="U4" s="379"/>
    </row>
    <row r="5" spans="1:22">
      <c r="A5" s="621" t="s">
        <v>285</v>
      </c>
      <c r="B5" s="524" t="s">
        <v>73</v>
      </c>
      <c r="C5" s="383">
        <v>100</v>
      </c>
      <c r="D5" s="384">
        <v>100</v>
      </c>
      <c r="E5" s="384">
        <v>100</v>
      </c>
      <c r="F5" s="384">
        <v>100</v>
      </c>
      <c r="G5" s="384">
        <v>100</v>
      </c>
      <c r="H5" s="384">
        <v>100</v>
      </c>
      <c r="I5" s="384">
        <v>100</v>
      </c>
      <c r="J5" s="385">
        <v>100</v>
      </c>
    </row>
    <row r="6" spans="1:22">
      <c r="A6" s="622"/>
      <c r="B6" s="524" t="s">
        <v>217</v>
      </c>
      <c r="C6" s="383">
        <v>82.4</v>
      </c>
      <c r="D6" s="384">
        <v>89.3</v>
      </c>
      <c r="E6" s="384">
        <v>42.9</v>
      </c>
      <c r="F6" s="384">
        <v>5.9</v>
      </c>
      <c r="G6" s="384">
        <v>6.2</v>
      </c>
      <c r="H6" s="384">
        <v>4.5999999999999996</v>
      </c>
      <c r="I6" s="384">
        <v>5.4</v>
      </c>
      <c r="J6" s="385">
        <v>81.2</v>
      </c>
    </row>
    <row r="7" spans="1:22">
      <c r="A7" s="622"/>
      <c r="B7" s="525" t="s">
        <v>329</v>
      </c>
      <c r="C7" s="383">
        <v>6.8</v>
      </c>
      <c r="D7" s="384">
        <v>5.3</v>
      </c>
      <c r="E7" s="384">
        <v>25.2</v>
      </c>
      <c r="F7" s="384">
        <v>7.5</v>
      </c>
      <c r="G7" s="384">
        <v>10.4</v>
      </c>
      <c r="H7" s="384">
        <v>9</v>
      </c>
      <c r="I7" s="384">
        <v>10.4</v>
      </c>
      <c r="J7" s="385">
        <v>4.5</v>
      </c>
    </row>
    <row r="8" spans="1:22">
      <c r="A8" s="622"/>
      <c r="B8" s="526" t="s">
        <v>301</v>
      </c>
      <c r="C8" s="383">
        <v>0.1</v>
      </c>
      <c r="D8" s="384">
        <v>0</v>
      </c>
      <c r="E8" s="384">
        <v>0.7</v>
      </c>
      <c r="F8" s="384">
        <v>42.3</v>
      </c>
      <c r="G8" s="384">
        <v>0.5</v>
      </c>
      <c r="H8" s="384">
        <v>0.3</v>
      </c>
      <c r="I8" s="384">
        <v>0.3</v>
      </c>
      <c r="J8" s="385">
        <v>0</v>
      </c>
    </row>
    <row r="9" spans="1:22">
      <c r="A9" s="622"/>
      <c r="B9" s="525" t="s">
        <v>229</v>
      </c>
      <c r="C9" s="383">
        <v>1.5</v>
      </c>
      <c r="D9" s="384">
        <v>0.6</v>
      </c>
      <c r="E9" s="384">
        <v>4.5999999999999996</v>
      </c>
      <c r="F9" s="384">
        <v>3.4</v>
      </c>
      <c r="G9" s="384">
        <v>53.6</v>
      </c>
      <c r="H9" s="384">
        <v>2</v>
      </c>
      <c r="I9" s="384">
        <v>1.4</v>
      </c>
      <c r="J9" s="385">
        <v>0.1</v>
      </c>
    </row>
    <row r="10" spans="1:22" s="379" customFormat="1">
      <c r="A10" s="622"/>
      <c r="B10" s="525" t="s">
        <v>230</v>
      </c>
      <c r="C10" s="383">
        <v>1.6</v>
      </c>
      <c r="D10" s="384">
        <v>0.3</v>
      </c>
      <c r="E10" s="384">
        <v>2.9</v>
      </c>
      <c r="F10" s="384">
        <v>4.5999999999999996</v>
      </c>
      <c r="G10" s="384">
        <v>3.3</v>
      </c>
      <c r="H10" s="384">
        <v>61.2</v>
      </c>
      <c r="I10" s="384">
        <v>2.2000000000000002</v>
      </c>
      <c r="J10" s="385">
        <v>0.2</v>
      </c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</row>
    <row r="11" spans="1:22" s="379" customFormat="1">
      <c r="A11" s="622"/>
      <c r="B11" s="525" t="s">
        <v>227</v>
      </c>
      <c r="C11" s="383">
        <v>1.7</v>
      </c>
      <c r="D11" s="384">
        <v>0.5</v>
      </c>
      <c r="E11" s="384">
        <v>3.5</v>
      </c>
      <c r="F11" s="384">
        <v>7.1</v>
      </c>
      <c r="G11" s="384">
        <v>3.4</v>
      </c>
      <c r="H11" s="384">
        <v>3.9</v>
      </c>
      <c r="I11" s="384">
        <v>65.400000000000006</v>
      </c>
      <c r="J11" s="385">
        <v>0.8</v>
      </c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</row>
    <row r="12" spans="1:22" s="379" customFormat="1">
      <c r="A12" s="623"/>
      <c r="B12" s="527" t="s">
        <v>283</v>
      </c>
      <c r="C12" s="386">
        <v>5.9</v>
      </c>
      <c r="D12" s="387">
        <v>4</v>
      </c>
      <c r="E12" s="387">
        <v>20.100000000000001</v>
      </c>
      <c r="F12" s="387">
        <v>29.1</v>
      </c>
      <c r="G12" s="387">
        <v>22.5</v>
      </c>
      <c r="H12" s="387">
        <v>19</v>
      </c>
      <c r="I12" s="387">
        <v>14.9</v>
      </c>
      <c r="J12" s="388">
        <v>13.2</v>
      </c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</row>
    <row r="17" spans="2:2">
      <c r="B17" s="381"/>
    </row>
  </sheetData>
  <mergeCells count="1">
    <mergeCell ref="A5:A12"/>
  </mergeCells>
  <phoneticPr fontId="13"/>
  <pageMargins left="0.7" right="0.7" top="0.75" bottom="0.75" header="0.3" footer="0.3"/>
  <pageSetup paperSize="9" scale="76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3"/>
  <sheetViews>
    <sheetView showGridLines="0" zoomScaleNormal="100" zoomScaleSheetLayoutView="100" workbookViewId="0"/>
  </sheetViews>
  <sheetFormatPr defaultColWidth="9" defaultRowHeight="18.75" customHeight="1"/>
  <cols>
    <col min="1" max="1" width="1.625" style="31" customWidth="1"/>
    <col min="2" max="2" width="6" style="31" customWidth="1"/>
    <col min="3" max="3" width="2" style="31" customWidth="1"/>
    <col min="4" max="4" width="39.625" style="31" customWidth="1"/>
    <col min="5" max="5" width="7.25" style="31" customWidth="1"/>
    <col min="6" max="8" width="8.75" style="31" customWidth="1"/>
    <col min="9" max="9" width="8.75" style="60" customWidth="1"/>
    <col min="10" max="12" width="8.75" style="31" customWidth="1"/>
    <col min="13" max="13" width="1.625" style="31" customWidth="1"/>
    <col min="14" max="16384" width="9" style="31"/>
  </cols>
  <sheetData>
    <row r="1" spans="2:12" s="435" customFormat="1" ht="13.5" customHeight="1">
      <c r="B1" s="8" t="s">
        <v>246</v>
      </c>
      <c r="I1" s="476"/>
    </row>
    <row r="2" spans="2:12" s="435" customFormat="1" ht="13.5" customHeight="1">
      <c r="B2" s="8"/>
      <c r="I2" s="476"/>
    </row>
    <row r="3" spans="2:12" s="435" customFormat="1" ht="13.5" customHeight="1">
      <c r="B3" s="464" t="s">
        <v>7</v>
      </c>
      <c r="C3" s="465"/>
      <c r="D3" s="465"/>
      <c r="E3" s="466"/>
      <c r="F3" s="466"/>
      <c r="G3" s="469"/>
      <c r="H3" s="470"/>
      <c r="I3" s="476"/>
      <c r="L3" s="471" t="s">
        <v>293</v>
      </c>
    </row>
    <row r="4" spans="2:12" ht="18.75" customHeight="1">
      <c r="B4" s="562" t="s">
        <v>10</v>
      </c>
      <c r="C4" s="563"/>
      <c r="D4" s="563"/>
      <c r="E4" s="564"/>
      <c r="F4" s="271" t="s">
        <v>247</v>
      </c>
      <c r="G4" s="271"/>
      <c r="H4" s="272"/>
      <c r="I4" s="273" t="s">
        <v>248</v>
      </c>
      <c r="J4" s="271"/>
      <c r="K4" s="271"/>
      <c r="L4" s="274"/>
    </row>
    <row r="5" spans="2:12" s="278" customFormat="1" ht="27.75" customHeight="1">
      <c r="B5" s="565"/>
      <c r="C5" s="566"/>
      <c r="D5" s="566"/>
      <c r="E5" s="567"/>
      <c r="F5" s="154" t="s">
        <v>4</v>
      </c>
      <c r="G5" s="275" t="s">
        <v>249</v>
      </c>
      <c r="H5" s="276" t="s">
        <v>250</v>
      </c>
      <c r="I5" s="277" t="s">
        <v>4</v>
      </c>
      <c r="J5" s="275" t="s">
        <v>251</v>
      </c>
      <c r="K5" s="155" t="s">
        <v>250</v>
      </c>
      <c r="L5" s="155" t="s">
        <v>252</v>
      </c>
    </row>
    <row r="6" spans="2:12" ht="18.75" customHeight="1">
      <c r="B6" s="156"/>
      <c r="C6" s="157" t="s">
        <v>11</v>
      </c>
      <c r="D6" s="157"/>
      <c r="E6" s="158"/>
      <c r="F6" s="279">
        <v>1211.3</v>
      </c>
      <c r="G6" s="279">
        <v>1177.7</v>
      </c>
      <c r="H6" s="280">
        <v>33.6</v>
      </c>
      <c r="I6" s="281">
        <v>7137.5</v>
      </c>
      <c r="J6" s="282">
        <v>1472.5</v>
      </c>
      <c r="K6" s="282">
        <v>4332.8</v>
      </c>
      <c r="L6" s="88">
        <v>1332.1</v>
      </c>
    </row>
    <row r="7" spans="2:12" ht="18.75" customHeight="1">
      <c r="B7" s="159" t="s">
        <v>12</v>
      </c>
      <c r="C7" s="160" t="s">
        <v>13</v>
      </c>
      <c r="D7" s="161"/>
      <c r="E7" s="162"/>
      <c r="F7" s="283">
        <v>16.3</v>
      </c>
      <c r="G7" s="283">
        <v>16</v>
      </c>
      <c r="H7" s="284">
        <v>0.2</v>
      </c>
      <c r="I7" s="285">
        <v>130.4</v>
      </c>
      <c r="J7" s="286">
        <v>25.7</v>
      </c>
      <c r="K7" s="286">
        <v>104.7</v>
      </c>
      <c r="L7" s="89" t="s">
        <v>134</v>
      </c>
    </row>
    <row r="8" spans="2:12" ht="17.25" customHeight="1">
      <c r="B8" s="159"/>
      <c r="C8" s="160"/>
      <c r="D8" s="163" t="s">
        <v>14</v>
      </c>
      <c r="E8" s="164" t="s">
        <v>15</v>
      </c>
      <c r="F8" s="287">
        <v>2</v>
      </c>
      <c r="G8" s="287">
        <v>2</v>
      </c>
      <c r="H8" s="288">
        <v>0</v>
      </c>
      <c r="I8" s="289">
        <v>1.1000000000000001</v>
      </c>
      <c r="J8" s="290">
        <v>0.9</v>
      </c>
      <c r="K8" s="290">
        <v>0.2</v>
      </c>
      <c r="L8" s="90" t="s">
        <v>134</v>
      </c>
    </row>
    <row r="9" spans="2:12" ht="17.25" customHeight="1">
      <c r="B9" s="159"/>
      <c r="C9" s="160"/>
      <c r="D9" s="165" t="s">
        <v>260</v>
      </c>
      <c r="E9" s="164" t="s">
        <v>15</v>
      </c>
      <c r="F9" s="287">
        <v>0.5</v>
      </c>
      <c r="G9" s="287">
        <v>0.5</v>
      </c>
      <c r="H9" s="288">
        <v>0</v>
      </c>
      <c r="I9" s="285">
        <v>9.3000000000000007</v>
      </c>
      <c r="J9" s="286">
        <v>6.7</v>
      </c>
      <c r="K9" s="286">
        <v>2.6</v>
      </c>
      <c r="L9" s="89" t="s">
        <v>134</v>
      </c>
    </row>
    <row r="10" spans="2:12" ht="18.75" customHeight="1">
      <c r="B10" s="166" t="s">
        <v>16</v>
      </c>
      <c r="C10" s="167" t="s">
        <v>269</v>
      </c>
      <c r="D10" s="167"/>
      <c r="E10" s="168"/>
      <c r="F10" s="291">
        <v>126.7</v>
      </c>
      <c r="G10" s="291">
        <v>124.9</v>
      </c>
      <c r="H10" s="292">
        <v>1.8</v>
      </c>
      <c r="I10" s="285">
        <v>247</v>
      </c>
      <c r="J10" s="286">
        <v>188.3</v>
      </c>
      <c r="K10" s="286">
        <v>58.7</v>
      </c>
      <c r="L10" s="89" t="s">
        <v>134</v>
      </c>
    </row>
    <row r="11" spans="2:12" ht="17.25" customHeight="1">
      <c r="B11" s="159"/>
      <c r="C11" s="169"/>
      <c r="D11" s="163" t="s">
        <v>261</v>
      </c>
      <c r="E11" s="168" t="s">
        <v>15</v>
      </c>
      <c r="F11" s="291">
        <v>112.9</v>
      </c>
      <c r="G11" s="291">
        <v>111.3</v>
      </c>
      <c r="H11" s="292">
        <v>1.6</v>
      </c>
      <c r="I11" s="289">
        <v>182.2</v>
      </c>
      <c r="J11" s="290">
        <v>146.80000000000001</v>
      </c>
      <c r="K11" s="290">
        <v>35.4</v>
      </c>
      <c r="L11" s="90" t="s">
        <v>134</v>
      </c>
    </row>
    <row r="12" spans="2:12" ht="17.25" customHeight="1">
      <c r="B12" s="159"/>
      <c r="C12" s="160"/>
      <c r="D12" s="165" t="s">
        <v>262</v>
      </c>
      <c r="E12" s="164" t="s">
        <v>15</v>
      </c>
      <c r="F12" s="287">
        <v>10.199999999999999</v>
      </c>
      <c r="G12" s="287">
        <v>10.1</v>
      </c>
      <c r="H12" s="288">
        <v>0.1</v>
      </c>
      <c r="I12" s="293">
        <v>16.2</v>
      </c>
      <c r="J12" s="294">
        <v>12.6</v>
      </c>
      <c r="K12" s="294">
        <v>3.5</v>
      </c>
      <c r="L12" s="91" t="s">
        <v>134</v>
      </c>
    </row>
    <row r="13" spans="2:12" ht="17.25" customHeight="1">
      <c r="B13" s="159"/>
      <c r="C13" s="160"/>
      <c r="D13" s="165" t="s">
        <v>263</v>
      </c>
      <c r="E13" s="164" t="s">
        <v>15</v>
      </c>
      <c r="F13" s="287">
        <v>17.399999999999999</v>
      </c>
      <c r="G13" s="287">
        <v>17.100000000000001</v>
      </c>
      <c r="H13" s="288">
        <v>0.3</v>
      </c>
      <c r="I13" s="293">
        <v>27</v>
      </c>
      <c r="J13" s="294">
        <v>23</v>
      </c>
      <c r="K13" s="294">
        <v>4</v>
      </c>
      <c r="L13" s="91" t="s">
        <v>134</v>
      </c>
    </row>
    <row r="14" spans="2:12" ht="17.25" customHeight="1">
      <c r="B14" s="159"/>
      <c r="C14" s="160"/>
      <c r="D14" s="165" t="s">
        <v>264</v>
      </c>
      <c r="E14" s="164" t="s">
        <v>15</v>
      </c>
      <c r="F14" s="287">
        <v>4.7</v>
      </c>
      <c r="G14" s="287">
        <v>4.5999999999999996</v>
      </c>
      <c r="H14" s="288">
        <v>0.1</v>
      </c>
      <c r="I14" s="293">
        <v>4.4000000000000004</v>
      </c>
      <c r="J14" s="294">
        <v>3.8</v>
      </c>
      <c r="K14" s="294">
        <v>0.6</v>
      </c>
      <c r="L14" s="91" t="s">
        <v>134</v>
      </c>
    </row>
    <row r="15" spans="2:12" ht="17.25" customHeight="1">
      <c r="B15" s="159"/>
      <c r="C15" s="160"/>
      <c r="D15" s="165" t="s">
        <v>265</v>
      </c>
      <c r="E15" s="164" t="s">
        <v>15</v>
      </c>
      <c r="F15" s="287">
        <v>15.9</v>
      </c>
      <c r="G15" s="287">
        <v>15.7</v>
      </c>
      <c r="H15" s="288">
        <v>0.2</v>
      </c>
      <c r="I15" s="293">
        <v>18.600000000000001</v>
      </c>
      <c r="J15" s="294">
        <v>16.600000000000001</v>
      </c>
      <c r="K15" s="294">
        <v>2</v>
      </c>
      <c r="L15" s="91" t="s">
        <v>134</v>
      </c>
    </row>
    <row r="16" spans="2:12" ht="17.25" customHeight="1">
      <c r="B16" s="159"/>
      <c r="C16" s="160"/>
      <c r="D16" s="170" t="s">
        <v>266</v>
      </c>
      <c r="E16" s="164" t="s">
        <v>15</v>
      </c>
      <c r="F16" s="287">
        <v>5.4</v>
      </c>
      <c r="G16" s="287">
        <v>5.0999999999999996</v>
      </c>
      <c r="H16" s="288">
        <v>0.2</v>
      </c>
      <c r="I16" s="285">
        <v>34.9</v>
      </c>
      <c r="J16" s="286">
        <v>23</v>
      </c>
      <c r="K16" s="286">
        <v>11.9</v>
      </c>
      <c r="L16" s="89" t="s">
        <v>134</v>
      </c>
    </row>
    <row r="17" spans="2:12" ht="18.75" customHeight="1">
      <c r="B17" s="171" t="s">
        <v>17</v>
      </c>
      <c r="C17" s="172" t="s">
        <v>18</v>
      </c>
      <c r="D17" s="172"/>
      <c r="E17" s="173"/>
      <c r="F17" s="295">
        <v>5.7</v>
      </c>
      <c r="G17" s="295">
        <v>5.6</v>
      </c>
      <c r="H17" s="296">
        <v>0.1</v>
      </c>
      <c r="I17" s="297">
        <v>18.100000000000001</v>
      </c>
      <c r="J17" s="298">
        <v>9.4</v>
      </c>
      <c r="K17" s="298">
        <v>8.6999999999999993</v>
      </c>
      <c r="L17" s="92" t="s">
        <v>134</v>
      </c>
    </row>
    <row r="18" spans="2:12" ht="18.75" customHeight="1">
      <c r="B18" s="159" t="s">
        <v>19</v>
      </c>
      <c r="C18" s="160" t="s">
        <v>20</v>
      </c>
      <c r="D18" s="161"/>
      <c r="E18" s="162"/>
      <c r="F18" s="283">
        <v>30</v>
      </c>
      <c r="G18" s="283">
        <v>28.9</v>
      </c>
      <c r="H18" s="284">
        <v>1.1000000000000001</v>
      </c>
      <c r="I18" s="297">
        <v>433.1</v>
      </c>
      <c r="J18" s="298">
        <v>107</v>
      </c>
      <c r="K18" s="298">
        <v>326.10000000000002</v>
      </c>
      <c r="L18" s="92" t="s">
        <v>134</v>
      </c>
    </row>
    <row r="19" spans="2:12" ht="18" customHeight="1">
      <c r="B19" s="159"/>
      <c r="C19" s="169"/>
      <c r="D19" s="163" t="s">
        <v>21</v>
      </c>
      <c r="E19" s="164" t="s">
        <v>15</v>
      </c>
      <c r="F19" s="287">
        <v>15.2</v>
      </c>
      <c r="G19" s="287">
        <v>14.6</v>
      </c>
      <c r="H19" s="288">
        <v>0.6</v>
      </c>
      <c r="I19" s="289">
        <v>215</v>
      </c>
      <c r="J19" s="290">
        <v>66.099999999999994</v>
      </c>
      <c r="K19" s="290">
        <v>148.9</v>
      </c>
      <c r="L19" s="90" t="s">
        <v>134</v>
      </c>
    </row>
    <row r="20" spans="2:12" ht="18" customHeight="1">
      <c r="B20" s="159"/>
      <c r="C20" s="160"/>
      <c r="D20" s="174" t="s">
        <v>267</v>
      </c>
      <c r="E20" s="164" t="s">
        <v>15</v>
      </c>
      <c r="F20" s="287">
        <v>0.3</v>
      </c>
      <c r="G20" s="287">
        <v>0.2</v>
      </c>
      <c r="H20" s="288">
        <v>0.1</v>
      </c>
      <c r="I20" s="285">
        <v>153.4</v>
      </c>
      <c r="J20" s="286">
        <v>19.600000000000001</v>
      </c>
      <c r="K20" s="286">
        <v>133.80000000000001</v>
      </c>
      <c r="L20" s="89" t="s">
        <v>134</v>
      </c>
    </row>
    <row r="21" spans="2:12" ht="18.75" customHeight="1">
      <c r="B21" s="166" t="s">
        <v>22</v>
      </c>
      <c r="C21" s="167" t="s">
        <v>23</v>
      </c>
      <c r="D21" s="172"/>
      <c r="E21" s="173"/>
      <c r="F21" s="295">
        <v>236.6</v>
      </c>
      <c r="G21" s="295">
        <v>236</v>
      </c>
      <c r="H21" s="296">
        <v>0.6</v>
      </c>
      <c r="I21" s="289">
        <v>266.60000000000002</v>
      </c>
      <c r="J21" s="290">
        <v>99.5</v>
      </c>
      <c r="K21" s="290">
        <v>167</v>
      </c>
      <c r="L21" s="90" t="s">
        <v>134</v>
      </c>
    </row>
    <row r="22" spans="2:12" ht="18" customHeight="1">
      <c r="B22" s="159"/>
      <c r="C22" s="169"/>
      <c r="D22" s="163" t="s">
        <v>75</v>
      </c>
      <c r="E22" s="164" t="s">
        <v>15</v>
      </c>
      <c r="F22" s="287">
        <v>25.3</v>
      </c>
      <c r="G22" s="287">
        <v>24.9</v>
      </c>
      <c r="H22" s="288">
        <v>0.3</v>
      </c>
      <c r="I22" s="289">
        <v>13.8</v>
      </c>
      <c r="J22" s="290">
        <v>3.5</v>
      </c>
      <c r="K22" s="290">
        <v>10.3</v>
      </c>
      <c r="L22" s="90" t="s">
        <v>134</v>
      </c>
    </row>
    <row r="23" spans="2:12" ht="18" customHeight="1">
      <c r="B23" s="159"/>
      <c r="C23" s="160"/>
      <c r="D23" s="165" t="s">
        <v>74</v>
      </c>
      <c r="E23" s="164" t="s">
        <v>15</v>
      </c>
      <c r="F23" s="287">
        <v>143</v>
      </c>
      <c r="G23" s="287">
        <v>143</v>
      </c>
      <c r="H23" s="288">
        <v>0</v>
      </c>
      <c r="I23" s="293">
        <v>50</v>
      </c>
      <c r="J23" s="294">
        <v>34.9</v>
      </c>
      <c r="K23" s="294">
        <v>15</v>
      </c>
      <c r="L23" s="91" t="s">
        <v>134</v>
      </c>
    </row>
    <row r="24" spans="2:12" ht="18" customHeight="1">
      <c r="B24" s="159"/>
      <c r="C24" s="160"/>
      <c r="D24" s="165" t="s">
        <v>207</v>
      </c>
      <c r="E24" s="164" t="s">
        <v>15</v>
      </c>
      <c r="F24" s="287">
        <v>28</v>
      </c>
      <c r="G24" s="287">
        <v>27.9</v>
      </c>
      <c r="H24" s="288">
        <v>0.1</v>
      </c>
      <c r="I24" s="293">
        <v>91.4</v>
      </c>
      <c r="J24" s="294">
        <v>24.2</v>
      </c>
      <c r="K24" s="294">
        <v>67.2</v>
      </c>
      <c r="L24" s="91" t="s">
        <v>134</v>
      </c>
    </row>
    <row r="25" spans="2:12" ht="18.75" customHeight="1">
      <c r="B25" s="166" t="s">
        <v>24</v>
      </c>
      <c r="C25" s="167" t="s">
        <v>25</v>
      </c>
      <c r="D25" s="172"/>
      <c r="E25" s="173"/>
      <c r="F25" s="295">
        <v>125.8</v>
      </c>
      <c r="G25" s="295">
        <v>123.9</v>
      </c>
      <c r="H25" s="296">
        <v>1.9</v>
      </c>
      <c r="I25" s="289">
        <v>165.8</v>
      </c>
      <c r="J25" s="290">
        <v>62.5</v>
      </c>
      <c r="K25" s="290">
        <v>103.2</v>
      </c>
      <c r="L25" s="90" t="s">
        <v>134</v>
      </c>
    </row>
    <row r="26" spans="2:12" ht="18.75" customHeight="1">
      <c r="B26" s="175"/>
      <c r="C26" s="176"/>
      <c r="D26" s="174" t="s">
        <v>156</v>
      </c>
      <c r="E26" s="164" t="s">
        <v>15</v>
      </c>
      <c r="F26" s="295">
        <v>50.6</v>
      </c>
      <c r="G26" s="295">
        <v>49.8</v>
      </c>
      <c r="H26" s="296">
        <v>0.8</v>
      </c>
      <c r="I26" s="297">
        <v>45.4</v>
      </c>
      <c r="J26" s="298">
        <v>13.5</v>
      </c>
      <c r="K26" s="298">
        <v>31.9</v>
      </c>
      <c r="L26" s="92" t="s">
        <v>134</v>
      </c>
    </row>
    <row r="27" spans="2:12" ht="18.75" customHeight="1">
      <c r="B27" s="171" t="s">
        <v>26</v>
      </c>
      <c r="C27" s="172" t="s">
        <v>27</v>
      </c>
      <c r="D27" s="172"/>
      <c r="E27" s="173"/>
      <c r="F27" s="295">
        <v>10.199999999999999</v>
      </c>
      <c r="G27" s="295">
        <v>8.9</v>
      </c>
      <c r="H27" s="296">
        <v>1.2</v>
      </c>
      <c r="I27" s="297">
        <v>298.89999999999998</v>
      </c>
      <c r="J27" s="298">
        <v>49.6</v>
      </c>
      <c r="K27" s="298">
        <v>249.3</v>
      </c>
      <c r="L27" s="92" t="s">
        <v>134</v>
      </c>
    </row>
    <row r="28" spans="2:12" ht="18.75" customHeight="1">
      <c r="B28" s="171" t="s">
        <v>28</v>
      </c>
      <c r="C28" s="172" t="s">
        <v>29</v>
      </c>
      <c r="D28" s="172"/>
      <c r="E28" s="173"/>
      <c r="F28" s="295">
        <v>2.4</v>
      </c>
      <c r="G28" s="295">
        <v>2.2999999999999998</v>
      </c>
      <c r="H28" s="296">
        <v>0.1</v>
      </c>
      <c r="I28" s="297">
        <v>95.5</v>
      </c>
      <c r="J28" s="298">
        <v>12.1</v>
      </c>
      <c r="K28" s="298">
        <v>83.4</v>
      </c>
      <c r="L28" s="92" t="s">
        <v>134</v>
      </c>
    </row>
    <row r="29" spans="2:12" ht="18.75" customHeight="1">
      <c r="B29" s="166" t="s">
        <v>30</v>
      </c>
      <c r="C29" s="167" t="s">
        <v>31</v>
      </c>
      <c r="D29" s="172"/>
      <c r="E29" s="173"/>
      <c r="F29" s="295">
        <v>198.2</v>
      </c>
      <c r="G29" s="295">
        <v>192.7</v>
      </c>
      <c r="H29" s="296">
        <v>5.5</v>
      </c>
      <c r="I29" s="297">
        <v>822.8</v>
      </c>
      <c r="J29" s="298">
        <v>195.2</v>
      </c>
      <c r="K29" s="298">
        <v>627.6</v>
      </c>
      <c r="L29" s="92" t="s">
        <v>134</v>
      </c>
    </row>
    <row r="30" spans="2:12" ht="18" customHeight="1">
      <c r="B30" s="159"/>
      <c r="C30" s="169"/>
      <c r="D30" s="160" t="s">
        <v>32</v>
      </c>
      <c r="E30" s="164" t="s">
        <v>15</v>
      </c>
      <c r="F30" s="287">
        <v>4.5</v>
      </c>
      <c r="G30" s="287">
        <v>3.6</v>
      </c>
      <c r="H30" s="288">
        <v>0.9</v>
      </c>
      <c r="I30" s="293">
        <v>594.4</v>
      </c>
      <c r="J30" s="294">
        <v>84.6</v>
      </c>
      <c r="K30" s="294">
        <v>509.8</v>
      </c>
      <c r="L30" s="91" t="s">
        <v>134</v>
      </c>
    </row>
    <row r="31" spans="2:12" ht="18" customHeight="1">
      <c r="B31" s="159"/>
      <c r="C31" s="169"/>
      <c r="D31" s="160" t="s">
        <v>33</v>
      </c>
      <c r="E31" s="164" t="s">
        <v>15</v>
      </c>
      <c r="F31" s="287">
        <v>58.4</v>
      </c>
      <c r="G31" s="287">
        <v>56.8</v>
      </c>
      <c r="H31" s="288">
        <v>1.6</v>
      </c>
      <c r="I31" s="293">
        <v>129.6</v>
      </c>
      <c r="J31" s="294">
        <v>63.5</v>
      </c>
      <c r="K31" s="294">
        <v>66.099999999999994</v>
      </c>
      <c r="L31" s="91" t="s">
        <v>134</v>
      </c>
    </row>
    <row r="32" spans="2:12" ht="18" customHeight="1">
      <c r="B32" s="159"/>
      <c r="C32" s="169"/>
      <c r="D32" s="160" t="s">
        <v>34</v>
      </c>
      <c r="E32" s="164" t="s">
        <v>15</v>
      </c>
      <c r="F32" s="287">
        <v>123.3</v>
      </c>
      <c r="G32" s="287">
        <v>120.4</v>
      </c>
      <c r="H32" s="288">
        <v>2.9</v>
      </c>
      <c r="I32" s="285">
        <v>74.2</v>
      </c>
      <c r="J32" s="286">
        <v>33.4</v>
      </c>
      <c r="K32" s="286">
        <v>40.799999999999997</v>
      </c>
      <c r="L32" s="89" t="s">
        <v>134</v>
      </c>
    </row>
    <row r="33" spans="2:12" ht="18.75" customHeight="1">
      <c r="B33" s="166" t="s">
        <v>35</v>
      </c>
      <c r="C33" s="167" t="s">
        <v>36</v>
      </c>
      <c r="D33" s="167"/>
      <c r="E33" s="168"/>
      <c r="F33" s="291">
        <v>74.900000000000006</v>
      </c>
      <c r="G33" s="291">
        <v>73.5</v>
      </c>
      <c r="H33" s="292">
        <v>1.5</v>
      </c>
      <c r="I33" s="293">
        <v>468.1</v>
      </c>
      <c r="J33" s="294">
        <v>55</v>
      </c>
      <c r="K33" s="294">
        <v>413.1</v>
      </c>
      <c r="L33" s="91" t="s">
        <v>134</v>
      </c>
    </row>
    <row r="34" spans="2:12" ht="18.75" customHeight="1">
      <c r="B34" s="159"/>
      <c r="C34" s="160"/>
      <c r="D34" s="163" t="s">
        <v>208</v>
      </c>
      <c r="E34" s="168" t="s">
        <v>253</v>
      </c>
      <c r="F34" s="291">
        <v>24</v>
      </c>
      <c r="G34" s="291">
        <v>23.3</v>
      </c>
      <c r="H34" s="292">
        <v>0.6</v>
      </c>
      <c r="I34" s="289">
        <v>4.0999999999999996</v>
      </c>
      <c r="J34" s="290">
        <v>2.2999999999999998</v>
      </c>
      <c r="K34" s="290">
        <v>1.8</v>
      </c>
      <c r="L34" s="90" t="s">
        <v>134</v>
      </c>
    </row>
    <row r="35" spans="2:12" ht="18.75" customHeight="1">
      <c r="B35" s="159"/>
      <c r="C35" s="160"/>
      <c r="D35" s="165" t="s">
        <v>210</v>
      </c>
      <c r="E35" s="164" t="s">
        <v>253</v>
      </c>
      <c r="F35" s="287">
        <v>6.4</v>
      </c>
      <c r="G35" s="287">
        <v>6.2</v>
      </c>
      <c r="H35" s="288">
        <v>0.2</v>
      </c>
      <c r="I35" s="293">
        <v>15.6</v>
      </c>
      <c r="J35" s="294">
        <v>6.6</v>
      </c>
      <c r="K35" s="294">
        <v>8.9</v>
      </c>
      <c r="L35" s="91" t="s">
        <v>134</v>
      </c>
    </row>
    <row r="36" spans="2:12" ht="18.75" customHeight="1">
      <c r="B36" s="175"/>
      <c r="C36" s="161"/>
      <c r="D36" s="192" t="s">
        <v>37</v>
      </c>
      <c r="E36" s="162" t="s">
        <v>15</v>
      </c>
      <c r="F36" s="283">
        <v>1.9</v>
      </c>
      <c r="G36" s="283">
        <v>1.8</v>
      </c>
      <c r="H36" s="284">
        <v>0.1</v>
      </c>
      <c r="I36" s="285">
        <v>89.9</v>
      </c>
      <c r="J36" s="286">
        <v>13.5</v>
      </c>
      <c r="K36" s="286">
        <v>76.400000000000006</v>
      </c>
      <c r="L36" s="89" t="s">
        <v>134</v>
      </c>
    </row>
    <row r="37" spans="2:12" ht="18.75" customHeight="1">
      <c r="B37" s="166" t="s">
        <v>38</v>
      </c>
      <c r="C37" s="167" t="s">
        <v>39</v>
      </c>
      <c r="D37" s="172"/>
      <c r="E37" s="173"/>
      <c r="F37" s="295">
        <v>60.5</v>
      </c>
      <c r="G37" s="295">
        <v>58.8</v>
      </c>
      <c r="H37" s="296">
        <v>1.7</v>
      </c>
      <c r="I37" s="293">
        <v>1270.8</v>
      </c>
      <c r="J37" s="294">
        <v>112.6</v>
      </c>
      <c r="K37" s="294">
        <v>136.1</v>
      </c>
      <c r="L37" s="91">
        <v>1022.1</v>
      </c>
    </row>
    <row r="38" spans="2:12" ht="18" customHeight="1">
      <c r="B38" s="159"/>
      <c r="C38" s="160"/>
      <c r="D38" s="170" t="s">
        <v>254</v>
      </c>
      <c r="E38" s="164" t="s">
        <v>15</v>
      </c>
      <c r="F38" s="287">
        <v>0</v>
      </c>
      <c r="G38" s="287">
        <v>0</v>
      </c>
      <c r="H38" s="299" t="s">
        <v>78</v>
      </c>
      <c r="I38" s="289">
        <v>291.3</v>
      </c>
      <c r="J38" s="290">
        <v>2</v>
      </c>
      <c r="K38" s="290">
        <v>0.7</v>
      </c>
      <c r="L38" s="90">
        <v>288.60000000000002</v>
      </c>
    </row>
    <row r="39" spans="2:12" ht="18" customHeight="1">
      <c r="B39" s="159"/>
      <c r="C39" s="160"/>
      <c r="D39" s="170" t="s">
        <v>255</v>
      </c>
      <c r="E39" s="164" t="s">
        <v>15</v>
      </c>
      <c r="F39" s="287">
        <v>0.1</v>
      </c>
      <c r="G39" s="287">
        <v>0.1</v>
      </c>
      <c r="H39" s="299" t="s">
        <v>78</v>
      </c>
      <c r="I39" s="293">
        <v>505.4</v>
      </c>
      <c r="J39" s="294">
        <v>9.5</v>
      </c>
      <c r="K39" s="294">
        <v>0.6</v>
      </c>
      <c r="L39" s="91">
        <v>495.3</v>
      </c>
    </row>
    <row r="40" spans="2:12" ht="18" customHeight="1">
      <c r="B40" s="175"/>
      <c r="C40" s="176"/>
      <c r="D40" s="161" t="s">
        <v>40</v>
      </c>
      <c r="E40" s="162" t="s">
        <v>15</v>
      </c>
      <c r="F40" s="283">
        <v>6.2</v>
      </c>
      <c r="G40" s="283">
        <v>6</v>
      </c>
      <c r="H40" s="284">
        <v>0.1</v>
      </c>
      <c r="I40" s="293">
        <v>24.8</v>
      </c>
      <c r="J40" s="294">
        <v>11.6</v>
      </c>
      <c r="K40" s="294">
        <v>13.2</v>
      </c>
      <c r="L40" s="91" t="s">
        <v>134</v>
      </c>
    </row>
    <row r="41" spans="2:12" ht="18.75" customHeight="1">
      <c r="B41" s="171" t="s">
        <v>41</v>
      </c>
      <c r="C41" s="172" t="s">
        <v>42</v>
      </c>
      <c r="D41" s="172"/>
      <c r="E41" s="173"/>
      <c r="F41" s="295">
        <v>12</v>
      </c>
      <c r="G41" s="295">
        <v>11.6</v>
      </c>
      <c r="H41" s="296">
        <v>0.4</v>
      </c>
      <c r="I41" s="297">
        <v>311.60000000000002</v>
      </c>
      <c r="J41" s="298">
        <v>42.7</v>
      </c>
      <c r="K41" s="298">
        <v>268.8</v>
      </c>
      <c r="L41" s="92" t="s">
        <v>134</v>
      </c>
    </row>
    <row r="42" spans="2:12" ht="18.75" customHeight="1">
      <c r="B42" s="171" t="s">
        <v>43</v>
      </c>
      <c r="C42" s="172" t="s">
        <v>44</v>
      </c>
      <c r="D42" s="172"/>
      <c r="E42" s="173"/>
      <c r="F42" s="295">
        <v>74.3</v>
      </c>
      <c r="G42" s="295">
        <v>69.900000000000006</v>
      </c>
      <c r="H42" s="296">
        <v>4.4000000000000004</v>
      </c>
      <c r="I42" s="297">
        <v>906</v>
      </c>
      <c r="J42" s="298">
        <v>161.1</v>
      </c>
      <c r="K42" s="298">
        <v>744.9</v>
      </c>
      <c r="L42" s="92" t="s">
        <v>134</v>
      </c>
    </row>
    <row r="43" spans="2:12" ht="18.75" customHeight="1">
      <c r="B43" s="166" t="s">
        <v>45</v>
      </c>
      <c r="C43" s="167" t="s">
        <v>133</v>
      </c>
      <c r="D43" s="172"/>
      <c r="E43" s="173"/>
      <c r="F43" s="295">
        <v>51.5</v>
      </c>
      <c r="G43" s="295">
        <v>49.7</v>
      </c>
      <c r="H43" s="296">
        <v>1.9</v>
      </c>
      <c r="I43" s="297">
        <v>304.3</v>
      </c>
      <c r="J43" s="298">
        <v>110.9</v>
      </c>
      <c r="K43" s="298">
        <v>193.4</v>
      </c>
      <c r="L43" s="92" t="s">
        <v>134</v>
      </c>
    </row>
    <row r="44" spans="2:12" ht="18.75" customHeight="1">
      <c r="B44" s="175"/>
      <c r="C44" s="176"/>
      <c r="D44" s="172" t="s">
        <v>268</v>
      </c>
      <c r="E44" s="162" t="s">
        <v>209</v>
      </c>
      <c r="F44" s="295">
        <v>23.3</v>
      </c>
      <c r="G44" s="295">
        <v>21.9</v>
      </c>
      <c r="H44" s="296">
        <v>1.4</v>
      </c>
      <c r="I44" s="297">
        <v>124.5</v>
      </c>
      <c r="J44" s="298">
        <v>51</v>
      </c>
      <c r="K44" s="298">
        <v>73.5</v>
      </c>
      <c r="L44" s="92" t="s">
        <v>134</v>
      </c>
    </row>
    <row r="45" spans="2:12" ht="18.75" customHeight="1">
      <c r="B45" s="171" t="s">
        <v>46</v>
      </c>
      <c r="C45" s="172" t="s">
        <v>47</v>
      </c>
      <c r="D45" s="172"/>
      <c r="E45" s="173"/>
      <c r="F45" s="295">
        <v>14.5</v>
      </c>
      <c r="G45" s="295">
        <v>11.3</v>
      </c>
      <c r="H45" s="296">
        <v>3.2</v>
      </c>
      <c r="I45" s="297">
        <v>13</v>
      </c>
      <c r="J45" s="298">
        <v>6.3</v>
      </c>
      <c r="K45" s="298">
        <v>6.7</v>
      </c>
      <c r="L45" s="92" t="s">
        <v>134</v>
      </c>
    </row>
    <row r="46" spans="2:12" ht="18.75" customHeight="1">
      <c r="B46" s="171" t="s">
        <v>48</v>
      </c>
      <c r="C46" s="172" t="s">
        <v>49</v>
      </c>
      <c r="D46" s="172"/>
      <c r="E46" s="173"/>
      <c r="F46" s="295">
        <v>6.4</v>
      </c>
      <c r="G46" s="295">
        <v>6</v>
      </c>
      <c r="H46" s="296">
        <v>0.4</v>
      </c>
      <c r="I46" s="297">
        <v>3.3</v>
      </c>
      <c r="J46" s="298">
        <v>2.6</v>
      </c>
      <c r="K46" s="298">
        <v>0.7</v>
      </c>
      <c r="L46" s="92" t="s">
        <v>134</v>
      </c>
    </row>
    <row r="47" spans="2:12" ht="18.75" customHeight="1">
      <c r="B47" s="171" t="s">
        <v>50</v>
      </c>
      <c r="C47" s="172" t="s">
        <v>51</v>
      </c>
      <c r="D47" s="172"/>
      <c r="E47" s="173"/>
      <c r="F47" s="295">
        <v>5.6</v>
      </c>
      <c r="G47" s="295">
        <v>5.6</v>
      </c>
      <c r="H47" s="296">
        <v>0</v>
      </c>
      <c r="I47" s="297">
        <v>13.6</v>
      </c>
      <c r="J47" s="298">
        <v>9.9</v>
      </c>
      <c r="K47" s="298">
        <v>3.7</v>
      </c>
      <c r="L47" s="92" t="s">
        <v>134</v>
      </c>
    </row>
    <row r="48" spans="2:12" ht="30" customHeight="1">
      <c r="B48" s="177" t="s">
        <v>256</v>
      </c>
      <c r="C48" s="568" t="s">
        <v>257</v>
      </c>
      <c r="D48" s="568"/>
      <c r="E48" s="569"/>
      <c r="F48" s="291">
        <v>12.5</v>
      </c>
      <c r="G48" s="291">
        <v>11.8</v>
      </c>
      <c r="H48" s="292">
        <v>0.7</v>
      </c>
      <c r="I48" s="293">
        <v>74.5</v>
      </c>
      <c r="J48" s="294">
        <v>34.1</v>
      </c>
      <c r="K48" s="294">
        <v>40.4</v>
      </c>
      <c r="L48" s="91" t="s">
        <v>134</v>
      </c>
    </row>
    <row r="49" spans="2:12" ht="18.75" customHeight="1">
      <c r="B49" s="166" t="s">
        <v>302</v>
      </c>
      <c r="C49" s="167" t="s">
        <v>303</v>
      </c>
      <c r="D49" s="172"/>
      <c r="E49" s="173"/>
      <c r="F49" s="295">
        <v>134.5</v>
      </c>
      <c r="G49" s="295">
        <v>128.6</v>
      </c>
      <c r="H49" s="296">
        <v>5.8</v>
      </c>
      <c r="I49" s="297">
        <v>289</v>
      </c>
      <c r="J49" s="298">
        <v>79.900000000000006</v>
      </c>
      <c r="K49" s="298">
        <v>207.3</v>
      </c>
      <c r="L49" s="92">
        <v>1.8</v>
      </c>
    </row>
    <row r="50" spans="2:12" ht="18.75" customHeight="1">
      <c r="B50" s="175"/>
      <c r="C50" s="176"/>
      <c r="D50" s="178" t="s">
        <v>258</v>
      </c>
      <c r="E50" s="164" t="s">
        <v>15</v>
      </c>
      <c r="F50" s="295">
        <v>97.4</v>
      </c>
      <c r="G50" s="295">
        <v>92.9</v>
      </c>
      <c r="H50" s="296">
        <v>4.5</v>
      </c>
      <c r="I50" s="297">
        <v>96.8</v>
      </c>
      <c r="J50" s="298">
        <v>35</v>
      </c>
      <c r="K50" s="298">
        <v>61.8</v>
      </c>
      <c r="L50" s="92" t="s">
        <v>134</v>
      </c>
    </row>
    <row r="51" spans="2:12" ht="18.75" customHeight="1">
      <c r="B51" s="166" t="s">
        <v>211</v>
      </c>
      <c r="C51" s="167" t="s">
        <v>55</v>
      </c>
      <c r="D51" s="167"/>
      <c r="E51" s="168"/>
      <c r="F51" s="291">
        <v>10.1</v>
      </c>
      <c r="G51" s="291">
        <v>8.8000000000000007</v>
      </c>
      <c r="H51" s="292">
        <v>1.3</v>
      </c>
      <c r="I51" s="293">
        <v>1001.3</v>
      </c>
      <c r="J51" s="294">
        <v>105.5</v>
      </c>
      <c r="K51" s="294">
        <v>587.6</v>
      </c>
      <c r="L51" s="91">
        <v>308.3</v>
      </c>
    </row>
    <row r="52" spans="2:12" ht="18.75" customHeight="1">
      <c r="B52" s="179" t="s">
        <v>291</v>
      </c>
      <c r="C52" s="180" t="s">
        <v>292</v>
      </c>
      <c r="D52" s="180"/>
      <c r="E52" s="181"/>
      <c r="F52" s="300">
        <v>2.9</v>
      </c>
      <c r="G52" s="300">
        <v>2.9</v>
      </c>
      <c r="H52" s="375" t="s">
        <v>78</v>
      </c>
      <c r="I52" s="358">
        <v>3.8</v>
      </c>
      <c r="J52" s="359">
        <v>2.5</v>
      </c>
      <c r="K52" s="359">
        <v>1.3</v>
      </c>
      <c r="L52" s="360" t="s">
        <v>134</v>
      </c>
    </row>
    <row r="53" spans="2:12" s="96" customFormat="1" ht="6.75" customHeight="1">
      <c r="B53" s="97"/>
      <c r="C53" s="97"/>
      <c r="D53" s="97"/>
      <c r="E53" s="98"/>
      <c r="F53" s="99"/>
      <c r="G53" s="99"/>
      <c r="H53" s="99"/>
      <c r="I53" s="100"/>
      <c r="J53" s="100"/>
      <c r="K53" s="100"/>
      <c r="L53" s="101"/>
    </row>
  </sheetData>
  <mergeCells count="2">
    <mergeCell ref="B4:E5"/>
    <mergeCell ref="C48:E48"/>
  </mergeCells>
  <phoneticPr fontId="13"/>
  <pageMargins left="0.7" right="0.7" top="0.75" bottom="0.75" header="0.3" footer="0.3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26"/>
  <sheetViews>
    <sheetView showGridLines="0" zoomScaleNormal="100" zoomScaleSheetLayoutView="100" workbookViewId="0"/>
  </sheetViews>
  <sheetFormatPr defaultColWidth="9" defaultRowHeight="13.5"/>
  <cols>
    <col min="1" max="1" width="1.625" style="31" customWidth="1"/>
    <col min="2" max="5" width="3.25" style="31" customWidth="1"/>
    <col min="6" max="6" width="10.625" style="31" customWidth="1"/>
    <col min="7" max="21" width="8.25" style="31" customWidth="1"/>
    <col min="22" max="22" width="0.75" style="31" customWidth="1"/>
    <col min="23" max="16384" width="9" style="31"/>
  </cols>
  <sheetData>
    <row r="1" spans="2:37" s="435" customFormat="1" ht="13.5" customHeight="1">
      <c r="B1" s="8" t="s">
        <v>205</v>
      </c>
    </row>
    <row r="2" spans="2:37" s="435" customFormat="1" ht="13.5" customHeight="1"/>
    <row r="3" spans="2:37" s="449" customFormat="1" ht="13.5" customHeight="1">
      <c r="B3" s="447" t="s">
        <v>56</v>
      </c>
      <c r="C3" s="447"/>
      <c r="D3" s="448"/>
      <c r="G3" s="450"/>
      <c r="H3" s="450"/>
      <c r="I3" s="450"/>
      <c r="J3" s="451"/>
      <c r="K3" s="450"/>
      <c r="L3" s="450"/>
      <c r="M3" s="450"/>
      <c r="N3" s="451"/>
      <c r="O3" s="450"/>
      <c r="P3" s="450"/>
      <c r="Q3" s="478"/>
      <c r="R3" s="479"/>
      <c r="S3" s="450"/>
      <c r="T3" s="450"/>
      <c r="U3" s="480" t="s">
        <v>293</v>
      </c>
    </row>
    <row r="4" spans="2:37" s="63" customFormat="1" ht="18.75" customHeight="1">
      <c r="B4" s="111"/>
      <c r="C4" s="112"/>
      <c r="D4" s="113"/>
      <c r="E4" s="114"/>
      <c r="F4" s="571" t="s">
        <v>162</v>
      </c>
      <c r="G4" s="115"/>
      <c r="H4" s="116" t="s">
        <v>58</v>
      </c>
      <c r="I4" s="116"/>
      <c r="J4" s="117"/>
      <c r="K4" s="115"/>
      <c r="L4" s="116" t="s">
        <v>59</v>
      </c>
      <c r="M4" s="116"/>
      <c r="N4" s="117"/>
      <c r="O4" s="115"/>
      <c r="P4" s="116" t="s">
        <v>60</v>
      </c>
      <c r="Q4" s="116"/>
      <c r="R4" s="117"/>
      <c r="S4" s="115"/>
      <c r="T4" s="116" t="s">
        <v>61</v>
      </c>
      <c r="U4" s="118"/>
    </row>
    <row r="5" spans="2:37" s="67" customFormat="1" ht="11.25" customHeight="1">
      <c r="B5" s="574" t="s">
        <v>163</v>
      </c>
      <c r="C5" s="575"/>
      <c r="D5" s="575"/>
      <c r="E5" s="576"/>
      <c r="F5" s="572"/>
      <c r="G5" s="119" t="s">
        <v>62</v>
      </c>
      <c r="H5" s="120"/>
      <c r="I5" s="577" t="s">
        <v>63</v>
      </c>
      <c r="J5" s="121" t="s">
        <v>64</v>
      </c>
      <c r="K5" s="122" t="s">
        <v>62</v>
      </c>
      <c r="L5" s="123"/>
      <c r="M5" s="580" t="s">
        <v>63</v>
      </c>
      <c r="N5" s="124" t="s">
        <v>164</v>
      </c>
      <c r="O5" s="119" t="s">
        <v>62</v>
      </c>
      <c r="P5" s="120"/>
      <c r="Q5" s="577" t="s">
        <v>63</v>
      </c>
      <c r="R5" s="583" t="s">
        <v>165</v>
      </c>
      <c r="S5" s="119" t="s">
        <v>62</v>
      </c>
      <c r="T5" s="586" t="s">
        <v>63</v>
      </c>
      <c r="U5" s="589" t="s">
        <v>166</v>
      </c>
    </row>
    <row r="6" spans="2:37" s="67" customFormat="1" ht="12" customHeight="1">
      <c r="B6" s="574"/>
      <c r="C6" s="575"/>
      <c r="D6" s="575"/>
      <c r="E6" s="576"/>
      <c r="F6" s="572"/>
      <c r="G6" s="125" t="s">
        <v>65</v>
      </c>
      <c r="H6" s="206" t="s">
        <v>66</v>
      </c>
      <c r="I6" s="578"/>
      <c r="J6" s="126" t="s">
        <v>67</v>
      </c>
      <c r="K6" s="127" t="s">
        <v>65</v>
      </c>
      <c r="L6" s="128" t="s">
        <v>66</v>
      </c>
      <c r="M6" s="581"/>
      <c r="N6" s="129" t="s">
        <v>167</v>
      </c>
      <c r="O6" s="125" t="s">
        <v>65</v>
      </c>
      <c r="P6" s="206" t="s">
        <v>66</v>
      </c>
      <c r="Q6" s="578"/>
      <c r="R6" s="584"/>
      <c r="S6" s="125" t="s">
        <v>65</v>
      </c>
      <c r="T6" s="587"/>
      <c r="U6" s="590"/>
    </row>
    <row r="7" spans="2:37" s="67" customFormat="1" ht="13.5" customHeight="1">
      <c r="B7" s="130"/>
      <c r="C7" s="131"/>
      <c r="D7" s="132"/>
      <c r="E7" s="133"/>
      <c r="F7" s="573"/>
      <c r="G7" s="134" t="s">
        <v>68</v>
      </c>
      <c r="H7" s="135"/>
      <c r="I7" s="579"/>
      <c r="J7" s="136" t="s">
        <v>168</v>
      </c>
      <c r="K7" s="137" t="s">
        <v>68</v>
      </c>
      <c r="L7" s="138"/>
      <c r="M7" s="582"/>
      <c r="N7" s="139" t="s">
        <v>168</v>
      </c>
      <c r="O7" s="134" t="s">
        <v>68</v>
      </c>
      <c r="P7" s="135"/>
      <c r="Q7" s="579"/>
      <c r="R7" s="585"/>
      <c r="S7" s="134" t="s">
        <v>68</v>
      </c>
      <c r="T7" s="588"/>
      <c r="U7" s="591"/>
    </row>
    <row r="8" spans="2:37" s="65" customFormat="1" ht="22.5" customHeight="1">
      <c r="B8" s="592" t="s">
        <v>169</v>
      </c>
      <c r="C8" s="593"/>
      <c r="D8" s="593"/>
      <c r="E8" s="594"/>
      <c r="F8" s="42">
        <v>7137.5</v>
      </c>
      <c r="G8" s="43">
        <v>173.6</v>
      </c>
      <c r="H8" s="44">
        <v>52.7</v>
      </c>
      <c r="I8" s="45">
        <v>105.7</v>
      </c>
      <c r="J8" s="46">
        <v>15.2</v>
      </c>
      <c r="K8" s="43">
        <v>22.3</v>
      </c>
      <c r="L8" s="44">
        <v>6.3</v>
      </c>
      <c r="M8" s="45">
        <v>13.4</v>
      </c>
      <c r="N8" s="46">
        <v>2.7</v>
      </c>
      <c r="O8" s="43">
        <v>110.3</v>
      </c>
      <c r="P8" s="44">
        <v>46.4</v>
      </c>
      <c r="Q8" s="45">
        <v>61.2</v>
      </c>
      <c r="R8" s="46">
        <v>2.7</v>
      </c>
      <c r="S8" s="43">
        <v>40.9</v>
      </c>
      <c r="T8" s="44">
        <v>31.1</v>
      </c>
      <c r="U8" s="44">
        <v>9.8000000000000007</v>
      </c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</row>
    <row r="9" spans="2:37" s="69" customFormat="1" ht="13.5" customHeight="1">
      <c r="B9" s="246" t="s">
        <v>232</v>
      </c>
      <c r="C9" s="334" t="s">
        <v>170</v>
      </c>
      <c r="D9" s="141">
        <v>14</v>
      </c>
      <c r="E9" s="335" t="s">
        <v>69</v>
      </c>
      <c r="F9" s="42">
        <v>719.8</v>
      </c>
      <c r="G9" s="43">
        <v>0.4</v>
      </c>
      <c r="H9" s="44">
        <v>0.3</v>
      </c>
      <c r="I9" s="45">
        <v>0.1</v>
      </c>
      <c r="J9" s="46">
        <v>0</v>
      </c>
      <c r="K9" s="43">
        <v>0.2</v>
      </c>
      <c r="L9" s="44">
        <v>0.1</v>
      </c>
      <c r="M9" s="44">
        <v>0</v>
      </c>
      <c r="N9" s="46">
        <v>0</v>
      </c>
      <c r="O9" s="43">
        <v>0.3</v>
      </c>
      <c r="P9" s="44">
        <v>0.2</v>
      </c>
      <c r="Q9" s="45">
        <v>0.1</v>
      </c>
      <c r="R9" s="361" t="s">
        <v>78</v>
      </c>
      <c r="S9" s="362" t="s">
        <v>78</v>
      </c>
      <c r="T9" s="47" t="s">
        <v>78</v>
      </c>
      <c r="U9" s="47" t="s">
        <v>78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</row>
    <row r="10" spans="2:37" s="69" customFormat="1" ht="13.5" customHeight="1">
      <c r="B10" s="140">
        <v>15</v>
      </c>
      <c r="C10" s="334" t="s">
        <v>170</v>
      </c>
      <c r="D10" s="141">
        <v>34</v>
      </c>
      <c r="E10" s="335"/>
      <c r="F10" s="42">
        <v>647.1</v>
      </c>
      <c r="G10" s="43">
        <v>1.8</v>
      </c>
      <c r="H10" s="44">
        <v>0.8</v>
      </c>
      <c r="I10" s="45">
        <v>0.7</v>
      </c>
      <c r="J10" s="46">
        <v>0.3</v>
      </c>
      <c r="K10" s="43">
        <v>0.5</v>
      </c>
      <c r="L10" s="44">
        <v>0.2</v>
      </c>
      <c r="M10" s="45">
        <v>0.1</v>
      </c>
      <c r="N10" s="46">
        <v>0.1</v>
      </c>
      <c r="O10" s="43">
        <v>1.1000000000000001</v>
      </c>
      <c r="P10" s="44">
        <v>0.6</v>
      </c>
      <c r="Q10" s="45">
        <v>0.4</v>
      </c>
      <c r="R10" s="46">
        <v>0.1</v>
      </c>
      <c r="S10" s="48">
        <v>0.2</v>
      </c>
      <c r="T10" s="44">
        <v>0.2</v>
      </c>
      <c r="U10" s="47" t="s">
        <v>78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</row>
    <row r="11" spans="2:37" s="69" customFormat="1" ht="13.5" customHeight="1">
      <c r="B11" s="140">
        <v>35</v>
      </c>
      <c r="C11" s="334" t="s">
        <v>170</v>
      </c>
      <c r="D11" s="141">
        <v>64</v>
      </c>
      <c r="E11" s="335"/>
      <c r="F11" s="42">
        <v>2137.8000000000002</v>
      </c>
      <c r="G11" s="43">
        <v>11.2</v>
      </c>
      <c r="H11" s="44">
        <v>4.2</v>
      </c>
      <c r="I11" s="45">
        <v>5.4</v>
      </c>
      <c r="J11" s="46">
        <v>1.6</v>
      </c>
      <c r="K11" s="43">
        <v>2.5</v>
      </c>
      <c r="L11" s="44">
        <v>1</v>
      </c>
      <c r="M11" s="45">
        <v>0.6</v>
      </c>
      <c r="N11" s="46">
        <v>1</v>
      </c>
      <c r="O11" s="43">
        <v>6.2</v>
      </c>
      <c r="P11" s="44">
        <v>3.2</v>
      </c>
      <c r="Q11" s="45">
        <v>2.5</v>
      </c>
      <c r="R11" s="46">
        <v>0.4</v>
      </c>
      <c r="S11" s="43">
        <v>2.6</v>
      </c>
      <c r="T11" s="44">
        <v>2.2999999999999998</v>
      </c>
      <c r="U11" s="44">
        <v>0.3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</row>
    <row r="12" spans="2:37" s="69" customFormat="1" ht="13.5" customHeight="1">
      <c r="B12" s="142">
        <v>65</v>
      </c>
      <c r="C12" s="595" t="s">
        <v>171</v>
      </c>
      <c r="D12" s="595"/>
      <c r="E12" s="596"/>
      <c r="F12" s="42">
        <v>3618.6</v>
      </c>
      <c r="G12" s="43">
        <v>159.6</v>
      </c>
      <c r="H12" s="44">
        <v>47.2</v>
      </c>
      <c r="I12" s="45">
        <v>99.1</v>
      </c>
      <c r="J12" s="46">
        <v>13.3</v>
      </c>
      <c r="K12" s="43">
        <v>19.2</v>
      </c>
      <c r="L12" s="44">
        <v>5</v>
      </c>
      <c r="M12" s="45">
        <v>12.7</v>
      </c>
      <c r="N12" s="46">
        <v>1.5</v>
      </c>
      <c r="O12" s="43">
        <v>102.4</v>
      </c>
      <c r="P12" s="44">
        <v>42.3</v>
      </c>
      <c r="Q12" s="45">
        <v>58</v>
      </c>
      <c r="R12" s="46">
        <v>2.2000000000000002</v>
      </c>
      <c r="S12" s="43">
        <v>38</v>
      </c>
      <c r="T12" s="44">
        <v>28.5</v>
      </c>
      <c r="U12" s="44">
        <v>9.6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2:37" s="69" customFormat="1" ht="15.95" customHeight="1">
      <c r="B13" s="592" t="s">
        <v>172</v>
      </c>
      <c r="C13" s="593"/>
      <c r="D13" s="593"/>
      <c r="E13" s="594"/>
      <c r="F13" s="357"/>
      <c r="G13" s="43"/>
      <c r="H13" s="44"/>
      <c r="I13" s="49"/>
      <c r="J13" s="46"/>
      <c r="K13" s="43"/>
      <c r="L13" s="44"/>
      <c r="M13" s="49"/>
      <c r="N13" s="46"/>
      <c r="O13" s="43"/>
      <c r="P13" s="44"/>
      <c r="Q13" s="49"/>
      <c r="R13" s="46"/>
      <c r="S13" s="43"/>
      <c r="T13" s="44"/>
      <c r="U13" s="44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2:37" s="69" customFormat="1" ht="15.95" customHeight="1">
      <c r="B14" s="142">
        <v>70</v>
      </c>
      <c r="C14" s="595" t="s">
        <v>171</v>
      </c>
      <c r="D14" s="595"/>
      <c r="E14" s="596"/>
      <c r="F14" s="357">
        <v>2963.8</v>
      </c>
      <c r="G14" s="43">
        <v>153.4</v>
      </c>
      <c r="H14" s="44">
        <v>45.7</v>
      </c>
      <c r="I14" s="49">
        <v>95.2</v>
      </c>
      <c r="J14" s="46">
        <v>12.5</v>
      </c>
      <c r="K14" s="43">
        <v>18.3</v>
      </c>
      <c r="L14" s="44">
        <v>4.7</v>
      </c>
      <c r="M14" s="49">
        <v>12.3</v>
      </c>
      <c r="N14" s="46">
        <v>1.3</v>
      </c>
      <c r="O14" s="43">
        <v>99.1</v>
      </c>
      <c r="P14" s="44">
        <v>41</v>
      </c>
      <c r="Q14" s="49">
        <v>56.1</v>
      </c>
      <c r="R14" s="46">
        <v>2</v>
      </c>
      <c r="S14" s="43">
        <v>36</v>
      </c>
      <c r="T14" s="44">
        <v>26.7</v>
      </c>
      <c r="U14" s="44">
        <v>9.3000000000000007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2:37" s="69" customFormat="1" ht="20.100000000000001" customHeight="1">
      <c r="B15" s="256">
        <v>75</v>
      </c>
      <c r="C15" s="597" t="s">
        <v>171</v>
      </c>
      <c r="D15" s="597"/>
      <c r="E15" s="598"/>
      <c r="F15" s="257">
        <v>2077.1</v>
      </c>
      <c r="G15" s="258">
        <v>142.30000000000001</v>
      </c>
      <c r="H15" s="259">
        <v>42.9</v>
      </c>
      <c r="I15" s="260">
        <v>88</v>
      </c>
      <c r="J15" s="261">
        <v>11.3</v>
      </c>
      <c r="K15" s="258">
        <v>16.5</v>
      </c>
      <c r="L15" s="259">
        <v>4.2</v>
      </c>
      <c r="M15" s="260">
        <v>11.3</v>
      </c>
      <c r="N15" s="261">
        <v>1</v>
      </c>
      <c r="O15" s="258">
        <v>93.1</v>
      </c>
      <c r="P15" s="259">
        <v>38.700000000000003</v>
      </c>
      <c r="Q15" s="260">
        <v>52.6</v>
      </c>
      <c r="R15" s="261">
        <v>1.8</v>
      </c>
      <c r="S15" s="258">
        <v>32.700000000000003</v>
      </c>
      <c r="T15" s="259">
        <v>24.1</v>
      </c>
      <c r="U15" s="259">
        <v>8.5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2:37" s="66" customFormat="1" ht="4.5" customHeight="1">
      <c r="B16" s="189"/>
      <c r="C16" s="189"/>
      <c r="D16" s="190"/>
      <c r="E16" s="189"/>
      <c r="F16" s="191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187"/>
      <c r="T16" s="187"/>
      <c r="U16" s="188"/>
    </row>
    <row r="17" spans="2:21" ht="13.5" customHeight="1">
      <c r="B17" s="63" t="s">
        <v>332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pans="2:21" ht="12.75" customHeight="1">
      <c r="B18" s="63" t="s">
        <v>333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spans="2:21" ht="12.75" customHeight="1">
      <c r="B19" s="570" t="s">
        <v>331</v>
      </c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</row>
    <row r="20" spans="2:21" ht="13.5" customHeight="1">
      <c r="B20" s="71" t="s">
        <v>288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2:21" ht="13.5" customHeight="1">
      <c r="B21" s="71" t="s">
        <v>334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2:21">
      <c r="B22" s="71" t="s">
        <v>145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pans="2:21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spans="2:21"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2:21"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</sheetData>
  <mergeCells count="14">
    <mergeCell ref="B19:U19"/>
    <mergeCell ref="F4:F7"/>
    <mergeCell ref="B5:E6"/>
    <mergeCell ref="I5:I7"/>
    <mergeCell ref="M5:M7"/>
    <mergeCell ref="Q5:Q7"/>
    <mergeCell ref="R5:R7"/>
    <mergeCell ref="T5:T7"/>
    <mergeCell ref="U5:U7"/>
    <mergeCell ref="B8:E8"/>
    <mergeCell ref="C12:E12"/>
    <mergeCell ref="B13:E13"/>
    <mergeCell ref="C15:E15"/>
    <mergeCell ref="C14:E14"/>
  </mergeCells>
  <phoneticPr fontId="13"/>
  <pageMargins left="0.7" right="0.7" top="0.75" bottom="0.75" header="0.3" footer="0.3"/>
  <pageSetup paperSize="9" scale="59" orientation="portrait" r:id="rId1"/>
  <headerFooter alignWithMargins="0"/>
  <ignoredErrors>
    <ignoredError sqref="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H35"/>
  <sheetViews>
    <sheetView showGridLines="0" zoomScaleNormal="100" zoomScaleSheetLayoutView="100" workbookViewId="0"/>
  </sheetViews>
  <sheetFormatPr defaultColWidth="9" defaultRowHeight="13.5"/>
  <cols>
    <col min="1" max="1" width="1.625" style="31" customWidth="1"/>
    <col min="2" max="8" width="11.125" style="31" customWidth="1"/>
    <col min="9" max="9" width="1.625" style="31" customWidth="1"/>
    <col min="10" max="16384" width="9" style="31"/>
  </cols>
  <sheetData>
    <row r="1" spans="2:8" s="435" customFormat="1" ht="13.5" customHeight="1">
      <c r="B1" s="8" t="s">
        <v>338</v>
      </c>
    </row>
    <row r="2" spans="2:8" s="435" customFormat="1" ht="13.5" customHeight="1"/>
    <row r="3" spans="2:8" s="435" customFormat="1" ht="13.5" customHeight="1">
      <c r="B3" s="476"/>
      <c r="C3" s="476"/>
      <c r="D3" s="476"/>
      <c r="E3" s="476"/>
      <c r="F3" s="476"/>
      <c r="G3" s="476"/>
      <c r="H3" s="477" t="s">
        <v>293</v>
      </c>
    </row>
    <row r="4" spans="2:8" s="63" customFormat="1" ht="15.75" customHeight="1">
      <c r="B4" s="599" t="s">
        <v>163</v>
      </c>
      <c r="C4" s="348" t="s">
        <v>142</v>
      </c>
      <c r="D4" s="349"/>
      <c r="E4" s="349"/>
      <c r="F4" s="350" t="s">
        <v>143</v>
      </c>
      <c r="G4" s="349"/>
      <c r="H4" s="351"/>
    </row>
    <row r="5" spans="2:8" s="63" customFormat="1" ht="15.75" customHeight="1">
      <c r="B5" s="600"/>
      <c r="C5" s="345" t="s">
        <v>70</v>
      </c>
      <c r="D5" s="183" t="s">
        <v>71</v>
      </c>
      <c r="E5" s="184" t="s">
        <v>72</v>
      </c>
      <c r="F5" s="342" t="s">
        <v>70</v>
      </c>
      <c r="G5" s="183" t="s">
        <v>71</v>
      </c>
      <c r="H5" s="183" t="s">
        <v>72</v>
      </c>
    </row>
    <row r="6" spans="2:8" ht="15" customHeight="1">
      <c r="B6" s="317" t="s">
        <v>174</v>
      </c>
      <c r="C6" s="318">
        <v>960</v>
      </c>
      <c r="D6" s="319">
        <v>910</v>
      </c>
      <c r="E6" s="320">
        <v>1007</v>
      </c>
      <c r="F6" s="321">
        <v>5658</v>
      </c>
      <c r="G6" s="319">
        <v>4971</v>
      </c>
      <c r="H6" s="319">
        <v>6308</v>
      </c>
    </row>
    <row r="7" spans="2:8" ht="15" customHeight="1">
      <c r="B7" s="314" t="s">
        <v>197</v>
      </c>
      <c r="C7" s="322">
        <v>1065</v>
      </c>
      <c r="D7" s="323">
        <v>1155</v>
      </c>
      <c r="E7" s="324">
        <v>971</v>
      </c>
      <c r="F7" s="325">
        <v>7296</v>
      </c>
      <c r="G7" s="323">
        <v>7403</v>
      </c>
      <c r="H7" s="323">
        <v>7185</v>
      </c>
    </row>
    <row r="8" spans="2:8" ht="15" customHeight="1">
      <c r="B8" s="316" t="s">
        <v>179</v>
      </c>
      <c r="C8" s="326">
        <v>134</v>
      </c>
      <c r="D8" s="327">
        <v>153</v>
      </c>
      <c r="E8" s="328">
        <v>115</v>
      </c>
      <c r="F8" s="329">
        <v>6327</v>
      </c>
      <c r="G8" s="327">
        <v>6540</v>
      </c>
      <c r="H8" s="327">
        <v>6103</v>
      </c>
    </row>
    <row r="9" spans="2:8" ht="15" customHeight="1">
      <c r="B9" s="316" t="s">
        <v>180</v>
      </c>
      <c r="C9" s="326">
        <v>71</v>
      </c>
      <c r="D9" s="327">
        <v>79</v>
      </c>
      <c r="E9" s="328">
        <v>64</v>
      </c>
      <c r="F9" s="329">
        <v>4816</v>
      </c>
      <c r="G9" s="327">
        <v>5078</v>
      </c>
      <c r="H9" s="327">
        <v>4540</v>
      </c>
    </row>
    <row r="10" spans="2:8" ht="15" customHeight="1">
      <c r="B10" s="313" t="s">
        <v>181</v>
      </c>
      <c r="C10" s="326">
        <v>99</v>
      </c>
      <c r="D10" s="327">
        <v>106</v>
      </c>
      <c r="E10" s="328">
        <v>92</v>
      </c>
      <c r="F10" s="329">
        <v>3313</v>
      </c>
      <c r="G10" s="327">
        <v>3300</v>
      </c>
      <c r="H10" s="327">
        <v>3328</v>
      </c>
    </row>
    <row r="11" spans="2:8" ht="15" customHeight="1">
      <c r="B11" s="315" t="s">
        <v>182</v>
      </c>
      <c r="C11" s="330">
        <v>123</v>
      </c>
      <c r="D11" s="331">
        <v>121</v>
      </c>
      <c r="E11" s="332">
        <v>126</v>
      </c>
      <c r="F11" s="333">
        <v>2178</v>
      </c>
      <c r="G11" s="331">
        <v>1993</v>
      </c>
      <c r="H11" s="331">
        <v>2372</v>
      </c>
    </row>
    <row r="12" spans="2:8" ht="15" customHeight="1">
      <c r="B12" s="313" t="s">
        <v>183</v>
      </c>
      <c r="C12" s="326">
        <v>141</v>
      </c>
      <c r="D12" s="327">
        <v>128</v>
      </c>
      <c r="E12" s="328">
        <v>156</v>
      </c>
      <c r="F12" s="329">
        <v>2321</v>
      </c>
      <c r="G12" s="327">
        <v>1782</v>
      </c>
      <c r="H12" s="327">
        <v>2885</v>
      </c>
    </row>
    <row r="13" spans="2:8" ht="15" customHeight="1">
      <c r="B13" s="313" t="s">
        <v>184</v>
      </c>
      <c r="C13" s="326">
        <v>198</v>
      </c>
      <c r="D13" s="327">
        <v>142</v>
      </c>
      <c r="E13" s="328">
        <v>258</v>
      </c>
      <c r="F13" s="329">
        <v>2692</v>
      </c>
      <c r="G13" s="327">
        <v>1867</v>
      </c>
      <c r="H13" s="327">
        <v>3563</v>
      </c>
    </row>
    <row r="14" spans="2:8" ht="15" customHeight="1">
      <c r="B14" s="313" t="s">
        <v>185</v>
      </c>
      <c r="C14" s="326">
        <v>246</v>
      </c>
      <c r="D14" s="327">
        <v>165</v>
      </c>
      <c r="E14" s="328">
        <v>331</v>
      </c>
      <c r="F14" s="329">
        <v>3043</v>
      </c>
      <c r="G14" s="327">
        <v>2149</v>
      </c>
      <c r="H14" s="327">
        <v>3977</v>
      </c>
    </row>
    <row r="15" spans="2:8" ht="15" customHeight="1">
      <c r="B15" s="313" t="s">
        <v>186</v>
      </c>
      <c r="C15" s="326">
        <v>257</v>
      </c>
      <c r="D15" s="327">
        <v>215</v>
      </c>
      <c r="E15" s="328">
        <v>301</v>
      </c>
      <c r="F15" s="329">
        <v>3174</v>
      </c>
      <c r="G15" s="327">
        <v>2300</v>
      </c>
      <c r="H15" s="327">
        <v>4074</v>
      </c>
    </row>
    <row r="16" spans="2:8" ht="15" customHeight="1">
      <c r="B16" s="313" t="s">
        <v>187</v>
      </c>
      <c r="C16" s="326">
        <v>273</v>
      </c>
      <c r="D16" s="327">
        <v>278</v>
      </c>
      <c r="E16" s="328">
        <v>267</v>
      </c>
      <c r="F16" s="329">
        <v>3480</v>
      </c>
      <c r="G16" s="327">
        <v>2760</v>
      </c>
      <c r="H16" s="327">
        <v>4220</v>
      </c>
    </row>
    <row r="17" spans="1:8" ht="15" customHeight="1">
      <c r="B17" s="314" t="s">
        <v>188</v>
      </c>
      <c r="C17" s="322">
        <v>345</v>
      </c>
      <c r="D17" s="323">
        <v>387</v>
      </c>
      <c r="E17" s="324">
        <v>302</v>
      </c>
      <c r="F17" s="325">
        <v>3745</v>
      </c>
      <c r="G17" s="323">
        <v>3063</v>
      </c>
      <c r="H17" s="323">
        <v>4444</v>
      </c>
    </row>
    <row r="18" spans="1:8" ht="15" customHeight="1">
      <c r="B18" s="313" t="s">
        <v>189</v>
      </c>
      <c r="C18" s="326">
        <v>478</v>
      </c>
      <c r="D18" s="327">
        <v>551</v>
      </c>
      <c r="E18" s="328">
        <v>404</v>
      </c>
      <c r="F18" s="329">
        <v>4285</v>
      </c>
      <c r="G18" s="327">
        <v>3602</v>
      </c>
      <c r="H18" s="327">
        <v>4977</v>
      </c>
    </row>
    <row r="19" spans="1:8" ht="15" customHeight="1">
      <c r="B19" s="313" t="s">
        <v>190</v>
      </c>
      <c r="C19" s="326">
        <v>664</v>
      </c>
      <c r="D19" s="327">
        <v>776</v>
      </c>
      <c r="E19" s="328">
        <v>551</v>
      </c>
      <c r="F19" s="329">
        <v>5113</v>
      </c>
      <c r="G19" s="327">
        <v>4368</v>
      </c>
      <c r="H19" s="327">
        <v>5856</v>
      </c>
    </row>
    <row r="20" spans="1:8" ht="15" customHeight="1">
      <c r="B20" s="313" t="s">
        <v>191</v>
      </c>
      <c r="C20" s="326">
        <v>895</v>
      </c>
      <c r="D20" s="327">
        <v>1064</v>
      </c>
      <c r="E20" s="328">
        <v>730</v>
      </c>
      <c r="F20" s="329">
        <v>6113</v>
      </c>
      <c r="G20" s="327">
        <v>5509</v>
      </c>
      <c r="H20" s="327">
        <v>6702</v>
      </c>
    </row>
    <row r="21" spans="1:8" ht="15" customHeight="1">
      <c r="B21" s="315" t="s">
        <v>192</v>
      </c>
      <c r="C21" s="330">
        <v>1207</v>
      </c>
      <c r="D21" s="331">
        <v>1444</v>
      </c>
      <c r="E21" s="332">
        <v>983</v>
      </c>
      <c r="F21" s="333">
        <v>7951</v>
      </c>
      <c r="G21" s="331">
        <v>7369</v>
      </c>
      <c r="H21" s="331">
        <v>8500</v>
      </c>
    </row>
    <row r="22" spans="1:8" ht="15" customHeight="1">
      <c r="B22" s="314" t="s">
        <v>193</v>
      </c>
      <c r="C22" s="322">
        <v>1544</v>
      </c>
      <c r="D22" s="323">
        <v>1797</v>
      </c>
      <c r="E22" s="324">
        <v>1318</v>
      </c>
      <c r="F22" s="325">
        <v>9649</v>
      </c>
      <c r="G22" s="323">
        <v>9165</v>
      </c>
      <c r="H22" s="323">
        <v>10083</v>
      </c>
    </row>
    <row r="23" spans="1:8" ht="15" customHeight="1">
      <c r="B23" s="313" t="s">
        <v>194</v>
      </c>
      <c r="C23" s="326">
        <v>2204</v>
      </c>
      <c r="D23" s="327">
        <v>2461</v>
      </c>
      <c r="E23" s="328">
        <v>1997</v>
      </c>
      <c r="F23" s="329">
        <v>11527</v>
      </c>
      <c r="G23" s="327">
        <v>11132</v>
      </c>
      <c r="H23" s="327">
        <v>11843</v>
      </c>
    </row>
    <row r="24" spans="1:8" ht="15" customHeight="1">
      <c r="B24" s="313" t="s">
        <v>195</v>
      </c>
      <c r="C24" s="326">
        <v>3234</v>
      </c>
      <c r="D24" s="327">
        <v>3440</v>
      </c>
      <c r="E24" s="328">
        <v>3088</v>
      </c>
      <c r="F24" s="329">
        <v>11847</v>
      </c>
      <c r="G24" s="327">
        <v>12077</v>
      </c>
      <c r="H24" s="327">
        <v>11685</v>
      </c>
    </row>
    <row r="25" spans="1:8" ht="15" customHeight="1">
      <c r="B25" s="313" t="s">
        <v>196</v>
      </c>
      <c r="C25" s="326">
        <v>4634</v>
      </c>
      <c r="D25" s="327">
        <v>4795</v>
      </c>
      <c r="E25" s="328">
        <v>4546</v>
      </c>
      <c r="F25" s="329">
        <v>10728</v>
      </c>
      <c r="G25" s="327">
        <v>11308</v>
      </c>
      <c r="H25" s="327">
        <v>10411</v>
      </c>
    </row>
    <row r="26" spans="1:8" ht="15" customHeight="1">
      <c r="B26" s="315" t="s">
        <v>175</v>
      </c>
      <c r="C26" s="330">
        <v>6682</v>
      </c>
      <c r="D26" s="331">
        <v>6706</v>
      </c>
      <c r="E26" s="332">
        <v>6673</v>
      </c>
      <c r="F26" s="333">
        <v>9248</v>
      </c>
      <c r="G26" s="331">
        <v>9667</v>
      </c>
      <c r="H26" s="331">
        <v>9107</v>
      </c>
    </row>
    <row r="27" spans="1:8" ht="15" customHeight="1">
      <c r="A27" s="77"/>
      <c r="B27" s="151" t="s">
        <v>173</v>
      </c>
      <c r="C27" s="247"/>
      <c r="D27" s="248"/>
      <c r="E27" s="249"/>
      <c r="F27" s="250"/>
      <c r="G27" s="248"/>
      <c r="H27" s="248"/>
    </row>
    <row r="28" spans="1:8" ht="15" customHeight="1">
      <c r="B28" s="151" t="s">
        <v>176</v>
      </c>
      <c r="C28" s="247">
        <v>2512</v>
      </c>
      <c r="D28" s="248">
        <v>2518</v>
      </c>
      <c r="E28" s="249">
        <v>2507</v>
      </c>
      <c r="F28" s="250">
        <v>10044</v>
      </c>
      <c r="G28" s="248">
        <v>9718</v>
      </c>
      <c r="H28" s="248">
        <v>10295</v>
      </c>
    </row>
    <row r="29" spans="1:8" ht="15" customHeight="1">
      <c r="B29" s="151" t="s">
        <v>289</v>
      </c>
      <c r="C29" s="247">
        <v>2899</v>
      </c>
      <c r="D29" s="248">
        <v>2887</v>
      </c>
      <c r="E29" s="249">
        <v>2907</v>
      </c>
      <c r="F29" s="250">
        <v>10665</v>
      </c>
      <c r="G29" s="248">
        <v>10525</v>
      </c>
      <c r="H29" s="248">
        <v>10766</v>
      </c>
    </row>
    <row r="30" spans="1:8" ht="15" customHeight="1">
      <c r="B30" s="251" t="s">
        <v>177</v>
      </c>
      <c r="C30" s="252">
        <v>3568</v>
      </c>
      <c r="D30" s="253">
        <v>3534</v>
      </c>
      <c r="E30" s="254">
        <v>3590</v>
      </c>
      <c r="F30" s="255">
        <v>11166</v>
      </c>
      <c r="G30" s="253">
        <v>11332</v>
      </c>
      <c r="H30" s="253">
        <v>11059</v>
      </c>
    </row>
    <row r="31" spans="1:8" s="96" customFormat="1" ht="3.75" customHeight="1">
      <c r="B31" s="103"/>
      <c r="C31" s="104"/>
      <c r="D31" s="104"/>
      <c r="E31" s="104"/>
      <c r="F31" s="104"/>
      <c r="G31" s="104"/>
      <c r="H31" s="104"/>
    </row>
    <row r="32" spans="1:8" ht="12" customHeight="1">
      <c r="B32" s="69" t="s">
        <v>198</v>
      </c>
      <c r="C32" s="62"/>
      <c r="D32" s="62"/>
      <c r="E32" s="62"/>
      <c r="F32" s="102"/>
      <c r="G32" s="62"/>
      <c r="H32" s="62"/>
    </row>
    <row r="33" spans="2:8" ht="12" customHeight="1">
      <c r="B33" s="75"/>
      <c r="C33" s="71"/>
      <c r="D33" s="71"/>
      <c r="E33" s="71"/>
      <c r="F33" s="72"/>
      <c r="G33" s="71"/>
      <c r="H33" s="71"/>
    </row>
    <row r="34" spans="2:8" ht="12" customHeight="1">
      <c r="B34" s="66"/>
      <c r="C34" s="63"/>
      <c r="D34" s="63"/>
      <c r="E34" s="63"/>
      <c r="F34" s="64"/>
      <c r="G34" s="63"/>
      <c r="H34" s="63"/>
    </row>
    <row r="35" spans="2:8">
      <c r="F35" s="76"/>
    </row>
  </sheetData>
  <mergeCells count="1">
    <mergeCell ref="B4:B5"/>
  </mergeCells>
  <phoneticPr fontId="13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B1:L53"/>
  <sheetViews>
    <sheetView showGridLines="0" zoomScaleNormal="100" zoomScaleSheetLayoutView="100" workbookViewId="0"/>
  </sheetViews>
  <sheetFormatPr defaultColWidth="9" defaultRowHeight="13.5"/>
  <cols>
    <col min="1" max="1" width="1.625" style="31" customWidth="1"/>
    <col min="2" max="2" width="6.25" style="31" customWidth="1"/>
    <col min="3" max="3" width="3.75" style="31" customWidth="1"/>
    <col min="4" max="4" width="39.625" style="31" customWidth="1"/>
    <col min="5" max="5" width="7.25" style="78" customWidth="1"/>
    <col min="6" max="11" width="9.375" style="31" customWidth="1"/>
    <col min="12" max="12" width="1.625" style="31" customWidth="1"/>
    <col min="13" max="16384" width="9" style="31"/>
  </cols>
  <sheetData>
    <row r="1" spans="2:11" s="435" customFormat="1" ht="13.5" customHeight="1">
      <c r="B1" s="8" t="s">
        <v>339</v>
      </c>
      <c r="E1" s="472"/>
    </row>
    <row r="2" spans="2:11" s="435" customFormat="1" ht="13.5" customHeight="1">
      <c r="E2" s="472"/>
    </row>
    <row r="3" spans="2:11" s="435" customFormat="1" ht="13.5" customHeight="1">
      <c r="B3" s="473"/>
      <c r="C3" s="473"/>
      <c r="D3" s="473"/>
      <c r="E3" s="474"/>
      <c r="F3" s="473"/>
      <c r="G3" s="473"/>
      <c r="H3" s="473"/>
      <c r="I3" s="473"/>
      <c r="J3" s="473"/>
      <c r="K3" s="475" t="s">
        <v>290</v>
      </c>
    </row>
    <row r="4" spans="2:11" ht="21.75" customHeight="1">
      <c r="B4" s="601" t="s">
        <v>10</v>
      </c>
      <c r="C4" s="602"/>
      <c r="D4" s="602"/>
      <c r="E4" s="603"/>
      <c r="F4" s="143" t="s">
        <v>0</v>
      </c>
      <c r="G4" s="144"/>
      <c r="H4" s="144"/>
      <c r="I4" s="185" t="s">
        <v>1</v>
      </c>
      <c r="J4" s="144"/>
      <c r="K4" s="146"/>
    </row>
    <row r="5" spans="2:11" ht="21.75" customHeight="1">
      <c r="B5" s="604"/>
      <c r="C5" s="605"/>
      <c r="D5" s="605"/>
      <c r="E5" s="606"/>
      <c r="F5" s="182" t="s">
        <v>70</v>
      </c>
      <c r="G5" s="346" t="s">
        <v>71</v>
      </c>
      <c r="H5" s="343" t="s">
        <v>72</v>
      </c>
      <c r="I5" s="186" t="s">
        <v>70</v>
      </c>
      <c r="J5" s="183" t="s">
        <v>71</v>
      </c>
      <c r="K5" s="344" t="s">
        <v>72</v>
      </c>
    </row>
    <row r="6" spans="2:11" ht="17.25" customHeight="1">
      <c r="B6" s="156"/>
      <c r="C6" s="157" t="s">
        <v>11</v>
      </c>
      <c r="D6" s="157"/>
      <c r="E6" s="158"/>
      <c r="F6" s="337">
        <v>960</v>
      </c>
      <c r="G6" s="11">
        <v>910</v>
      </c>
      <c r="H6" s="10">
        <v>1007</v>
      </c>
      <c r="I6" s="12">
        <v>5658</v>
      </c>
      <c r="J6" s="11">
        <v>4971</v>
      </c>
      <c r="K6" s="50">
        <v>6308</v>
      </c>
    </row>
    <row r="7" spans="2:11" ht="17.25" customHeight="1">
      <c r="B7" s="159" t="s">
        <v>12</v>
      </c>
      <c r="C7" s="160" t="s">
        <v>13</v>
      </c>
      <c r="D7" s="161"/>
      <c r="E7" s="162"/>
      <c r="F7" s="16">
        <v>13</v>
      </c>
      <c r="G7" s="14">
        <v>13</v>
      </c>
      <c r="H7" s="13">
        <v>13</v>
      </c>
      <c r="I7" s="15">
        <v>103</v>
      </c>
      <c r="J7" s="14">
        <v>96</v>
      </c>
      <c r="K7" s="51">
        <v>110</v>
      </c>
    </row>
    <row r="8" spans="2:11" ht="17.25" customHeight="1">
      <c r="B8" s="159"/>
      <c r="C8" s="160"/>
      <c r="D8" s="163" t="s">
        <v>14</v>
      </c>
      <c r="E8" s="164" t="s">
        <v>15</v>
      </c>
      <c r="F8" s="338">
        <v>2</v>
      </c>
      <c r="G8" s="18">
        <v>2</v>
      </c>
      <c r="H8" s="17">
        <v>1</v>
      </c>
      <c r="I8" s="19">
        <v>1</v>
      </c>
      <c r="J8" s="18">
        <v>1</v>
      </c>
      <c r="K8" s="52">
        <v>1</v>
      </c>
    </row>
    <row r="9" spans="2:11" ht="17.25" customHeight="1">
      <c r="B9" s="159"/>
      <c r="C9" s="160"/>
      <c r="D9" s="165" t="s">
        <v>271</v>
      </c>
      <c r="E9" s="164" t="s">
        <v>15</v>
      </c>
      <c r="F9" s="23">
        <v>0</v>
      </c>
      <c r="G9" s="21">
        <v>0</v>
      </c>
      <c r="H9" s="20">
        <v>0</v>
      </c>
      <c r="I9" s="22">
        <v>7</v>
      </c>
      <c r="J9" s="21">
        <v>7</v>
      </c>
      <c r="K9" s="53">
        <v>8</v>
      </c>
    </row>
    <row r="10" spans="2:11" ht="17.25" customHeight="1">
      <c r="B10" s="166" t="s">
        <v>16</v>
      </c>
      <c r="C10" s="167" t="s">
        <v>272</v>
      </c>
      <c r="D10" s="167"/>
      <c r="E10" s="168"/>
      <c r="F10" s="16">
        <v>100</v>
      </c>
      <c r="G10" s="14">
        <v>115</v>
      </c>
      <c r="H10" s="13">
        <v>87</v>
      </c>
      <c r="I10" s="15">
        <v>196</v>
      </c>
      <c r="J10" s="14">
        <v>178</v>
      </c>
      <c r="K10" s="51">
        <v>212</v>
      </c>
    </row>
    <row r="11" spans="2:11" ht="17.25" customHeight="1">
      <c r="B11" s="159"/>
      <c r="C11" s="169"/>
      <c r="D11" s="163" t="s">
        <v>273</v>
      </c>
      <c r="E11" s="168" t="s">
        <v>15</v>
      </c>
      <c r="F11" s="338">
        <v>89</v>
      </c>
      <c r="G11" s="18">
        <v>106</v>
      </c>
      <c r="H11" s="17">
        <v>74</v>
      </c>
      <c r="I11" s="19">
        <v>144</v>
      </c>
      <c r="J11" s="18">
        <v>148</v>
      </c>
      <c r="K11" s="54">
        <v>141</v>
      </c>
    </row>
    <row r="12" spans="2:11" ht="17.25" customHeight="1">
      <c r="B12" s="159"/>
      <c r="C12" s="160"/>
      <c r="D12" s="165" t="s">
        <v>262</v>
      </c>
      <c r="E12" s="164" t="s">
        <v>15</v>
      </c>
      <c r="F12" s="339">
        <v>8</v>
      </c>
      <c r="G12" s="25">
        <v>11</v>
      </c>
      <c r="H12" s="24">
        <v>5</v>
      </c>
      <c r="I12" s="26">
        <v>13</v>
      </c>
      <c r="J12" s="25">
        <v>17</v>
      </c>
      <c r="K12" s="52">
        <v>9</v>
      </c>
    </row>
    <row r="13" spans="2:11" ht="17.25" customHeight="1">
      <c r="B13" s="159"/>
      <c r="C13" s="160"/>
      <c r="D13" s="165" t="s">
        <v>263</v>
      </c>
      <c r="E13" s="164" t="s">
        <v>15</v>
      </c>
      <c r="F13" s="339">
        <v>14</v>
      </c>
      <c r="G13" s="25">
        <v>16</v>
      </c>
      <c r="H13" s="24">
        <v>12</v>
      </c>
      <c r="I13" s="26">
        <v>21</v>
      </c>
      <c r="J13" s="25">
        <v>24</v>
      </c>
      <c r="K13" s="52">
        <v>19</v>
      </c>
    </row>
    <row r="14" spans="2:11" ht="17.25" customHeight="1">
      <c r="B14" s="159"/>
      <c r="C14" s="160"/>
      <c r="D14" s="165" t="s">
        <v>274</v>
      </c>
      <c r="E14" s="164" t="s">
        <v>15</v>
      </c>
      <c r="F14" s="339">
        <v>4</v>
      </c>
      <c r="G14" s="25">
        <v>5</v>
      </c>
      <c r="H14" s="24">
        <v>2</v>
      </c>
      <c r="I14" s="26">
        <v>3</v>
      </c>
      <c r="J14" s="25">
        <v>5</v>
      </c>
      <c r="K14" s="52">
        <v>2</v>
      </c>
    </row>
    <row r="15" spans="2:11" ht="17.25" customHeight="1">
      <c r="B15" s="159"/>
      <c r="C15" s="160"/>
      <c r="D15" s="165" t="s">
        <v>275</v>
      </c>
      <c r="E15" s="164" t="s">
        <v>15</v>
      </c>
      <c r="F15" s="339">
        <v>13</v>
      </c>
      <c r="G15" s="25">
        <v>17</v>
      </c>
      <c r="H15" s="24">
        <v>8</v>
      </c>
      <c r="I15" s="26">
        <v>15</v>
      </c>
      <c r="J15" s="25">
        <v>19</v>
      </c>
      <c r="K15" s="52">
        <v>11</v>
      </c>
    </row>
    <row r="16" spans="2:11" ht="17.25" customHeight="1">
      <c r="B16" s="159"/>
      <c r="C16" s="160"/>
      <c r="D16" s="170" t="s">
        <v>276</v>
      </c>
      <c r="E16" s="164" t="s">
        <v>15</v>
      </c>
      <c r="F16" s="23">
        <v>4</v>
      </c>
      <c r="G16" s="21">
        <v>0</v>
      </c>
      <c r="H16" s="20">
        <v>8</v>
      </c>
      <c r="I16" s="22">
        <v>28</v>
      </c>
      <c r="J16" s="21">
        <v>1</v>
      </c>
      <c r="K16" s="53">
        <v>53</v>
      </c>
    </row>
    <row r="17" spans="2:11" ht="17.25" customHeight="1">
      <c r="B17" s="171" t="s">
        <v>17</v>
      </c>
      <c r="C17" s="172" t="s">
        <v>18</v>
      </c>
      <c r="D17" s="172"/>
      <c r="E17" s="173"/>
      <c r="F17" s="16">
        <v>4</v>
      </c>
      <c r="G17" s="14">
        <v>4</v>
      </c>
      <c r="H17" s="13">
        <v>5</v>
      </c>
      <c r="I17" s="15">
        <v>14</v>
      </c>
      <c r="J17" s="14">
        <v>8</v>
      </c>
      <c r="K17" s="51">
        <v>20</v>
      </c>
    </row>
    <row r="18" spans="2:11" ht="17.25" customHeight="1">
      <c r="B18" s="159" t="s">
        <v>19</v>
      </c>
      <c r="C18" s="160" t="s">
        <v>20</v>
      </c>
      <c r="D18" s="161"/>
      <c r="E18" s="162"/>
      <c r="F18" s="338">
        <v>24</v>
      </c>
      <c r="G18" s="18">
        <v>21</v>
      </c>
      <c r="H18" s="17">
        <v>26</v>
      </c>
      <c r="I18" s="19">
        <v>343</v>
      </c>
      <c r="J18" s="18">
        <v>312</v>
      </c>
      <c r="K18" s="51">
        <v>373</v>
      </c>
    </row>
    <row r="19" spans="2:11" ht="17.25" customHeight="1">
      <c r="B19" s="159"/>
      <c r="C19" s="169"/>
      <c r="D19" s="163" t="s">
        <v>21</v>
      </c>
      <c r="E19" s="164" t="s">
        <v>15</v>
      </c>
      <c r="F19" s="338">
        <v>12</v>
      </c>
      <c r="G19" s="18">
        <v>12</v>
      </c>
      <c r="H19" s="17">
        <v>12</v>
      </c>
      <c r="I19" s="19">
        <v>170</v>
      </c>
      <c r="J19" s="18">
        <v>199</v>
      </c>
      <c r="K19" s="54">
        <v>143</v>
      </c>
    </row>
    <row r="20" spans="2:11" ht="17.25" customHeight="1">
      <c r="B20" s="159"/>
      <c r="C20" s="160"/>
      <c r="D20" s="174" t="s">
        <v>267</v>
      </c>
      <c r="E20" s="164" t="s">
        <v>15</v>
      </c>
      <c r="F20" s="23">
        <v>0</v>
      </c>
      <c r="G20" s="21">
        <v>0</v>
      </c>
      <c r="H20" s="20">
        <v>0</v>
      </c>
      <c r="I20" s="22">
        <v>122</v>
      </c>
      <c r="J20" s="21">
        <v>76</v>
      </c>
      <c r="K20" s="53">
        <v>165</v>
      </c>
    </row>
    <row r="21" spans="2:11" ht="17.25" customHeight="1">
      <c r="B21" s="166" t="s">
        <v>22</v>
      </c>
      <c r="C21" s="167" t="s">
        <v>23</v>
      </c>
      <c r="D21" s="172"/>
      <c r="E21" s="173"/>
      <c r="F21" s="339">
        <v>188</v>
      </c>
      <c r="G21" s="25">
        <v>185</v>
      </c>
      <c r="H21" s="24">
        <v>190</v>
      </c>
      <c r="I21" s="26">
        <v>211</v>
      </c>
      <c r="J21" s="25">
        <v>198</v>
      </c>
      <c r="K21" s="53">
        <v>224</v>
      </c>
    </row>
    <row r="22" spans="2:11" ht="17.25" customHeight="1">
      <c r="B22" s="159"/>
      <c r="C22" s="169"/>
      <c r="D22" s="163" t="s">
        <v>75</v>
      </c>
      <c r="E22" s="164" t="s">
        <v>15</v>
      </c>
      <c r="F22" s="338">
        <v>20</v>
      </c>
      <c r="G22" s="18">
        <v>17</v>
      </c>
      <c r="H22" s="17">
        <v>23</v>
      </c>
      <c r="I22" s="19">
        <v>11</v>
      </c>
      <c r="J22" s="18">
        <v>6</v>
      </c>
      <c r="K22" s="54">
        <v>15</v>
      </c>
    </row>
    <row r="23" spans="2:11" ht="17.25" customHeight="1">
      <c r="B23" s="159"/>
      <c r="C23" s="160"/>
      <c r="D23" s="165" t="s">
        <v>74</v>
      </c>
      <c r="E23" s="164" t="s">
        <v>15</v>
      </c>
      <c r="F23" s="339">
        <v>113</v>
      </c>
      <c r="G23" s="25">
        <v>112</v>
      </c>
      <c r="H23" s="24">
        <v>114</v>
      </c>
      <c r="I23" s="26">
        <v>40</v>
      </c>
      <c r="J23" s="25">
        <v>42</v>
      </c>
      <c r="K23" s="52">
        <v>38</v>
      </c>
    </row>
    <row r="24" spans="2:11" ht="17.25" customHeight="1">
      <c r="B24" s="159"/>
      <c r="C24" s="160"/>
      <c r="D24" s="165" t="s">
        <v>207</v>
      </c>
      <c r="E24" s="164" t="s">
        <v>15</v>
      </c>
      <c r="F24" s="339">
        <v>22</v>
      </c>
      <c r="G24" s="25">
        <v>16</v>
      </c>
      <c r="H24" s="24">
        <v>28</v>
      </c>
      <c r="I24" s="26">
        <v>72</v>
      </c>
      <c r="J24" s="25">
        <v>61</v>
      </c>
      <c r="K24" s="53">
        <v>83</v>
      </c>
    </row>
    <row r="25" spans="2:11" ht="17.25" customHeight="1">
      <c r="B25" s="166" t="s">
        <v>24</v>
      </c>
      <c r="C25" s="167" t="s">
        <v>25</v>
      </c>
      <c r="D25" s="172"/>
      <c r="E25" s="173"/>
      <c r="F25" s="16">
        <v>100</v>
      </c>
      <c r="G25" s="14">
        <v>88</v>
      </c>
      <c r="H25" s="13">
        <v>111</v>
      </c>
      <c r="I25" s="15">
        <v>131</v>
      </c>
      <c r="J25" s="14">
        <v>115</v>
      </c>
      <c r="K25" s="51">
        <v>147</v>
      </c>
    </row>
    <row r="26" spans="2:11" ht="17.25" customHeight="1">
      <c r="B26" s="175"/>
      <c r="C26" s="176"/>
      <c r="D26" s="174" t="s">
        <v>156</v>
      </c>
      <c r="E26" s="164" t="s">
        <v>15</v>
      </c>
      <c r="F26" s="16">
        <v>40</v>
      </c>
      <c r="G26" s="14">
        <v>28</v>
      </c>
      <c r="H26" s="13">
        <v>51</v>
      </c>
      <c r="I26" s="15">
        <v>36</v>
      </c>
      <c r="J26" s="14">
        <v>18</v>
      </c>
      <c r="K26" s="51">
        <v>53</v>
      </c>
    </row>
    <row r="27" spans="2:11" ht="17.25" customHeight="1">
      <c r="B27" s="171" t="s">
        <v>26</v>
      </c>
      <c r="C27" s="172" t="s">
        <v>27</v>
      </c>
      <c r="D27" s="172"/>
      <c r="E27" s="173"/>
      <c r="F27" s="16">
        <v>8</v>
      </c>
      <c r="G27" s="14">
        <v>7</v>
      </c>
      <c r="H27" s="13">
        <v>9</v>
      </c>
      <c r="I27" s="15">
        <v>237</v>
      </c>
      <c r="J27" s="14">
        <v>192</v>
      </c>
      <c r="K27" s="51">
        <v>279</v>
      </c>
    </row>
    <row r="28" spans="2:11" ht="17.25" customHeight="1">
      <c r="B28" s="171" t="s">
        <v>28</v>
      </c>
      <c r="C28" s="172" t="s">
        <v>29</v>
      </c>
      <c r="D28" s="172"/>
      <c r="E28" s="173"/>
      <c r="F28" s="16">
        <v>2</v>
      </c>
      <c r="G28" s="14">
        <v>1</v>
      </c>
      <c r="H28" s="13">
        <v>2</v>
      </c>
      <c r="I28" s="15">
        <v>76</v>
      </c>
      <c r="J28" s="14">
        <v>68</v>
      </c>
      <c r="K28" s="51">
        <v>83</v>
      </c>
    </row>
    <row r="29" spans="2:11" ht="17.25" customHeight="1">
      <c r="B29" s="166" t="s">
        <v>30</v>
      </c>
      <c r="C29" s="167" t="s">
        <v>31</v>
      </c>
      <c r="D29" s="172"/>
      <c r="E29" s="173"/>
      <c r="F29" s="16">
        <v>157</v>
      </c>
      <c r="G29" s="14">
        <v>151</v>
      </c>
      <c r="H29" s="13">
        <v>163</v>
      </c>
      <c r="I29" s="15">
        <v>652</v>
      </c>
      <c r="J29" s="14">
        <v>609</v>
      </c>
      <c r="K29" s="51">
        <v>693</v>
      </c>
    </row>
    <row r="30" spans="2:11" ht="17.25" customHeight="1">
      <c r="B30" s="159"/>
      <c r="C30" s="169"/>
      <c r="D30" s="160" t="s">
        <v>32</v>
      </c>
      <c r="E30" s="164" t="s">
        <v>15</v>
      </c>
      <c r="F30" s="338">
        <v>4</v>
      </c>
      <c r="G30" s="18">
        <v>2</v>
      </c>
      <c r="H30" s="17">
        <v>5</v>
      </c>
      <c r="I30" s="19">
        <v>471</v>
      </c>
      <c r="J30" s="18">
        <v>418</v>
      </c>
      <c r="K30" s="54">
        <v>522</v>
      </c>
    </row>
    <row r="31" spans="2:11" ht="17.25" customHeight="1">
      <c r="B31" s="159"/>
      <c r="C31" s="169"/>
      <c r="D31" s="160" t="s">
        <v>33</v>
      </c>
      <c r="E31" s="164" t="s">
        <v>15</v>
      </c>
      <c r="F31" s="339">
        <v>46</v>
      </c>
      <c r="G31" s="25">
        <v>44</v>
      </c>
      <c r="H31" s="24">
        <v>48</v>
      </c>
      <c r="I31" s="26">
        <v>103</v>
      </c>
      <c r="J31" s="25">
        <v>112</v>
      </c>
      <c r="K31" s="52">
        <v>94</v>
      </c>
    </row>
    <row r="32" spans="2:11" ht="17.25" customHeight="1">
      <c r="B32" s="159"/>
      <c r="C32" s="169"/>
      <c r="D32" s="160" t="s">
        <v>34</v>
      </c>
      <c r="E32" s="164" t="s">
        <v>15</v>
      </c>
      <c r="F32" s="339">
        <v>98</v>
      </c>
      <c r="G32" s="25">
        <v>94</v>
      </c>
      <c r="H32" s="24">
        <v>101</v>
      </c>
      <c r="I32" s="26">
        <v>59</v>
      </c>
      <c r="J32" s="25">
        <v>61</v>
      </c>
      <c r="K32" s="53">
        <v>57</v>
      </c>
    </row>
    <row r="33" spans="2:11" ht="17.25" customHeight="1">
      <c r="B33" s="166" t="s">
        <v>35</v>
      </c>
      <c r="C33" s="167" t="s">
        <v>36</v>
      </c>
      <c r="D33" s="172"/>
      <c r="E33" s="173"/>
      <c r="F33" s="338">
        <v>59</v>
      </c>
      <c r="G33" s="18">
        <v>69</v>
      </c>
      <c r="H33" s="17">
        <v>50</v>
      </c>
      <c r="I33" s="19">
        <v>371</v>
      </c>
      <c r="J33" s="18">
        <v>363</v>
      </c>
      <c r="K33" s="51">
        <v>379</v>
      </c>
    </row>
    <row r="34" spans="2:11" ht="17.25" customHeight="1">
      <c r="B34" s="159"/>
      <c r="C34" s="160"/>
      <c r="D34" s="163" t="s">
        <v>208</v>
      </c>
      <c r="E34" s="168" t="s">
        <v>209</v>
      </c>
      <c r="F34" s="338">
        <v>19</v>
      </c>
      <c r="G34" s="18">
        <v>21</v>
      </c>
      <c r="H34" s="17">
        <v>17</v>
      </c>
      <c r="I34" s="19">
        <v>3</v>
      </c>
      <c r="J34" s="18">
        <v>4</v>
      </c>
      <c r="K34" s="54">
        <v>3</v>
      </c>
    </row>
    <row r="35" spans="2:11" ht="17.25" customHeight="1">
      <c r="B35" s="159"/>
      <c r="C35" s="160"/>
      <c r="D35" s="165" t="s">
        <v>210</v>
      </c>
      <c r="E35" s="164" t="s">
        <v>209</v>
      </c>
      <c r="F35" s="339">
        <v>5</v>
      </c>
      <c r="G35" s="25">
        <v>7</v>
      </c>
      <c r="H35" s="24">
        <v>3</v>
      </c>
      <c r="I35" s="26">
        <v>12</v>
      </c>
      <c r="J35" s="25">
        <v>18</v>
      </c>
      <c r="K35" s="52">
        <v>7</v>
      </c>
    </row>
    <row r="36" spans="2:11" ht="17.25" customHeight="1">
      <c r="B36" s="175"/>
      <c r="C36" s="161"/>
      <c r="D36" s="192" t="s">
        <v>37</v>
      </c>
      <c r="E36" s="162" t="s">
        <v>15</v>
      </c>
      <c r="F36" s="23">
        <v>1</v>
      </c>
      <c r="G36" s="21">
        <v>1</v>
      </c>
      <c r="H36" s="20">
        <v>2</v>
      </c>
      <c r="I36" s="22">
        <v>71</v>
      </c>
      <c r="J36" s="21">
        <v>67</v>
      </c>
      <c r="K36" s="53">
        <v>75</v>
      </c>
    </row>
    <row r="37" spans="2:11" ht="17.25" customHeight="1">
      <c r="B37" s="166" t="s">
        <v>38</v>
      </c>
      <c r="C37" s="167" t="s">
        <v>39</v>
      </c>
      <c r="D37" s="172"/>
      <c r="E37" s="173"/>
      <c r="F37" s="16">
        <v>48</v>
      </c>
      <c r="G37" s="14">
        <v>53</v>
      </c>
      <c r="H37" s="13">
        <v>43</v>
      </c>
      <c r="I37" s="15">
        <v>1007</v>
      </c>
      <c r="J37" s="14">
        <v>870</v>
      </c>
      <c r="K37" s="55">
        <v>1137</v>
      </c>
    </row>
    <row r="38" spans="2:11" ht="17.25" customHeight="1">
      <c r="B38" s="159"/>
      <c r="C38" s="160"/>
      <c r="D38" s="170" t="s">
        <v>157</v>
      </c>
      <c r="E38" s="164" t="s">
        <v>15</v>
      </c>
      <c r="F38" s="339">
        <v>0</v>
      </c>
      <c r="G38" s="25">
        <v>0</v>
      </c>
      <c r="H38" s="24">
        <v>0</v>
      </c>
      <c r="I38" s="26">
        <v>231</v>
      </c>
      <c r="J38" s="25">
        <v>208</v>
      </c>
      <c r="K38" s="56">
        <v>252</v>
      </c>
    </row>
    <row r="39" spans="2:11" ht="17.25" customHeight="1">
      <c r="B39" s="159"/>
      <c r="C39" s="160"/>
      <c r="D39" s="170" t="s">
        <v>158</v>
      </c>
      <c r="E39" s="164" t="s">
        <v>15</v>
      </c>
      <c r="F39" s="339">
        <v>0</v>
      </c>
      <c r="G39" s="25">
        <v>0</v>
      </c>
      <c r="H39" s="24">
        <v>0</v>
      </c>
      <c r="I39" s="26">
        <v>401</v>
      </c>
      <c r="J39" s="25">
        <v>319</v>
      </c>
      <c r="K39" s="56">
        <v>478</v>
      </c>
    </row>
    <row r="40" spans="2:11" ht="17.25" customHeight="1">
      <c r="B40" s="175"/>
      <c r="C40" s="176"/>
      <c r="D40" s="161" t="s">
        <v>40</v>
      </c>
      <c r="E40" s="162" t="s">
        <v>245</v>
      </c>
      <c r="F40" s="339">
        <v>5</v>
      </c>
      <c r="G40" s="25">
        <v>6</v>
      </c>
      <c r="H40" s="24">
        <v>4</v>
      </c>
      <c r="I40" s="26">
        <v>20</v>
      </c>
      <c r="J40" s="25">
        <v>22</v>
      </c>
      <c r="K40" s="53">
        <v>18</v>
      </c>
    </row>
    <row r="41" spans="2:11" ht="17.25" customHeight="1">
      <c r="B41" s="171" t="s">
        <v>41</v>
      </c>
      <c r="C41" s="172" t="s">
        <v>42</v>
      </c>
      <c r="D41" s="172"/>
      <c r="E41" s="173"/>
      <c r="F41" s="338">
        <v>9</v>
      </c>
      <c r="G41" s="18">
        <v>9</v>
      </c>
      <c r="H41" s="17">
        <v>10</v>
      </c>
      <c r="I41" s="19">
        <v>247</v>
      </c>
      <c r="J41" s="18">
        <v>225</v>
      </c>
      <c r="K41" s="51">
        <v>268</v>
      </c>
    </row>
    <row r="42" spans="2:11" ht="17.25" customHeight="1">
      <c r="B42" s="171" t="s">
        <v>43</v>
      </c>
      <c r="C42" s="172" t="s">
        <v>44</v>
      </c>
      <c r="D42" s="172"/>
      <c r="E42" s="173"/>
      <c r="F42" s="16">
        <v>59</v>
      </c>
      <c r="G42" s="14">
        <v>46</v>
      </c>
      <c r="H42" s="13">
        <v>71</v>
      </c>
      <c r="I42" s="15">
        <v>718</v>
      </c>
      <c r="J42" s="14">
        <v>556</v>
      </c>
      <c r="K42" s="51">
        <v>872</v>
      </c>
    </row>
    <row r="43" spans="2:11" ht="17.25" customHeight="1">
      <c r="B43" s="166" t="s">
        <v>45</v>
      </c>
      <c r="C43" s="167" t="s">
        <v>133</v>
      </c>
      <c r="D43" s="172"/>
      <c r="E43" s="173"/>
      <c r="F43" s="16">
        <v>41</v>
      </c>
      <c r="G43" s="14">
        <v>40</v>
      </c>
      <c r="H43" s="13">
        <v>41</v>
      </c>
      <c r="I43" s="15">
        <v>241</v>
      </c>
      <c r="J43" s="14">
        <v>232</v>
      </c>
      <c r="K43" s="51">
        <v>250</v>
      </c>
    </row>
    <row r="44" spans="2:11" ht="17.25" customHeight="1">
      <c r="B44" s="175"/>
      <c r="C44" s="176"/>
      <c r="D44" s="172" t="s">
        <v>268</v>
      </c>
      <c r="E44" s="162" t="s">
        <v>245</v>
      </c>
      <c r="F44" s="16">
        <v>18</v>
      </c>
      <c r="G44" s="14">
        <v>21</v>
      </c>
      <c r="H44" s="13">
        <v>16</v>
      </c>
      <c r="I44" s="15">
        <v>99</v>
      </c>
      <c r="J44" s="14">
        <v>134</v>
      </c>
      <c r="K44" s="51">
        <v>65</v>
      </c>
    </row>
    <row r="45" spans="2:11" ht="17.25" customHeight="1">
      <c r="B45" s="171" t="s">
        <v>46</v>
      </c>
      <c r="C45" s="172" t="s">
        <v>47</v>
      </c>
      <c r="D45" s="172"/>
      <c r="E45" s="173"/>
      <c r="F45" s="16">
        <v>11</v>
      </c>
      <c r="G45" s="57" t="s">
        <v>134</v>
      </c>
      <c r="H45" s="13">
        <v>22</v>
      </c>
      <c r="I45" s="15">
        <v>10</v>
      </c>
      <c r="J45" s="57" t="s">
        <v>134</v>
      </c>
      <c r="K45" s="51">
        <v>20</v>
      </c>
    </row>
    <row r="46" spans="2:11" ht="17.25" customHeight="1">
      <c r="B46" s="171" t="s">
        <v>48</v>
      </c>
      <c r="C46" s="172" t="s">
        <v>49</v>
      </c>
      <c r="D46" s="172"/>
      <c r="E46" s="173"/>
      <c r="F46" s="16">
        <v>5</v>
      </c>
      <c r="G46" s="14">
        <v>6</v>
      </c>
      <c r="H46" s="13">
        <v>4</v>
      </c>
      <c r="I46" s="15">
        <v>3</v>
      </c>
      <c r="J46" s="14">
        <v>3</v>
      </c>
      <c r="K46" s="51">
        <v>2</v>
      </c>
    </row>
    <row r="47" spans="2:11" ht="17.25" customHeight="1">
      <c r="B47" s="171" t="s">
        <v>50</v>
      </c>
      <c r="C47" s="172" t="s">
        <v>51</v>
      </c>
      <c r="D47" s="172"/>
      <c r="E47" s="173"/>
      <c r="F47" s="16">
        <v>4</v>
      </c>
      <c r="G47" s="14">
        <v>5</v>
      </c>
      <c r="H47" s="13">
        <v>4</v>
      </c>
      <c r="I47" s="15">
        <v>11</v>
      </c>
      <c r="J47" s="14">
        <v>10</v>
      </c>
      <c r="K47" s="51">
        <v>11</v>
      </c>
    </row>
    <row r="48" spans="2:11" s="79" customFormat="1" ht="29.25" customHeight="1">
      <c r="B48" s="177" t="s">
        <v>159</v>
      </c>
      <c r="C48" s="607" t="s">
        <v>160</v>
      </c>
      <c r="D48" s="607"/>
      <c r="E48" s="608"/>
      <c r="F48" s="339">
        <v>10</v>
      </c>
      <c r="G48" s="25">
        <v>8</v>
      </c>
      <c r="H48" s="24">
        <v>12</v>
      </c>
      <c r="I48" s="26">
        <v>59</v>
      </c>
      <c r="J48" s="25">
        <v>48</v>
      </c>
      <c r="K48" s="54">
        <v>69</v>
      </c>
    </row>
    <row r="49" spans="2:12" ht="17.25" customHeight="1">
      <c r="B49" s="166" t="s">
        <v>52</v>
      </c>
      <c r="C49" s="167" t="s">
        <v>53</v>
      </c>
      <c r="D49" s="172"/>
      <c r="E49" s="173"/>
      <c r="F49" s="340">
        <v>107</v>
      </c>
      <c r="G49" s="28">
        <v>80</v>
      </c>
      <c r="H49" s="27">
        <v>132</v>
      </c>
      <c r="I49" s="29">
        <v>229</v>
      </c>
      <c r="J49" s="28">
        <v>233</v>
      </c>
      <c r="K49" s="51">
        <v>225</v>
      </c>
    </row>
    <row r="50" spans="2:12" ht="17.25" customHeight="1">
      <c r="B50" s="175"/>
      <c r="C50" s="176"/>
      <c r="D50" s="178" t="s">
        <v>161</v>
      </c>
      <c r="E50" s="164" t="s">
        <v>15</v>
      </c>
      <c r="F50" s="340">
        <v>77</v>
      </c>
      <c r="G50" s="28">
        <v>45</v>
      </c>
      <c r="H50" s="27">
        <v>108</v>
      </c>
      <c r="I50" s="29">
        <v>77</v>
      </c>
      <c r="J50" s="28">
        <v>62</v>
      </c>
      <c r="K50" s="51">
        <v>91</v>
      </c>
    </row>
    <row r="51" spans="2:12" ht="17.25" customHeight="1">
      <c r="B51" s="166" t="s">
        <v>304</v>
      </c>
      <c r="C51" s="167" t="s">
        <v>305</v>
      </c>
      <c r="D51" s="167"/>
      <c r="E51" s="168"/>
      <c r="F51" s="363">
        <v>8</v>
      </c>
      <c r="G51" s="364">
        <v>6</v>
      </c>
      <c r="H51" s="365">
        <v>10</v>
      </c>
      <c r="I51" s="366">
        <v>794</v>
      </c>
      <c r="J51" s="364">
        <v>650</v>
      </c>
      <c r="K51" s="54">
        <v>930</v>
      </c>
    </row>
    <row r="52" spans="2:12" ht="17.25" customHeight="1">
      <c r="B52" s="179" t="s">
        <v>294</v>
      </c>
      <c r="C52" s="180" t="s">
        <v>292</v>
      </c>
      <c r="D52" s="180"/>
      <c r="E52" s="181"/>
      <c r="F52" s="341">
        <v>2</v>
      </c>
      <c r="G52" s="302">
        <v>3</v>
      </c>
      <c r="H52" s="301">
        <v>2</v>
      </c>
      <c r="I52" s="303">
        <v>3</v>
      </c>
      <c r="J52" s="302">
        <v>4</v>
      </c>
      <c r="K52" s="304">
        <v>3</v>
      </c>
      <c r="L52" s="367"/>
    </row>
    <row r="53" spans="2:12" ht="5.25" customHeight="1">
      <c r="B53" s="347"/>
      <c r="C53" s="347"/>
      <c r="D53" s="347"/>
      <c r="E53" s="347"/>
      <c r="F53" s="336"/>
      <c r="G53" s="336"/>
      <c r="H53" s="336"/>
      <c r="I53" s="336"/>
      <c r="J53" s="336"/>
      <c r="K53" s="336"/>
    </row>
  </sheetData>
  <mergeCells count="2">
    <mergeCell ref="B4:E5"/>
    <mergeCell ref="C48:E48"/>
  </mergeCells>
  <phoneticPr fontId="13"/>
  <pageMargins left="0.7" right="0.7" top="0.75" bottom="0.75" header="0.3" footer="0.3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54"/>
  <sheetViews>
    <sheetView showGridLines="0" zoomScaleNormal="100" zoomScaleSheetLayoutView="100" workbookViewId="0"/>
  </sheetViews>
  <sheetFormatPr defaultColWidth="9" defaultRowHeight="18.75" customHeight="1"/>
  <cols>
    <col min="1" max="1" width="1.625" style="31" customWidth="1"/>
    <col min="2" max="2" width="6.25" style="31" customWidth="1"/>
    <col min="3" max="3" width="3.75" style="31" customWidth="1"/>
    <col min="4" max="4" width="39.625" style="31" customWidth="1"/>
    <col min="5" max="5" width="7.25" style="31" customWidth="1"/>
    <col min="6" max="12" width="8.75" style="31" customWidth="1"/>
    <col min="13" max="13" width="1.625" style="31" customWidth="1"/>
    <col min="14" max="16384" width="9" style="31"/>
  </cols>
  <sheetData>
    <row r="1" spans="2:12" s="435" customFormat="1" ht="13.5" customHeight="1">
      <c r="B1" s="467" t="s">
        <v>206</v>
      </c>
      <c r="C1" s="468"/>
      <c r="D1" s="468"/>
    </row>
    <row r="2" spans="2:12" s="435" customFormat="1" ht="13.5" customHeight="1">
      <c r="B2" s="8"/>
    </row>
    <row r="3" spans="2:12" s="435" customFormat="1" ht="13.5" customHeight="1">
      <c r="B3" s="464" t="s">
        <v>216</v>
      </c>
      <c r="C3" s="465"/>
      <c r="D3" s="465"/>
      <c r="E3" s="466"/>
      <c r="F3" s="466"/>
      <c r="G3" s="469"/>
      <c r="H3" s="470"/>
      <c r="L3" s="471" t="s">
        <v>296</v>
      </c>
    </row>
    <row r="4" spans="2:12" ht="43.5" customHeight="1">
      <c r="B4" s="562" t="s">
        <v>342</v>
      </c>
      <c r="C4" s="563"/>
      <c r="D4" s="563"/>
      <c r="E4" s="564"/>
      <c r="F4" s="154" t="s">
        <v>150</v>
      </c>
      <c r="G4" s="154" t="s">
        <v>212</v>
      </c>
      <c r="H4" s="154" t="s">
        <v>213</v>
      </c>
      <c r="I4" s="154" t="s">
        <v>214</v>
      </c>
      <c r="J4" s="154" t="s">
        <v>176</v>
      </c>
      <c r="K4" s="155" t="s">
        <v>298</v>
      </c>
      <c r="L4" s="155" t="s">
        <v>215</v>
      </c>
    </row>
    <row r="5" spans="2:12" ht="17.25" customHeight="1">
      <c r="B5" s="156"/>
      <c r="C5" s="157" t="s">
        <v>11</v>
      </c>
      <c r="D5" s="157"/>
      <c r="E5" s="158"/>
      <c r="F5" s="194">
        <v>32.299999999999997</v>
      </c>
      <c r="G5" s="194">
        <v>8.9</v>
      </c>
      <c r="H5" s="194">
        <v>12.2</v>
      </c>
      <c r="I5" s="88">
        <v>24.4</v>
      </c>
      <c r="J5" s="88">
        <v>40.299999999999997</v>
      </c>
      <c r="K5" s="88">
        <v>41.7</v>
      </c>
      <c r="L5" s="88">
        <v>45</v>
      </c>
    </row>
    <row r="6" spans="2:12" ht="17.25" customHeight="1">
      <c r="B6" s="159" t="s">
        <v>12</v>
      </c>
      <c r="C6" s="160" t="s">
        <v>13</v>
      </c>
      <c r="D6" s="161"/>
      <c r="E6" s="162"/>
      <c r="F6" s="195">
        <v>23.7</v>
      </c>
      <c r="G6" s="195">
        <v>5</v>
      </c>
      <c r="H6" s="195">
        <v>7.8</v>
      </c>
      <c r="I6" s="89">
        <v>18.7</v>
      </c>
      <c r="J6" s="89">
        <v>32.700000000000003</v>
      </c>
      <c r="K6" s="89">
        <v>33.799999999999997</v>
      </c>
      <c r="L6" s="89">
        <v>36.9</v>
      </c>
    </row>
    <row r="7" spans="2:12" ht="17.25" customHeight="1">
      <c r="B7" s="159"/>
      <c r="C7" s="160"/>
      <c r="D7" s="163" t="s">
        <v>14</v>
      </c>
      <c r="E7" s="164" t="s">
        <v>15</v>
      </c>
      <c r="F7" s="193">
        <v>59.5</v>
      </c>
      <c r="G7" s="193">
        <v>3.2</v>
      </c>
      <c r="H7" s="193">
        <v>36.6</v>
      </c>
      <c r="I7" s="90">
        <v>38.700000000000003</v>
      </c>
      <c r="J7" s="90">
        <v>66.8</v>
      </c>
      <c r="K7" s="90">
        <v>66</v>
      </c>
      <c r="L7" s="90">
        <v>67.7</v>
      </c>
    </row>
    <row r="8" spans="2:12" ht="17.25" customHeight="1">
      <c r="B8" s="159"/>
      <c r="C8" s="160"/>
      <c r="D8" s="165" t="s">
        <v>277</v>
      </c>
      <c r="E8" s="164" t="s">
        <v>15</v>
      </c>
      <c r="F8" s="193">
        <v>13.8</v>
      </c>
      <c r="G8" s="193">
        <v>4.3</v>
      </c>
      <c r="H8" s="193">
        <v>10.4</v>
      </c>
      <c r="I8" s="89">
        <v>8.9</v>
      </c>
      <c r="J8" s="89">
        <v>20.5</v>
      </c>
      <c r="K8" s="89">
        <v>22.7</v>
      </c>
      <c r="L8" s="89">
        <v>27.6</v>
      </c>
    </row>
    <row r="9" spans="2:12" ht="17.25" customHeight="1">
      <c r="B9" s="166" t="s">
        <v>16</v>
      </c>
      <c r="C9" s="167" t="s">
        <v>278</v>
      </c>
      <c r="D9" s="167"/>
      <c r="E9" s="168"/>
      <c r="F9" s="196">
        <v>18.2</v>
      </c>
      <c r="G9" s="196">
        <v>14</v>
      </c>
      <c r="H9" s="196">
        <v>10.6</v>
      </c>
      <c r="I9" s="89">
        <v>13.3</v>
      </c>
      <c r="J9" s="89">
        <v>20.6</v>
      </c>
      <c r="K9" s="89">
        <v>21.8</v>
      </c>
      <c r="L9" s="89">
        <v>23.9</v>
      </c>
    </row>
    <row r="10" spans="2:12" ht="17.25" customHeight="1">
      <c r="B10" s="159"/>
      <c r="C10" s="169"/>
      <c r="D10" s="163" t="s">
        <v>273</v>
      </c>
      <c r="E10" s="168" t="s">
        <v>15</v>
      </c>
      <c r="F10" s="196">
        <v>19.600000000000001</v>
      </c>
      <c r="G10" s="196">
        <v>22.5</v>
      </c>
      <c r="H10" s="196">
        <v>16.100000000000001</v>
      </c>
      <c r="I10" s="90">
        <v>14.7</v>
      </c>
      <c r="J10" s="90">
        <v>21.4</v>
      </c>
      <c r="K10" s="90">
        <v>22.6</v>
      </c>
      <c r="L10" s="90">
        <v>24.8</v>
      </c>
    </row>
    <row r="11" spans="2:12" ht="17.25" customHeight="1">
      <c r="B11" s="159"/>
      <c r="C11" s="160"/>
      <c r="D11" s="165" t="s">
        <v>279</v>
      </c>
      <c r="E11" s="164" t="s">
        <v>15</v>
      </c>
      <c r="F11" s="193">
        <v>22.3</v>
      </c>
      <c r="G11" s="193">
        <v>7.8</v>
      </c>
      <c r="H11" s="193">
        <v>14.2</v>
      </c>
      <c r="I11" s="91">
        <v>19.399999999999999</v>
      </c>
      <c r="J11" s="91">
        <v>22.9</v>
      </c>
      <c r="K11" s="91">
        <v>23.1</v>
      </c>
      <c r="L11" s="91">
        <v>26.4</v>
      </c>
    </row>
    <row r="12" spans="2:12" ht="17.25" customHeight="1">
      <c r="B12" s="159"/>
      <c r="C12" s="160"/>
      <c r="D12" s="165" t="s">
        <v>263</v>
      </c>
      <c r="E12" s="164" t="s">
        <v>15</v>
      </c>
      <c r="F12" s="193">
        <v>16.399999999999999</v>
      </c>
      <c r="G12" s="193">
        <v>9.5</v>
      </c>
      <c r="H12" s="193">
        <v>9.8000000000000007</v>
      </c>
      <c r="I12" s="91">
        <v>12.7</v>
      </c>
      <c r="J12" s="91">
        <v>17.600000000000001</v>
      </c>
      <c r="K12" s="91">
        <v>18.5</v>
      </c>
      <c r="L12" s="91">
        <v>20.399999999999999</v>
      </c>
    </row>
    <row r="13" spans="2:12" ht="17.25" customHeight="1">
      <c r="B13" s="159"/>
      <c r="C13" s="160"/>
      <c r="D13" s="165" t="s">
        <v>280</v>
      </c>
      <c r="E13" s="164" t="s">
        <v>15</v>
      </c>
      <c r="F13" s="193">
        <v>20.8</v>
      </c>
      <c r="G13" s="193">
        <v>8.6</v>
      </c>
      <c r="H13" s="193">
        <v>22.8</v>
      </c>
      <c r="I13" s="91">
        <v>16.5</v>
      </c>
      <c r="J13" s="91">
        <v>21.5</v>
      </c>
      <c r="K13" s="91">
        <v>22.8</v>
      </c>
      <c r="L13" s="91">
        <v>24.6</v>
      </c>
    </row>
    <row r="14" spans="2:12" ht="17.25" customHeight="1">
      <c r="B14" s="159"/>
      <c r="C14" s="160"/>
      <c r="D14" s="165" t="s">
        <v>281</v>
      </c>
      <c r="E14" s="164" t="s">
        <v>15</v>
      </c>
      <c r="F14" s="193">
        <v>21.1</v>
      </c>
      <c r="G14" s="193">
        <v>11.2</v>
      </c>
      <c r="H14" s="193">
        <v>17.5</v>
      </c>
      <c r="I14" s="91">
        <v>16.100000000000001</v>
      </c>
      <c r="J14" s="91">
        <v>22.3</v>
      </c>
      <c r="K14" s="91">
        <v>24.3</v>
      </c>
      <c r="L14" s="91">
        <v>26.6</v>
      </c>
    </row>
    <row r="15" spans="2:12" ht="17.25" customHeight="1">
      <c r="B15" s="159"/>
      <c r="C15" s="160"/>
      <c r="D15" s="170" t="s">
        <v>282</v>
      </c>
      <c r="E15" s="164" t="s">
        <v>15</v>
      </c>
      <c r="F15" s="193">
        <v>15.4</v>
      </c>
      <c r="G15" s="193">
        <v>40.1</v>
      </c>
      <c r="H15" s="193">
        <v>6.8</v>
      </c>
      <c r="I15" s="89">
        <v>8.6</v>
      </c>
      <c r="J15" s="89">
        <v>23.8</v>
      </c>
      <c r="K15" s="89">
        <v>29</v>
      </c>
      <c r="L15" s="89">
        <v>38.5</v>
      </c>
    </row>
    <row r="16" spans="2:12" ht="17.25" customHeight="1">
      <c r="B16" s="171" t="s">
        <v>17</v>
      </c>
      <c r="C16" s="172" t="s">
        <v>18</v>
      </c>
      <c r="D16" s="172"/>
      <c r="E16" s="173"/>
      <c r="F16" s="197">
        <v>23.4</v>
      </c>
      <c r="G16" s="197">
        <v>9</v>
      </c>
      <c r="H16" s="197">
        <v>11.3</v>
      </c>
      <c r="I16" s="92">
        <v>16.3</v>
      </c>
      <c r="J16" s="92">
        <v>28.3</v>
      </c>
      <c r="K16" s="92">
        <v>28.8</v>
      </c>
      <c r="L16" s="92">
        <v>29.3</v>
      </c>
    </row>
    <row r="17" spans="2:12" ht="17.25" customHeight="1">
      <c r="B17" s="159" t="s">
        <v>19</v>
      </c>
      <c r="C17" s="160" t="s">
        <v>20</v>
      </c>
      <c r="D17" s="161"/>
      <c r="E17" s="162"/>
      <c r="F17" s="195">
        <v>24.9</v>
      </c>
      <c r="G17" s="195">
        <v>6.1</v>
      </c>
      <c r="H17" s="195">
        <v>18.399999999999999</v>
      </c>
      <c r="I17" s="92">
        <v>14.6</v>
      </c>
      <c r="J17" s="92">
        <v>30.6</v>
      </c>
      <c r="K17" s="92">
        <v>31.5</v>
      </c>
      <c r="L17" s="92">
        <v>33</v>
      </c>
    </row>
    <row r="18" spans="2:12" ht="17.25" customHeight="1">
      <c r="B18" s="159"/>
      <c r="C18" s="169"/>
      <c r="D18" s="163" t="s">
        <v>21</v>
      </c>
      <c r="E18" s="164" t="s">
        <v>15</v>
      </c>
      <c r="F18" s="193">
        <v>30.6</v>
      </c>
      <c r="G18" s="193">
        <v>16.7</v>
      </c>
      <c r="H18" s="193">
        <v>11.5</v>
      </c>
      <c r="I18" s="90">
        <v>15.6</v>
      </c>
      <c r="J18" s="90">
        <v>40.700000000000003</v>
      </c>
      <c r="K18" s="90">
        <v>44.8</v>
      </c>
      <c r="L18" s="90">
        <v>51.1</v>
      </c>
    </row>
    <row r="19" spans="2:12" ht="17.25" customHeight="1">
      <c r="B19" s="159"/>
      <c r="C19" s="160"/>
      <c r="D19" s="174" t="s">
        <v>267</v>
      </c>
      <c r="E19" s="164" t="s">
        <v>15</v>
      </c>
      <c r="F19" s="193">
        <v>22.7</v>
      </c>
      <c r="G19" s="193">
        <v>65</v>
      </c>
      <c r="H19" s="193">
        <v>2.1</v>
      </c>
      <c r="I19" s="89">
        <v>25.3</v>
      </c>
      <c r="J19" s="89">
        <v>21.7</v>
      </c>
      <c r="K19" s="89">
        <v>22.8</v>
      </c>
      <c r="L19" s="89">
        <v>24.5</v>
      </c>
    </row>
    <row r="20" spans="2:12" ht="17.25" customHeight="1">
      <c r="B20" s="166" t="s">
        <v>22</v>
      </c>
      <c r="C20" s="167" t="s">
        <v>306</v>
      </c>
      <c r="D20" s="172"/>
      <c r="E20" s="173"/>
      <c r="F20" s="197">
        <v>294.2</v>
      </c>
      <c r="G20" s="197">
        <v>32.5</v>
      </c>
      <c r="H20" s="197">
        <v>69.3</v>
      </c>
      <c r="I20" s="90">
        <v>214.9</v>
      </c>
      <c r="J20" s="90">
        <v>497.1</v>
      </c>
      <c r="K20" s="90">
        <v>494.7</v>
      </c>
      <c r="L20" s="90">
        <v>476.7</v>
      </c>
    </row>
    <row r="21" spans="2:12" ht="17.25" customHeight="1">
      <c r="B21" s="159"/>
      <c r="C21" s="169"/>
      <c r="D21" s="163" t="s">
        <v>75</v>
      </c>
      <c r="E21" s="164" t="s">
        <v>15</v>
      </c>
      <c r="F21" s="193">
        <v>312</v>
      </c>
      <c r="G21" s="193" t="s">
        <v>78</v>
      </c>
      <c r="H21" s="193">
        <v>109</v>
      </c>
      <c r="I21" s="90">
        <v>271</v>
      </c>
      <c r="J21" s="90">
        <v>313.7</v>
      </c>
      <c r="K21" s="90">
        <v>312.10000000000002</v>
      </c>
      <c r="L21" s="90">
        <v>312.3</v>
      </c>
    </row>
    <row r="22" spans="2:12" ht="17.25" customHeight="1">
      <c r="B22" s="159"/>
      <c r="C22" s="160"/>
      <c r="D22" s="165" t="s">
        <v>74</v>
      </c>
      <c r="E22" s="164" t="s">
        <v>15</v>
      </c>
      <c r="F22" s="193">
        <v>570.6</v>
      </c>
      <c r="G22" s="193">
        <v>60.3</v>
      </c>
      <c r="H22" s="193">
        <v>153.30000000000001</v>
      </c>
      <c r="I22" s="91">
        <v>334.4</v>
      </c>
      <c r="J22" s="91">
        <v>1147.7</v>
      </c>
      <c r="K22" s="91">
        <v>1255.0999999999999</v>
      </c>
      <c r="L22" s="91">
        <v>1397.2</v>
      </c>
    </row>
    <row r="23" spans="2:12" ht="17.25" customHeight="1">
      <c r="B23" s="159"/>
      <c r="C23" s="160"/>
      <c r="D23" s="165" t="s">
        <v>207</v>
      </c>
      <c r="E23" s="164" t="s">
        <v>15</v>
      </c>
      <c r="F23" s="193">
        <v>137.4</v>
      </c>
      <c r="G23" s="193">
        <v>42.5</v>
      </c>
      <c r="H23" s="193">
        <v>40.1</v>
      </c>
      <c r="I23" s="91">
        <v>116.7</v>
      </c>
      <c r="J23" s="91">
        <v>193.5</v>
      </c>
      <c r="K23" s="91">
        <v>205</v>
      </c>
      <c r="L23" s="91">
        <v>208.4</v>
      </c>
    </row>
    <row r="24" spans="2:12" ht="17.25" customHeight="1">
      <c r="B24" s="166" t="s">
        <v>24</v>
      </c>
      <c r="C24" s="167" t="s">
        <v>25</v>
      </c>
      <c r="D24" s="172"/>
      <c r="E24" s="173"/>
      <c r="F24" s="197">
        <v>83.5</v>
      </c>
      <c r="G24" s="197">
        <v>11.8</v>
      </c>
      <c r="H24" s="197">
        <v>32.5</v>
      </c>
      <c r="I24" s="90">
        <v>50.4</v>
      </c>
      <c r="J24" s="90">
        <v>118.6</v>
      </c>
      <c r="K24" s="90">
        <v>127.3</v>
      </c>
      <c r="L24" s="90">
        <v>141.4</v>
      </c>
    </row>
    <row r="25" spans="2:12" ht="17.25" customHeight="1">
      <c r="B25" s="175"/>
      <c r="C25" s="176"/>
      <c r="D25" s="174" t="s">
        <v>156</v>
      </c>
      <c r="E25" s="164" t="s">
        <v>15</v>
      </c>
      <c r="F25" s="197">
        <v>273</v>
      </c>
      <c r="G25" s="197" t="s">
        <v>78</v>
      </c>
      <c r="H25" s="197">
        <v>159.69999999999999</v>
      </c>
      <c r="I25" s="92">
        <v>190.1</v>
      </c>
      <c r="J25" s="92">
        <v>274.60000000000002</v>
      </c>
      <c r="K25" s="92">
        <v>275.7</v>
      </c>
      <c r="L25" s="92">
        <v>270.8</v>
      </c>
    </row>
    <row r="26" spans="2:12" ht="17.25" customHeight="1">
      <c r="B26" s="171" t="s">
        <v>26</v>
      </c>
      <c r="C26" s="172" t="s">
        <v>27</v>
      </c>
      <c r="D26" s="172"/>
      <c r="E26" s="173"/>
      <c r="F26" s="197">
        <v>3.9</v>
      </c>
      <c r="G26" s="197">
        <v>6.6</v>
      </c>
      <c r="H26" s="197">
        <v>6</v>
      </c>
      <c r="I26" s="92">
        <v>5.0999999999999996</v>
      </c>
      <c r="J26" s="92">
        <v>3.6</v>
      </c>
      <c r="K26" s="92">
        <v>3.6</v>
      </c>
      <c r="L26" s="92">
        <v>3.7</v>
      </c>
    </row>
    <row r="27" spans="2:12" ht="17.25" customHeight="1">
      <c r="B27" s="171" t="s">
        <v>28</v>
      </c>
      <c r="C27" s="172" t="s">
        <v>29</v>
      </c>
      <c r="D27" s="172"/>
      <c r="E27" s="173"/>
      <c r="F27" s="197">
        <v>8</v>
      </c>
      <c r="G27" s="197">
        <v>3.8</v>
      </c>
      <c r="H27" s="197">
        <v>5.7</v>
      </c>
      <c r="I27" s="92">
        <v>5.4</v>
      </c>
      <c r="J27" s="92">
        <v>10</v>
      </c>
      <c r="K27" s="92">
        <v>10.6</v>
      </c>
      <c r="L27" s="92">
        <v>11.9</v>
      </c>
    </row>
    <row r="28" spans="2:12" ht="17.25" customHeight="1">
      <c r="B28" s="166" t="s">
        <v>30</v>
      </c>
      <c r="C28" s="167" t="s">
        <v>31</v>
      </c>
      <c r="D28" s="172"/>
      <c r="E28" s="173"/>
      <c r="F28" s="197">
        <v>41.5</v>
      </c>
      <c r="G28" s="197">
        <v>17.7</v>
      </c>
      <c r="H28" s="197">
        <v>26.3</v>
      </c>
      <c r="I28" s="92">
        <v>25.3</v>
      </c>
      <c r="J28" s="92">
        <v>45.8</v>
      </c>
      <c r="K28" s="92">
        <v>48.4</v>
      </c>
      <c r="L28" s="92">
        <v>53.4</v>
      </c>
    </row>
    <row r="29" spans="2:12" ht="17.25" customHeight="1">
      <c r="B29" s="159"/>
      <c r="C29" s="169"/>
      <c r="D29" s="160" t="s">
        <v>32</v>
      </c>
      <c r="E29" s="164" t="s">
        <v>15</v>
      </c>
      <c r="F29" s="193">
        <v>47.6</v>
      </c>
      <c r="G29" s="193">
        <v>6.3</v>
      </c>
      <c r="H29" s="193">
        <v>25.2</v>
      </c>
      <c r="I29" s="91">
        <v>10.7</v>
      </c>
      <c r="J29" s="91">
        <v>53.4</v>
      </c>
      <c r="K29" s="91">
        <v>55.1</v>
      </c>
      <c r="L29" s="91">
        <v>55.7</v>
      </c>
    </row>
    <row r="30" spans="2:12" ht="17.25" customHeight="1">
      <c r="B30" s="159"/>
      <c r="C30" s="169"/>
      <c r="D30" s="160" t="s">
        <v>33</v>
      </c>
      <c r="E30" s="164" t="s">
        <v>15</v>
      </c>
      <c r="F30" s="193">
        <v>24.6</v>
      </c>
      <c r="G30" s="193">
        <v>23.8</v>
      </c>
      <c r="H30" s="193">
        <v>17.100000000000001</v>
      </c>
      <c r="I30" s="91">
        <v>12.6</v>
      </c>
      <c r="J30" s="91">
        <v>27.6</v>
      </c>
      <c r="K30" s="91">
        <v>29.7</v>
      </c>
      <c r="L30" s="91">
        <v>33.700000000000003</v>
      </c>
    </row>
    <row r="31" spans="2:12" ht="17.25" customHeight="1">
      <c r="B31" s="159"/>
      <c r="C31" s="169"/>
      <c r="D31" s="160" t="s">
        <v>34</v>
      </c>
      <c r="E31" s="164" t="s">
        <v>15</v>
      </c>
      <c r="F31" s="193">
        <v>77.400000000000006</v>
      </c>
      <c r="G31" s="193">
        <v>31.3</v>
      </c>
      <c r="H31" s="193">
        <v>61.7</v>
      </c>
      <c r="I31" s="89">
        <v>51.8</v>
      </c>
      <c r="J31" s="89">
        <v>83.6</v>
      </c>
      <c r="K31" s="89">
        <v>86.9</v>
      </c>
      <c r="L31" s="89">
        <v>93.2</v>
      </c>
    </row>
    <row r="32" spans="2:12" ht="17.25" customHeight="1">
      <c r="B32" s="166" t="s">
        <v>35</v>
      </c>
      <c r="C32" s="167" t="s">
        <v>307</v>
      </c>
      <c r="D32" s="167"/>
      <c r="E32" s="168"/>
      <c r="F32" s="196">
        <v>34.5</v>
      </c>
      <c r="G32" s="196">
        <v>8.1999999999999993</v>
      </c>
      <c r="H32" s="196">
        <v>8.9</v>
      </c>
      <c r="I32" s="91">
        <v>15.3</v>
      </c>
      <c r="J32" s="91">
        <v>42.9</v>
      </c>
      <c r="K32" s="91">
        <v>44.2</v>
      </c>
      <c r="L32" s="91">
        <v>45.7</v>
      </c>
    </row>
    <row r="33" spans="2:12" ht="17.25" customHeight="1">
      <c r="B33" s="159"/>
      <c r="C33" s="160"/>
      <c r="D33" s="163" t="s">
        <v>208</v>
      </c>
      <c r="E33" s="168" t="s">
        <v>209</v>
      </c>
      <c r="F33" s="196">
        <v>38</v>
      </c>
      <c r="G33" s="196">
        <v>7</v>
      </c>
      <c r="H33" s="196">
        <v>15.5</v>
      </c>
      <c r="I33" s="90">
        <v>21.9</v>
      </c>
      <c r="J33" s="90">
        <v>41</v>
      </c>
      <c r="K33" s="90">
        <v>42.1</v>
      </c>
      <c r="L33" s="90">
        <v>43.1</v>
      </c>
    </row>
    <row r="34" spans="2:12" ht="17.25" customHeight="1">
      <c r="B34" s="159"/>
      <c r="C34" s="160"/>
      <c r="D34" s="165" t="s">
        <v>210</v>
      </c>
      <c r="E34" s="164" t="s">
        <v>209</v>
      </c>
      <c r="F34" s="193">
        <v>52.7</v>
      </c>
      <c r="G34" s="193">
        <v>38.700000000000003</v>
      </c>
      <c r="H34" s="193">
        <v>12.8</v>
      </c>
      <c r="I34" s="91">
        <v>15.3</v>
      </c>
      <c r="J34" s="91">
        <v>55.1</v>
      </c>
      <c r="K34" s="91">
        <v>57</v>
      </c>
      <c r="L34" s="91">
        <v>60.3</v>
      </c>
    </row>
    <row r="35" spans="2:12" ht="17.25" customHeight="1">
      <c r="B35" s="175"/>
      <c r="C35" s="161"/>
      <c r="D35" s="192" t="s">
        <v>37</v>
      </c>
      <c r="E35" s="162" t="s">
        <v>15</v>
      </c>
      <c r="F35" s="195">
        <v>17.399999999999999</v>
      </c>
      <c r="G35" s="195">
        <v>13.4</v>
      </c>
      <c r="H35" s="195">
        <v>9.1</v>
      </c>
      <c r="I35" s="89">
        <v>12.2</v>
      </c>
      <c r="J35" s="89">
        <v>30.8</v>
      </c>
      <c r="K35" s="89">
        <v>33.200000000000003</v>
      </c>
      <c r="L35" s="89">
        <v>37.6</v>
      </c>
    </row>
    <row r="36" spans="2:12" ht="17.25" customHeight="1">
      <c r="B36" s="166" t="s">
        <v>38</v>
      </c>
      <c r="C36" s="167" t="s">
        <v>39</v>
      </c>
      <c r="D36" s="172"/>
      <c r="E36" s="173"/>
      <c r="F36" s="197">
        <v>13.2</v>
      </c>
      <c r="G36" s="197">
        <v>5.8</v>
      </c>
      <c r="H36" s="197">
        <v>7.2</v>
      </c>
      <c r="I36" s="91">
        <v>9.1</v>
      </c>
      <c r="J36" s="91">
        <v>16.399999999999999</v>
      </c>
      <c r="K36" s="91">
        <v>17.5</v>
      </c>
      <c r="L36" s="91">
        <v>19.600000000000001</v>
      </c>
    </row>
    <row r="37" spans="2:12" ht="17.25" customHeight="1">
      <c r="B37" s="159"/>
      <c r="C37" s="160"/>
      <c r="D37" s="170" t="s">
        <v>157</v>
      </c>
      <c r="E37" s="164" t="s">
        <v>15</v>
      </c>
      <c r="F37" s="193">
        <v>2.4</v>
      </c>
      <c r="G37" s="193">
        <v>3.4</v>
      </c>
      <c r="H37" s="193">
        <v>1.1000000000000001</v>
      </c>
      <c r="I37" s="90">
        <v>1.4</v>
      </c>
      <c r="J37" s="90">
        <v>2.4</v>
      </c>
      <c r="K37" s="90">
        <v>2.4</v>
      </c>
      <c r="L37" s="90">
        <v>2.6</v>
      </c>
    </row>
    <row r="38" spans="2:12" ht="17.25" customHeight="1">
      <c r="B38" s="159"/>
      <c r="C38" s="160"/>
      <c r="D38" s="170" t="s">
        <v>158</v>
      </c>
      <c r="E38" s="164" t="s">
        <v>15</v>
      </c>
      <c r="F38" s="193">
        <v>2.7</v>
      </c>
      <c r="G38" s="193">
        <v>1.1000000000000001</v>
      </c>
      <c r="H38" s="193">
        <v>2.6</v>
      </c>
      <c r="I38" s="91">
        <v>2</v>
      </c>
      <c r="J38" s="91">
        <v>3.7</v>
      </c>
      <c r="K38" s="91">
        <v>3.8</v>
      </c>
      <c r="L38" s="91">
        <v>4</v>
      </c>
    </row>
    <row r="39" spans="2:12" ht="17.25" customHeight="1">
      <c r="B39" s="175"/>
      <c r="C39" s="176"/>
      <c r="D39" s="161" t="s">
        <v>40</v>
      </c>
      <c r="E39" s="162" t="s">
        <v>15</v>
      </c>
      <c r="F39" s="195">
        <v>23.4</v>
      </c>
      <c r="G39" s="195">
        <v>7.7</v>
      </c>
      <c r="H39" s="195">
        <v>10.1</v>
      </c>
      <c r="I39" s="91">
        <v>16.399999999999999</v>
      </c>
      <c r="J39" s="91">
        <v>28.6</v>
      </c>
      <c r="K39" s="91">
        <v>30.6</v>
      </c>
      <c r="L39" s="91">
        <v>35</v>
      </c>
    </row>
    <row r="40" spans="2:12" ht="17.25" customHeight="1">
      <c r="B40" s="171" t="s">
        <v>41</v>
      </c>
      <c r="C40" s="172" t="s">
        <v>42</v>
      </c>
      <c r="D40" s="172"/>
      <c r="E40" s="173"/>
      <c r="F40" s="197">
        <v>25.7</v>
      </c>
      <c r="G40" s="197">
        <v>6.8</v>
      </c>
      <c r="H40" s="197">
        <v>9.3000000000000007</v>
      </c>
      <c r="I40" s="92">
        <v>14.7</v>
      </c>
      <c r="J40" s="92">
        <v>33.4</v>
      </c>
      <c r="K40" s="92">
        <v>33.799999999999997</v>
      </c>
      <c r="L40" s="92">
        <v>35.799999999999997</v>
      </c>
    </row>
    <row r="41" spans="2:12" ht="17.25" customHeight="1">
      <c r="B41" s="171" t="s">
        <v>43</v>
      </c>
      <c r="C41" s="172" t="s">
        <v>308</v>
      </c>
      <c r="D41" s="172"/>
      <c r="E41" s="173"/>
      <c r="F41" s="197">
        <v>31.9</v>
      </c>
      <c r="G41" s="197">
        <v>10.9</v>
      </c>
      <c r="H41" s="197">
        <v>13.6</v>
      </c>
      <c r="I41" s="92">
        <v>20.399999999999999</v>
      </c>
      <c r="J41" s="92">
        <v>37.9</v>
      </c>
      <c r="K41" s="92">
        <v>39.9</v>
      </c>
      <c r="L41" s="92">
        <v>43.4</v>
      </c>
    </row>
    <row r="42" spans="2:12" ht="17.25" customHeight="1">
      <c r="B42" s="166" t="s">
        <v>45</v>
      </c>
      <c r="C42" s="167" t="s">
        <v>133</v>
      </c>
      <c r="D42" s="172"/>
      <c r="E42" s="173"/>
      <c r="F42" s="197">
        <v>24.5</v>
      </c>
      <c r="G42" s="197">
        <v>9.6999999999999993</v>
      </c>
      <c r="H42" s="197">
        <v>6.1</v>
      </c>
      <c r="I42" s="92">
        <v>11.8</v>
      </c>
      <c r="J42" s="92">
        <v>32.200000000000003</v>
      </c>
      <c r="K42" s="92">
        <v>33.799999999999997</v>
      </c>
      <c r="L42" s="92">
        <v>36.700000000000003</v>
      </c>
    </row>
    <row r="43" spans="2:12" ht="17.25" customHeight="1">
      <c r="B43" s="175"/>
      <c r="C43" s="176"/>
      <c r="D43" s="178" t="s">
        <v>268</v>
      </c>
      <c r="E43" s="164" t="s">
        <v>15</v>
      </c>
      <c r="F43" s="197">
        <v>53.4</v>
      </c>
      <c r="G43" s="197">
        <v>29.7</v>
      </c>
      <c r="H43" s="197">
        <v>25.7</v>
      </c>
      <c r="I43" s="92">
        <v>25.3</v>
      </c>
      <c r="J43" s="92">
        <v>61.1</v>
      </c>
      <c r="K43" s="92">
        <v>64</v>
      </c>
      <c r="L43" s="92">
        <v>71.7</v>
      </c>
    </row>
    <row r="44" spans="2:12" ht="17.25" customHeight="1">
      <c r="B44" s="171" t="s">
        <v>46</v>
      </c>
      <c r="C44" s="172" t="s">
        <v>47</v>
      </c>
      <c r="D44" s="172"/>
      <c r="E44" s="173"/>
      <c r="F44" s="197">
        <v>7.5</v>
      </c>
      <c r="G44" s="197">
        <v>11.3</v>
      </c>
      <c r="H44" s="197">
        <v>7.2</v>
      </c>
      <c r="I44" s="92">
        <v>8.1</v>
      </c>
      <c r="J44" s="92" t="s">
        <v>78</v>
      </c>
      <c r="K44" s="92" t="s">
        <v>78</v>
      </c>
      <c r="L44" s="92" t="s">
        <v>78</v>
      </c>
    </row>
    <row r="45" spans="2:12" ht="17.25" customHeight="1">
      <c r="B45" s="171" t="s">
        <v>48</v>
      </c>
      <c r="C45" s="172" t="s">
        <v>49</v>
      </c>
      <c r="D45" s="172"/>
      <c r="E45" s="173"/>
      <c r="F45" s="197">
        <v>10.8</v>
      </c>
      <c r="G45" s="197">
        <v>10.6</v>
      </c>
      <c r="H45" s="197">
        <v>139</v>
      </c>
      <c r="I45" s="92">
        <v>19.100000000000001</v>
      </c>
      <c r="J45" s="92">
        <v>10.4</v>
      </c>
      <c r="K45" s="92">
        <v>10.4</v>
      </c>
      <c r="L45" s="92">
        <v>10.199999999999999</v>
      </c>
    </row>
    <row r="46" spans="2:12" ht="17.25" customHeight="1">
      <c r="B46" s="171" t="s">
        <v>50</v>
      </c>
      <c r="C46" s="172" t="s">
        <v>51</v>
      </c>
      <c r="D46" s="172"/>
      <c r="E46" s="173"/>
      <c r="F46" s="197">
        <v>18.899999999999999</v>
      </c>
      <c r="G46" s="197">
        <v>12.7</v>
      </c>
      <c r="H46" s="197">
        <v>12.9</v>
      </c>
      <c r="I46" s="92">
        <v>64.8</v>
      </c>
      <c r="J46" s="92">
        <v>21.3</v>
      </c>
      <c r="K46" s="92">
        <v>20.100000000000001</v>
      </c>
      <c r="L46" s="92">
        <v>23.7</v>
      </c>
    </row>
    <row r="47" spans="2:12" ht="30" customHeight="1">
      <c r="B47" s="177" t="s">
        <v>159</v>
      </c>
      <c r="C47" s="568" t="s">
        <v>160</v>
      </c>
      <c r="D47" s="568"/>
      <c r="E47" s="569"/>
      <c r="F47" s="196">
        <v>29.5</v>
      </c>
      <c r="G47" s="196">
        <v>3.9</v>
      </c>
      <c r="H47" s="196">
        <v>7.9</v>
      </c>
      <c r="I47" s="91">
        <v>12</v>
      </c>
      <c r="J47" s="91">
        <v>42.5</v>
      </c>
      <c r="K47" s="91">
        <v>44.6</v>
      </c>
      <c r="L47" s="91">
        <v>49.5</v>
      </c>
    </row>
    <row r="48" spans="2:12" ht="17.25" customHeight="1">
      <c r="B48" s="166" t="s">
        <v>52</v>
      </c>
      <c r="C48" s="167" t="s">
        <v>53</v>
      </c>
      <c r="D48" s="172"/>
      <c r="E48" s="173"/>
      <c r="F48" s="197">
        <v>32.1</v>
      </c>
      <c r="G48" s="197">
        <v>3.3</v>
      </c>
      <c r="H48" s="197">
        <v>10.8</v>
      </c>
      <c r="I48" s="92">
        <v>19.899999999999999</v>
      </c>
      <c r="J48" s="92">
        <v>41.8</v>
      </c>
      <c r="K48" s="92">
        <v>43</v>
      </c>
      <c r="L48" s="92">
        <v>45.8</v>
      </c>
    </row>
    <row r="49" spans="2:12" ht="17.25" customHeight="1">
      <c r="B49" s="175"/>
      <c r="C49" s="176"/>
      <c r="D49" s="178" t="s">
        <v>161</v>
      </c>
      <c r="E49" s="173" t="s">
        <v>15</v>
      </c>
      <c r="F49" s="197">
        <v>38.5</v>
      </c>
      <c r="G49" s="197">
        <v>5.5</v>
      </c>
      <c r="H49" s="197">
        <v>10.6</v>
      </c>
      <c r="I49" s="92">
        <v>21.3</v>
      </c>
      <c r="J49" s="92">
        <v>46.2</v>
      </c>
      <c r="K49" s="92">
        <v>47.7</v>
      </c>
      <c r="L49" s="92">
        <v>50.3</v>
      </c>
    </row>
    <row r="50" spans="2:12" ht="17.25" customHeight="1">
      <c r="B50" s="159" t="s">
        <v>54</v>
      </c>
      <c r="C50" s="160" t="s">
        <v>55</v>
      </c>
      <c r="D50" s="368"/>
      <c r="E50" s="164"/>
      <c r="F50" s="196">
        <v>11.1</v>
      </c>
      <c r="G50" s="196">
        <v>7.8</v>
      </c>
      <c r="H50" s="197">
        <v>5.0999999999999996</v>
      </c>
      <c r="I50" s="92">
        <v>5.9</v>
      </c>
      <c r="J50" s="92">
        <v>20.2</v>
      </c>
      <c r="K50" s="92">
        <v>21.7</v>
      </c>
      <c r="L50" s="92">
        <v>23.1</v>
      </c>
    </row>
    <row r="51" spans="2:12" ht="17.25" customHeight="1">
      <c r="B51" s="179" t="s">
        <v>291</v>
      </c>
      <c r="C51" s="180" t="s">
        <v>297</v>
      </c>
      <c r="D51" s="180"/>
      <c r="E51" s="181"/>
      <c r="F51" s="198">
        <v>15.7</v>
      </c>
      <c r="G51" s="198">
        <v>7.2</v>
      </c>
      <c r="H51" s="369">
        <v>8.3000000000000007</v>
      </c>
      <c r="I51" s="93">
        <v>12.2</v>
      </c>
      <c r="J51" s="93">
        <v>24.3</v>
      </c>
      <c r="K51" s="93">
        <v>25.7</v>
      </c>
      <c r="L51" s="93">
        <v>26.2</v>
      </c>
    </row>
    <row r="52" spans="2:12" ht="17.25" customHeight="1">
      <c r="B52" s="31" t="s">
        <v>386</v>
      </c>
      <c r="D52" s="80"/>
    </row>
    <row r="53" spans="2:12" ht="17.25" customHeight="1">
      <c r="B53" s="31" t="s">
        <v>335</v>
      </c>
    </row>
    <row r="54" spans="2:12" ht="17.25" customHeight="1">
      <c r="B54" s="31" t="s">
        <v>336</v>
      </c>
    </row>
  </sheetData>
  <mergeCells count="2">
    <mergeCell ref="B4:E4"/>
    <mergeCell ref="C47:E47"/>
  </mergeCells>
  <phoneticPr fontId="13"/>
  <pageMargins left="0.7" right="0.7" top="0.75" bottom="0.75" header="0.3" footer="0.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92"/>
  <sheetViews>
    <sheetView showGridLines="0" zoomScaleNormal="100" zoomScaleSheetLayoutView="100" workbookViewId="0"/>
  </sheetViews>
  <sheetFormatPr defaultColWidth="9" defaultRowHeight="13.5"/>
  <cols>
    <col min="1" max="1" width="1.625" style="31" customWidth="1"/>
    <col min="2" max="2" width="6" style="31" customWidth="1"/>
    <col min="3" max="3" width="9" style="31"/>
    <col min="4" max="4" width="41.375" style="31" bestFit="1" customWidth="1"/>
    <col min="5" max="5" width="9" style="31"/>
    <col min="6" max="8" width="10.5" style="31" customWidth="1"/>
    <col min="9" max="9" width="1.5" style="31" customWidth="1"/>
    <col min="10" max="10" width="7.125" style="31" customWidth="1"/>
    <col min="11" max="11" width="38.875" style="31" customWidth="1"/>
    <col min="12" max="12" width="10.625" style="31" customWidth="1"/>
    <col min="13" max="13" width="14.5" style="31" customWidth="1"/>
    <col min="14" max="16" width="11.625" style="31" customWidth="1"/>
    <col min="17" max="16384" width="9" style="31"/>
  </cols>
  <sheetData>
    <row r="1" spans="2:8" s="435" customFormat="1" ht="13.5" customHeight="1">
      <c r="B1" s="8" t="s">
        <v>310</v>
      </c>
    </row>
    <row r="2" spans="2:8" s="435" customFormat="1" ht="13.5" customHeight="1">
      <c r="B2" s="464" t="s">
        <v>7</v>
      </c>
      <c r="C2" s="465"/>
      <c r="D2" s="465"/>
      <c r="E2" s="466"/>
      <c r="H2" s="463" t="s">
        <v>300</v>
      </c>
    </row>
    <row r="3" spans="2:8" ht="15" customHeight="1">
      <c r="B3" s="562" t="s">
        <v>10</v>
      </c>
      <c r="C3" s="563"/>
      <c r="D3" s="563"/>
      <c r="E3" s="564"/>
      <c r="F3" s="609" t="s">
        <v>144</v>
      </c>
      <c r="G3" s="609" t="s">
        <v>8</v>
      </c>
      <c r="H3" s="609" t="s">
        <v>9</v>
      </c>
    </row>
    <row r="4" spans="2:8" ht="15" customHeight="1">
      <c r="B4" s="565"/>
      <c r="C4" s="566"/>
      <c r="D4" s="566"/>
      <c r="E4" s="567"/>
      <c r="F4" s="610"/>
      <c r="G4" s="610"/>
      <c r="H4" s="610"/>
    </row>
    <row r="5" spans="2:8" s="63" customFormat="1" ht="15" customHeight="1">
      <c r="B5" s="159" t="s">
        <v>12</v>
      </c>
      <c r="C5" s="160" t="s">
        <v>13</v>
      </c>
      <c r="D5" s="161"/>
      <c r="E5" s="162"/>
      <c r="F5" s="58">
        <v>1801</v>
      </c>
      <c r="G5" s="58">
        <v>841</v>
      </c>
      <c r="H5" s="58">
        <v>959</v>
      </c>
    </row>
    <row r="6" spans="2:8" s="79" customFormat="1" ht="15" customHeight="1">
      <c r="B6" s="166" t="s">
        <v>16</v>
      </c>
      <c r="C6" s="167" t="s">
        <v>269</v>
      </c>
      <c r="D6" s="167"/>
      <c r="E6" s="168"/>
      <c r="F6" s="58">
        <v>4656</v>
      </c>
      <c r="G6" s="58">
        <v>2086</v>
      </c>
      <c r="H6" s="58">
        <v>2572</v>
      </c>
    </row>
    <row r="7" spans="2:8" ht="15" customHeight="1">
      <c r="B7" s="166" t="s">
        <v>17</v>
      </c>
      <c r="C7" s="167" t="s">
        <v>18</v>
      </c>
      <c r="D7" s="172"/>
      <c r="E7" s="173"/>
      <c r="F7" s="58">
        <v>346</v>
      </c>
      <c r="G7" s="58">
        <v>105</v>
      </c>
      <c r="H7" s="58">
        <v>241</v>
      </c>
    </row>
    <row r="8" spans="2:8" ht="15" customHeight="1">
      <c r="B8" s="166" t="s">
        <v>19</v>
      </c>
      <c r="C8" s="167" t="s">
        <v>20</v>
      </c>
      <c r="D8" s="172"/>
      <c r="E8" s="173"/>
      <c r="F8" s="58">
        <v>11479</v>
      </c>
      <c r="G8" s="58">
        <v>5287</v>
      </c>
      <c r="H8" s="58">
        <v>6192</v>
      </c>
    </row>
    <row r="9" spans="2:8" ht="15" customHeight="1">
      <c r="B9" s="166" t="s">
        <v>22</v>
      </c>
      <c r="C9" s="167" t="s">
        <v>23</v>
      </c>
      <c r="D9" s="172"/>
      <c r="E9" s="173"/>
      <c r="F9" s="58">
        <v>5025</v>
      </c>
      <c r="G9" s="58">
        <v>2242</v>
      </c>
      <c r="H9" s="58">
        <v>2782</v>
      </c>
    </row>
    <row r="10" spans="2:8" ht="15" customHeight="1">
      <c r="B10" s="166" t="s">
        <v>24</v>
      </c>
      <c r="C10" s="167" t="s">
        <v>25</v>
      </c>
      <c r="D10" s="172"/>
      <c r="E10" s="173"/>
      <c r="F10" s="58">
        <v>3667</v>
      </c>
      <c r="G10" s="58">
        <v>1721</v>
      </c>
      <c r="H10" s="58">
        <v>1948</v>
      </c>
    </row>
    <row r="11" spans="2:8" ht="15" customHeight="1">
      <c r="B11" s="171" t="s">
        <v>26</v>
      </c>
      <c r="C11" s="172" t="s">
        <v>27</v>
      </c>
      <c r="D11" s="172"/>
      <c r="E11" s="173"/>
      <c r="F11" s="58">
        <v>7974</v>
      </c>
      <c r="G11" s="58">
        <v>3019</v>
      </c>
      <c r="H11" s="58">
        <v>4960</v>
      </c>
    </row>
    <row r="12" spans="2:8" ht="15" customHeight="1">
      <c r="B12" s="166" t="s">
        <v>28</v>
      </c>
      <c r="C12" s="167" t="s">
        <v>29</v>
      </c>
      <c r="D12" s="172"/>
      <c r="E12" s="173"/>
      <c r="F12" s="58">
        <v>964</v>
      </c>
      <c r="G12" s="58">
        <v>396</v>
      </c>
      <c r="H12" s="58">
        <v>569</v>
      </c>
    </row>
    <row r="13" spans="2:8" ht="15" customHeight="1">
      <c r="B13" s="166" t="s">
        <v>30</v>
      </c>
      <c r="C13" s="167" t="s">
        <v>31</v>
      </c>
      <c r="D13" s="172"/>
      <c r="E13" s="173"/>
      <c r="F13" s="58">
        <v>20411</v>
      </c>
      <c r="G13" s="58">
        <v>9825</v>
      </c>
      <c r="H13" s="58">
        <v>10587</v>
      </c>
    </row>
    <row r="14" spans="2:8" ht="15" customHeight="1">
      <c r="B14" s="166" t="s">
        <v>35</v>
      </c>
      <c r="C14" s="167" t="s">
        <v>36</v>
      </c>
      <c r="D14" s="167"/>
      <c r="E14" s="168"/>
      <c r="F14" s="58">
        <v>5666</v>
      </c>
      <c r="G14" s="58">
        <v>2769</v>
      </c>
      <c r="H14" s="58">
        <v>2897</v>
      </c>
    </row>
    <row r="15" spans="2:8" ht="15" customHeight="1">
      <c r="B15" s="171" t="s">
        <v>38</v>
      </c>
      <c r="C15" s="172" t="s">
        <v>39</v>
      </c>
      <c r="D15" s="172"/>
      <c r="E15" s="173"/>
      <c r="F15" s="58">
        <v>17619</v>
      </c>
      <c r="G15" s="58">
        <v>7387</v>
      </c>
      <c r="H15" s="58">
        <v>10232</v>
      </c>
    </row>
    <row r="16" spans="2:8" ht="15" customHeight="1">
      <c r="B16" s="171" t="s">
        <v>41</v>
      </c>
      <c r="C16" s="172" t="s">
        <v>309</v>
      </c>
      <c r="D16" s="172"/>
      <c r="E16" s="173"/>
      <c r="F16" s="58">
        <v>5519</v>
      </c>
      <c r="G16" s="58">
        <v>2486</v>
      </c>
      <c r="H16" s="58">
        <v>3033</v>
      </c>
    </row>
    <row r="17" spans="2:8" ht="15" customHeight="1">
      <c r="B17" s="171" t="s">
        <v>43</v>
      </c>
      <c r="C17" s="172" t="s">
        <v>44</v>
      </c>
      <c r="D17" s="172"/>
      <c r="E17" s="173"/>
      <c r="F17" s="58">
        <v>9945</v>
      </c>
      <c r="G17" s="58">
        <v>3234</v>
      </c>
      <c r="H17" s="58">
        <v>6711</v>
      </c>
    </row>
    <row r="18" spans="2:8" ht="15" customHeight="1">
      <c r="B18" s="166" t="s">
        <v>45</v>
      </c>
      <c r="C18" s="167" t="s">
        <v>133</v>
      </c>
      <c r="D18" s="172"/>
      <c r="E18" s="173"/>
      <c r="F18" s="58">
        <v>4061</v>
      </c>
      <c r="G18" s="58">
        <v>1914</v>
      </c>
      <c r="H18" s="58">
        <v>2150</v>
      </c>
    </row>
    <row r="19" spans="2:8" ht="15" customHeight="1">
      <c r="B19" s="171" t="s">
        <v>46</v>
      </c>
      <c r="C19" s="172" t="s">
        <v>47</v>
      </c>
      <c r="D19" s="172"/>
      <c r="E19" s="173"/>
      <c r="F19" s="58">
        <v>150</v>
      </c>
      <c r="G19" s="91" t="s">
        <v>313</v>
      </c>
      <c r="H19" s="58">
        <v>150</v>
      </c>
    </row>
    <row r="20" spans="2:8" ht="15" customHeight="1">
      <c r="B20" s="171" t="s">
        <v>48</v>
      </c>
      <c r="C20" s="172" t="s">
        <v>49</v>
      </c>
      <c r="D20" s="172"/>
      <c r="E20" s="173"/>
      <c r="F20" s="58">
        <v>68</v>
      </c>
      <c r="G20" s="58">
        <v>38</v>
      </c>
      <c r="H20" s="58">
        <v>30</v>
      </c>
    </row>
    <row r="21" spans="2:8" ht="15" customHeight="1">
      <c r="B21" s="171" t="s">
        <v>50</v>
      </c>
      <c r="C21" s="172" t="s">
        <v>51</v>
      </c>
      <c r="D21" s="172"/>
      <c r="E21" s="173"/>
      <c r="F21" s="58">
        <v>280</v>
      </c>
      <c r="G21" s="58">
        <v>138</v>
      </c>
      <c r="H21" s="58">
        <v>143</v>
      </c>
    </row>
    <row r="22" spans="2:8" ht="15" customHeight="1">
      <c r="B22" s="177" t="s">
        <v>312</v>
      </c>
      <c r="C22" s="611" t="s">
        <v>311</v>
      </c>
      <c r="D22" s="611"/>
      <c r="E22" s="612"/>
      <c r="F22" s="58">
        <v>940</v>
      </c>
      <c r="G22" s="58">
        <v>372</v>
      </c>
      <c r="H22" s="58">
        <v>568</v>
      </c>
    </row>
    <row r="23" spans="2:8" ht="15" customHeight="1">
      <c r="B23" s="166" t="s">
        <v>52</v>
      </c>
      <c r="C23" s="167" t="s">
        <v>53</v>
      </c>
      <c r="D23" s="172"/>
      <c r="E23" s="173"/>
      <c r="F23" s="58">
        <v>2061</v>
      </c>
      <c r="G23" s="58">
        <v>907</v>
      </c>
      <c r="H23" s="58">
        <v>1155</v>
      </c>
    </row>
    <row r="24" spans="2:8" ht="15" customHeight="1">
      <c r="B24" s="171" t="s">
        <v>211</v>
      </c>
      <c r="C24" s="172" t="s">
        <v>55</v>
      </c>
      <c r="D24" s="172"/>
      <c r="E24" s="173"/>
      <c r="F24" s="58">
        <v>9151</v>
      </c>
      <c r="G24" s="58">
        <v>3373</v>
      </c>
      <c r="H24" s="58">
        <v>5777</v>
      </c>
    </row>
    <row r="25" spans="2:8" ht="15" customHeight="1">
      <c r="B25" s="377" t="s">
        <v>294</v>
      </c>
      <c r="C25" s="378" t="s">
        <v>292</v>
      </c>
      <c r="D25" s="378"/>
      <c r="E25" s="376"/>
      <c r="F25" s="370">
        <v>19</v>
      </c>
      <c r="G25" s="370">
        <v>11</v>
      </c>
      <c r="H25" s="370">
        <v>7</v>
      </c>
    </row>
    <row r="26" spans="2:8" ht="15" customHeight="1">
      <c r="B26" s="423" t="s">
        <v>337</v>
      </c>
    </row>
    <row r="27" spans="2:8" ht="13.5" customHeight="1"/>
    <row r="28" spans="2:8" ht="13.5" customHeight="1"/>
    <row r="29" spans="2:8" ht="13.5" customHeight="1"/>
    <row r="30" spans="2:8" ht="13.5" customHeight="1"/>
    <row r="31" spans="2:8" ht="13.5" customHeight="1"/>
    <row r="32" spans="2:8" s="105" customFormat="1" ht="13.5" customHeight="1">
      <c r="B32" s="31"/>
      <c r="C32" s="31"/>
      <c r="D32" s="31"/>
      <c r="E32" s="31"/>
      <c r="F32" s="31"/>
      <c r="G32" s="31"/>
      <c r="H32" s="31"/>
    </row>
    <row r="33" spans="2:8" s="105" customFormat="1" ht="13.5" customHeight="1">
      <c r="B33" s="31"/>
      <c r="C33" s="31"/>
      <c r="D33" s="31"/>
      <c r="E33" s="31"/>
      <c r="F33" s="31"/>
      <c r="G33" s="31"/>
      <c r="H33" s="31"/>
    </row>
    <row r="34" spans="2:8" s="105" customFormat="1" ht="13.5" customHeight="1">
      <c r="B34" s="31"/>
      <c r="C34" s="31"/>
      <c r="D34" s="31"/>
      <c r="E34" s="31"/>
      <c r="F34" s="31"/>
      <c r="G34" s="31"/>
      <c r="H34" s="31"/>
    </row>
    <row r="35" spans="2:8" ht="13.5" customHeight="1"/>
    <row r="36" spans="2:8" ht="13.5" customHeight="1"/>
    <row r="37" spans="2:8" ht="13.5" customHeight="1"/>
    <row r="38" spans="2:8" ht="13.5" customHeight="1"/>
    <row r="39" spans="2:8" ht="13.5" customHeight="1"/>
    <row r="40" spans="2:8" ht="13.5" customHeight="1"/>
    <row r="41" spans="2:8" ht="13.5" customHeight="1"/>
    <row r="42" spans="2:8" ht="13.5" customHeight="1"/>
    <row r="43" spans="2:8" ht="13.5" customHeight="1"/>
    <row r="44" spans="2:8" ht="13.5" customHeight="1"/>
    <row r="45" spans="2:8" ht="13.5" customHeight="1"/>
    <row r="46" spans="2:8" ht="13.5" customHeight="1"/>
    <row r="47" spans="2:8" ht="13.5" customHeight="1"/>
    <row r="48" spans="2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24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</sheetData>
  <mergeCells count="5">
    <mergeCell ref="B3:E4"/>
    <mergeCell ref="F3:F4"/>
    <mergeCell ref="G3:G4"/>
    <mergeCell ref="H3:H4"/>
    <mergeCell ref="C22:E22"/>
  </mergeCells>
  <phoneticPr fontId="13"/>
  <pageMargins left="0.7" right="0.7" top="0.75" bottom="0.75" header="0.3" footer="0.3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Q53"/>
  <sheetViews>
    <sheetView showGridLines="0" zoomScaleNormal="100" zoomScaleSheetLayoutView="100" workbookViewId="0"/>
  </sheetViews>
  <sheetFormatPr defaultColWidth="13.625" defaultRowHeight="13.5"/>
  <cols>
    <col min="2" max="13" width="8.75" customWidth="1"/>
    <col min="14" max="14" width="1.625" customWidth="1"/>
    <col min="15" max="18" width="8.75" customWidth="1"/>
  </cols>
  <sheetData>
    <row r="1" spans="1:17" s="435" customFormat="1" ht="13.5" customHeight="1">
      <c r="A1" s="8" t="s">
        <v>139</v>
      </c>
    </row>
    <row r="2" spans="1:17" s="435" customFormat="1" ht="13.5" customHeight="1"/>
    <row r="3" spans="1:17" s="435" customFormat="1" ht="13.5" customHeight="1">
      <c r="A3" s="441" t="s">
        <v>128</v>
      </c>
      <c r="B3" s="455"/>
      <c r="C3" s="455"/>
      <c r="D3" s="455"/>
      <c r="E3" s="455"/>
      <c r="F3" s="455"/>
      <c r="G3" s="455"/>
      <c r="I3" s="455"/>
      <c r="M3" s="463" t="s">
        <v>330</v>
      </c>
      <c r="Q3" s="456"/>
    </row>
    <row r="4" spans="1:17" ht="13.5" customHeight="1">
      <c r="A4" s="491"/>
      <c r="B4" s="33" t="s">
        <v>374</v>
      </c>
      <c r="C4" s="33" t="s">
        <v>363</v>
      </c>
      <c r="D4" s="33" t="s">
        <v>364</v>
      </c>
      <c r="E4" s="33" t="s">
        <v>365</v>
      </c>
      <c r="F4" s="33" t="s">
        <v>366</v>
      </c>
      <c r="G4" s="33" t="s">
        <v>367</v>
      </c>
      <c r="H4" s="33" t="s">
        <v>368</v>
      </c>
      <c r="I4" s="33" t="s">
        <v>369</v>
      </c>
      <c r="J4" s="33" t="s">
        <v>370</v>
      </c>
      <c r="K4" s="33" t="s">
        <v>371</v>
      </c>
      <c r="L4" s="33" t="s">
        <v>372</v>
      </c>
      <c r="M4" s="33" t="s">
        <v>373</v>
      </c>
    </row>
    <row r="5" spans="1:17" ht="13.5" customHeight="1">
      <c r="A5" s="492"/>
      <c r="B5" s="224" t="s">
        <v>349</v>
      </c>
      <c r="C5" s="356" t="s">
        <v>350</v>
      </c>
      <c r="D5" s="356" t="s">
        <v>362</v>
      </c>
      <c r="E5" s="356" t="s">
        <v>361</v>
      </c>
      <c r="F5" s="224" t="s">
        <v>360</v>
      </c>
      <c r="G5" s="224" t="s">
        <v>359</v>
      </c>
      <c r="H5" s="424" t="s">
        <v>358</v>
      </c>
      <c r="I5" s="32" t="s">
        <v>357</v>
      </c>
      <c r="J5" s="425" t="s">
        <v>356</v>
      </c>
      <c r="K5" s="224" t="s">
        <v>355</v>
      </c>
      <c r="L5" s="224" t="s">
        <v>354</v>
      </c>
      <c r="M5" s="356" t="s">
        <v>353</v>
      </c>
    </row>
    <row r="6" spans="1:17" ht="13.5" customHeight="1">
      <c r="A6" s="493" t="s">
        <v>4</v>
      </c>
      <c r="B6" s="34">
        <v>1436</v>
      </c>
      <c r="C6" s="34">
        <v>1500.9</v>
      </c>
      <c r="D6" s="34">
        <v>1429.5</v>
      </c>
      <c r="E6" s="34">
        <v>1480.5</v>
      </c>
      <c r="F6" s="34">
        <v>1482.6</v>
      </c>
      <c r="G6" s="34">
        <v>1451</v>
      </c>
      <c r="H6" s="34">
        <v>1462.8</v>
      </c>
      <c r="I6" s="34">
        <v>1392.4</v>
      </c>
      <c r="J6" s="34">
        <v>1341</v>
      </c>
      <c r="K6" s="223">
        <v>1318.8</v>
      </c>
      <c r="L6" s="223">
        <v>1312.6</v>
      </c>
      <c r="M6" s="223">
        <v>1211.3</v>
      </c>
      <c r="N6" s="352"/>
    </row>
    <row r="7" spans="1:17" ht="13.5" customHeight="1">
      <c r="A7" s="493" t="s">
        <v>5</v>
      </c>
      <c r="B7" s="34">
        <v>1324.6</v>
      </c>
      <c r="C7" s="34">
        <v>1407</v>
      </c>
      <c r="D7" s="34">
        <v>1347.3</v>
      </c>
      <c r="E7" s="34">
        <v>1396.2</v>
      </c>
      <c r="F7" s="34">
        <v>1401.3</v>
      </c>
      <c r="G7" s="34">
        <v>1377.6</v>
      </c>
      <c r="H7" s="34">
        <v>1391.6</v>
      </c>
      <c r="I7" s="34">
        <v>1332.6</v>
      </c>
      <c r="J7" s="34">
        <v>1290.0999999999999</v>
      </c>
      <c r="K7" s="223">
        <v>1273</v>
      </c>
      <c r="L7" s="223">
        <v>1272.5999999999999</v>
      </c>
      <c r="M7" s="223">
        <v>1177.7</v>
      </c>
      <c r="N7" s="352"/>
    </row>
    <row r="8" spans="1:17" ht="13.5" customHeight="1">
      <c r="A8" s="492" t="s">
        <v>76</v>
      </c>
      <c r="B8" s="35">
        <v>111.3</v>
      </c>
      <c r="C8" s="35">
        <v>93.9</v>
      </c>
      <c r="D8" s="35">
        <v>82.1</v>
      </c>
      <c r="E8" s="35">
        <v>84.2</v>
      </c>
      <c r="F8" s="35">
        <v>81.3</v>
      </c>
      <c r="G8" s="35">
        <v>73.400000000000006</v>
      </c>
      <c r="H8" s="35">
        <v>71.2</v>
      </c>
      <c r="I8" s="35">
        <v>59.8</v>
      </c>
      <c r="J8" s="35">
        <v>50.9</v>
      </c>
      <c r="K8" s="222">
        <v>45.8</v>
      </c>
      <c r="L8" s="222">
        <v>39.9</v>
      </c>
      <c r="M8" s="222">
        <v>33.6</v>
      </c>
      <c r="N8" s="352"/>
    </row>
    <row r="9" spans="1:17" ht="13.5" customHeight="1">
      <c r="A9" s="2"/>
      <c r="B9" s="2"/>
      <c r="C9" s="2"/>
      <c r="D9" s="2"/>
      <c r="E9" s="2"/>
      <c r="F9" s="2"/>
      <c r="G9" s="2"/>
      <c r="I9" s="2"/>
      <c r="K9" s="225"/>
      <c r="L9" s="225"/>
      <c r="M9" s="225"/>
      <c r="N9" s="352"/>
    </row>
    <row r="10" spans="1:17" s="262" customFormat="1" ht="13.5" customHeight="1">
      <c r="A10" s="441" t="s">
        <v>127</v>
      </c>
      <c r="B10" s="440"/>
      <c r="C10" s="440"/>
      <c r="D10" s="440"/>
      <c r="E10" s="440"/>
      <c r="F10" s="440"/>
      <c r="G10" s="440"/>
      <c r="I10" s="459"/>
      <c r="K10" s="461"/>
      <c r="L10" s="461"/>
      <c r="M10" s="461" t="s">
        <v>146</v>
      </c>
      <c r="N10" s="462"/>
    </row>
    <row r="11" spans="1:17" ht="13.5" customHeight="1">
      <c r="A11" s="491"/>
      <c r="B11" s="33" t="s">
        <v>374</v>
      </c>
      <c r="C11" s="33" t="s">
        <v>363</v>
      </c>
      <c r="D11" s="33" t="s">
        <v>364</v>
      </c>
      <c r="E11" s="33" t="s">
        <v>365</v>
      </c>
      <c r="F11" s="33" t="s">
        <v>366</v>
      </c>
      <c r="G11" s="33" t="s">
        <v>367</v>
      </c>
      <c r="H11" s="33" t="s">
        <v>368</v>
      </c>
      <c r="I11" s="33" t="s">
        <v>369</v>
      </c>
      <c r="J11" s="33" t="s">
        <v>370</v>
      </c>
      <c r="K11" s="33" t="s">
        <v>371</v>
      </c>
      <c r="L11" s="33" t="s">
        <v>372</v>
      </c>
      <c r="M11" s="33" t="s">
        <v>373</v>
      </c>
      <c r="N11" s="352"/>
    </row>
    <row r="12" spans="1:17" ht="13.5" customHeight="1">
      <c r="A12" s="492"/>
      <c r="B12" s="224" t="s">
        <v>349</v>
      </c>
      <c r="C12" s="356" t="s">
        <v>350</v>
      </c>
      <c r="D12" s="356" t="s">
        <v>362</v>
      </c>
      <c r="E12" s="356" t="s">
        <v>361</v>
      </c>
      <c r="F12" s="224" t="s">
        <v>360</v>
      </c>
      <c r="G12" s="224" t="s">
        <v>359</v>
      </c>
      <c r="H12" s="424" t="s">
        <v>358</v>
      </c>
      <c r="I12" s="32" t="s">
        <v>357</v>
      </c>
      <c r="J12" s="425" t="s">
        <v>356</v>
      </c>
      <c r="K12" s="224" t="s">
        <v>355</v>
      </c>
      <c r="L12" s="224" t="s">
        <v>354</v>
      </c>
      <c r="M12" s="356" t="s">
        <v>353</v>
      </c>
      <c r="N12" s="352"/>
    </row>
    <row r="13" spans="1:17" ht="13.5" customHeight="1">
      <c r="A13" s="493" t="s">
        <v>4</v>
      </c>
      <c r="B13" s="34">
        <v>6633.5</v>
      </c>
      <c r="C13" s="34">
        <v>6865.4</v>
      </c>
      <c r="D13" s="34">
        <v>6973</v>
      </c>
      <c r="E13" s="34">
        <v>7329.8</v>
      </c>
      <c r="F13" s="34">
        <v>6835.9</v>
      </c>
      <c r="G13" s="34">
        <v>6478</v>
      </c>
      <c r="H13" s="34">
        <v>7092.4</v>
      </c>
      <c r="I13" s="34">
        <v>6865</v>
      </c>
      <c r="J13" s="34">
        <v>7260.5</v>
      </c>
      <c r="K13" s="223">
        <v>7238.4</v>
      </c>
      <c r="L13" s="223">
        <v>7191</v>
      </c>
      <c r="M13" s="223">
        <v>7137.5</v>
      </c>
      <c r="N13" s="352"/>
    </row>
    <row r="14" spans="1:17" ht="13.5" customHeight="1">
      <c r="A14" s="493" t="s">
        <v>5</v>
      </c>
      <c r="B14" s="34">
        <v>1766.2</v>
      </c>
      <c r="C14" s="34">
        <v>1977.1</v>
      </c>
      <c r="D14" s="34">
        <v>2083</v>
      </c>
      <c r="E14" s="34">
        <v>2260.6</v>
      </c>
      <c r="F14" s="34">
        <v>2132.6999999999998</v>
      </c>
      <c r="G14" s="34">
        <v>1952.5</v>
      </c>
      <c r="H14" s="34">
        <v>1866.4</v>
      </c>
      <c r="I14" s="34">
        <v>1727.5</v>
      </c>
      <c r="J14" s="34">
        <v>1659.2</v>
      </c>
      <c r="K14" s="223">
        <v>1641.9</v>
      </c>
      <c r="L14" s="223">
        <v>1630</v>
      </c>
      <c r="M14" s="223">
        <v>1472.5</v>
      </c>
      <c r="N14" s="352"/>
    </row>
    <row r="15" spans="1:17" ht="13.5" customHeight="1">
      <c r="A15" s="493" t="s">
        <v>76</v>
      </c>
      <c r="B15" s="34">
        <v>3657</v>
      </c>
      <c r="C15" s="34">
        <v>3644</v>
      </c>
      <c r="D15" s="34">
        <v>3631.1</v>
      </c>
      <c r="E15" s="34">
        <v>3767.7</v>
      </c>
      <c r="F15" s="34">
        <v>3553.6</v>
      </c>
      <c r="G15" s="34">
        <v>3377.6</v>
      </c>
      <c r="H15" s="34">
        <v>3948.9</v>
      </c>
      <c r="I15" s="34">
        <v>3828</v>
      </c>
      <c r="J15" s="34">
        <v>4238.8</v>
      </c>
      <c r="K15" s="223">
        <v>4233</v>
      </c>
      <c r="L15" s="223">
        <v>4213.3</v>
      </c>
      <c r="M15" s="223">
        <v>4332.8</v>
      </c>
      <c r="N15" s="352"/>
    </row>
    <row r="16" spans="1:17" ht="13.5" customHeight="1">
      <c r="A16" s="492" t="s">
        <v>77</v>
      </c>
      <c r="B16" s="35">
        <v>1210.3</v>
      </c>
      <c r="C16" s="35">
        <v>1244.4000000000001</v>
      </c>
      <c r="D16" s="35">
        <v>1258.9000000000001</v>
      </c>
      <c r="E16" s="35">
        <v>1301.5999999999999</v>
      </c>
      <c r="F16" s="35">
        <v>1149.7</v>
      </c>
      <c r="G16" s="35">
        <v>1147.9000000000001</v>
      </c>
      <c r="H16" s="35">
        <v>1277.2</v>
      </c>
      <c r="I16" s="35">
        <v>1309.4000000000001</v>
      </c>
      <c r="J16" s="35">
        <v>1362.5</v>
      </c>
      <c r="K16" s="222">
        <v>1363.4</v>
      </c>
      <c r="L16" s="222">
        <v>1347.7</v>
      </c>
      <c r="M16" s="222">
        <v>1332.1</v>
      </c>
      <c r="N16" s="352"/>
    </row>
    <row r="17" spans="1:7" ht="13.5" customHeight="1">
      <c r="A17" s="2"/>
      <c r="B17" s="2"/>
      <c r="C17" s="2"/>
      <c r="D17" s="2"/>
      <c r="E17" s="2"/>
      <c r="F17" s="2"/>
      <c r="G17" s="2"/>
    </row>
    <row r="18" spans="1:7" ht="13.5" customHeight="1"/>
    <row r="19" spans="1:7" ht="13.5" customHeight="1"/>
    <row r="20" spans="1:7" ht="13.5" customHeight="1"/>
    <row r="21" spans="1:7" ht="13.5" customHeight="1"/>
    <row r="22" spans="1:7" ht="13.5" customHeight="1"/>
    <row r="23" spans="1:7" ht="13.5" customHeight="1"/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13.5" customHeight="1"/>
    <row r="31" spans="1:7" ht="13.5" customHeight="1"/>
    <row r="32" spans="1:7" ht="13.5" customHeight="1"/>
    <row r="33" spans="10:11" ht="13.5" customHeight="1"/>
    <row r="34" spans="10:11" ht="13.5" customHeight="1"/>
    <row r="35" spans="10:11" ht="13.5" customHeight="1"/>
    <row r="36" spans="10:11" ht="13.5" customHeight="1"/>
    <row r="37" spans="10:11" ht="13.5" customHeight="1"/>
    <row r="38" spans="10:11" ht="13.5" customHeight="1"/>
    <row r="39" spans="10:11" ht="13.5" customHeight="1"/>
    <row r="40" spans="10:11" ht="13.5" customHeight="1"/>
    <row r="41" spans="10:11" ht="13.5" customHeight="1"/>
    <row r="42" spans="10:11" ht="13.5" customHeight="1"/>
    <row r="43" spans="10:11" ht="13.5" customHeight="1"/>
    <row r="44" spans="10:11" ht="13.5" customHeight="1"/>
    <row r="45" spans="10:11" ht="13.5" customHeight="1"/>
    <row r="46" spans="10:11" ht="13.5" customHeight="1"/>
    <row r="47" spans="10:11" ht="13.5" customHeight="1"/>
    <row r="48" spans="10:11" ht="13.5" customHeight="1">
      <c r="J48" s="7"/>
      <c r="K48" s="7"/>
    </row>
    <row r="49" spans="10:11" ht="13.5" customHeight="1">
      <c r="J49" s="7"/>
      <c r="K49" s="7"/>
    </row>
    <row r="50" spans="10:11" ht="13.5" customHeight="1"/>
    <row r="51" spans="10:11" ht="13.5" customHeight="1"/>
    <row r="52" spans="10:11" ht="13.5" customHeight="1"/>
    <row r="53" spans="10:11" ht="13.5" customHeight="1"/>
  </sheetData>
  <phoneticPr fontId="13"/>
  <pageMargins left="0.7" right="0.7" top="0.75" bottom="0.75" header="0.3" footer="0.3"/>
  <pageSetup paperSize="9" scale="74" orientation="portrait" r:id="rId1"/>
  <headerFooter alignWithMargins="0"/>
  <colBreaks count="1" manualBreakCount="1">
    <brk id="19" max="64" man="1"/>
  </colBreaks>
  <ignoredErrors>
    <ignoredError sqref="D6:M1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Q57"/>
  <sheetViews>
    <sheetView showGridLines="0" zoomScaleNormal="100" zoomScaleSheetLayoutView="100" workbookViewId="0"/>
  </sheetViews>
  <sheetFormatPr defaultColWidth="8.125" defaultRowHeight="13.5"/>
  <cols>
    <col min="1" max="1" width="16" style="4" customWidth="1"/>
    <col min="2" max="2" width="9.625" style="4" customWidth="1"/>
    <col min="3" max="12" width="8.625" style="4" customWidth="1"/>
    <col min="13" max="13" width="9.625" style="4" customWidth="1"/>
    <col min="14" max="14" width="1.625" style="4" customWidth="1"/>
    <col min="15" max="16384" width="8.125" style="4"/>
  </cols>
  <sheetData>
    <row r="1" spans="1:17" ht="13.5" customHeight="1">
      <c r="A1" s="8" t="s">
        <v>140</v>
      </c>
    </row>
    <row r="2" spans="1:17" ht="13.5" customHeight="1"/>
    <row r="3" spans="1:17" ht="13.5" customHeight="1">
      <c r="A3" s="454" t="s">
        <v>128</v>
      </c>
      <c r="B3" s="455"/>
      <c r="M3" s="422" t="s">
        <v>330</v>
      </c>
      <c r="O3" s="456"/>
      <c r="P3" s="456"/>
      <c r="Q3" s="456"/>
    </row>
    <row r="4" spans="1:17" ht="13.5" customHeight="1">
      <c r="A4" s="494"/>
      <c r="B4" s="33" t="s">
        <v>374</v>
      </c>
      <c r="C4" s="33" t="s">
        <v>363</v>
      </c>
      <c r="D4" s="33" t="s">
        <v>364</v>
      </c>
      <c r="E4" s="33" t="s">
        <v>365</v>
      </c>
      <c r="F4" s="33" t="s">
        <v>366</v>
      </c>
      <c r="G4" s="33" t="s">
        <v>367</v>
      </c>
      <c r="H4" s="33" t="s">
        <v>368</v>
      </c>
      <c r="I4" s="33" t="s">
        <v>369</v>
      </c>
      <c r="J4" s="33" t="s">
        <v>370</v>
      </c>
      <c r="K4" s="33" t="s">
        <v>371</v>
      </c>
      <c r="L4" s="33" t="s">
        <v>372</v>
      </c>
      <c r="M4" s="33" t="s">
        <v>373</v>
      </c>
    </row>
    <row r="5" spans="1:17" ht="13.5" customHeight="1">
      <c r="A5" s="495"/>
      <c r="B5" s="224" t="s">
        <v>349</v>
      </c>
      <c r="C5" s="356" t="s">
        <v>350</v>
      </c>
      <c r="D5" s="356" t="s">
        <v>362</v>
      </c>
      <c r="E5" s="356" t="s">
        <v>361</v>
      </c>
      <c r="F5" s="224" t="s">
        <v>360</v>
      </c>
      <c r="G5" s="224" t="s">
        <v>359</v>
      </c>
      <c r="H5" s="424" t="s">
        <v>358</v>
      </c>
      <c r="I5" s="32" t="s">
        <v>357</v>
      </c>
      <c r="J5" s="425" t="s">
        <v>356</v>
      </c>
      <c r="K5" s="224" t="s">
        <v>355</v>
      </c>
      <c r="L5" s="224" t="s">
        <v>354</v>
      </c>
      <c r="M5" s="356" t="s">
        <v>353</v>
      </c>
    </row>
    <row r="6" spans="1:17" ht="13.5" customHeight="1">
      <c r="A6" s="496" t="s">
        <v>132</v>
      </c>
      <c r="B6" s="109">
        <v>62.3</v>
      </c>
      <c r="C6" s="109">
        <v>53.8</v>
      </c>
      <c r="D6" s="109">
        <v>49.4</v>
      </c>
      <c r="E6" s="109">
        <v>49.4</v>
      </c>
      <c r="F6" s="109">
        <v>45</v>
      </c>
      <c r="G6" s="109">
        <v>37</v>
      </c>
      <c r="H6" s="109">
        <v>33.5</v>
      </c>
      <c r="I6" s="36">
        <v>31.4</v>
      </c>
      <c r="J6" s="36">
        <v>29.4</v>
      </c>
      <c r="K6" s="109">
        <v>28.1</v>
      </c>
      <c r="L6" s="109">
        <v>27.5</v>
      </c>
      <c r="M6" s="109">
        <v>22.9</v>
      </c>
      <c r="N6" s="205"/>
    </row>
    <row r="7" spans="1:17" ht="13.5" customHeight="1">
      <c r="A7" s="496" t="s">
        <v>131</v>
      </c>
      <c r="B7" s="109">
        <v>168.5</v>
      </c>
      <c r="C7" s="109">
        <v>154.9</v>
      </c>
      <c r="D7" s="109">
        <v>135.9</v>
      </c>
      <c r="E7" s="109">
        <v>130.9</v>
      </c>
      <c r="F7" s="109">
        <v>118.5</v>
      </c>
      <c r="G7" s="109">
        <v>102.2</v>
      </c>
      <c r="H7" s="109">
        <v>82.9</v>
      </c>
      <c r="I7" s="36">
        <v>69.599999999999994</v>
      </c>
      <c r="J7" s="36">
        <v>61.3</v>
      </c>
      <c r="K7" s="109">
        <v>55.4</v>
      </c>
      <c r="L7" s="109">
        <v>52</v>
      </c>
      <c r="M7" s="109">
        <v>45.2</v>
      </c>
    </row>
    <row r="8" spans="1:17" ht="13.5" customHeight="1">
      <c r="A8" s="496" t="s">
        <v>130</v>
      </c>
      <c r="B8" s="109">
        <v>591.1</v>
      </c>
      <c r="C8" s="109">
        <v>596.4</v>
      </c>
      <c r="D8" s="109">
        <v>554.70000000000005</v>
      </c>
      <c r="E8" s="109">
        <v>525</v>
      </c>
      <c r="F8" s="109">
        <v>487</v>
      </c>
      <c r="G8" s="109">
        <v>432.8</v>
      </c>
      <c r="H8" s="109">
        <v>405.6</v>
      </c>
      <c r="I8" s="36">
        <v>357.6</v>
      </c>
      <c r="J8" s="36">
        <v>332.2</v>
      </c>
      <c r="K8" s="109">
        <v>296.10000000000002</v>
      </c>
      <c r="L8" s="109">
        <v>270.7</v>
      </c>
      <c r="M8" s="109">
        <v>237.5</v>
      </c>
    </row>
    <row r="9" spans="1:17" ht="13.5" customHeight="1">
      <c r="A9" s="496" t="s">
        <v>129</v>
      </c>
      <c r="B9" s="109">
        <v>613.79999999999995</v>
      </c>
      <c r="C9" s="109">
        <v>694.4</v>
      </c>
      <c r="D9" s="109">
        <v>688.4</v>
      </c>
      <c r="E9" s="109">
        <v>771.6</v>
      </c>
      <c r="F9" s="109">
        <v>828.2</v>
      </c>
      <c r="G9" s="109">
        <v>875.7</v>
      </c>
      <c r="H9" s="109">
        <v>937.5</v>
      </c>
      <c r="I9" s="36">
        <v>931.4</v>
      </c>
      <c r="J9" s="36">
        <v>914.9</v>
      </c>
      <c r="K9" s="109">
        <v>937.3</v>
      </c>
      <c r="L9" s="109">
        <v>960.9</v>
      </c>
      <c r="M9" s="109">
        <v>904.9</v>
      </c>
    </row>
    <row r="10" spans="1:17" ht="13.5" customHeight="1">
      <c r="A10" s="497" t="s">
        <v>147</v>
      </c>
      <c r="B10" s="38" t="s">
        <v>151</v>
      </c>
      <c r="C10" s="38" t="s">
        <v>151</v>
      </c>
      <c r="D10" s="38" t="s">
        <v>151</v>
      </c>
      <c r="E10" s="38" t="s">
        <v>151</v>
      </c>
      <c r="F10" s="110">
        <v>516</v>
      </c>
      <c r="G10" s="110">
        <v>570.9</v>
      </c>
      <c r="H10" s="110">
        <v>638.6</v>
      </c>
      <c r="I10" s="37">
        <v>652.29999999999995</v>
      </c>
      <c r="J10" s="37">
        <v>661.6</v>
      </c>
      <c r="K10" s="110">
        <v>669.4</v>
      </c>
      <c r="L10" s="110">
        <v>698.8</v>
      </c>
      <c r="M10" s="110">
        <v>663.6</v>
      </c>
    </row>
    <row r="11" spans="1:17" s="427" customFormat="1" ht="13.5" customHeight="1">
      <c r="B11" s="428"/>
      <c r="C11" s="429"/>
      <c r="D11" s="429"/>
      <c r="E11" s="429"/>
      <c r="F11" s="429"/>
      <c r="G11" s="429"/>
      <c r="H11" s="429"/>
      <c r="K11" s="429"/>
      <c r="L11" s="429"/>
      <c r="M11" s="429"/>
    </row>
    <row r="12" spans="1:17" s="460" customFormat="1" ht="13.5" customHeight="1">
      <c r="A12" s="454" t="s">
        <v>127</v>
      </c>
      <c r="B12" s="457"/>
      <c r="C12" s="458"/>
      <c r="D12" s="458"/>
      <c r="E12" s="458"/>
      <c r="F12" s="458"/>
      <c r="G12" s="458"/>
      <c r="H12" s="458"/>
      <c r="I12" s="459"/>
      <c r="K12" s="461"/>
      <c r="L12" s="461"/>
      <c r="M12" s="461" t="s">
        <v>146</v>
      </c>
    </row>
    <row r="13" spans="1:17" ht="13.5" customHeight="1">
      <c r="A13" s="494"/>
      <c r="B13" s="33" t="s">
        <v>374</v>
      </c>
      <c r="C13" s="33" t="s">
        <v>363</v>
      </c>
      <c r="D13" s="33" t="s">
        <v>364</v>
      </c>
      <c r="E13" s="33" t="s">
        <v>365</v>
      </c>
      <c r="F13" s="33" t="s">
        <v>366</v>
      </c>
      <c r="G13" s="33" t="s">
        <v>367</v>
      </c>
      <c r="H13" s="33" t="s">
        <v>368</v>
      </c>
      <c r="I13" s="33" t="s">
        <v>369</v>
      </c>
      <c r="J13" s="33" t="s">
        <v>370</v>
      </c>
      <c r="K13" s="33" t="s">
        <v>371</v>
      </c>
      <c r="L13" s="33" t="s">
        <v>372</v>
      </c>
      <c r="M13" s="33" t="s">
        <v>373</v>
      </c>
    </row>
    <row r="14" spans="1:17" ht="13.5" customHeight="1">
      <c r="A14" s="495"/>
      <c r="B14" s="224" t="s">
        <v>349</v>
      </c>
      <c r="C14" s="356" t="s">
        <v>350</v>
      </c>
      <c r="D14" s="356" t="s">
        <v>362</v>
      </c>
      <c r="E14" s="356" t="s">
        <v>361</v>
      </c>
      <c r="F14" s="224" t="s">
        <v>360</v>
      </c>
      <c r="G14" s="224" t="s">
        <v>359</v>
      </c>
      <c r="H14" s="424" t="s">
        <v>358</v>
      </c>
      <c r="I14" s="32" t="s">
        <v>357</v>
      </c>
      <c r="J14" s="425" t="s">
        <v>356</v>
      </c>
      <c r="K14" s="224" t="s">
        <v>355</v>
      </c>
      <c r="L14" s="224" t="s">
        <v>354</v>
      </c>
      <c r="M14" s="356" t="s">
        <v>353</v>
      </c>
    </row>
    <row r="15" spans="1:17" ht="13.5" customHeight="1">
      <c r="A15" s="496" t="s">
        <v>132</v>
      </c>
      <c r="B15" s="109">
        <v>997.2</v>
      </c>
      <c r="C15" s="109">
        <v>917.9</v>
      </c>
      <c r="D15" s="109">
        <v>828.8</v>
      </c>
      <c r="E15" s="109">
        <v>745.1</v>
      </c>
      <c r="F15" s="109">
        <v>733.6</v>
      </c>
      <c r="G15" s="109">
        <v>635.1</v>
      </c>
      <c r="H15" s="109">
        <v>744.6</v>
      </c>
      <c r="I15" s="36">
        <v>698.7</v>
      </c>
      <c r="J15" s="36">
        <v>789.7</v>
      </c>
      <c r="K15" s="109">
        <v>738.5</v>
      </c>
      <c r="L15" s="109">
        <v>707.2</v>
      </c>
      <c r="M15" s="109">
        <v>719.8</v>
      </c>
    </row>
    <row r="16" spans="1:17" ht="13.5" customHeight="1">
      <c r="A16" s="496" t="s">
        <v>131</v>
      </c>
      <c r="B16" s="109">
        <v>1037.0999999999999</v>
      </c>
      <c r="C16" s="109">
        <v>1014.4</v>
      </c>
      <c r="D16" s="109">
        <v>1001.8</v>
      </c>
      <c r="E16" s="109">
        <v>976.1</v>
      </c>
      <c r="F16" s="109">
        <v>889.9</v>
      </c>
      <c r="G16" s="109">
        <v>818.3</v>
      </c>
      <c r="H16" s="109">
        <v>807.6</v>
      </c>
      <c r="I16" s="36">
        <v>739.7</v>
      </c>
      <c r="J16" s="36">
        <v>695.3</v>
      </c>
      <c r="K16" s="109">
        <v>667</v>
      </c>
      <c r="L16" s="109">
        <v>640.4</v>
      </c>
      <c r="M16" s="109">
        <v>647.1</v>
      </c>
    </row>
    <row r="17" spans="1:15" ht="13.5" customHeight="1">
      <c r="A17" s="496" t="s">
        <v>130</v>
      </c>
      <c r="B17" s="109">
        <v>2795.5</v>
      </c>
      <c r="C17" s="109">
        <v>2897.1</v>
      </c>
      <c r="D17" s="109">
        <v>2861.2</v>
      </c>
      <c r="E17" s="109">
        <v>2824.9</v>
      </c>
      <c r="F17" s="109">
        <v>2474.6999999999998</v>
      </c>
      <c r="G17" s="109">
        <v>2297.1</v>
      </c>
      <c r="H17" s="109">
        <v>2442.9</v>
      </c>
      <c r="I17" s="36">
        <v>2327.8000000000002</v>
      </c>
      <c r="J17" s="36">
        <v>2411.3000000000002</v>
      </c>
      <c r="K17" s="109">
        <v>2303.8000000000002</v>
      </c>
      <c r="L17" s="109">
        <v>2180.5</v>
      </c>
      <c r="M17" s="109">
        <v>2137.8000000000002</v>
      </c>
    </row>
    <row r="18" spans="1:15" ht="13.5" customHeight="1">
      <c r="A18" s="496" t="s">
        <v>129</v>
      </c>
      <c r="B18" s="109">
        <v>1798.2</v>
      </c>
      <c r="C18" s="109">
        <v>2025.4</v>
      </c>
      <c r="D18" s="109">
        <v>2272.1999999999998</v>
      </c>
      <c r="E18" s="109">
        <v>2759.3</v>
      </c>
      <c r="F18" s="109">
        <v>2717</v>
      </c>
      <c r="G18" s="109">
        <v>2712.8</v>
      </c>
      <c r="H18" s="109">
        <v>3077.8</v>
      </c>
      <c r="I18" s="36">
        <v>3076.8</v>
      </c>
      <c r="J18" s="36">
        <v>3329.9</v>
      </c>
      <c r="K18" s="109">
        <v>3510.2</v>
      </c>
      <c r="L18" s="109">
        <v>3644.8</v>
      </c>
      <c r="M18" s="109">
        <v>3618.6</v>
      </c>
    </row>
    <row r="19" spans="1:15" ht="13.5" customHeight="1">
      <c r="A19" s="497" t="s">
        <v>147</v>
      </c>
      <c r="B19" s="38" t="s">
        <v>151</v>
      </c>
      <c r="C19" s="38" t="s">
        <v>151</v>
      </c>
      <c r="D19" s="38" t="s">
        <v>151</v>
      </c>
      <c r="E19" s="38" t="s">
        <v>151</v>
      </c>
      <c r="F19" s="110">
        <v>1181</v>
      </c>
      <c r="G19" s="110">
        <v>1259.3</v>
      </c>
      <c r="H19" s="110">
        <v>1523.1</v>
      </c>
      <c r="I19" s="37">
        <v>1592.3</v>
      </c>
      <c r="J19" s="37">
        <v>1829.9</v>
      </c>
      <c r="K19" s="110">
        <v>1895.1</v>
      </c>
      <c r="L19" s="110">
        <v>2080.3000000000002</v>
      </c>
      <c r="M19" s="110">
        <v>2077.3000000000002</v>
      </c>
    </row>
    <row r="20" spans="1:15" ht="13.5" customHeight="1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6"/>
      <c r="L20" s="86"/>
      <c r="M20" s="86"/>
      <c r="N20" s="86"/>
      <c r="O20" s="87"/>
    </row>
    <row r="21" spans="1:15" ht="13.5" customHeight="1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6"/>
      <c r="L21" s="86"/>
      <c r="M21" s="86"/>
      <c r="N21" s="86"/>
      <c r="O21" s="87"/>
    </row>
    <row r="22" spans="1:15" ht="13.5" customHeight="1"/>
    <row r="23" spans="1:15" ht="13.5" customHeight="1"/>
    <row r="24" spans="1:15" ht="13.5" customHeight="1"/>
    <row r="25" spans="1:15" ht="13.5" customHeight="1"/>
    <row r="26" spans="1:15" ht="13.5" customHeight="1"/>
    <row r="27" spans="1:15" ht="13.5" customHeight="1"/>
    <row r="28" spans="1:15" ht="13.5" customHeight="1"/>
    <row r="29" spans="1:15" ht="13.5" customHeight="1"/>
    <row r="30" spans="1:15" ht="13.5" customHeight="1"/>
    <row r="31" spans="1:15" ht="13.5" customHeight="1"/>
    <row r="32" spans="1:1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</sheetData>
  <phoneticPr fontId="13"/>
  <pageMargins left="0.7" right="0.7" top="0.75" bottom="0.75" header="0.3" footer="0.3"/>
  <pageSetup paperSize="9" scale="72" orientation="portrait" r:id="rId1"/>
  <headerFooter alignWithMargins="0"/>
  <ignoredErrors>
    <ignoredError sqref="D6:M12 D15:M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表1</vt:lpstr>
      <vt:lpstr>表2</vt:lpstr>
      <vt:lpstr>表3</vt:lpstr>
      <vt:lpstr>表4</vt:lpstr>
      <vt:lpstr>表5</vt:lpstr>
      <vt:lpstr>表6</vt:lpstr>
      <vt:lpstr>表7</vt:lpstr>
      <vt:lpstr>図1</vt:lpstr>
      <vt:lpstr>図2</vt:lpstr>
      <vt:lpstr>図3</vt:lpstr>
      <vt:lpstr>図4</vt:lpstr>
      <vt:lpstr>図5</vt:lpstr>
      <vt:lpstr>図6</vt:lpstr>
      <vt:lpstr>図7</vt:lpstr>
      <vt:lpstr>図8</vt:lpstr>
      <vt:lpstr>図9</vt:lpstr>
      <vt:lpstr>図10</vt:lpstr>
      <vt:lpstr>図11</vt:lpstr>
      <vt:lpstr>図1!Print_Area</vt:lpstr>
      <vt:lpstr>図10!Print_Area</vt:lpstr>
      <vt:lpstr>図11!Print_Area</vt:lpstr>
      <vt:lpstr>図2!Print_Area</vt:lpstr>
      <vt:lpstr>図3!Print_Area</vt:lpstr>
      <vt:lpstr>図4!Print_Area</vt:lpstr>
      <vt:lpstr>図5!Print_Area</vt:lpstr>
      <vt:lpstr>図6!Print_Area</vt:lpstr>
      <vt:lpstr>図7!Print_Area</vt:lpstr>
      <vt:lpstr>図8!Print_Area</vt:lpstr>
      <vt:lpstr>図9!Print_Area</vt:lpstr>
      <vt:lpstr>表1!Print_Area</vt:lpstr>
      <vt:lpstr>表2!Print_Area</vt:lpstr>
      <vt:lpstr>表3!Print_Area</vt:lpstr>
      <vt:lpstr>表4!Print_Area</vt:lpstr>
      <vt:lpstr>表5!Print_Area</vt:lpstr>
      <vt:lpstr>表6!Print_Area</vt:lpstr>
      <vt:lpstr>表7!Print_Area</vt:lpstr>
      <vt:lpstr>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2023-01-18T10:09:16Z</dcterms:created>
  <dcterms:modified xsi:type="dcterms:W3CDTF">2023-02-08T06:45:15Z</dcterms:modified>
</cp:coreProperties>
</file>