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0920" windowHeight="6585" activeTab="2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図１" sheetId="7" r:id="rId7"/>
    <sheet name="図２" sheetId="8" r:id="rId8"/>
    <sheet name="図３" sheetId="9" r:id="rId9"/>
  </sheets>
  <definedNames>
    <definedName name="_xlnm.Print_Area" localSheetId="0">'表１'!$A$1:$H$39</definedName>
    <definedName name="_xlnm.Print_Area" localSheetId="1">'表２'!$A$2:$I$20</definedName>
    <definedName name="_xlnm.Print_Area" localSheetId="4">'表５'!$B$3:$I$41</definedName>
  </definedNames>
  <calcPr fullCalcOnLoad="1"/>
</workbook>
</file>

<file path=xl/sharedStrings.xml><?xml version="1.0" encoding="utf-8"?>
<sst xmlns="http://schemas.openxmlformats.org/spreadsheetml/2006/main" count="234" uniqueCount="141">
  <si>
    <t>国民医療費</t>
  </si>
  <si>
    <t>国民一人当たり</t>
  </si>
  <si>
    <t>国民所得</t>
  </si>
  <si>
    <t>国民医療費の</t>
  </si>
  <si>
    <t>対前年度</t>
  </si>
  <si>
    <t>医療費</t>
  </si>
  <si>
    <t>国民所得に対</t>
  </si>
  <si>
    <t>（億円）</t>
  </si>
  <si>
    <t>（千円）</t>
  </si>
  <si>
    <t>昭和29年度</t>
  </si>
  <si>
    <t xml:space="preserve">… </t>
  </si>
  <si>
    <t>平成元年度</t>
  </si>
  <si>
    <t>年　次</t>
  </si>
  <si>
    <t>注:1) 平成12年4月から介護保険制度が施行されたことに伴い、従来国民医療費の対象となっていた費用のう</t>
  </si>
  <si>
    <t>増減率(%)</t>
  </si>
  <si>
    <t>　　  ち介護保険の費用に移行したものがあるが、これらは平成12年度以降、国民医療費に含まれていない。</t>
  </si>
  <si>
    <t xml:space="preserve">   3) 国民一人当たり医療費を算出するために用いた人口は、総務省統計局による国勢調査及び推計人口</t>
  </si>
  <si>
    <t>表１　国民医療費と国民所得の年次推移</t>
  </si>
  <si>
    <t>　　　の総人口である。</t>
  </si>
  <si>
    <t>対　前　年　度</t>
  </si>
  <si>
    <t>推計額</t>
  </si>
  <si>
    <t>構成割合</t>
  </si>
  <si>
    <t>増減額</t>
  </si>
  <si>
    <t>増減率</t>
  </si>
  <si>
    <t xml:space="preserve"> （％） </t>
  </si>
  <si>
    <t xml:space="preserve">医療保険等給付分  </t>
  </si>
  <si>
    <t>表２　制度区分別国民医療費</t>
  </si>
  <si>
    <t>制　度　区　分</t>
  </si>
  <si>
    <t>国民医療費</t>
  </si>
  <si>
    <t>公費負担医療給付分</t>
  </si>
  <si>
    <t xml:space="preserve">公費              </t>
  </si>
  <si>
    <t xml:space="preserve">保険料            </t>
  </si>
  <si>
    <t xml:space="preserve">その他            </t>
  </si>
  <si>
    <t>表３　財源別国民医療費</t>
  </si>
  <si>
    <t>財　　　　源</t>
  </si>
  <si>
    <t>国　　　　 　庫</t>
  </si>
  <si>
    <t>地　　　 　　方</t>
  </si>
  <si>
    <t>事    業    主</t>
  </si>
  <si>
    <t>被保険者</t>
  </si>
  <si>
    <t>患者負担（再掲）</t>
  </si>
  <si>
    <t>表４　診療種類別国民医療費</t>
  </si>
  <si>
    <t>診　療　種　類</t>
  </si>
  <si>
    <t xml:space="preserve">国　民　医　療　費              </t>
  </si>
  <si>
    <t xml:space="preserve">一般診療医療費        </t>
  </si>
  <si>
    <t xml:space="preserve">入院医療費          </t>
  </si>
  <si>
    <t xml:space="preserve">病　　　   院              </t>
  </si>
  <si>
    <t xml:space="preserve">一般診療所        </t>
  </si>
  <si>
    <t xml:space="preserve">入院外医療費        </t>
  </si>
  <si>
    <t>歯科診療医療費</t>
  </si>
  <si>
    <t>薬局調剤医療費</t>
  </si>
  <si>
    <t>入院時食事医療費</t>
  </si>
  <si>
    <t>訪問看護医療費</t>
  </si>
  <si>
    <t>推 計 額</t>
  </si>
  <si>
    <t xml:space="preserve"> (億円) </t>
  </si>
  <si>
    <t xml:space="preserve">　(％)  </t>
  </si>
  <si>
    <t>医療費(千円)</t>
  </si>
  <si>
    <t>国　   民　    医　    療 　   費</t>
  </si>
  <si>
    <t xml:space="preserve"> 総　　　　　　数</t>
  </si>
  <si>
    <t xml:space="preserve">  　  0 ～ 14 歳</t>
  </si>
  <si>
    <t xml:space="preserve">   　15 ～ 44 歳</t>
  </si>
  <si>
    <t xml:space="preserve">   　45 ～ 64 歳</t>
  </si>
  <si>
    <t>一  般  診  療  医  療  費　（再 掲）</t>
  </si>
  <si>
    <t xml:space="preserve">   65　歳　未　満</t>
  </si>
  <si>
    <t xml:space="preserve"> 　65  歳  以  上    </t>
  </si>
  <si>
    <t>歯  科  診  療  医  療  費　（再 掲）</t>
  </si>
  <si>
    <t>表５　年齢階級別国民医療費</t>
  </si>
  <si>
    <t>年　齢　階　級</t>
  </si>
  <si>
    <t>国民一人当たり</t>
  </si>
  <si>
    <t xml:space="preserve">   65　歳　未　満</t>
  </si>
  <si>
    <t xml:space="preserve">   65  歳  以  上</t>
  </si>
  <si>
    <t xml:space="preserve">     70 歳 以 上(再掲)   </t>
  </si>
  <si>
    <t xml:space="preserve">     75 歳 以 上(再掲)   </t>
  </si>
  <si>
    <t xml:space="preserve">   　45 ～ 64 歳</t>
  </si>
  <si>
    <t xml:space="preserve">     70 歳 以 上(再掲)   </t>
  </si>
  <si>
    <t xml:space="preserve">     75 歳 以 上(再掲)   </t>
  </si>
  <si>
    <t>（％）</t>
  </si>
  <si>
    <t xml:space="preserve"> 一般診療医療費</t>
  </si>
  <si>
    <t>総　　　　　　　数</t>
  </si>
  <si>
    <t>循環器系の疾患                  　</t>
  </si>
  <si>
    <t>新　　生　　物                        　　</t>
  </si>
  <si>
    <t>呼吸器系の疾患                  　</t>
  </si>
  <si>
    <t xml:space="preserve">尿路性器系の疾患                  </t>
  </si>
  <si>
    <t xml:space="preserve">精神及び行動の障害                </t>
  </si>
  <si>
    <t>そ　　の　　他</t>
  </si>
  <si>
    <t xml:space="preserve"> 65 歳 未 満</t>
  </si>
  <si>
    <t xml:space="preserve"> 65 歳 以 上</t>
  </si>
  <si>
    <t>筋骨格系及び結合組織の疾患    　　</t>
  </si>
  <si>
    <t xml:space="preserve">内分泌、栄養及び代謝疾患　        </t>
  </si>
  <si>
    <t>表６　上位５傷病別一般診療医療費</t>
  </si>
  <si>
    <t>傷　病　分　類</t>
  </si>
  <si>
    <t xml:space="preserve">　　被 用 者 保 険    </t>
  </si>
  <si>
    <t xml:space="preserve">　　　被 保 険 者    </t>
  </si>
  <si>
    <t xml:space="preserve">　　　被 扶 養 者    </t>
  </si>
  <si>
    <t xml:space="preserve">　　国民健康保険  </t>
  </si>
  <si>
    <t xml:space="preserve">患者負担分        </t>
  </si>
  <si>
    <t xml:space="preserve">      高齢者以外 </t>
  </si>
  <si>
    <t xml:space="preserve">　医   療   保   険        </t>
  </si>
  <si>
    <t>　 高齢者  　　　</t>
  </si>
  <si>
    <t xml:space="preserve"> そ     の     他          </t>
  </si>
  <si>
    <t xml:space="preserve">老人保健給付分    </t>
  </si>
  <si>
    <t xml:space="preserve">    高 齢 者  　　　</t>
  </si>
  <si>
    <t>薬　局　調　剤  医  療  費　（再掲）</t>
  </si>
  <si>
    <t>平成17年度</t>
  </si>
  <si>
    <t>平成16年度</t>
  </si>
  <si>
    <t>平　成　17　年　度</t>
  </si>
  <si>
    <t>平　成　16　年　度</t>
  </si>
  <si>
    <t xml:space="preserve">   2) 国民所得は、内閣府発表の「国民経済計算」（平成19年6月発表）による。</t>
  </si>
  <si>
    <t>する比率 (%)</t>
  </si>
  <si>
    <t>図１　国民医療費と対国民所得の年次推移</t>
  </si>
  <si>
    <t>図２　診療種類別国民医療費構成割合（％）</t>
  </si>
  <si>
    <t>図３　上位５傷病別一般診療医療費構成割合（％）</t>
  </si>
  <si>
    <t>平成17年度</t>
  </si>
  <si>
    <t>平成16年度</t>
  </si>
  <si>
    <t>平成17年度</t>
  </si>
  <si>
    <t>平成16年度</t>
  </si>
  <si>
    <t>321 111</t>
  </si>
  <si>
    <t>115 218</t>
  </si>
  <si>
    <t>84 121</t>
  </si>
  <si>
    <t>31 097</t>
  </si>
  <si>
    <t>159 476</t>
  </si>
  <si>
    <t>66 131</t>
  </si>
  <si>
    <t>93 345</t>
  </si>
  <si>
    <t>46 417</t>
  </si>
  <si>
    <t>46 196</t>
  </si>
  <si>
    <t>331 289</t>
  </si>
  <si>
    <t>10 178</t>
  </si>
  <si>
    <t>121 162</t>
  </si>
  <si>
    <t>5 943</t>
  </si>
  <si>
    <t>83 544</t>
  </si>
  <si>
    <t>37 618</t>
  </si>
  <si>
    <t>6 521</t>
  </si>
  <si>
    <t>162 341</t>
  </si>
  <si>
    <t>2 865</t>
  </si>
  <si>
    <t>67 164</t>
  </si>
  <si>
    <t>1 032</t>
  </si>
  <si>
    <t>95 177</t>
  </si>
  <si>
    <t>1 832</t>
  </si>
  <si>
    <t>47 786</t>
  </si>
  <si>
    <t>1 369</t>
  </si>
  <si>
    <t>47 572</t>
  </si>
  <si>
    <t>1 376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</si>
</sst>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\ ##0\ "/>
    <numFmt numFmtId="180" formatCode="#\ ###\ ##0\ "/>
    <numFmt numFmtId="181" formatCode="0.0_);[Red]\(0.0\)"/>
    <numFmt numFmtId="182" formatCode="0.0;&quot;△ &quot;\ 0.0\ "/>
    <numFmt numFmtId="183" formatCode="#,##0.0\ ;&quot;△  &quot;#,##0.0\ "/>
    <numFmt numFmtId="184" formatCode="#,##0.0_ "/>
    <numFmt numFmtId="185" formatCode="0.0\ ;&quot;△ &quot;0.0\ "/>
    <numFmt numFmtId="186" formatCode="#\ ##0\ ;&quot;△ &quot;#\ ##0\ "/>
    <numFmt numFmtId="187" formatCode="#\ ##0"/>
    <numFmt numFmtId="188" formatCode="#\ ##0\ ;&quot;△   &quot;#\ ##0\ "/>
    <numFmt numFmtId="189" formatCode="#\ ##0\ ;&quot;△  &quot;#\ ##0\ "/>
    <numFmt numFmtId="190" formatCode="#,##0.000_ "/>
    <numFmt numFmtId="191" formatCode="#\ ##0\ ;&quot;△ &quot;\ \ \ #\ ##0\ "/>
    <numFmt numFmtId="192" formatCode="#,##0.0_);[Red]\(#,##0.0\)"/>
    <numFmt numFmtId="193" formatCode="0_);[Red]\(0\)"/>
    <numFmt numFmtId="194" formatCode="0.0%"/>
    <numFmt numFmtId="195" formatCode="0.0;&quot;△ &quot;0.0"/>
    <numFmt numFmtId="196" formatCode="0;&quot;△ &quot;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  <font>
      <sz val="11"/>
      <color indexed="61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000066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93399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0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86" fontId="4" fillId="0" borderId="16" xfId="0" applyNumberFormat="1" applyFont="1" applyFill="1" applyBorder="1" applyAlignment="1">
      <alignment horizontal="right" vertical="center"/>
    </xf>
    <xf numFmtId="185" fontId="4" fillId="0" borderId="19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179" fontId="4" fillId="0" borderId="0" xfId="0" applyNumberFormat="1" applyFont="1" applyAlignment="1">
      <alignment/>
    </xf>
    <xf numFmtId="0" fontId="4" fillId="0" borderId="19" xfId="0" applyFont="1" applyBorder="1" applyAlignment="1">
      <alignment horizontal="distributed" vertical="center"/>
    </xf>
    <xf numFmtId="186" fontId="4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6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Continuous" vertical="center"/>
    </xf>
    <xf numFmtId="3" fontId="4" fillId="0" borderId="0" xfId="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91" fontId="4" fillId="0" borderId="19" xfId="0" applyNumberFormat="1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91" fontId="4" fillId="0" borderId="20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179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9" fontId="4" fillId="0" borderId="21" xfId="0" applyNumberFormat="1" applyFont="1" applyBorder="1" applyAlignment="1">
      <alignment vertical="center"/>
    </xf>
    <xf numFmtId="183" fontId="4" fillId="0" borderId="21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4" fontId="4" fillId="0" borderId="11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192" fontId="4" fillId="0" borderId="19" xfId="0" applyNumberFormat="1" applyFont="1" applyBorder="1" applyAlignment="1">
      <alignment vertical="center"/>
    </xf>
    <xf numFmtId="192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179" fontId="12" fillId="0" borderId="13" xfId="0" applyNumberFormat="1" applyFont="1" applyBorder="1" applyAlignment="1">
      <alignment vertical="center"/>
    </xf>
    <xf numFmtId="192" fontId="12" fillId="0" borderId="2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185" fontId="4" fillId="0" borderId="13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80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 vertical="center"/>
    </xf>
    <xf numFmtId="195" fontId="4" fillId="0" borderId="19" xfId="0" applyNumberFormat="1" applyFont="1" applyBorder="1" applyAlignment="1">
      <alignment horizontal="right" vertical="center"/>
    </xf>
    <xf numFmtId="195" fontId="4" fillId="0" borderId="16" xfId="0" applyNumberFormat="1" applyFont="1" applyBorder="1" applyAlignment="1">
      <alignment horizontal="right" vertical="center"/>
    </xf>
    <xf numFmtId="195" fontId="4" fillId="0" borderId="0" xfId="0" applyNumberFormat="1" applyFont="1" applyFill="1" applyBorder="1" applyAlignment="1">
      <alignment horizontal="right" vertical="center"/>
    </xf>
    <xf numFmtId="195" fontId="4" fillId="0" borderId="11" xfId="0" applyNumberFormat="1" applyFont="1" applyFill="1" applyBorder="1" applyAlignment="1">
      <alignment horizontal="right" vertical="center"/>
    </xf>
    <xf numFmtId="195" fontId="4" fillId="0" borderId="19" xfId="0" applyNumberFormat="1" applyFont="1" applyFill="1" applyBorder="1" applyAlignment="1">
      <alignment horizontal="right" vertical="center"/>
    </xf>
    <xf numFmtId="195" fontId="4" fillId="0" borderId="22" xfId="0" applyNumberFormat="1" applyFont="1" applyFill="1" applyBorder="1" applyAlignment="1">
      <alignment horizontal="right" vertical="center"/>
    </xf>
    <xf numFmtId="195" fontId="4" fillId="0" borderId="13" xfId="0" applyNumberFormat="1" applyFont="1" applyFill="1" applyBorder="1" applyAlignment="1">
      <alignment horizontal="right" vertical="center"/>
    </xf>
    <xf numFmtId="196" fontId="4" fillId="0" borderId="19" xfId="0" applyNumberFormat="1" applyFont="1" applyFill="1" applyBorder="1" applyAlignment="1">
      <alignment horizontal="right" vertical="center"/>
    </xf>
    <xf numFmtId="196" fontId="4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表示済みのハイパーリンク 2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28575</xdr:rowOff>
    </xdr:from>
    <xdr:to>
      <xdr:col>2</xdr:col>
      <xdr:colOff>19050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1285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28575</xdr:rowOff>
    </xdr:from>
    <xdr:to>
      <xdr:col>2</xdr:col>
      <xdr:colOff>19050</xdr:colOff>
      <xdr:row>13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2425" y="26574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57150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" y="28575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190500</xdr:colOff>
      <xdr:row>13</xdr:row>
      <xdr:rowOff>0</xdr:rowOff>
    </xdr:from>
    <xdr:to>
      <xdr:col>1</xdr:col>
      <xdr:colOff>57150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0" y="2857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5</xdr:col>
      <xdr:colOff>57150</xdr:colOff>
      <xdr:row>13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事業主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被保険者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患者負担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</xdr:col>
      <xdr:colOff>295275</xdr:colOff>
      <xdr:row>14</xdr:row>
      <xdr:rowOff>0</xdr:rowOff>
    </xdr:from>
    <xdr:to>
      <xdr:col>3</xdr:col>
      <xdr:colOff>57150</xdr:colOff>
      <xdr:row>14</xdr:row>
      <xdr:rowOff>9525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19150" y="30861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190500</xdr:colOff>
      <xdr:row>14</xdr:row>
      <xdr:rowOff>0</xdr:rowOff>
    </xdr:from>
    <xdr:to>
      <xdr:col>2</xdr:col>
      <xdr:colOff>57150</xdr:colOff>
      <xdr:row>14</xdr:row>
      <xdr:rowOff>9525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90500" y="30861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5</xdr:col>
      <xdr:colOff>57150</xdr:colOff>
      <xdr:row>14</xdr:row>
      <xdr:rowOff>9525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200400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7</xdr:col>
      <xdr:colOff>57150</xdr:colOff>
      <xdr:row>14</xdr:row>
      <xdr:rowOff>9525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5048250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7</xdr:col>
      <xdr:colOff>57150</xdr:colOff>
      <xdr:row>13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504825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19050</xdr:rowOff>
    </xdr:from>
    <xdr:to>
      <xdr:col>8</xdr:col>
      <xdr:colOff>171450</xdr:colOff>
      <xdr:row>32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33400"/>
          <a:ext cx="475297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</xdr:row>
      <xdr:rowOff>19050</xdr:rowOff>
    </xdr:from>
    <xdr:to>
      <xdr:col>8</xdr:col>
      <xdr:colOff>514350</xdr:colOff>
      <xdr:row>28</xdr:row>
      <xdr:rowOff>123825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33400"/>
          <a:ext cx="51435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161925</xdr:rowOff>
    </xdr:from>
    <xdr:to>
      <xdr:col>10</xdr:col>
      <xdr:colOff>666750</xdr:colOff>
      <xdr:row>24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04825"/>
          <a:ext cx="68294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85" zoomScaleNormal="85" zoomScaleSheetLayoutView="100" zoomScalePageLayoutView="0" workbookViewId="0" topLeftCell="A1">
      <pane ySplit="4" topLeftCell="A5" activePane="bottomLeft" state="frozen"/>
      <selection pane="topLeft" activeCell="B1" sqref="B1"/>
      <selection pane="bottomLeft" activeCell="A1" sqref="A1:H1"/>
    </sheetView>
  </sheetViews>
  <sheetFormatPr defaultColWidth="9.00390625" defaultRowHeight="13.5"/>
  <cols>
    <col min="1" max="1" width="10.625" style="1" customWidth="1"/>
    <col min="2" max="2" width="12.625" style="22" customWidth="1"/>
    <col min="3" max="3" width="10.50390625" style="1" bestFit="1" customWidth="1"/>
    <col min="4" max="4" width="10.625" style="1" customWidth="1"/>
    <col min="5" max="5" width="9.375" style="1" customWidth="1"/>
    <col min="6" max="6" width="12.625" style="23" customWidth="1"/>
    <col min="7" max="7" width="9.375" style="1" customWidth="1"/>
    <col min="8" max="8" width="12.625" style="1" customWidth="1"/>
    <col min="9" max="11" width="9.00390625" style="1" hidden="1" customWidth="1"/>
    <col min="12" max="14" width="0" style="1" hidden="1" customWidth="1"/>
    <col min="15" max="16384" width="9.00390625" style="1" customWidth="1"/>
  </cols>
  <sheetData>
    <row r="1" spans="1:8" ht="13.5">
      <c r="A1" s="165" t="s">
        <v>17</v>
      </c>
      <c r="B1" s="165"/>
      <c r="C1" s="165"/>
      <c r="D1" s="165"/>
      <c r="E1" s="165"/>
      <c r="F1" s="165"/>
      <c r="G1" s="165"/>
      <c r="H1" s="165"/>
    </row>
    <row r="3" spans="1:8" ht="15" customHeight="1">
      <c r="A3" s="24"/>
      <c r="B3" s="25" t="s">
        <v>0</v>
      </c>
      <c r="C3" s="26"/>
      <c r="D3" s="24" t="s">
        <v>1</v>
      </c>
      <c r="E3" s="26"/>
      <c r="F3" s="27" t="s">
        <v>2</v>
      </c>
      <c r="G3" s="26"/>
      <c r="H3" s="28" t="s">
        <v>3</v>
      </c>
    </row>
    <row r="4" spans="1:8" ht="14.25" customHeight="1">
      <c r="A4" s="5" t="s">
        <v>12</v>
      </c>
      <c r="B4" s="4"/>
      <c r="C4" s="2" t="s">
        <v>4</v>
      </c>
      <c r="D4" s="5" t="s">
        <v>5</v>
      </c>
      <c r="E4" s="2" t="s">
        <v>4</v>
      </c>
      <c r="F4" s="6"/>
      <c r="G4" s="2" t="s">
        <v>4</v>
      </c>
      <c r="H4" s="3" t="s">
        <v>6</v>
      </c>
    </row>
    <row r="5" spans="1:8" ht="14.25" customHeight="1">
      <c r="A5" s="7"/>
      <c r="B5" s="8" t="s">
        <v>7</v>
      </c>
      <c r="C5" s="7" t="s">
        <v>14</v>
      </c>
      <c r="D5" s="9" t="s">
        <v>8</v>
      </c>
      <c r="E5" s="7" t="s">
        <v>14</v>
      </c>
      <c r="F5" s="10" t="s">
        <v>7</v>
      </c>
      <c r="G5" s="7" t="s">
        <v>14</v>
      </c>
      <c r="H5" s="11" t="s">
        <v>107</v>
      </c>
    </row>
    <row r="6" spans="1:8" ht="13.5">
      <c r="A6" s="5" t="s">
        <v>9</v>
      </c>
      <c r="B6" s="12">
        <v>2152</v>
      </c>
      <c r="C6" s="13" t="s">
        <v>10</v>
      </c>
      <c r="D6" s="14">
        <v>2.4</v>
      </c>
      <c r="E6" s="13" t="s">
        <v>10</v>
      </c>
      <c r="F6" s="15" t="s">
        <v>10</v>
      </c>
      <c r="G6" s="13" t="s">
        <v>10</v>
      </c>
      <c r="H6" s="16" t="s">
        <v>10</v>
      </c>
    </row>
    <row r="7" spans="1:8" ht="13.5">
      <c r="A7" s="5">
        <v>30</v>
      </c>
      <c r="B7" s="12">
        <v>2388</v>
      </c>
      <c r="C7" s="14">
        <v>11</v>
      </c>
      <c r="D7" s="14">
        <v>2.7</v>
      </c>
      <c r="E7" s="14">
        <v>12.5</v>
      </c>
      <c r="F7" s="15">
        <v>69733</v>
      </c>
      <c r="G7" s="13" t="s">
        <v>10</v>
      </c>
      <c r="H7" s="17">
        <v>3.424490556838226</v>
      </c>
    </row>
    <row r="8" spans="1:8" ht="13.5">
      <c r="A8" s="5">
        <v>40</v>
      </c>
      <c r="B8" s="12">
        <v>11224</v>
      </c>
      <c r="C8" s="14">
        <v>19.5</v>
      </c>
      <c r="D8" s="14">
        <v>11.4</v>
      </c>
      <c r="E8" s="14">
        <v>17.5</v>
      </c>
      <c r="F8" s="15">
        <v>268270</v>
      </c>
      <c r="G8" s="14">
        <v>11.5</v>
      </c>
      <c r="H8" s="17">
        <v>4.18384463413725</v>
      </c>
    </row>
    <row r="9" spans="1:8" ht="13.5">
      <c r="A9" s="5">
        <v>50</v>
      </c>
      <c r="B9" s="12">
        <v>64779</v>
      </c>
      <c r="C9" s="14">
        <v>20.4</v>
      </c>
      <c r="D9" s="14">
        <v>57.9</v>
      </c>
      <c r="E9" s="14">
        <v>19.1</v>
      </c>
      <c r="F9" s="15">
        <v>1239907</v>
      </c>
      <c r="G9" s="14">
        <v>10.2</v>
      </c>
      <c r="H9" s="17">
        <v>5.224504741081388</v>
      </c>
    </row>
    <row r="10" spans="1:8" ht="13.5">
      <c r="A10" s="5">
        <v>60</v>
      </c>
      <c r="B10" s="12">
        <v>160159</v>
      </c>
      <c r="C10" s="14">
        <v>6.1</v>
      </c>
      <c r="D10" s="14">
        <v>132.3</v>
      </c>
      <c r="E10" s="14">
        <v>5.4</v>
      </c>
      <c r="F10" s="15">
        <v>2610890</v>
      </c>
      <c r="G10" s="38">
        <v>7.4</v>
      </c>
      <c r="H10" s="17">
        <v>6.134268391238237</v>
      </c>
    </row>
    <row r="11" spans="1:8" ht="13.5">
      <c r="A11" s="5"/>
      <c r="B11" s="12"/>
      <c r="C11" s="14"/>
      <c r="D11" s="14"/>
      <c r="E11" s="14"/>
      <c r="F11" s="15"/>
      <c r="G11" s="38"/>
      <c r="H11" s="17"/>
    </row>
    <row r="12" spans="1:8" ht="13.5">
      <c r="A12" s="5">
        <v>61</v>
      </c>
      <c r="B12" s="12">
        <v>170690</v>
      </c>
      <c r="C12" s="14">
        <v>6.6</v>
      </c>
      <c r="D12" s="14">
        <v>140.3</v>
      </c>
      <c r="E12" s="14">
        <v>6</v>
      </c>
      <c r="F12" s="15">
        <v>2680934</v>
      </c>
      <c r="G12" s="38">
        <v>2.6827633488963443</v>
      </c>
      <c r="H12" s="17">
        <v>6.366810969609844</v>
      </c>
    </row>
    <row r="13" spans="1:8" ht="13.5">
      <c r="A13" s="5">
        <v>62</v>
      </c>
      <c r="B13" s="12">
        <v>180759</v>
      </c>
      <c r="C13" s="14">
        <v>5.9</v>
      </c>
      <c r="D13" s="14">
        <v>147.8</v>
      </c>
      <c r="E13" s="14">
        <v>5.3</v>
      </c>
      <c r="F13" s="15">
        <v>2818190</v>
      </c>
      <c r="G13" s="46">
        <v>5.119708280770796</v>
      </c>
      <c r="H13" s="17">
        <v>6.414010410937516</v>
      </c>
    </row>
    <row r="14" spans="1:8" ht="13.5">
      <c r="A14" s="5">
        <v>63</v>
      </c>
      <c r="B14" s="12">
        <v>187554</v>
      </c>
      <c r="C14" s="14">
        <v>3.8</v>
      </c>
      <c r="D14" s="14">
        <v>152.8</v>
      </c>
      <c r="E14" s="14">
        <v>3.4</v>
      </c>
      <c r="F14" s="15">
        <v>3039679</v>
      </c>
      <c r="G14" s="38">
        <v>7.8592642795553225</v>
      </c>
      <c r="H14" s="17">
        <v>6.170190997141475</v>
      </c>
    </row>
    <row r="15" spans="1:8" ht="13.5">
      <c r="A15" s="5" t="s">
        <v>11</v>
      </c>
      <c r="B15" s="12">
        <v>197290</v>
      </c>
      <c r="C15" s="14">
        <v>5.2</v>
      </c>
      <c r="D15" s="14">
        <v>160.1</v>
      </c>
      <c r="E15" s="14">
        <v>4.8</v>
      </c>
      <c r="F15" s="39">
        <v>3222073</v>
      </c>
      <c r="G15" s="41">
        <v>6.0004362302729986</v>
      </c>
      <c r="H15" s="17">
        <v>6.123076665240049</v>
      </c>
    </row>
    <row r="16" spans="1:10" ht="13.5">
      <c r="A16" s="5">
        <v>2</v>
      </c>
      <c r="B16" s="12">
        <v>206074</v>
      </c>
      <c r="C16" s="14">
        <v>4.5</v>
      </c>
      <c r="D16" s="14">
        <v>166.7</v>
      </c>
      <c r="E16" s="14">
        <v>4.1</v>
      </c>
      <c r="F16" s="39">
        <v>3483454</v>
      </c>
      <c r="G16" s="40">
        <v>8.11219981670186</v>
      </c>
      <c r="H16" s="17">
        <v>5.915795070065515</v>
      </c>
      <c r="I16" s="1">
        <f>(F16/F15-1)*100</f>
        <v>8.11219981670186</v>
      </c>
      <c r="J16" s="1">
        <f>B16/F16*100</f>
        <v>5.915795070065515</v>
      </c>
    </row>
    <row r="17" spans="1:9" ht="13.5">
      <c r="A17" s="5"/>
      <c r="B17" s="12"/>
      <c r="C17" s="14"/>
      <c r="D17" s="14"/>
      <c r="E17" s="14"/>
      <c r="F17" s="39"/>
      <c r="G17" s="41"/>
      <c r="H17" s="17"/>
      <c r="I17" s="1">
        <f aca="true" t="shared" si="0" ref="I17:I32">(F17/F16-1)*100</f>
        <v>-100</v>
      </c>
    </row>
    <row r="18" spans="1:10" ht="13.5">
      <c r="A18" s="5">
        <v>3</v>
      </c>
      <c r="B18" s="12">
        <v>218260</v>
      </c>
      <c r="C18" s="14">
        <v>5.9</v>
      </c>
      <c r="D18" s="14">
        <v>176</v>
      </c>
      <c r="E18" s="14">
        <v>5.6</v>
      </c>
      <c r="F18" s="39">
        <v>3710808</v>
      </c>
      <c r="G18" s="40">
        <v>6.526682999115252</v>
      </c>
      <c r="H18" s="17">
        <v>5.881737885657247</v>
      </c>
      <c r="I18" s="1">
        <f>(F18/F16-1)*100</f>
        <v>6.526682999115252</v>
      </c>
      <c r="J18" s="1">
        <f aca="true" t="shared" si="1" ref="J18:J32">B18/F18*100</f>
        <v>5.881737885657247</v>
      </c>
    </row>
    <row r="19" spans="1:10" ht="13.5">
      <c r="A19" s="5">
        <v>4</v>
      </c>
      <c r="B19" s="12">
        <v>234784</v>
      </c>
      <c r="C19" s="14">
        <v>7.6</v>
      </c>
      <c r="D19" s="14">
        <v>188.7</v>
      </c>
      <c r="E19" s="14">
        <v>7.2</v>
      </c>
      <c r="F19" s="39">
        <v>3693236</v>
      </c>
      <c r="G19" s="41">
        <v>-0.47353568279469016</v>
      </c>
      <c r="H19" s="17">
        <v>6.357135043631114</v>
      </c>
      <c r="I19" s="1">
        <f t="shared" si="0"/>
        <v>-0.47353568279469016</v>
      </c>
      <c r="J19" s="1">
        <f t="shared" si="1"/>
        <v>6.357135043631114</v>
      </c>
    </row>
    <row r="20" spans="1:10" ht="13.5">
      <c r="A20" s="5">
        <v>5</v>
      </c>
      <c r="B20" s="12">
        <v>243631</v>
      </c>
      <c r="C20" s="14">
        <v>3.8</v>
      </c>
      <c r="D20" s="14">
        <v>195.3</v>
      </c>
      <c r="E20" s="14">
        <v>3.5</v>
      </c>
      <c r="F20" s="39">
        <v>3690327</v>
      </c>
      <c r="G20" s="41">
        <v>-0.078765613678633</v>
      </c>
      <c r="H20" s="17">
        <v>6.601881079915141</v>
      </c>
      <c r="I20" s="1">
        <f t="shared" si="0"/>
        <v>-0.078765613678633</v>
      </c>
      <c r="J20" s="1">
        <f t="shared" si="1"/>
        <v>6.601881079915141</v>
      </c>
    </row>
    <row r="21" spans="1:10" ht="13.5">
      <c r="A21" s="5">
        <v>6</v>
      </c>
      <c r="B21" s="12">
        <v>257908</v>
      </c>
      <c r="C21" s="14">
        <v>5.9</v>
      </c>
      <c r="D21" s="14">
        <v>206.3</v>
      </c>
      <c r="E21" s="14">
        <v>5.6</v>
      </c>
      <c r="F21" s="39">
        <v>3740795</v>
      </c>
      <c r="G21" s="41">
        <v>1.3675752853337997</v>
      </c>
      <c r="H21" s="17">
        <v>6.8944702930794115</v>
      </c>
      <c r="I21" s="1">
        <f t="shared" si="0"/>
        <v>1.3675752853337997</v>
      </c>
      <c r="J21" s="1">
        <f t="shared" si="1"/>
        <v>6.8944702930794115</v>
      </c>
    </row>
    <row r="22" spans="1:10" ht="13.5">
      <c r="A22" s="5">
        <v>7</v>
      </c>
      <c r="B22" s="12">
        <v>269577</v>
      </c>
      <c r="C22" s="14">
        <v>4.5</v>
      </c>
      <c r="D22" s="14">
        <v>214.7</v>
      </c>
      <c r="E22" s="14">
        <v>4.1</v>
      </c>
      <c r="F22" s="39">
        <v>3742775</v>
      </c>
      <c r="G22" s="40">
        <v>0.05292992532335283</v>
      </c>
      <c r="H22" s="17">
        <v>7.202597003560193</v>
      </c>
      <c r="I22" s="1">
        <f t="shared" si="0"/>
        <v>0.05292992532335283</v>
      </c>
      <c r="J22" s="1">
        <f t="shared" si="1"/>
        <v>7.202597003560193</v>
      </c>
    </row>
    <row r="23" spans="1:9" ht="13.5">
      <c r="A23" s="5"/>
      <c r="B23" s="12"/>
      <c r="C23" s="14"/>
      <c r="D23" s="14"/>
      <c r="E23" s="14"/>
      <c r="F23" s="30"/>
      <c r="G23" s="41"/>
      <c r="H23" s="17"/>
      <c r="I23" s="1">
        <f t="shared" si="0"/>
        <v>-100</v>
      </c>
    </row>
    <row r="24" spans="1:10" ht="13.5">
      <c r="A24" s="5">
        <v>8</v>
      </c>
      <c r="B24" s="12">
        <v>284542</v>
      </c>
      <c r="C24" s="14">
        <v>5.6</v>
      </c>
      <c r="D24" s="14">
        <v>226.1</v>
      </c>
      <c r="E24" s="29">
        <v>5.3</v>
      </c>
      <c r="F24" s="39">
        <v>3806211</v>
      </c>
      <c r="G24" s="40">
        <v>1.7</v>
      </c>
      <c r="H24" s="17">
        <v>7.48</v>
      </c>
      <c r="I24" s="1">
        <f>(F24/F22-1)*100</f>
        <v>1.6948921588928023</v>
      </c>
      <c r="J24" s="1">
        <f t="shared" si="1"/>
        <v>7.4757284869388485</v>
      </c>
    </row>
    <row r="25" spans="1:10" ht="13.5">
      <c r="A25" s="5">
        <v>9</v>
      </c>
      <c r="B25" s="12">
        <v>289149</v>
      </c>
      <c r="C25" s="14">
        <v>1.6</v>
      </c>
      <c r="D25" s="18">
        <v>229.2</v>
      </c>
      <c r="E25" s="29">
        <v>1.4</v>
      </c>
      <c r="F25" s="39">
        <v>3819989</v>
      </c>
      <c r="G25" s="40">
        <v>0.4</v>
      </c>
      <c r="H25" s="17">
        <v>7.57</v>
      </c>
      <c r="I25" s="1">
        <f t="shared" si="0"/>
        <v>0.3619872886710729</v>
      </c>
      <c r="J25" s="1">
        <f t="shared" si="1"/>
        <v>7.5693673463457625</v>
      </c>
    </row>
    <row r="26" spans="1:10" ht="13.5">
      <c r="A26" s="5">
        <v>10</v>
      </c>
      <c r="B26" s="12">
        <v>295823</v>
      </c>
      <c r="C26" s="14">
        <v>2.3</v>
      </c>
      <c r="D26" s="18">
        <v>233.9</v>
      </c>
      <c r="E26" s="29">
        <v>2.1</v>
      </c>
      <c r="F26" s="39">
        <v>3689215</v>
      </c>
      <c r="G26" s="54">
        <v>-3.4</v>
      </c>
      <c r="H26" s="17">
        <v>8.02</v>
      </c>
      <c r="I26" s="1">
        <f t="shared" si="0"/>
        <v>-3.4234129993568008</v>
      </c>
      <c r="J26" s="1">
        <f t="shared" si="1"/>
        <v>8.0185893204923</v>
      </c>
    </row>
    <row r="27" spans="1:10" ht="13.5">
      <c r="A27" s="5">
        <v>11</v>
      </c>
      <c r="B27" s="12">
        <v>307019</v>
      </c>
      <c r="C27" s="14">
        <v>3.8</v>
      </c>
      <c r="D27" s="18">
        <v>242.3</v>
      </c>
      <c r="E27" s="29">
        <v>3.6</v>
      </c>
      <c r="F27" s="39">
        <v>3643409</v>
      </c>
      <c r="G27" s="54">
        <v>-1.2</v>
      </c>
      <c r="H27" s="17">
        <v>8.43</v>
      </c>
      <c r="I27" s="1">
        <f t="shared" si="0"/>
        <v>-1.2416191520418285</v>
      </c>
      <c r="J27" s="1">
        <f t="shared" si="1"/>
        <v>8.426695987192215</v>
      </c>
    </row>
    <row r="28" spans="1:10" ht="13.5">
      <c r="A28" s="5">
        <v>12</v>
      </c>
      <c r="B28" s="15">
        <v>301418</v>
      </c>
      <c r="C28" s="35">
        <v>-1.8</v>
      </c>
      <c r="D28" s="51">
        <v>237.5</v>
      </c>
      <c r="E28" s="36">
        <v>-2</v>
      </c>
      <c r="F28" s="39">
        <v>3718039</v>
      </c>
      <c r="G28" s="40">
        <v>2</v>
      </c>
      <c r="H28" s="17">
        <v>8.11</v>
      </c>
      <c r="I28" s="1">
        <f t="shared" si="0"/>
        <v>2.0483563607599287</v>
      </c>
      <c r="J28" s="1">
        <f t="shared" si="1"/>
        <v>8.106907969496824</v>
      </c>
    </row>
    <row r="29" spans="1:9" ht="13.5">
      <c r="A29" s="5"/>
      <c r="B29" s="12"/>
      <c r="C29" s="35"/>
      <c r="D29" s="14"/>
      <c r="E29" s="36"/>
      <c r="F29" s="30"/>
      <c r="G29" s="36"/>
      <c r="H29" s="17"/>
      <c r="I29" s="1">
        <f t="shared" si="0"/>
        <v>-100</v>
      </c>
    </row>
    <row r="30" spans="1:10" ht="13.5">
      <c r="A30" s="5">
        <v>13</v>
      </c>
      <c r="B30" s="15">
        <v>310998</v>
      </c>
      <c r="C30" s="18">
        <v>3.2</v>
      </c>
      <c r="D30" s="18">
        <v>244.3</v>
      </c>
      <c r="E30" s="37">
        <v>2.9</v>
      </c>
      <c r="F30" s="39">
        <v>3613335</v>
      </c>
      <c r="G30" s="54">
        <v>-2.8</v>
      </c>
      <c r="H30" s="17">
        <v>8.61</v>
      </c>
      <c r="I30" s="1">
        <f>(F30/F28-1)*100</f>
        <v>-2.8161081688492295</v>
      </c>
      <c r="J30" s="1">
        <f t="shared" si="1"/>
        <v>8.606951749561</v>
      </c>
    </row>
    <row r="31" spans="1:10" ht="13.5">
      <c r="A31" s="44">
        <v>14</v>
      </c>
      <c r="B31" s="12">
        <v>309507</v>
      </c>
      <c r="C31" s="35">
        <v>-0.5</v>
      </c>
      <c r="D31" s="18">
        <v>242.9</v>
      </c>
      <c r="E31" s="36">
        <v>-0.6</v>
      </c>
      <c r="F31" s="39">
        <v>3557610</v>
      </c>
      <c r="G31" s="54">
        <v>-1.5</v>
      </c>
      <c r="H31" s="17">
        <v>8.7</v>
      </c>
      <c r="I31" s="1">
        <f t="shared" si="0"/>
        <v>-1.542204085699217</v>
      </c>
      <c r="J31" s="1">
        <f t="shared" si="1"/>
        <v>8.699857488594871</v>
      </c>
    </row>
    <row r="32" spans="1:10" ht="13.5">
      <c r="A32" s="44">
        <v>15</v>
      </c>
      <c r="B32" s="52">
        <v>315375</v>
      </c>
      <c r="C32" s="37">
        <v>1.9</v>
      </c>
      <c r="D32" s="37">
        <v>247.1</v>
      </c>
      <c r="E32" s="37">
        <v>1.8</v>
      </c>
      <c r="F32" s="39">
        <v>3580792</v>
      </c>
      <c r="G32" s="40">
        <v>0.7</v>
      </c>
      <c r="H32" s="17">
        <v>8.81</v>
      </c>
      <c r="I32" s="1">
        <f t="shared" si="0"/>
        <v>0.6516172374150031</v>
      </c>
      <c r="J32" s="1">
        <f t="shared" si="1"/>
        <v>8.807409087151669</v>
      </c>
    </row>
    <row r="33" spans="1:8" ht="13.5">
      <c r="A33" s="44">
        <v>16</v>
      </c>
      <c r="B33" s="52">
        <v>321111</v>
      </c>
      <c r="C33" s="37">
        <v>1.8</v>
      </c>
      <c r="D33" s="37">
        <v>251.5</v>
      </c>
      <c r="E33" s="37">
        <v>1.8</v>
      </c>
      <c r="F33" s="39">
        <v>3629009</v>
      </c>
      <c r="G33" s="40">
        <v>1.34654568039696</v>
      </c>
      <c r="H33" s="17">
        <v>8.848448708724613</v>
      </c>
    </row>
    <row r="34" spans="1:8" ht="13.5">
      <c r="A34" s="43">
        <v>17</v>
      </c>
      <c r="B34" s="50">
        <v>331289</v>
      </c>
      <c r="C34" s="45">
        <v>3.169620473917112</v>
      </c>
      <c r="D34" s="45">
        <v>259.3</v>
      </c>
      <c r="E34" s="45">
        <v>3.1013916500994165</v>
      </c>
      <c r="F34" s="42">
        <v>3676303</v>
      </c>
      <c r="G34" s="53">
        <v>1.3032207966417353</v>
      </c>
      <c r="H34" s="19">
        <v>9.011471578920453</v>
      </c>
    </row>
    <row r="35" spans="1:8" ht="13.5">
      <c r="A35" s="20" t="s">
        <v>13</v>
      </c>
      <c r="B35" s="31"/>
      <c r="C35" s="20"/>
      <c r="D35" s="20"/>
      <c r="E35" s="20"/>
      <c r="F35" s="32"/>
      <c r="G35" s="20"/>
      <c r="H35" s="20"/>
    </row>
    <row r="36" spans="1:8" ht="13.5">
      <c r="A36" s="20" t="s">
        <v>15</v>
      </c>
      <c r="B36" s="31"/>
      <c r="C36" s="20"/>
      <c r="D36" s="20"/>
      <c r="E36" s="20"/>
      <c r="F36" s="32"/>
      <c r="G36" s="20"/>
      <c r="H36" s="20"/>
    </row>
    <row r="37" spans="1:6" ht="13.5">
      <c r="A37" s="21" t="s">
        <v>106</v>
      </c>
      <c r="B37" s="33"/>
      <c r="C37" s="21"/>
      <c r="D37" s="21"/>
      <c r="E37" s="21"/>
      <c r="F37" s="34"/>
    </row>
    <row r="38" spans="1:8" ht="13.5">
      <c r="A38" s="21" t="s">
        <v>16</v>
      </c>
      <c r="B38" s="33"/>
      <c r="C38" s="21"/>
      <c r="D38" s="21"/>
      <c r="E38" s="21"/>
      <c r="F38" s="34"/>
      <c r="G38" s="21"/>
      <c r="H38" s="21"/>
    </row>
    <row r="39" ht="13.5">
      <c r="A39" s="21" t="s">
        <v>18</v>
      </c>
    </row>
    <row r="41" spans="3:12" ht="13.5">
      <c r="C41" s="47"/>
      <c r="D41" s="47"/>
      <c r="E41" s="47"/>
      <c r="G41" s="48"/>
      <c r="H41" s="49"/>
      <c r="K41" s="49"/>
      <c r="L41" s="48"/>
    </row>
  </sheetData>
  <sheetProtection/>
  <mergeCells count="1">
    <mergeCell ref="A1:H1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  <headerFooter alignWithMargins="0">
    <oddHeader>&amp;C&amp;A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85" zoomScaleNormal="85" zoomScalePageLayoutView="0" workbookViewId="0" topLeftCell="A1">
      <selection activeCell="H19" sqref="H19"/>
    </sheetView>
  </sheetViews>
  <sheetFormatPr defaultColWidth="9.00390625" defaultRowHeight="13.5"/>
  <cols>
    <col min="1" max="1" width="2.875" style="55" customWidth="1"/>
    <col min="2" max="2" width="21.50390625" style="55" customWidth="1"/>
    <col min="3" max="6" width="11.625" style="55" customWidth="1"/>
    <col min="7" max="7" width="10.625" style="55" customWidth="1"/>
    <col min="8" max="8" width="9.375" style="55" customWidth="1"/>
    <col min="9" max="16384" width="9.00390625" style="55" customWidth="1"/>
  </cols>
  <sheetData>
    <row r="1" spans="1:8" ht="13.5">
      <c r="A1" s="168" t="s">
        <v>26</v>
      </c>
      <c r="B1" s="168"/>
      <c r="C1" s="168"/>
      <c r="D1" s="168"/>
      <c r="E1" s="168"/>
      <c r="F1" s="168"/>
      <c r="G1" s="168"/>
      <c r="H1" s="168"/>
    </row>
    <row r="3" spans="1:8" ht="18" customHeight="1">
      <c r="A3" s="24"/>
      <c r="B3" s="56"/>
      <c r="C3" s="57" t="s">
        <v>111</v>
      </c>
      <c r="D3" s="58"/>
      <c r="E3" s="57" t="s">
        <v>112</v>
      </c>
      <c r="F3" s="58"/>
      <c r="G3" s="57" t="s">
        <v>19</v>
      </c>
      <c r="H3" s="58"/>
    </row>
    <row r="4" spans="1:8" ht="18" customHeight="1">
      <c r="A4" s="169" t="s">
        <v>27</v>
      </c>
      <c r="B4" s="170"/>
      <c r="C4" s="60" t="s">
        <v>20</v>
      </c>
      <c r="D4" s="61" t="s">
        <v>21</v>
      </c>
      <c r="E4" s="60" t="s">
        <v>20</v>
      </c>
      <c r="F4" s="61" t="s">
        <v>21</v>
      </c>
      <c r="G4" s="59" t="s">
        <v>22</v>
      </c>
      <c r="H4" s="61" t="s">
        <v>23</v>
      </c>
    </row>
    <row r="5" spans="1:8" ht="18" customHeight="1">
      <c r="A5" s="7"/>
      <c r="B5" s="62"/>
      <c r="C5" s="63" t="s">
        <v>7</v>
      </c>
      <c r="D5" s="64" t="s">
        <v>24</v>
      </c>
      <c r="E5" s="63" t="s">
        <v>7</v>
      </c>
      <c r="F5" s="64" t="s">
        <v>24</v>
      </c>
      <c r="G5" s="64" t="s">
        <v>7</v>
      </c>
      <c r="H5" s="64" t="s">
        <v>24</v>
      </c>
    </row>
    <row r="6" spans="1:8" ht="18" customHeight="1">
      <c r="A6" s="166" t="s">
        <v>28</v>
      </c>
      <c r="B6" s="167"/>
      <c r="C6" s="151">
        <v>331289</v>
      </c>
      <c r="D6" s="152">
        <v>100</v>
      </c>
      <c r="E6" s="151">
        <v>321111</v>
      </c>
      <c r="F6" s="65">
        <v>100</v>
      </c>
      <c r="G6" s="66">
        <v>10178</v>
      </c>
      <c r="H6" s="67">
        <v>3.2</v>
      </c>
    </row>
    <row r="7" spans="1:8" ht="18" customHeight="1">
      <c r="A7" s="146"/>
      <c r="B7" s="141" t="s">
        <v>29</v>
      </c>
      <c r="C7" s="30">
        <v>21987</v>
      </c>
      <c r="D7" s="145">
        <v>6.6</v>
      </c>
      <c r="E7" s="30">
        <v>21671</v>
      </c>
      <c r="F7" s="143">
        <v>6.7</v>
      </c>
      <c r="G7" s="71">
        <v>316</v>
      </c>
      <c r="H7" s="67">
        <v>1.5</v>
      </c>
    </row>
    <row r="8" spans="1:8" ht="18" customHeight="1">
      <c r="A8" s="146"/>
      <c r="B8" s="141" t="s">
        <v>25</v>
      </c>
      <c r="C8" s="30">
        <v>155377</v>
      </c>
      <c r="D8" s="145">
        <v>46.9</v>
      </c>
      <c r="E8" s="30">
        <v>147514</v>
      </c>
      <c r="F8" s="143">
        <v>45.9</v>
      </c>
      <c r="G8" s="71">
        <v>7863</v>
      </c>
      <c r="H8" s="67">
        <v>5.3</v>
      </c>
    </row>
    <row r="9" spans="1:8" ht="18" customHeight="1">
      <c r="A9" s="146"/>
      <c r="B9" s="141" t="s">
        <v>96</v>
      </c>
      <c r="C9" s="30">
        <v>152566</v>
      </c>
      <c r="D9" s="145">
        <v>46.1</v>
      </c>
      <c r="E9" s="30">
        <v>144673</v>
      </c>
      <c r="F9" s="143">
        <v>45.1</v>
      </c>
      <c r="G9" s="71">
        <v>7892</v>
      </c>
      <c r="H9" s="67">
        <v>5.5</v>
      </c>
    </row>
    <row r="10" spans="1:8" ht="18" customHeight="1">
      <c r="A10" s="146"/>
      <c r="B10" s="141" t="s">
        <v>90</v>
      </c>
      <c r="C10" s="30">
        <v>74714</v>
      </c>
      <c r="D10" s="145">
        <v>22.6</v>
      </c>
      <c r="E10" s="30">
        <v>72779</v>
      </c>
      <c r="F10" s="143">
        <v>22.7</v>
      </c>
      <c r="G10" s="71">
        <v>1935</v>
      </c>
      <c r="H10" s="67">
        <v>2.7</v>
      </c>
    </row>
    <row r="11" spans="1:8" ht="18" customHeight="1">
      <c r="A11" s="146"/>
      <c r="B11" s="141" t="s">
        <v>91</v>
      </c>
      <c r="C11" s="30">
        <v>37440</v>
      </c>
      <c r="D11" s="145">
        <v>11.3</v>
      </c>
      <c r="E11" s="30">
        <v>36755</v>
      </c>
      <c r="F11" s="143">
        <v>11.4</v>
      </c>
      <c r="G11" s="71">
        <v>685</v>
      </c>
      <c r="H11" s="67">
        <v>1.9</v>
      </c>
    </row>
    <row r="12" spans="1:8" ht="18" customHeight="1">
      <c r="A12" s="146"/>
      <c r="B12" s="141" t="s">
        <v>92</v>
      </c>
      <c r="C12" s="30">
        <v>34516</v>
      </c>
      <c r="D12" s="145">
        <v>10.4</v>
      </c>
      <c r="E12" s="30">
        <v>34301</v>
      </c>
      <c r="F12" s="143">
        <v>10.7</v>
      </c>
      <c r="G12" s="71">
        <v>215</v>
      </c>
      <c r="H12" s="67">
        <v>0.6</v>
      </c>
    </row>
    <row r="13" spans="1:8" ht="18" customHeight="1">
      <c r="A13" s="146"/>
      <c r="B13" s="141" t="s">
        <v>97</v>
      </c>
      <c r="C13" s="30">
        <v>2757</v>
      </c>
      <c r="D13" s="145">
        <v>0.8</v>
      </c>
      <c r="E13" s="30">
        <v>1723</v>
      </c>
      <c r="F13" s="143">
        <v>0.5</v>
      </c>
      <c r="G13" s="71">
        <v>1034</v>
      </c>
      <c r="H13" s="67">
        <v>60</v>
      </c>
    </row>
    <row r="14" spans="1:8" ht="18" customHeight="1">
      <c r="A14" s="146"/>
      <c r="B14" s="141" t="s">
        <v>93</v>
      </c>
      <c r="C14" s="30">
        <v>77852</v>
      </c>
      <c r="D14" s="145">
        <v>23.5</v>
      </c>
      <c r="E14" s="30">
        <v>71894</v>
      </c>
      <c r="F14" s="143">
        <v>22.4</v>
      </c>
      <c r="G14" s="71">
        <v>5958</v>
      </c>
      <c r="H14" s="67">
        <v>8.3</v>
      </c>
    </row>
    <row r="15" spans="1:8" ht="18" customHeight="1">
      <c r="A15" s="146"/>
      <c r="B15" s="141" t="s">
        <v>95</v>
      </c>
      <c r="C15" s="30">
        <v>63403</v>
      </c>
      <c r="D15" s="145">
        <v>19.1</v>
      </c>
      <c r="E15" s="30">
        <v>62783</v>
      </c>
      <c r="F15" s="143">
        <v>19.6</v>
      </c>
      <c r="G15" s="71">
        <v>621</v>
      </c>
      <c r="H15" s="67">
        <v>1</v>
      </c>
    </row>
    <row r="16" spans="1:8" ht="18" customHeight="1">
      <c r="A16" s="146"/>
      <c r="B16" s="141" t="s">
        <v>100</v>
      </c>
      <c r="C16" s="30">
        <v>14449</v>
      </c>
      <c r="D16" s="145">
        <v>4.4</v>
      </c>
      <c r="E16" s="30">
        <v>9112</v>
      </c>
      <c r="F16" s="143">
        <v>2.8</v>
      </c>
      <c r="G16" s="71">
        <v>5337</v>
      </c>
      <c r="H16" s="67">
        <v>58.6</v>
      </c>
    </row>
    <row r="17" spans="1:8" ht="18" customHeight="1">
      <c r="A17" s="146"/>
      <c r="B17" s="141" t="s">
        <v>98</v>
      </c>
      <c r="C17" s="30">
        <v>2811</v>
      </c>
      <c r="D17" s="145">
        <v>0.8</v>
      </c>
      <c r="E17" s="30">
        <v>2841</v>
      </c>
      <c r="F17" s="143">
        <v>0.9</v>
      </c>
      <c r="G17" s="71">
        <v>-30</v>
      </c>
      <c r="H17" s="67">
        <v>-1</v>
      </c>
    </row>
    <row r="18" spans="1:8" ht="18" customHeight="1">
      <c r="A18" s="146"/>
      <c r="B18" s="141" t="s">
        <v>99</v>
      </c>
      <c r="C18" s="30">
        <v>106353</v>
      </c>
      <c r="D18" s="145">
        <v>32.1</v>
      </c>
      <c r="E18" s="30">
        <v>105730</v>
      </c>
      <c r="F18" s="143">
        <v>32.9</v>
      </c>
      <c r="G18" s="71">
        <v>623</v>
      </c>
      <c r="H18" s="67">
        <v>0.6</v>
      </c>
    </row>
    <row r="19" spans="1:8" ht="18" customHeight="1">
      <c r="A19" s="147"/>
      <c r="B19" s="148" t="s">
        <v>94</v>
      </c>
      <c r="C19" s="153">
        <v>47572</v>
      </c>
      <c r="D19" s="144">
        <v>14.4</v>
      </c>
      <c r="E19" s="153">
        <v>46196</v>
      </c>
      <c r="F19" s="144">
        <v>14.4</v>
      </c>
      <c r="G19" s="74">
        <v>1376</v>
      </c>
      <c r="H19" s="142">
        <v>3</v>
      </c>
    </row>
  </sheetData>
  <sheetProtection/>
  <mergeCells count="3">
    <mergeCell ref="A6:B6"/>
    <mergeCell ref="A1:H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K7" sqref="K7"/>
    </sheetView>
  </sheetViews>
  <sheetFormatPr defaultColWidth="9.00390625" defaultRowHeight="13.5"/>
  <cols>
    <col min="1" max="1" width="2.50390625" style="55" customWidth="1"/>
    <col min="2" max="2" width="4.375" style="55" customWidth="1"/>
    <col min="3" max="3" width="16.625" style="55" customWidth="1"/>
    <col min="4" max="4" width="14.625" style="55" customWidth="1"/>
    <col min="5" max="5" width="9.625" style="55" customWidth="1"/>
    <col min="6" max="6" width="14.625" style="55" customWidth="1"/>
    <col min="7" max="7" width="9.625" style="55" customWidth="1"/>
    <col min="8" max="8" width="12.625" style="55" customWidth="1"/>
    <col min="9" max="9" width="9.625" style="55" customWidth="1"/>
    <col min="10" max="11" width="12.875" style="55" customWidth="1"/>
    <col min="12" max="12" width="16.625" style="55" customWidth="1"/>
    <col min="13" max="13" width="13.75390625" style="55" customWidth="1"/>
    <col min="14" max="16384" width="9.00390625" style="55" customWidth="1"/>
  </cols>
  <sheetData>
    <row r="1" spans="1:9" ht="13.5">
      <c r="A1" s="168" t="s">
        <v>33</v>
      </c>
      <c r="B1" s="168"/>
      <c r="C1" s="168"/>
      <c r="D1" s="168"/>
      <c r="E1" s="168"/>
      <c r="F1" s="168"/>
      <c r="G1" s="168"/>
      <c r="H1" s="168"/>
      <c r="I1" s="168"/>
    </row>
    <row r="3" spans="1:9" ht="18" customHeight="1">
      <c r="A3" s="75"/>
      <c r="B3" s="76"/>
      <c r="C3" s="56"/>
      <c r="D3" s="57" t="s">
        <v>102</v>
      </c>
      <c r="E3" s="58"/>
      <c r="F3" s="57" t="s">
        <v>103</v>
      </c>
      <c r="G3" s="58"/>
      <c r="H3" s="57" t="s">
        <v>19</v>
      </c>
      <c r="I3" s="58"/>
    </row>
    <row r="4" spans="1:9" ht="18" customHeight="1">
      <c r="A4" s="173" t="s">
        <v>34</v>
      </c>
      <c r="B4" s="174"/>
      <c r="C4" s="175"/>
      <c r="D4" s="77" t="s">
        <v>20</v>
      </c>
      <c r="E4" s="78" t="s">
        <v>21</v>
      </c>
      <c r="F4" s="77" t="s">
        <v>20</v>
      </c>
      <c r="G4" s="78" t="s">
        <v>21</v>
      </c>
      <c r="H4" s="59" t="s">
        <v>22</v>
      </c>
      <c r="I4" s="59" t="s">
        <v>23</v>
      </c>
    </row>
    <row r="5" spans="1:9" ht="18" customHeight="1">
      <c r="A5" s="79"/>
      <c r="B5" s="80"/>
      <c r="C5" s="62"/>
      <c r="D5" s="81" t="s">
        <v>7</v>
      </c>
      <c r="E5" s="43" t="s">
        <v>24</v>
      </c>
      <c r="F5" s="81" t="s">
        <v>7</v>
      </c>
      <c r="G5" s="43" t="s">
        <v>24</v>
      </c>
      <c r="H5" s="64" t="s">
        <v>7</v>
      </c>
      <c r="I5" s="64" t="s">
        <v>24</v>
      </c>
    </row>
    <row r="6" spans="1:11" ht="18" customHeight="1">
      <c r="A6" s="176" t="s">
        <v>28</v>
      </c>
      <c r="B6" s="177"/>
      <c r="C6" s="178"/>
      <c r="D6" s="154" t="s">
        <v>124</v>
      </c>
      <c r="E6" s="155">
        <v>100</v>
      </c>
      <c r="F6" s="154" t="s">
        <v>115</v>
      </c>
      <c r="G6" s="155">
        <v>100</v>
      </c>
      <c r="H6" s="156" t="s">
        <v>125</v>
      </c>
      <c r="I6" s="157">
        <v>3.2</v>
      </c>
      <c r="J6" s="82"/>
      <c r="K6" s="82"/>
    </row>
    <row r="7" spans="1:9" ht="18" customHeight="1">
      <c r="A7" s="84"/>
      <c r="B7" s="171" t="s">
        <v>30</v>
      </c>
      <c r="C7" s="172"/>
      <c r="D7" s="158" t="s">
        <v>126</v>
      </c>
      <c r="E7" s="159">
        <v>36.6</v>
      </c>
      <c r="F7" s="158" t="s">
        <v>116</v>
      </c>
      <c r="G7" s="159">
        <v>35.9</v>
      </c>
      <c r="H7" s="160" t="s">
        <v>127</v>
      </c>
      <c r="I7" s="159">
        <v>5.2</v>
      </c>
    </row>
    <row r="8" spans="1:9" ht="18" customHeight="1">
      <c r="A8" s="84"/>
      <c r="B8" s="149"/>
      <c r="C8" s="141" t="s">
        <v>35</v>
      </c>
      <c r="D8" s="158" t="s">
        <v>128</v>
      </c>
      <c r="E8" s="159">
        <v>25.2</v>
      </c>
      <c r="F8" s="158" t="s">
        <v>117</v>
      </c>
      <c r="G8" s="159">
        <v>26.2</v>
      </c>
      <c r="H8" s="163">
        <v>-577</v>
      </c>
      <c r="I8" s="159">
        <v>-0.7</v>
      </c>
    </row>
    <row r="9" spans="1:9" ht="18" customHeight="1">
      <c r="A9" s="84"/>
      <c r="B9" s="149"/>
      <c r="C9" s="141" t="s">
        <v>36</v>
      </c>
      <c r="D9" s="158" t="s">
        <v>129</v>
      </c>
      <c r="E9" s="159">
        <v>11.4</v>
      </c>
      <c r="F9" s="158" t="s">
        <v>118</v>
      </c>
      <c r="G9" s="159">
        <v>9.7</v>
      </c>
      <c r="H9" s="160" t="s">
        <v>130</v>
      </c>
      <c r="I9" s="159">
        <v>21</v>
      </c>
    </row>
    <row r="10" spans="1:9" ht="18" customHeight="1">
      <c r="A10" s="84"/>
      <c r="B10" s="171" t="s">
        <v>31</v>
      </c>
      <c r="C10" s="172"/>
      <c r="D10" s="158" t="s">
        <v>131</v>
      </c>
      <c r="E10" s="159">
        <v>49</v>
      </c>
      <c r="F10" s="158" t="s">
        <v>119</v>
      </c>
      <c r="G10" s="159">
        <v>49.7</v>
      </c>
      <c r="H10" s="160" t="s">
        <v>132</v>
      </c>
      <c r="I10" s="159">
        <v>1.8</v>
      </c>
    </row>
    <row r="11" spans="1:9" ht="18" customHeight="1">
      <c r="A11" s="84"/>
      <c r="B11" s="149"/>
      <c r="C11" s="141" t="s">
        <v>37</v>
      </c>
      <c r="D11" s="158" t="s">
        <v>133</v>
      </c>
      <c r="E11" s="159">
        <v>20.3</v>
      </c>
      <c r="F11" s="158" t="s">
        <v>120</v>
      </c>
      <c r="G11" s="159">
        <v>20.6</v>
      </c>
      <c r="H11" s="163" t="s">
        <v>134</v>
      </c>
      <c r="I11" s="159">
        <v>1.6</v>
      </c>
    </row>
    <row r="12" spans="1:9" ht="18" customHeight="1">
      <c r="A12" s="84"/>
      <c r="B12" s="149"/>
      <c r="C12" s="141" t="s">
        <v>38</v>
      </c>
      <c r="D12" s="158" t="s">
        <v>135</v>
      </c>
      <c r="E12" s="159">
        <v>28.7</v>
      </c>
      <c r="F12" s="158" t="s">
        <v>121</v>
      </c>
      <c r="G12" s="159">
        <v>29.1</v>
      </c>
      <c r="H12" s="160" t="s">
        <v>136</v>
      </c>
      <c r="I12" s="159">
        <v>2</v>
      </c>
    </row>
    <row r="13" spans="1:9" ht="18" customHeight="1">
      <c r="A13" s="84"/>
      <c r="B13" s="171" t="s">
        <v>32</v>
      </c>
      <c r="C13" s="172"/>
      <c r="D13" s="158" t="s">
        <v>137</v>
      </c>
      <c r="E13" s="159">
        <v>14.4</v>
      </c>
      <c r="F13" s="158" t="s">
        <v>122</v>
      </c>
      <c r="G13" s="159">
        <v>14.5</v>
      </c>
      <c r="H13" s="163" t="s">
        <v>138</v>
      </c>
      <c r="I13" s="159">
        <v>2.9</v>
      </c>
    </row>
    <row r="14" spans="1:9" ht="18" customHeight="1">
      <c r="A14" s="79"/>
      <c r="B14" s="150"/>
      <c r="C14" s="148" t="s">
        <v>39</v>
      </c>
      <c r="D14" s="161" t="s">
        <v>139</v>
      </c>
      <c r="E14" s="162">
        <v>14.4</v>
      </c>
      <c r="F14" s="161" t="s">
        <v>123</v>
      </c>
      <c r="G14" s="162">
        <v>14.4</v>
      </c>
      <c r="H14" s="164" t="s">
        <v>140</v>
      </c>
      <c r="I14" s="162">
        <v>3</v>
      </c>
    </row>
    <row r="15" spans="1:9" ht="13.5" hidden="1">
      <c r="A15" s="20"/>
      <c r="B15" s="20"/>
      <c r="C15" s="20"/>
      <c r="D15" s="87"/>
      <c r="E15" s="88"/>
      <c r="F15" s="87"/>
      <c r="G15" s="88"/>
      <c r="H15" s="89"/>
      <c r="I15" s="90"/>
    </row>
    <row r="16" ht="13.5" hidden="1"/>
    <row r="17" spans="2:9" ht="13.5" hidden="1">
      <c r="B17" s="82"/>
      <c r="E17" s="82"/>
      <c r="I17" s="91"/>
    </row>
    <row r="18" ht="13.5" hidden="1"/>
    <row r="19" ht="13.5" hidden="1">
      <c r="A19" s="82"/>
    </row>
    <row r="20" spans="1:9" ht="13.5" hidden="1">
      <c r="A20" s="92"/>
      <c r="B20" s="92"/>
      <c r="C20" s="82"/>
      <c r="D20" s="92"/>
      <c r="H20" s="82"/>
      <c r="I20" s="82"/>
    </row>
    <row r="21" ht="13.5" hidden="1"/>
    <row r="22" ht="13.5" hidden="1"/>
  </sheetData>
  <sheetProtection/>
  <mergeCells count="6">
    <mergeCell ref="B10:C10"/>
    <mergeCell ref="B13:C13"/>
    <mergeCell ref="A1:I1"/>
    <mergeCell ref="A4:C4"/>
    <mergeCell ref="A6:C6"/>
    <mergeCell ref="B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&amp;C表３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="85" zoomScaleNormal="85" zoomScalePageLayoutView="0" workbookViewId="0" topLeftCell="A1">
      <selection activeCell="L7" sqref="L7"/>
    </sheetView>
  </sheetViews>
  <sheetFormatPr defaultColWidth="9.00390625" defaultRowHeight="13.5"/>
  <cols>
    <col min="1" max="3" width="2.50390625" style="55" customWidth="1"/>
    <col min="4" max="4" width="14.25390625" style="55" bestFit="1" customWidth="1"/>
    <col min="5" max="7" width="11.625" style="55" customWidth="1"/>
    <col min="8" max="9" width="10.00390625" style="55" bestFit="1" customWidth="1"/>
    <col min="10" max="10" width="9.125" style="55" customWidth="1"/>
    <col min="11" max="16384" width="9.00390625" style="55" customWidth="1"/>
  </cols>
  <sheetData>
    <row r="1" spans="1:10" ht="13.5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</row>
    <row r="3" spans="1:10" ht="18" customHeight="1">
      <c r="A3" s="24"/>
      <c r="B3" s="93"/>
      <c r="C3" s="93"/>
      <c r="D3" s="56"/>
      <c r="E3" s="57" t="s">
        <v>113</v>
      </c>
      <c r="F3" s="58"/>
      <c r="G3" s="57" t="s">
        <v>114</v>
      </c>
      <c r="H3" s="58"/>
      <c r="I3" s="57" t="s">
        <v>19</v>
      </c>
      <c r="J3" s="58"/>
    </row>
    <row r="4" spans="1:10" ht="18" customHeight="1">
      <c r="A4" s="169" t="s">
        <v>41</v>
      </c>
      <c r="B4" s="179"/>
      <c r="C4" s="179"/>
      <c r="D4" s="170"/>
      <c r="E4" s="61" t="s">
        <v>20</v>
      </c>
      <c r="F4" s="61" t="s">
        <v>21</v>
      </c>
      <c r="G4" s="61" t="s">
        <v>20</v>
      </c>
      <c r="H4" s="61" t="s">
        <v>21</v>
      </c>
      <c r="I4" s="59" t="s">
        <v>22</v>
      </c>
      <c r="J4" s="61" t="s">
        <v>23</v>
      </c>
    </row>
    <row r="5" spans="1:10" ht="18" customHeight="1">
      <c r="A5" s="7"/>
      <c r="B5" s="94"/>
      <c r="C5" s="94"/>
      <c r="D5" s="62"/>
      <c r="E5" s="64" t="s">
        <v>7</v>
      </c>
      <c r="F5" s="64" t="s">
        <v>24</v>
      </c>
      <c r="G5" s="64" t="s">
        <v>7</v>
      </c>
      <c r="H5" s="64" t="s">
        <v>24</v>
      </c>
      <c r="I5" s="64" t="s">
        <v>7</v>
      </c>
      <c r="J5" s="64" t="s">
        <v>24</v>
      </c>
    </row>
    <row r="6" spans="1:10" ht="18" customHeight="1">
      <c r="A6" s="180" t="s">
        <v>42</v>
      </c>
      <c r="B6" s="181"/>
      <c r="C6" s="181"/>
      <c r="D6" s="182"/>
      <c r="E6" s="96">
        <v>331289</v>
      </c>
      <c r="F6" s="65">
        <v>100</v>
      </c>
      <c r="G6" s="96">
        <v>321111</v>
      </c>
      <c r="H6" s="65">
        <v>100</v>
      </c>
      <c r="I6" s="97">
        <v>10178</v>
      </c>
      <c r="J6" s="98">
        <v>3.2</v>
      </c>
    </row>
    <row r="7" spans="1:10" ht="18" customHeight="1">
      <c r="A7" s="95"/>
      <c r="B7" s="181" t="s">
        <v>43</v>
      </c>
      <c r="C7" s="181"/>
      <c r="D7" s="182"/>
      <c r="E7" s="96">
        <v>249677</v>
      </c>
      <c r="F7" s="65">
        <v>75.4</v>
      </c>
      <c r="G7" s="96">
        <v>243627</v>
      </c>
      <c r="H7" s="65">
        <v>75.9</v>
      </c>
      <c r="I7" s="99">
        <v>6050</v>
      </c>
      <c r="J7" s="98">
        <v>2.5</v>
      </c>
    </row>
    <row r="8" spans="1:10" ht="18" customHeight="1">
      <c r="A8" s="95"/>
      <c r="B8" s="85"/>
      <c r="C8" s="181" t="s">
        <v>44</v>
      </c>
      <c r="D8" s="182"/>
      <c r="E8" s="96">
        <v>121178</v>
      </c>
      <c r="F8" s="65">
        <v>36.6</v>
      </c>
      <c r="G8" s="96">
        <v>118464</v>
      </c>
      <c r="H8" s="65">
        <v>36.9</v>
      </c>
      <c r="I8" s="99">
        <v>2714</v>
      </c>
      <c r="J8" s="98">
        <v>2.3</v>
      </c>
    </row>
    <row r="9" spans="1:10" ht="18" customHeight="1">
      <c r="A9" s="95"/>
      <c r="B9" s="85"/>
      <c r="C9" s="85"/>
      <c r="D9" s="70" t="s">
        <v>45</v>
      </c>
      <c r="E9" s="96">
        <v>116624</v>
      </c>
      <c r="F9" s="65">
        <v>35.2</v>
      </c>
      <c r="G9" s="96">
        <v>114047</v>
      </c>
      <c r="H9" s="65">
        <v>35.5</v>
      </c>
      <c r="I9" s="99">
        <v>2577</v>
      </c>
      <c r="J9" s="98">
        <v>2.3</v>
      </c>
    </row>
    <row r="10" spans="1:10" ht="18" customHeight="1">
      <c r="A10" s="95"/>
      <c r="B10" s="85"/>
      <c r="C10" s="85"/>
      <c r="D10" s="70" t="s">
        <v>46</v>
      </c>
      <c r="E10" s="96">
        <v>4555</v>
      </c>
      <c r="F10" s="65">
        <v>1.4</v>
      </c>
      <c r="G10" s="96">
        <v>4417</v>
      </c>
      <c r="H10" s="65">
        <v>1.4</v>
      </c>
      <c r="I10" s="99">
        <v>138</v>
      </c>
      <c r="J10" s="98">
        <v>3.1</v>
      </c>
    </row>
    <row r="11" spans="1:10" ht="18" customHeight="1">
      <c r="A11" s="95"/>
      <c r="B11" s="85"/>
      <c r="C11" s="181" t="s">
        <v>47</v>
      </c>
      <c r="D11" s="182"/>
      <c r="E11" s="96">
        <v>128499</v>
      </c>
      <c r="F11" s="65">
        <v>38.8</v>
      </c>
      <c r="G11" s="96">
        <v>125163</v>
      </c>
      <c r="H11" s="65">
        <v>39</v>
      </c>
      <c r="I11" s="100">
        <v>3335</v>
      </c>
      <c r="J11" s="98">
        <v>2.7</v>
      </c>
    </row>
    <row r="12" spans="1:10" ht="18" customHeight="1">
      <c r="A12" s="95"/>
      <c r="B12" s="85"/>
      <c r="C12" s="85"/>
      <c r="D12" s="70" t="s">
        <v>45</v>
      </c>
      <c r="E12" s="96">
        <v>51331</v>
      </c>
      <c r="F12" s="65">
        <v>15.5</v>
      </c>
      <c r="G12" s="96">
        <v>50717</v>
      </c>
      <c r="H12" s="65">
        <v>15.8</v>
      </c>
      <c r="I12" s="100">
        <v>614</v>
      </c>
      <c r="J12" s="98">
        <v>1.2</v>
      </c>
    </row>
    <row r="13" spans="1:10" ht="18" customHeight="1">
      <c r="A13" s="95"/>
      <c r="B13" s="85"/>
      <c r="C13" s="85"/>
      <c r="D13" s="70" t="s">
        <v>46</v>
      </c>
      <c r="E13" s="96">
        <v>77167</v>
      </c>
      <c r="F13" s="65">
        <v>23.3</v>
      </c>
      <c r="G13" s="96">
        <v>74446</v>
      </c>
      <c r="H13" s="65">
        <v>23.2</v>
      </c>
      <c r="I13" s="99">
        <v>2721</v>
      </c>
      <c r="J13" s="98">
        <v>3.7</v>
      </c>
    </row>
    <row r="14" spans="1:10" ht="18" customHeight="1">
      <c r="A14" s="95"/>
      <c r="B14" s="181" t="s">
        <v>48</v>
      </c>
      <c r="C14" s="181"/>
      <c r="D14" s="182"/>
      <c r="E14" s="96">
        <v>25766</v>
      </c>
      <c r="F14" s="65">
        <v>7.8</v>
      </c>
      <c r="G14" s="96">
        <v>25377</v>
      </c>
      <c r="H14" s="65">
        <v>7.9</v>
      </c>
      <c r="I14" s="100">
        <v>389</v>
      </c>
      <c r="J14" s="98">
        <v>1.5</v>
      </c>
    </row>
    <row r="15" spans="1:10" ht="18" customHeight="1">
      <c r="A15" s="95"/>
      <c r="B15" s="181" t="s">
        <v>49</v>
      </c>
      <c r="C15" s="181"/>
      <c r="D15" s="182"/>
      <c r="E15" s="96">
        <v>45608</v>
      </c>
      <c r="F15" s="65">
        <v>13.8</v>
      </c>
      <c r="G15" s="96">
        <v>41935</v>
      </c>
      <c r="H15" s="65">
        <v>13.1</v>
      </c>
      <c r="I15" s="99">
        <v>3673</v>
      </c>
      <c r="J15" s="98">
        <v>8.8</v>
      </c>
    </row>
    <row r="16" spans="1:10" ht="18" customHeight="1">
      <c r="A16" s="95"/>
      <c r="B16" s="181" t="s">
        <v>50</v>
      </c>
      <c r="C16" s="181"/>
      <c r="D16" s="182"/>
      <c r="E16" s="96">
        <v>9807</v>
      </c>
      <c r="F16" s="65">
        <v>3</v>
      </c>
      <c r="G16" s="96">
        <v>9780</v>
      </c>
      <c r="H16" s="65">
        <v>3</v>
      </c>
      <c r="I16" s="99">
        <v>26</v>
      </c>
      <c r="J16" s="98">
        <v>0.3</v>
      </c>
    </row>
    <row r="17" spans="1:10" ht="18" customHeight="1">
      <c r="A17" s="101"/>
      <c r="B17" s="183" t="s">
        <v>51</v>
      </c>
      <c r="C17" s="183"/>
      <c r="D17" s="184"/>
      <c r="E17" s="102">
        <v>431</v>
      </c>
      <c r="F17" s="72">
        <v>0.1</v>
      </c>
      <c r="G17" s="102">
        <v>392</v>
      </c>
      <c r="H17" s="73">
        <v>0.1</v>
      </c>
      <c r="I17" s="103">
        <v>39</v>
      </c>
      <c r="J17" s="104">
        <v>10</v>
      </c>
    </row>
    <row r="18" spans="1:10" ht="13.5" customHeight="1" hidden="1">
      <c r="A18" s="105"/>
      <c r="E18" s="106"/>
      <c r="F18" s="107"/>
      <c r="G18" s="106"/>
      <c r="H18" s="107"/>
      <c r="I18" s="108"/>
      <c r="J18" s="109"/>
    </row>
    <row r="19" ht="13.5" customHeight="1" hidden="1">
      <c r="A19" s="85"/>
    </row>
    <row r="20" ht="15" customHeight="1" hidden="1">
      <c r="A20" s="110"/>
    </row>
    <row r="21" ht="13.5" hidden="1">
      <c r="A21" s="86"/>
    </row>
    <row r="22" ht="13.5" hidden="1"/>
    <row r="23" ht="13.5" hidden="1"/>
    <row r="24" ht="13.5" hidden="1"/>
  </sheetData>
  <sheetProtection/>
  <mergeCells count="10">
    <mergeCell ref="A1:J1"/>
    <mergeCell ref="A4:D4"/>
    <mergeCell ref="A6:D6"/>
    <mergeCell ref="B7:D7"/>
    <mergeCell ref="B16:D16"/>
    <mergeCell ref="B17:D17"/>
    <mergeCell ref="C8:D8"/>
    <mergeCell ref="C11:D11"/>
    <mergeCell ref="B14:D14"/>
    <mergeCell ref="B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showGridLines="0" zoomScale="85" zoomScaleNormal="85" zoomScalePageLayoutView="0" workbookViewId="0" topLeftCell="A1">
      <selection activeCell="H13" sqref="H13"/>
    </sheetView>
  </sheetViews>
  <sheetFormatPr defaultColWidth="9.00390625" defaultRowHeight="13.5" customHeight="1"/>
  <cols>
    <col min="1" max="1" width="2.50390625" style="55" customWidth="1"/>
    <col min="2" max="2" width="23.125" style="55" customWidth="1"/>
    <col min="3" max="3" width="10.875" style="55" bestFit="1" customWidth="1"/>
    <col min="4" max="4" width="9.75390625" style="55" bestFit="1" customWidth="1"/>
    <col min="5" max="5" width="14.375" style="55" bestFit="1" customWidth="1"/>
    <col min="6" max="6" width="10.875" style="55" bestFit="1" customWidth="1"/>
    <col min="7" max="7" width="9.75390625" style="55" customWidth="1"/>
    <col min="8" max="8" width="14.375" style="55" bestFit="1" customWidth="1"/>
    <col min="9" max="16384" width="9.00390625" style="55" customWidth="1"/>
  </cols>
  <sheetData>
    <row r="1" spans="2:8" ht="13.5">
      <c r="B1" s="168" t="s">
        <v>65</v>
      </c>
      <c r="C1" s="168"/>
      <c r="D1" s="168"/>
      <c r="E1" s="168"/>
      <c r="F1" s="168"/>
      <c r="G1" s="168"/>
      <c r="H1" s="168"/>
    </row>
    <row r="2" ht="13.5"/>
    <row r="3" spans="2:8" ht="15.75" customHeight="1">
      <c r="B3" s="28"/>
      <c r="C3" s="57" t="s">
        <v>104</v>
      </c>
      <c r="D3" s="57"/>
      <c r="E3" s="58"/>
      <c r="F3" s="57" t="s">
        <v>105</v>
      </c>
      <c r="G3" s="57"/>
      <c r="H3" s="58"/>
    </row>
    <row r="4" spans="2:9" ht="15.75" customHeight="1">
      <c r="B4" s="44" t="s">
        <v>66</v>
      </c>
      <c r="C4" s="59" t="s">
        <v>52</v>
      </c>
      <c r="D4" s="59" t="s">
        <v>21</v>
      </c>
      <c r="E4" s="111" t="s">
        <v>67</v>
      </c>
      <c r="F4" s="59" t="s">
        <v>52</v>
      </c>
      <c r="G4" s="59" t="s">
        <v>21</v>
      </c>
      <c r="H4" s="111" t="s">
        <v>67</v>
      </c>
      <c r="I4" s="84"/>
    </row>
    <row r="5" spans="2:9" ht="15.75" customHeight="1">
      <c r="B5" s="11"/>
      <c r="C5" s="43" t="s">
        <v>53</v>
      </c>
      <c r="D5" s="64" t="s">
        <v>54</v>
      </c>
      <c r="E5" s="112" t="s">
        <v>55</v>
      </c>
      <c r="F5" s="64" t="s">
        <v>53</v>
      </c>
      <c r="G5" s="64" t="s">
        <v>54</v>
      </c>
      <c r="H5" s="112" t="s">
        <v>55</v>
      </c>
      <c r="I5" s="84"/>
    </row>
    <row r="6" spans="2:9" ht="15.75" customHeight="1">
      <c r="B6" s="113"/>
      <c r="C6" s="188" t="s">
        <v>56</v>
      </c>
      <c r="D6" s="189"/>
      <c r="E6" s="189"/>
      <c r="F6" s="189"/>
      <c r="G6" s="189"/>
      <c r="H6" s="190"/>
      <c r="I6" s="84"/>
    </row>
    <row r="7" spans="2:9" ht="15.75" customHeight="1">
      <c r="B7" s="113" t="s">
        <v>57</v>
      </c>
      <c r="C7" s="30">
        <v>331289</v>
      </c>
      <c r="D7" s="65">
        <v>100</v>
      </c>
      <c r="E7" s="114">
        <v>259.3</v>
      </c>
      <c r="F7" s="30">
        <v>321111</v>
      </c>
      <c r="G7" s="65">
        <v>100</v>
      </c>
      <c r="H7" s="114">
        <v>251.5</v>
      </c>
      <c r="I7" s="84"/>
    </row>
    <row r="8" spans="2:8" ht="15.75" customHeight="1">
      <c r="B8" s="113" t="s">
        <v>68</v>
      </c>
      <c r="C8" s="30">
        <v>159039</v>
      </c>
      <c r="D8" s="65">
        <v>48</v>
      </c>
      <c r="E8" s="114">
        <v>155.9</v>
      </c>
      <c r="F8" s="30">
        <v>155705</v>
      </c>
      <c r="G8" s="65">
        <v>48.5</v>
      </c>
      <c r="H8" s="114">
        <v>151.4</v>
      </c>
    </row>
    <row r="9" spans="2:8" ht="15.75" customHeight="1">
      <c r="B9" s="113" t="s">
        <v>58</v>
      </c>
      <c r="C9" s="30">
        <v>21948</v>
      </c>
      <c r="D9" s="65">
        <v>6.6</v>
      </c>
      <c r="E9" s="114">
        <v>124.8</v>
      </c>
      <c r="F9" s="30">
        <v>20055</v>
      </c>
      <c r="G9" s="65">
        <v>6.2</v>
      </c>
      <c r="H9" s="114">
        <v>113.1</v>
      </c>
    </row>
    <row r="10" spans="2:8" ht="15.75" customHeight="1">
      <c r="B10" s="113" t="s">
        <v>59</v>
      </c>
      <c r="C10" s="30">
        <v>49477</v>
      </c>
      <c r="D10" s="65">
        <v>14.9</v>
      </c>
      <c r="E10" s="114">
        <v>101</v>
      </c>
      <c r="F10" s="30">
        <v>48502</v>
      </c>
      <c r="G10" s="65">
        <v>15.1</v>
      </c>
      <c r="H10" s="114">
        <v>97.7</v>
      </c>
    </row>
    <row r="11" spans="2:8" ht="15.75" customHeight="1">
      <c r="B11" s="113" t="s">
        <v>60</v>
      </c>
      <c r="C11" s="30">
        <v>87614</v>
      </c>
      <c r="D11" s="65">
        <v>26.4</v>
      </c>
      <c r="E11" s="114">
        <v>247.1</v>
      </c>
      <c r="F11" s="30">
        <v>87148</v>
      </c>
      <c r="G11" s="65">
        <v>27.1</v>
      </c>
      <c r="H11" s="114">
        <v>245.9</v>
      </c>
    </row>
    <row r="12" spans="2:8" ht="15.75" customHeight="1">
      <c r="B12" s="113" t="s">
        <v>69</v>
      </c>
      <c r="C12" s="30">
        <v>172250</v>
      </c>
      <c r="D12" s="65">
        <v>52</v>
      </c>
      <c r="E12" s="114">
        <v>668.6</v>
      </c>
      <c r="F12" s="30">
        <v>165404</v>
      </c>
      <c r="G12" s="65">
        <v>51.5</v>
      </c>
      <c r="H12" s="114">
        <v>664.9</v>
      </c>
    </row>
    <row r="13" spans="2:8" ht="15.75" customHeight="1">
      <c r="B13" s="113" t="s">
        <v>70</v>
      </c>
      <c r="C13" s="30">
        <v>139395</v>
      </c>
      <c r="D13" s="65">
        <v>42.1</v>
      </c>
      <c r="E13" s="114">
        <v>761.7</v>
      </c>
      <c r="F13" s="30">
        <v>132450</v>
      </c>
      <c r="G13" s="65">
        <v>41.2</v>
      </c>
      <c r="H13" s="114">
        <v>755.4</v>
      </c>
    </row>
    <row r="14" spans="2:8" ht="15.75" customHeight="1">
      <c r="B14" s="113" t="s">
        <v>71</v>
      </c>
      <c r="C14" s="30">
        <v>97520</v>
      </c>
      <c r="D14" s="65">
        <v>29.4</v>
      </c>
      <c r="E14" s="114">
        <v>837.8</v>
      </c>
      <c r="F14" s="30">
        <v>91897</v>
      </c>
      <c r="G14" s="65">
        <v>28.6</v>
      </c>
      <c r="H14" s="114">
        <v>830.3</v>
      </c>
    </row>
    <row r="15" spans="2:9" ht="15.75" customHeight="1">
      <c r="B15" s="113"/>
      <c r="C15" s="185" t="s">
        <v>61</v>
      </c>
      <c r="D15" s="186"/>
      <c r="E15" s="186"/>
      <c r="F15" s="186"/>
      <c r="G15" s="186"/>
      <c r="H15" s="187"/>
      <c r="I15" s="86"/>
    </row>
    <row r="16" spans="2:8" ht="15.75" customHeight="1">
      <c r="B16" s="113" t="s">
        <v>57</v>
      </c>
      <c r="C16" s="30">
        <v>249677</v>
      </c>
      <c r="D16" s="65">
        <v>100</v>
      </c>
      <c r="E16" s="114">
        <v>195.4</v>
      </c>
      <c r="F16" s="30">
        <v>243627</v>
      </c>
      <c r="G16" s="65">
        <v>100</v>
      </c>
      <c r="H16" s="114">
        <v>190.8</v>
      </c>
    </row>
    <row r="17" spans="2:8" ht="15.75" customHeight="1">
      <c r="B17" s="113" t="s">
        <v>62</v>
      </c>
      <c r="C17" s="30">
        <v>116321</v>
      </c>
      <c r="D17" s="65">
        <v>46.6</v>
      </c>
      <c r="E17" s="114">
        <v>114</v>
      </c>
      <c r="F17" s="30">
        <v>114329</v>
      </c>
      <c r="G17" s="65">
        <v>46.9</v>
      </c>
      <c r="H17" s="114">
        <v>111.2</v>
      </c>
    </row>
    <row r="18" spans="2:8" ht="15.75" customHeight="1">
      <c r="B18" s="113" t="s">
        <v>58</v>
      </c>
      <c r="C18" s="30">
        <v>16506</v>
      </c>
      <c r="D18" s="65">
        <v>6.6</v>
      </c>
      <c r="E18" s="114">
        <v>93.9</v>
      </c>
      <c r="F18" s="30">
        <v>14716</v>
      </c>
      <c r="G18" s="65">
        <v>6</v>
      </c>
      <c r="H18" s="114">
        <v>83</v>
      </c>
    </row>
    <row r="19" spans="2:8" ht="15.75" customHeight="1">
      <c r="B19" s="113" t="s">
        <v>59</v>
      </c>
      <c r="C19" s="30">
        <v>34941</v>
      </c>
      <c r="D19" s="65">
        <v>14</v>
      </c>
      <c r="E19" s="114">
        <v>71.4</v>
      </c>
      <c r="F19" s="30">
        <v>34401</v>
      </c>
      <c r="G19" s="65">
        <v>14.1</v>
      </c>
      <c r="H19" s="114">
        <v>69.3</v>
      </c>
    </row>
    <row r="20" spans="2:8" ht="15.75" customHeight="1">
      <c r="B20" s="113" t="s">
        <v>72</v>
      </c>
      <c r="C20" s="30">
        <v>64875</v>
      </c>
      <c r="D20" s="65">
        <v>26</v>
      </c>
      <c r="E20" s="114">
        <v>183</v>
      </c>
      <c r="F20" s="30">
        <v>65212</v>
      </c>
      <c r="G20" s="65">
        <v>26.8</v>
      </c>
      <c r="H20" s="114">
        <v>184</v>
      </c>
    </row>
    <row r="21" spans="2:8" ht="15.75" customHeight="1">
      <c r="B21" s="113" t="s">
        <v>63</v>
      </c>
      <c r="C21" s="30">
        <v>133355</v>
      </c>
      <c r="D21" s="65">
        <v>53.4</v>
      </c>
      <c r="E21" s="114">
        <v>517.7</v>
      </c>
      <c r="F21" s="30">
        <v>129298</v>
      </c>
      <c r="G21" s="65">
        <v>53.1</v>
      </c>
      <c r="H21" s="114">
        <v>519.8</v>
      </c>
    </row>
    <row r="22" spans="2:8" ht="15.75" customHeight="1">
      <c r="B22" s="113" t="s">
        <v>70</v>
      </c>
      <c r="C22" s="30">
        <v>108633</v>
      </c>
      <c r="D22" s="65">
        <v>43.5</v>
      </c>
      <c r="E22" s="114">
        <v>593.6</v>
      </c>
      <c r="F22" s="30">
        <v>104251</v>
      </c>
      <c r="G22" s="65">
        <v>42.8</v>
      </c>
      <c r="H22" s="114">
        <v>594.6</v>
      </c>
    </row>
    <row r="23" spans="2:8" ht="15.75" customHeight="1">
      <c r="B23" s="113" t="s">
        <v>71</v>
      </c>
      <c r="C23" s="30">
        <v>76808</v>
      </c>
      <c r="D23" s="65">
        <v>30.8</v>
      </c>
      <c r="E23" s="114">
        <v>659.9</v>
      </c>
      <c r="F23" s="30">
        <v>73179</v>
      </c>
      <c r="G23" s="65">
        <v>30</v>
      </c>
      <c r="H23" s="114">
        <v>661.2</v>
      </c>
    </row>
    <row r="24" spans="2:9" ht="15.75" customHeight="1">
      <c r="B24" s="113"/>
      <c r="C24" s="185" t="s">
        <v>64</v>
      </c>
      <c r="D24" s="186"/>
      <c r="E24" s="186"/>
      <c r="F24" s="186"/>
      <c r="G24" s="186"/>
      <c r="H24" s="187"/>
      <c r="I24" s="86"/>
    </row>
    <row r="25" spans="2:8" ht="15.75" customHeight="1">
      <c r="B25" s="113" t="s">
        <v>57</v>
      </c>
      <c r="C25" s="30">
        <v>25766</v>
      </c>
      <c r="D25" s="65">
        <v>100</v>
      </c>
      <c r="E25" s="114">
        <v>20.2</v>
      </c>
      <c r="F25" s="30">
        <v>25377</v>
      </c>
      <c r="G25" s="65">
        <v>100</v>
      </c>
      <c r="H25" s="114">
        <v>19.9</v>
      </c>
    </row>
    <row r="26" spans="2:8" ht="15.75" customHeight="1">
      <c r="B26" s="113" t="s">
        <v>62</v>
      </c>
      <c r="C26" s="30">
        <v>18101</v>
      </c>
      <c r="D26" s="65">
        <v>70.3</v>
      </c>
      <c r="E26" s="114">
        <v>17.7</v>
      </c>
      <c r="F26" s="30">
        <v>18045</v>
      </c>
      <c r="G26" s="65">
        <v>71.1</v>
      </c>
      <c r="H26" s="114">
        <v>17.6</v>
      </c>
    </row>
    <row r="27" spans="2:8" ht="15.75" customHeight="1">
      <c r="B27" s="113" t="s">
        <v>58</v>
      </c>
      <c r="C27" s="30">
        <v>1979</v>
      </c>
      <c r="D27" s="65">
        <v>7.7</v>
      </c>
      <c r="E27" s="114">
        <v>11.3</v>
      </c>
      <c r="F27" s="30">
        <v>1865</v>
      </c>
      <c r="G27" s="65">
        <v>7.3</v>
      </c>
      <c r="H27" s="114">
        <v>10.5</v>
      </c>
    </row>
    <row r="28" spans="2:8" ht="15.75" customHeight="1">
      <c r="B28" s="113" t="s">
        <v>59</v>
      </c>
      <c r="C28" s="30">
        <v>7432</v>
      </c>
      <c r="D28" s="65">
        <v>28.8</v>
      </c>
      <c r="E28" s="114">
        <v>15.2</v>
      </c>
      <c r="F28" s="30">
        <v>7522</v>
      </c>
      <c r="G28" s="65">
        <v>29.6</v>
      </c>
      <c r="H28" s="114">
        <v>15.2</v>
      </c>
    </row>
    <row r="29" spans="2:8" ht="15.75" customHeight="1">
      <c r="B29" s="113" t="s">
        <v>60</v>
      </c>
      <c r="C29" s="30">
        <v>8690</v>
      </c>
      <c r="D29" s="65">
        <v>33.7</v>
      </c>
      <c r="E29" s="114">
        <v>24.5</v>
      </c>
      <c r="F29" s="30">
        <v>8659</v>
      </c>
      <c r="G29" s="65">
        <v>34.1</v>
      </c>
      <c r="H29" s="114">
        <v>24.4</v>
      </c>
    </row>
    <row r="30" spans="2:8" ht="15.75" customHeight="1">
      <c r="B30" s="113" t="s">
        <v>63</v>
      </c>
      <c r="C30" s="30">
        <v>7665</v>
      </c>
      <c r="D30" s="65">
        <v>29.7</v>
      </c>
      <c r="E30" s="114">
        <v>29.8</v>
      </c>
      <c r="F30" s="30">
        <v>7331</v>
      </c>
      <c r="G30" s="65">
        <v>28.9</v>
      </c>
      <c r="H30" s="114">
        <v>29.5</v>
      </c>
    </row>
    <row r="31" spans="2:8" ht="15.75" customHeight="1">
      <c r="B31" s="113" t="s">
        <v>73</v>
      </c>
      <c r="C31" s="30">
        <v>5295</v>
      </c>
      <c r="D31" s="65">
        <v>20.6</v>
      </c>
      <c r="E31" s="114">
        <v>28.9</v>
      </c>
      <c r="F31" s="30">
        <v>4987</v>
      </c>
      <c r="G31" s="65">
        <v>19.7</v>
      </c>
      <c r="H31" s="114">
        <v>28.4</v>
      </c>
    </row>
    <row r="32" spans="2:8" s="86" customFormat="1" ht="15.75" customHeight="1">
      <c r="B32" s="113" t="s">
        <v>74</v>
      </c>
      <c r="C32" s="30">
        <v>2890</v>
      </c>
      <c r="D32" s="65">
        <v>11.2</v>
      </c>
      <c r="E32" s="114">
        <v>24.8</v>
      </c>
      <c r="F32" s="30">
        <v>2786</v>
      </c>
      <c r="G32" s="65">
        <v>11</v>
      </c>
      <c r="H32" s="114">
        <v>25.2</v>
      </c>
    </row>
    <row r="33" spans="2:8" s="86" customFormat="1" ht="15.75" customHeight="1">
      <c r="B33" s="134"/>
      <c r="C33" s="185" t="s">
        <v>101</v>
      </c>
      <c r="D33" s="186"/>
      <c r="E33" s="186"/>
      <c r="F33" s="186"/>
      <c r="G33" s="186"/>
      <c r="H33" s="187"/>
    </row>
    <row r="34" spans="2:8" s="86" customFormat="1" ht="15.75" customHeight="1">
      <c r="B34" s="113" t="s">
        <v>57</v>
      </c>
      <c r="C34" s="135">
        <v>45608</v>
      </c>
      <c r="D34" s="136">
        <v>100</v>
      </c>
      <c r="E34" s="137">
        <v>35.7</v>
      </c>
      <c r="F34" s="135">
        <v>41935</v>
      </c>
      <c r="G34" s="136">
        <v>100</v>
      </c>
      <c r="H34" s="137">
        <v>32.8</v>
      </c>
    </row>
    <row r="35" spans="2:8" s="86" customFormat="1" ht="15.75" customHeight="1">
      <c r="B35" s="113" t="s">
        <v>62</v>
      </c>
      <c r="C35" s="135">
        <v>21277</v>
      </c>
      <c r="D35" s="136">
        <v>46.7</v>
      </c>
      <c r="E35" s="137">
        <v>20.9</v>
      </c>
      <c r="F35" s="135">
        <v>19900</v>
      </c>
      <c r="G35" s="136">
        <v>47.5</v>
      </c>
      <c r="H35" s="137">
        <v>19.4</v>
      </c>
    </row>
    <row r="36" spans="2:8" s="86" customFormat="1" ht="15.75" customHeight="1">
      <c r="B36" s="113" t="s">
        <v>58</v>
      </c>
      <c r="C36" s="135">
        <v>3312</v>
      </c>
      <c r="D36" s="136">
        <v>7.3</v>
      </c>
      <c r="E36" s="137">
        <v>18.8</v>
      </c>
      <c r="F36" s="135">
        <v>3330</v>
      </c>
      <c r="G36" s="136">
        <v>7.9</v>
      </c>
      <c r="H36" s="137">
        <v>18.8</v>
      </c>
    </row>
    <row r="37" spans="2:8" s="86" customFormat="1" ht="15.75" customHeight="1">
      <c r="B37" s="113" t="s">
        <v>59</v>
      </c>
      <c r="C37" s="135">
        <v>6283</v>
      </c>
      <c r="D37" s="136">
        <v>13.8</v>
      </c>
      <c r="E37" s="137">
        <v>12.8</v>
      </c>
      <c r="F37" s="135">
        <v>5667</v>
      </c>
      <c r="G37" s="136">
        <v>13.5</v>
      </c>
      <c r="H37" s="137">
        <v>11.4</v>
      </c>
    </row>
    <row r="38" spans="2:8" s="86" customFormat="1" ht="15.75" customHeight="1">
      <c r="B38" s="113" t="s">
        <v>60</v>
      </c>
      <c r="C38" s="135">
        <v>11682</v>
      </c>
      <c r="D38" s="136">
        <v>25.6</v>
      </c>
      <c r="E38" s="137">
        <v>32.9</v>
      </c>
      <c r="F38" s="135">
        <v>10903</v>
      </c>
      <c r="G38" s="136">
        <v>26</v>
      </c>
      <c r="H38" s="137">
        <v>30.8</v>
      </c>
    </row>
    <row r="39" spans="2:8" s="86" customFormat="1" ht="15.75" customHeight="1">
      <c r="B39" s="113" t="s">
        <v>63</v>
      </c>
      <c r="C39" s="135">
        <v>24330</v>
      </c>
      <c r="D39" s="136">
        <v>53.3</v>
      </c>
      <c r="E39" s="137">
        <v>94.4</v>
      </c>
      <c r="F39" s="135">
        <v>22036</v>
      </c>
      <c r="G39" s="136">
        <v>52.5</v>
      </c>
      <c r="H39" s="137">
        <v>88.6</v>
      </c>
    </row>
    <row r="40" spans="2:8" s="86" customFormat="1" ht="15.75" customHeight="1">
      <c r="B40" s="113" t="s">
        <v>73</v>
      </c>
      <c r="C40" s="135">
        <v>19463</v>
      </c>
      <c r="D40" s="136">
        <v>42.7</v>
      </c>
      <c r="E40" s="137">
        <v>106.4</v>
      </c>
      <c r="F40" s="135">
        <v>17442</v>
      </c>
      <c r="G40" s="136">
        <v>41.6</v>
      </c>
      <c r="H40" s="137">
        <v>99.5</v>
      </c>
    </row>
    <row r="41" spans="2:8" s="86" customFormat="1" ht="15.75" customHeight="1">
      <c r="B41" s="115" t="s">
        <v>74</v>
      </c>
      <c r="C41" s="138">
        <v>13204</v>
      </c>
      <c r="D41" s="139">
        <v>29</v>
      </c>
      <c r="E41" s="140">
        <v>113.4</v>
      </c>
      <c r="F41" s="138">
        <v>11574</v>
      </c>
      <c r="G41" s="139">
        <v>27.6</v>
      </c>
      <c r="H41" s="140">
        <v>104.6</v>
      </c>
    </row>
  </sheetData>
  <sheetProtection/>
  <mergeCells count="5">
    <mergeCell ref="C33:H33"/>
    <mergeCell ref="B1:H1"/>
    <mergeCell ref="C15:H15"/>
    <mergeCell ref="C24:H24"/>
    <mergeCell ref="C6:H6"/>
  </mergeCells>
  <printOptions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31"/>
  <sheetViews>
    <sheetView showGridLines="0" zoomScale="70" zoomScaleNormal="70" zoomScalePageLayoutView="0" workbookViewId="0" topLeftCell="A1">
      <selection activeCell="D15" sqref="D15"/>
    </sheetView>
  </sheetViews>
  <sheetFormatPr defaultColWidth="9.00390625" defaultRowHeight="13.5"/>
  <cols>
    <col min="1" max="1" width="1.12109375" style="55" customWidth="1"/>
    <col min="2" max="2" width="1.25" style="55" customWidth="1"/>
    <col min="3" max="3" width="20.625" style="55" customWidth="1"/>
    <col min="4" max="7" width="11.125" style="55" customWidth="1"/>
    <col min="8" max="16384" width="9.00390625" style="55" customWidth="1"/>
  </cols>
  <sheetData>
    <row r="1" spans="2:7" ht="13.5">
      <c r="B1" s="168" t="s">
        <v>88</v>
      </c>
      <c r="C1" s="168"/>
      <c r="D1" s="168"/>
      <c r="E1" s="168"/>
      <c r="F1" s="168"/>
      <c r="G1" s="168"/>
    </row>
    <row r="3" spans="2:7" ht="14.25">
      <c r="B3" s="196" t="s">
        <v>89</v>
      </c>
      <c r="C3" s="197"/>
      <c r="D3" s="200" t="s">
        <v>102</v>
      </c>
      <c r="E3" s="201"/>
      <c r="F3" s="200" t="s">
        <v>103</v>
      </c>
      <c r="G3" s="201"/>
    </row>
    <row r="4" spans="2:7" ht="14.25">
      <c r="B4" s="193"/>
      <c r="C4" s="195"/>
      <c r="D4" s="118" t="s">
        <v>52</v>
      </c>
      <c r="E4" s="117" t="s">
        <v>21</v>
      </c>
      <c r="F4" s="116" t="s">
        <v>52</v>
      </c>
      <c r="G4" s="118" t="s">
        <v>21</v>
      </c>
    </row>
    <row r="5" spans="2:7" ht="14.25">
      <c r="B5" s="198"/>
      <c r="C5" s="199"/>
      <c r="D5" s="121" t="s">
        <v>53</v>
      </c>
      <c r="E5" s="120" t="s">
        <v>75</v>
      </c>
      <c r="F5" s="119" t="s">
        <v>53</v>
      </c>
      <c r="G5" s="121" t="s">
        <v>75</v>
      </c>
    </row>
    <row r="6" spans="2:7" ht="27" customHeight="1">
      <c r="B6" s="122"/>
      <c r="C6" s="68"/>
      <c r="D6" s="196" t="s">
        <v>76</v>
      </c>
      <c r="E6" s="202"/>
      <c r="F6" s="202"/>
      <c r="G6" s="197"/>
    </row>
    <row r="7" spans="2:9" ht="27" customHeight="1">
      <c r="B7" s="123" t="s">
        <v>77</v>
      </c>
      <c r="C7" s="68"/>
      <c r="D7" s="124">
        <v>249677</v>
      </c>
      <c r="E7" s="65">
        <v>100</v>
      </c>
      <c r="F7" s="124">
        <v>243627</v>
      </c>
      <c r="G7" s="125">
        <v>100</v>
      </c>
      <c r="I7" s="69"/>
    </row>
    <row r="8" spans="2:7" ht="27" customHeight="1">
      <c r="B8" s="83"/>
      <c r="C8" s="126" t="s">
        <v>78</v>
      </c>
      <c r="D8" s="124">
        <v>53792</v>
      </c>
      <c r="E8" s="127">
        <v>21.5</v>
      </c>
      <c r="F8" s="124">
        <v>54603</v>
      </c>
      <c r="G8" s="128">
        <v>22.412540481966285</v>
      </c>
    </row>
    <row r="9" spans="2:7" ht="27" customHeight="1">
      <c r="B9" s="83"/>
      <c r="C9" s="68" t="s">
        <v>79</v>
      </c>
      <c r="D9" s="124">
        <v>30535</v>
      </c>
      <c r="E9" s="127">
        <v>12.2</v>
      </c>
      <c r="F9" s="124">
        <v>27676</v>
      </c>
      <c r="G9" s="128">
        <v>11.359988835391809</v>
      </c>
    </row>
    <row r="10" spans="2:7" ht="27" customHeight="1">
      <c r="B10" s="83"/>
      <c r="C10" s="68" t="s">
        <v>80</v>
      </c>
      <c r="D10" s="124">
        <v>21329</v>
      </c>
      <c r="E10" s="127">
        <v>8.5</v>
      </c>
      <c r="F10" s="124">
        <v>19801</v>
      </c>
      <c r="G10" s="128">
        <v>8.127588485676874</v>
      </c>
    </row>
    <row r="11" spans="2:7" ht="27" customHeight="1">
      <c r="B11" s="83"/>
      <c r="C11" s="68" t="s">
        <v>81</v>
      </c>
      <c r="D11" s="124">
        <v>20293</v>
      </c>
      <c r="E11" s="127">
        <v>8.1</v>
      </c>
      <c r="F11" s="124">
        <v>19956</v>
      </c>
      <c r="G11" s="128">
        <v>8.191210333829995</v>
      </c>
    </row>
    <row r="12" spans="2:7" ht="27" customHeight="1">
      <c r="B12" s="83"/>
      <c r="C12" s="68" t="s">
        <v>82</v>
      </c>
      <c r="D12" s="124">
        <v>18863</v>
      </c>
      <c r="E12" s="127">
        <v>7.6</v>
      </c>
      <c r="F12" s="124">
        <v>19506</v>
      </c>
      <c r="G12" s="128">
        <v>8.006501742417713</v>
      </c>
    </row>
    <row r="13" spans="2:7" ht="27" customHeight="1">
      <c r="B13" s="83"/>
      <c r="C13" s="68" t="s">
        <v>83</v>
      </c>
      <c r="D13" s="124">
        <v>104864</v>
      </c>
      <c r="E13" s="127">
        <v>42</v>
      </c>
      <c r="F13" s="124">
        <v>102086</v>
      </c>
      <c r="G13" s="128">
        <v>41.9025805842538</v>
      </c>
    </row>
    <row r="14" spans="2:7" ht="27" customHeight="1">
      <c r="B14" s="122"/>
      <c r="C14" s="129"/>
      <c r="D14" s="193" t="s">
        <v>84</v>
      </c>
      <c r="E14" s="194"/>
      <c r="F14" s="194"/>
      <c r="G14" s="195"/>
    </row>
    <row r="15" spans="2:9" ht="27" customHeight="1">
      <c r="B15" s="191" t="s">
        <v>77</v>
      </c>
      <c r="C15" s="192"/>
      <c r="D15" s="124">
        <v>116321</v>
      </c>
      <c r="E15" s="125">
        <v>100</v>
      </c>
      <c r="F15" s="124">
        <v>114329</v>
      </c>
      <c r="G15" s="125">
        <v>100</v>
      </c>
      <c r="I15" s="69"/>
    </row>
    <row r="16" spans="2:7" ht="27" customHeight="1">
      <c r="B16" s="83"/>
      <c r="C16" s="129" t="s">
        <v>78</v>
      </c>
      <c r="D16" s="124">
        <v>13607</v>
      </c>
      <c r="E16" s="128">
        <v>11.7</v>
      </c>
      <c r="F16" s="124">
        <v>14378</v>
      </c>
      <c r="G16" s="128">
        <v>12.575986844982461</v>
      </c>
    </row>
    <row r="17" spans="2:7" ht="27" customHeight="1">
      <c r="B17" s="83"/>
      <c r="C17" s="129" t="s">
        <v>79</v>
      </c>
      <c r="D17" s="124">
        <v>13598</v>
      </c>
      <c r="E17" s="128">
        <v>11.7</v>
      </c>
      <c r="F17" s="124">
        <v>12451</v>
      </c>
      <c r="G17" s="128">
        <v>10.890500223040524</v>
      </c>
    </row>
    <row r="18" spans="2:7" ht="27" customHeight="1">
      <c r="B18" s="83"/>
      <c r="C18" s="129" t="s">
        <v>80</v>
      </c>
      <c r="D18" s="124">
        <v>13400</v>
      </c>
      <c r="E18" s="128">
        <v>11.5</v>
      </c>
      <c r="F18" s="124">
        <v>12426</v>
      </c>
      <c r="G18" s="128">
        <v>10.86863350505996</v>
      </c>
    </row>
    <row r="19" spans="2:7" ht="27" customHeight="1">
      <c r="B19" s="83"/>
      <c r="C19" s="129" t="s">
        <v>82</v>
      </c>
      <c r="D19" s="124">
        <v>11188</v>
      </c>
      <c r="E19" s="128">
        <v>9.6</v>
      </c>
      <c r="F19" s="124">
        <v>11948</v>
      </c>
      <c r="G19" s="128">
        <v>10.450541857271558</v>
      </c>
    </row>
    <row r="20" spans="2:7" ht="27" customHeight="1">
      <c r="B20" s="83"/>
      <c r="C20" s="129" t="s">
        <v>81</v>
      </c>
      <c r="D20" s="124">
        <v>9860</v>
      </c>
      <c r="E20" s="128">
        <v>8.5</v>
      </c>
      <c r="F20" s="124">
        <v>10204</v>
      </c>
      <c r="G20" s="128">
        <v>8.925119610947354</v>
      </c>
    </row>
    <row r="21" spans="2:7" ht="27" customHeight="1">
      <c r="B21" s="83"/>
      <c r="C21" s="129" t="s">
        <v>83</v>
      </c>
      <c r="D21" s="124">
        <v>54662</v>
      </c>
      <c r="E21" s="128">
        <v>47</v>
      </c>
      <c r="F21" s="124">
        <v>52923</v>
      </c>
      <c r="G21" s="128">
        <v>46.29009262741736</v>
      </c>
    </row>
    <row r="22" spans="2:7" ht="27" customHeight="1">
      <c r="B22" s="122"/>
      <c r="C22" s="129"/>
      <c r="D22" s="193" t="s">
        <v>85</v>
      </c>
      <c r="E22" s="194"/>
      <c r="F22" s="194"/>
      <c r="G22" s="195"/>
    </row>
    <row r="23" spans="2:7" ht="27" customHeight="1">
      <c r="B23" s="191" t="s">
        <v>77</v>
      </c>
      <c r="C23" s="192"/>
      <c r="D23" s="124">
        <v>133355</v>
      </c>
      <c r="E23" s="125">
        <v>100</v>
      </c>
      <c r="F23" s="124">
        <v>129298.1</v>
      </c>
      <c r="G23" s="125">
        <v>100</v>
      </c>
    </row>
    <row r="24" spans="2:7" ht="27" customHeight="1">
      <c r="B24" s="83"/>
      <c r="C24" s="129" t="s">
        <v>78</v>
      </c>
      <c r="D24" s="124">
        <v>40183</v>
      </c>
      <c r="E24" s="128">
        <v>30.1</v>
      </c>
      <c r="F24" s="124">
        <v>40224</v>
      </c>
      <c r="G24" s="128">
        <v>31.1095058628085</v>
      </c>
    </row>
    <row r="25" spans="2:7" ht="27" customHeight="1">
      <c r="B25" s="83"/>
      <c r="C25" s="129" t="s">
        <v>79</v>
      </c>
      <c r="D25" s="124">
        <v>16935</v>
      </c>
      <c r="E25" s="128">
        <v>12.7</v>
      </c>
      <c r="F25" s="124">
        <v>15226</v>
      </c>
      <c r="G25" s="128">
        <v>11.77588843146187</v>
      </c>
    </row>
    <row r="26" spans="2:7" ht="27" customHeight="1">
      <c r="B26" s="83"/>
      <c r="C26" s="129" t="s">
        <v>81</v>
      </c>
      <c r="D26" s="124">
        <v>10433</v>
      </c>
      <c r="E26" s="128">
        <v>7.8</v>
      </c>
      <c r="F26" s="124">
        <v>9752</v>
      </c>
      <c r="G26" s="128">
        <v>7.542260868489173</v>
      </c>
    </row>
    <row r="27" spans="2:7" ht="27" customHeight="1">
      <c r="B27" s="83"/>
      <c r="C27" s="129" t="s">
        <v>86</v>
      </c>
      <c r="D27" s="124">
        <v>10290</v>
      </c>
      <c r="E27" s="128">
        <v>7.7</v>
      </c>
      <c r="F27" s="124">
        <v>10065</v>
      </c>
      <c r="G27" s="128">
        <v>7.78433712483014</v>
      </c>
    </row>
    <row r="28" spans="2:7" ht="27" customHeight="1">
      <c r="B28" s="83"/>
      <c r="C28" s="129" t="s">
        <v>87</v>
      </c>
      <c r="D28" s="124">
        <v>9336</v>
      </c>
      <c r="E28" s="128">
        <v>7</v>
      </c>
      <c r="F28" s="124">
        <v>9125</v>
      </c>
      <c r="G28" s="128">
        <v>7.057334949237459</v>
      </c>
    </row>
    <row r="29" spans="2:7" ht="27" customHeight="1">
      <c r="B29" s="130"/>
      <c r="C29" s="131" t="s">
        <v>83</v>
      </c>
      <c r="D29" s="132">
        <v>46175</v>
      </c>
      <c r="E29" s="133">
        <v>34.6</v>
      </c>
      <c r="F29" s="132">
        <v>44908</v>
      </c>
      <c r="G29" s="133">
        <v>34.73214223565543</v>
      </c>
    </row>
    <row r="30" ht="13.5" hidden="1">
      <c r="F30" s="69"/>
    </row>
    <row r="31" spans="4:6" ht="13.5" hidden="1">
      <c r="D31" s="69"/>
      <c r="F31" s="69">
        <f>SUM(F24:F29)</f>
        <v>129300</v>
      </c>
    </row>
    <row r="32" ht="13.5" hidden="1"/>
    <row r="33" ht="13.5" hidden="1"/>
    <row r="34" ht="13.5" hidden="1"/>
  </sheetData>
  <sheetProtection/>
  <mergeCells count="9">
    <mergeCell ref="B15:C15"/>
    <mergeCell ref="D22:G22"/>
    <mergeCell ref="B23:C23"/>
    <mergeCell ref="B1:G1"/>
    <mergeCell ref="B3:C5"/>
    <mergeCell ref="D3:E3"/>
    <mergeCell ref="F3:G3"/>
    <mergeCell ref="D6:G6"/>
    <mergeCell ref="D14:G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&amp;C表６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2"/>
  <sheetViews>
    <sheetView zoomScalePageLayoutView="0" workbookViewId="0" topLeftCell="A13">
      <selection activeCell="J13" sqref="J13"/>
    </sheetView>
  </sheetViews>
  <sheetFormatPr defaultColWidth="9.00390625" defaultRowHeight="13.5"/>
  <sheetData>
    <row r="2" spans="2:8" ht="13.5">
      <c r="B2" s="203" t="s">
        <v>108</v>
      </c>
      <c r="C2" s="203"/>
      <c r="D2" s="203"/>
      <c r="E2" s="203"/>
      <c r="F2" s="203"/>
      <c r="G2" s="203"/>
      <c r="H2" s="203"/>
    </row>
  </sheetData>
  <sheetProtection/>
  <mergeCells count="1">
    <mergeCell ref="B2:H2"/>
  </mergeCells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"/>
  <sheetViews>
    <sheetView zoomScalePageLayoutView="0" workbookViewId="0" topLeftCell="A13">
      <selection activeCell="K14" sqref="K14"/>
    </sheetView>
  </sheetViews>
  <sheetFormatPr defaultColWidth="9.00390625" defaultRowHeight="13.5"/>
  <sheetData>
    <row r="2" spans="2:9" ht="13.5">
      <c r="B2" s="203" t="s">
        <v>109</v>
      </c>
      <c r="C2" s="203"/>
      <c r="D2" s="203"/>
      <c r="E2" s="203"/>
      <c r="F2" s="203"/>
      <c r="G2" s="203"/>
      <c r="H2" s="203"/>
      <c r="I2" s="203"/>
    </row>
  </sheetData>
  <sheetProtection/>
  <mergeCells count="1">
    <mergeCell ref="B2:I2"/>
  </mergeCells>
  <printOptions/>
  <pageMargins left="0.787" right="0.787" top="0.984" bottom="0.984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"/>
  <sheetViews>
    <sheetView zoomScalePageLayoutView="0" workbookViewId="0" topLeftCell="A1">
      <selection activeCell="N10" sqref="N10"/>
    </sheetView>
  </sheetViews>
  <sheetFormatPr defaultColWidth="9.00390625" defaultRowHeight="13.5"/>
  <sheetData>
    <row r="2" spans="2:11" ht="13.5">
      <c r="B2" s="203" t="s">
        <v>110</v>
      </c>
      <c r="C2" s="203"/>
      <c r="D2" s="203"/>
      <c r="E2" s="203"/>
      <c r="F2" s="203"/>
      <c r="G2" s="203"/>
      <c r="H2" s="203"/>
      <c r="I2" s="203"/>
      <c r="J2" s="203"/>
      <c r="K2" s="203"/>
    </row>
  </sheetData>
  <sheetProtection/>
  <mergeCells count="1">
    <mergeCell ref="B2:K2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2007-07-20T08:43:24Z</cp:lastPrinted>
  <dcterms:created xsi:type="dcterms:W3CDTF">1997-07-08T09:42:28Z</dcterms:created>
  <dcterms:modified xsi:type="dcterms:W3CDTF">2010-11-17T05:33:42Z</dcterms:modified>
  <cp:category/>
  <cp:version/>
  <cp:contentType/>
  <cp:contentStatus/>
</cp:coreProperties>
</file>