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610000_政策統括官　保健統計室\医師・歯科医師・薬剤師統計係\01 企画,実査,公表等(H28～)\06 R04\18 概況\過去修正\★ホームページ掲載\差し替えファイル\R2\"/>
    </mc:Choice>
  </mc:AlternateContent>
  <xr:revisionPtr revIDLastSave="0" documentId="13_ncr:1_{A5931DB6-72FC-4BF7-91EA-02551A4C9AFC}" xr6:coauthVersionLast="47" xr6:coauthVersionMax="47" xr10:uidLastSave="{00000000-0000-0000-0000-000000000000}"/>
  <bookViews>
    <workbookView xWindow="-120" yWindow="-120" windowWidth="29040" windowHeight="15840" xr2:uid="{00000000-000D-0000-FFFF-FFFF00000000}"/>
  </bookViews>
  <sheets>
    <sheet name="医師・歯科医師・薬剤師の年次推移" sheetId="24" r:id="rId1"/>
    <sheet name="表1" sheetId="25" r:id="rId2"/>
    <sheet name="表2" sheetId="26" r:id="rId3"/>
    <sheet name="図１" sheetId="27" r:id="rId4"/>
    <sheet name="表3" sheetId="28" r:id="rId5"/>
    <sheet name="図2" sheetId="29" r:id="rId6"/>
    <sheet name="図３" sheetId="30" r:id="rId7"/>
    <sheet name="表4" sheetId="31" r:id="rId8"/>
    <sheet name="表5" sheetId="32" r:id="rId9"/>
    <sheet name="図４" sheetId="33" r:id="rId10"/>
    <sheet name="表6" sheetId="34" r:id="rId11"/>
    <sheet name="表7" sheetId="35" r:id="rId12"/>
    <sheet name="表8" sheetId="36" r:id="rId13"/>
    <sheet name="図５" sheetId="37" r:id="rId14"/>
    <sheet name="図６" sheetId="38" r:id="rId15"/>
    <sheet name="図７" sheetId="39" r:id="rId16"/>
    <sheet name="図８" sheetId="40" r:id="rId17"/>
    <sheet name="表9" sheetId="41" r:id="rId18"/>
    <sheet name="表10" sheetId="42" r:id="rId19"/>
    <sheet name="図９" sheetId="43" r:id="rId20"/>
    <sheet name="表11" sheetId="44" r:id="rId21"/>
    <sheet name="図10" sheetId="45" r:id="rId22"/>
    <sheet name="図11 " sheetId="46" r:id="rId23"/>
    <sheet name="表12" sheetId="47" r:id="rId24"/>
    <sheet name="表13" sheetId="48" r:id="rId25"/>
    <sheet name="表14" sheetId="49" r:id="rId26"/>
    <sheet name="図12 " sheetId="50" r:id="rId27"/>
    <sheet name="表15" sheetId="20" r:id="rId28"/>
    <sheet name="表16" sheetId="19" r:id="rId29"/>
    <sheet name="図13" sheetId="22" r:id="rId30"/>
    <sheet name="表17" sheetId="9" r:id="rId31"/>
    <sheet name="図14" sheetId="23" r:id="rId32"/>
  </sheets>
  <definedNames>
    <definedName name="_xlnm._FilterDatabase" localSheetId="13" hidden="1">図５!$B$4:$D$53</definedName>
    <definedName name="_xlnm._FilterDatabase" localSheetId="7" hidden="1">表4!$A$5:$K$5</definedName>
    <definedName name="_xlnm.Print_Area" localSheetId="0">医師・歯科医師・薬剤師の年次推移!$B$1:$O$75</definedName>
    <definedName name="_xlnm.Print_Area" localSheetId="9">図４!$A$1:$U$65</definedName>
    <definedName name="_xlnm.Print_Area" localSheetId="14">図６!$A$1:$T$55</definedName>
    <definedName name="_xlnm.Print_Area" localSheetId="15">図７!$A$1:$T$55</definedName>
    <definedName name="_xlnm.Print_Area" localSheetId="16">図８!$A$1:$S$55</definedName>
    <definedName name="_xlnm.Print_Area" localSheetId="27">表15!$A$1:$N$41</definedName>
    <definedName name="_xlnm.Print_Area" localSheetId="28">表16!$A$1:$O$26</definedName>
    <definedName name="_xlnm.Print_Area" localSheetId="10">表6!$A$1:$L$51</definedName>
    <definedName name="_xlnm.Print_Area" localSheetId="12">表8!$A$1:$M$66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48" l="1"/>
  <c r="J14" i="48"/>
  <c r="I13" i="48"/>
  <c r="J13" i="48" s="1"/>
  <c r="I12" i="48"/>
  <c r="J12" i="48"/>
  <c r="I11" i="48"/>
  <c r="J11" i="48" s="1"/>
  <c r="I10" i="48"/>
  <c r="J10" i="48"/>
  <c r="I9" i="48"/>
  <c r="J9" i="48" s="1"/>
  <c r="K14" i="47"/>
  <c r="L14" i="47"/>
  <c r="K13" i="47"/>
  <c r="L13" i="47" s="1"/>
  <c r="K12" i="47"/>
  <c r="L12" i="47"/>
  <c r="K11" i="47"/>
  <c r="L11" i="47" s="1"/>
  <c r="K10" i="47"/>
  <c r="L10" i="47"/>
  <c r="K9" i="47"/>
  <c r="L9" i="47" s="1"/>
  <c r="K13" i="26"/>
  <c r="J13" i="26"/>
  <c r="I13" i="26"/>
  <c r="H13" i="26"/>
  <c r="G13" i="26"/>
  <c r="F13" i="26"/>
  <c r="E13" i="26"/>
  <c r="K12" i="26"/>
  <c r="J12" i="26"/>
  <c r="I12" i="26"/>
  <c r="H12" i="26"/>
  <c r="G12" i="26"/>
  <c r="F12" i="26"/>
  <c r="E12" i="26"/>
  <c r="K11" i="26"/>
  <c r="J11" i="26"/>
  <c r="I11" i="26"/>
  <c r="H11" i="26"/>
  <c r="G11" i="26"/>
  <c r="F11" i="26"/>
  <c r="E11" i="26"/>
  <c r="F73" i="24"/>
  <c r="F72" i="24"/>
  <c r="F71" i="24"/>
  <c r="F70" i="24"/>
  <c r="F69" i="24"/>
  <c r="F68" i="24"/>
  <c r="F67" i="24"/>
  <c r="F66" i="24"/>
  <c r="F65" i="24"/>
  <c r="F64" i="24"/>
  <c r="F63" i="24"/>
  <c r="F62" i="24"/>
  <c r="F61" i="24"/>
  <c r="F60" i="24"/>
  <c r="F59" i="24"/>
  <c r="F58" i="24"/>
  <c r="F57" i="24"/>
  <c r="F56" i="24"/>
  <c r="F55" i="24"/>
  <c r="F49" i="24"/>
  <c r="F48" i="24"/>
  <c r="F47" i="24"/>
  <c r="F46" i="24"/>
  <c r="F45" i="24"/>
  <c r="F44" i="24"/>
  <c r="F43" i="24"/>
  <c r="F42" i="24"/>
  <c r="F41" i="24"/>
  <c r="F40" i="24"/>
  <c r="F39" i="24"/>
  <c r="F38" i="24"/>
  <c r="F37" i="24"/>
  <c r="F36" i="24"/>
  <c r="F35" i="24"/>
  <c r="F34" i="24"/>
  <c r="F33" i="24"/>
  <c r="F32" i="24"/>
  <c r="F31" i="24"/>
  <c r="F25" i="24"/>
  <c r="F24" i="24"/>
  <c r="F23" i="24"/>
  <c r="F22" i="24"/>
  <c r="I21" i="24"/>
  <c r="F21" i="24"/>
  <c r="F20" i="24"/>
  <c r="F19" i="24"/>
  <c r="F18" i="24"/>
  <c r="F17" i="24"/>
  <c r="F16" i="24"/>
  <c r="F15" i="24"/>
  <c r="F14" i="24"/>
  <c r="F13" i="24"/>
  <c r="F12" i="24"/>
  <c r="F11" i="24"/>
  <c r="F10" i="24"/>
  <c r="F9" i="24"/>
  <c r="F8" i="24"/>
  <c r="F7" i="24"/>
  <c r="E11" i="9"/>
  <c r="F11" i="9"/>
  <c r="G11" i="9"/>
  <c r="H11" i="9"/>
  <c r="I11" i="9"/>
  <c r="J11" i="9"/>
  <c r="K11" i="9"/>
  <c r="E12" i="9"/>
  <c r="F12" i="9"/>
  <c r="G12" i="9"/>
  <c r="H12" i="9"/>
  <c r="I12" i="9"/>
  <c r="J12" i="9"/>
  <c r="K12" i="9"/>
  <c r="E13" i="9"/>
  <c r="F13" i="9"/>
  <c r="G13" i="9"/>
  <c r="H13" i="9"/>
  <c r="I13" i="9"/>
  <c r="J13" i="9"/>
  <c r="K13" i="9"/>
  <c r="J38" i="20"/>
</calcChain>
</file>

<file path=xl/sharedStrings.xml><?xml version="1.0" encoding="utf-8"?>
<sst xmlns="http://schemas.openxmlformats.org/spreadsheetml/2006/main" count="1539" uniqueCount="571">
  <si>
    <t>各年12月31日現在</t>
    <rPh sb="0" eb="2">
      <t>カクネン</t>
    </rPh>
    <rPh sb="4" eb="5">
      <t>ガツ</t>
    </rPh>
    <rPh sb="7" eb="8">
      <t>ニチ</t>
    </rPh>
    <rPh sb="8" eb="10">
      <t>ゲンザイ</t>
    </rPh>
    <phoneticPr fontId="3"/>
  </si>
  <si>
    <t>総数</t>
    <rPh sb="0" eb="2">
      <t>ソウスウ</t>
    </rPh>
    <phoneticPr fontId="3"/>
  </si>
  <si>
    <t>医薬品関係企業の従事者</t>
    <rPh sb="0" eb="3">
      <t>イヤクヒン</t>
    </rPh>
    <rPh sb="3" eb="5">
      <t>カンケイ</t>
    </rPh>
    <rPh sb="5" eb="7">
      <t>キギョウ</t>
    </rPh>
    <rPh sb="8" eb="11">
      <t>ジュウジシャ</t>
    </rPh>
    <phoneticPr fontId="3"/>
  </si>
  <si>
    <t>その他の者</t>
    <rPh sb="2" eb="3">
      <t>タ</t>
    </rPh>
    <rPh sb="4" eb="5">
      <t>モノ</t>
    </rPh>
    <phoneticPr fontId="3"/>
  </si>
  <si>
    <t>総     数</t>
    <rPh sb="0" eb="1">
      <t>フサ</t>
    </rPh>
    <rPh sb="6" eb="7">
      <t>カズ</t>
    </rPh>
    <phoneticPr fontId="3"/>
  </si>
  <si>
    <t>男</t>
    <rPh sb="0" eb="1">
      <t>オトコ</t>
    </rPh>
    <phoneticPr fontId="3"/>
  </si>
  <si>
    <t>女</t>
    <rPh sb="0" eb="1">
      <t>オンナ</t>
    </rPh>
    <phoneticPr fontId="3"/>
  </si>
  <si>
    <t>総　数</t>
    <rPh sb="0" eb="1">
      <t>フサ</t>
    </rPh>
    <rPh sb="2" eb="3">
      <t>カズ</t>
    </rPh>
    <phoneticPr fontId="3"/>
  </si>
  <si>
    <t>大学の従事者</t>
    <rPh sb="0" eb="2">
      <t>ダイガク</t>
    </rPh>
    <rPh sb="3" eb="6">
      <t>ジュウジシャ</t>
    </rPh>
    <phoneticPr fontId="3"/>
  </si>
  <si>
    <t>薬局</t>
    <rPh sb="0" eb="2">
      <t>ヤッキョク</t>
    </rPh>
    <phoneticPr fontId="3"/>
  </si>
  <si>
    <t>男</t>
  </si>
  <si>
    <t>女　</t>
  </si>
  <si>
    <t>衛生行政機関又は保健衛生施設の従事者</t>
    <rPh sb="0" eb="2">
      <t>エイセイ</t>
    </rPh>
    <rPh sb="2" eb="4">
      <t>ギョウセイ</t>
    </rPh>
    <rPh sb="4" eb="6">
      <t>キカン</t>
    </rPh>
    <rPh sb="6" eb="7">
      <t>マタ</t>
    </rPh>
    <rPh sb="8" eb="10">
      <t>ホケン</t>
    </rPh>
    <rPh sb="10" eb="12">
      <t>エイセイ</t>
    </rPh>
    <rPh sb="12" eb="14">
      <t>シセツ</t>
    </rPh>
    <rPh sb="15" eb="18">
      <t>ジュウジシャ</t>
    </rPh>
    <phoneticPr fontId="3"/>
  </si>
  <si>
    <t>薬局の従事者</t>
    <rPh sb="0" eb="2">
      <t>ヤッキョク</t>
    </rPh>
    <rPh sb="3" eb="6">
      <t>ジュウジシャ</t>
    </rPh>
    <phoneticPr fontId="3"/>
  </si>
  <si>
    <t>30～39歳</t>
    <rPh sb="5" eb="6">
      <t>サイ</t>
    </rPh>
    <phoneticPr fontId="3"/>
  </si>
  <si>
    <t>29歳以下</t>
    <rPh sb="2" eb="3">
      <t>トシ</t>
    </rPh>
    <rPh sb="3" eb="4">
      <t>イ</t>
    </rPh>
    <rPh sb="4" eb="5">
      <t>シタ</t>
    </rPh>
    <phoneticPr fontId="3"/>
  </si>
  <si>
    <t>40～49歳</t>
    <rPh sb="5" eb="6">
      <t>サイ</t>
    </rPh>
    <phoneticPr fontId="3"/>
  </si>
  <si>
    <t>60～69歳</t>
    <rPh sb="5" eb="6">
      <t>サイ</t>
    </rPh>
    <phoneticPr fontId="3"/>
  </si>
  <si>
    <t>平均年齢</t>
    <rPh sb="0" eb="1">
      <t>ヒラ</t>
    </rPh>
    <rPh sb="1" eb="2">
      <t>ヒトシ</t>
    </rPh>
    <rPh sb="2" eb="3">
      <t>トシ</t>
    </rPh>
    <rPh sb="3" eb="4">
      <t>ヨワイ</t>
    </rPh>
    <phoneticPr fontId="3"/>
  </si>
  <si>
    <t>50～59歳</t>
    <rPh sb="5" eb="6">
      <t>サイ</t>
    </rPh>
    <phoneticPr fontId="3"/>
  </si>
  <si>
    <t>人口10万対（人）</t>
    <rPh sb="0" eb="2">
      <t>ジンコウ</t>
    </rPh>
    <rPh sb="4" eb="5">
      <t>マン</t>
    </rPh>
    <rPh sb="5" eb="6">
      <t>ツイ</t>
    </rPh>
    <rPh sb="7" eb="8">
      <t>ニン</t>
    </rPh>
    <phoneticPr fontId="3"/>
  </si>
  <si>
    <t>29歳以下</t>
    <rPh sb="2" eb="3">
      <t>サイ</t>
    </rPh>
    <rPh sb="3" eb="5">
      <t>イカ</t>
    </rPh>
    <phoneticPr fontId="3"/>
  </si>
  <si>
    <t>70歳以上</t>
    <rPh sb="2" eb="3">
      <t>サイ</t>
    </rPh>
    <rPh sb="3" eb="5">
      <t>イジョウ</t>
    </rPh>
    <phoneticPr fontId="3"/>
  </si>
  <si>
    <t>対前回</t>
  </si>
  <si>
    <t>静　岡</t>
    <rPh sb="0" eb="1">
      <t>シズ</t>
    </rPh>
    <phoneticPr fontId="3"/>
  </si>
  <si>
    <t>北海道</t>
    <phoneticPr fontId="3"/>
  </si>
  <si>
    <t>青　森</t>
    <phoneticPr fontId="3"/>
  </si>
  <si>
    <t>岩　手</t>
    <phoneticPr fontId="3"/>
  </si>
  <si>
    <t>宮　城</t>
    <phoneticPr fontId="3"/>
  </si>
  <si>
    <t>秋　田</t>
    <phoneticPr fontId="3"/>
  </si>
  <si>
    <t>山　形</t>
    <phoneticPr fontId="3"/>
  </si>
  <si>
    <t>福　島</t>
    <phoneticPr fontId="3"/>
  </si>
  <si>
    <t>茨　城</t>
    <phoneticPr fontId="3"/>
  </si>
  <si>
    <t>栃　木</t>
    <phoneticPr fontId="3"/>
  </si>
  <si>
    <t>群　馬</t>
    <phoneticPr fontId="3"/>
  </si>
  <si>
    <t>埼　玉</t>
    <phoneticPr fontId="3"/>
  </si>
  <si>
    <t>千　葉</t>
    <phoneticPr fontId="3"/>
  </si>
  <si>
    <t>東　京</t>
    <phoneticPr fontId="3"/>
  </si>
  <si>
    <t>神奈川</t>
    <phoneticPr fontId="3"/>
  </si>
  <si>
    <t>新　潟</t>
    <phoneticPr fontId="3"/>
  </si>
  <si>
    <t>富　山</t>
    <phoneticPr fontId="3"/>
  </si>
  <si>
    <t>石　川</t>
    <phoneticPr fontId="3"/>
  </si>
  <si>
    <t>福　井</t>
    <phoneticPr fontId="3"/>
  </si>
  <si>
    <t>山　梨</t>
    <phoneticPr fontId="3"/>
  </si>
  <si>
    <t>長　野</t>
    <phoneticPr fontId="3"/>
  </si>
  <si>
    <t>岐　阜</t>
    <phoneticPr fontId="3"/>
  </si>
  <si>
    <t>愛　知</t>
    <phoneticPr fontId="3"/>
  </si>
  <si>
    <t>三　重</t>
    <phoneticPr fontId="3"/>
  </si>
  <si>
    <t>滋　賀</t>
    <phoneticPr fontId="3"/>
  </si>
  <si>
    <t>京　都</t>
    <phoneticPr fontId="3"/>
  </si>
  <si>
    <t>大　阪</t>
    <phoneticPr fontId="3"/>
  </si>
  <si>
    <t>兵　庫</t>
    <phoneticPr fontId="3"/>
  </si>
  <si>
    <t>奈　良</t>
    <phoneticPr fontId="3"/>
  </si>
  <si>
    <t>和歌山</t>
    <phoneticPr fontId="3"/>
  </si>
  <si>
    <t>鳥　取</t>
    <phoneticPr fontId="3"/>
  </si>
  <si>
    <t>島　根</t>
    <phoneticPr fontId="3"/>
  </si>
  <si>
    <t>岡　山</t>
    <phoneticPr fontId="3"/>
  </si>
  <si>
    <t>広　島</t>
    <phoneticPr fontId="3"/>
  </si>
  <si>
    <t>山　口</t>
    <phoneticPr fontId="3"/>
  </si>
  <si>
    <t>徳　島</t>
    <phoneticPr fontId="3"/>
  </si>
  <si>
    <t>香　川</t>
    <phoneticPr fontId="3"/>
  </si>
  <si>
    <t>愛　媛</t>
    <phoneticPr fontId="3"/>
  </si>
  <si>
    <t>高　知</t>
    <phoneticPr fontId="3"/>
  </si>
  <si>
    <t>福　岡</t>
    <phoneticPr fontId="3"/>
  </si>
  <si>
    <t>佐　賀</t>
    <phoneticPr fontId="3"/>
  </si>
  <si>
    <t>長　崎</t>
    <phoneticPr fontId="3"/>
  </si>
  <si>
    <t>熊　本</t>
    <phoneticPr fontId="3"/>
  </si>
  <si>
    <t>大　分</t>
    <phoneticPr fontId="3"/>
  </si>
  <si>
    <t>宮　崎</t>
    <phoneticPr fontId="3"/>
  </si>
  <si>
    <t>鹿児島</t>
    <phoneticPr fontId="3"/>
  </si>
  <si>
    <t>沖　縄</t>
    <phoneticPr fontId="3"/>
  </si>
  <si>
    <t>大　学</t>
    <rPh sb="0" eb="1">
      <t>ダイ</t>
    </rPh>
    <rPh sb="2" eb="3">
      <t>ガク</t>
    </rPh>
    <phoneticPr fontId="3"/>
  </si>
  <si>
    <t>　　　　　男</t>
    <rPh sb="5" eb="6">
      <t>オトコ</t>
    </rPh>
    <phoneticPr fontId="3"/>
  </si>
  <si>
    <t>　　　　　女</t>
    <rPh sb="5" eb="6">
      <t>オンナ</t>
    </rPh>
    <phoneticPr fontId="3"/>
  </si>
  <si>
    <t>70 歳 以 上</t>
    <rPh sb="3" eb="4">
      <t>トシ</t>
    </rPh>
    <rPh sb="5" eb="6">
      <t>イ</t>
    </rPh>
    <rPh sb="7" eb="8">
      <t>ウエ</t>
    </rPh>
    <phoneticPr fontId="3"/>
  </si>
  <si>
    <t>70歳 以 上</t>
    <rPh sb="2" eb="3">
      <t>トシ</t>
    </rPh>
    <rPh sb="4" eb="5">
      <t>イ</t>
    </rPh>
    <rPh sb="6" eb="7">
      <t>ウエ</t>
    </rPh>
    <phoneticPr fontId="3"/>
  </si>
  <si>
    <t>医薬品
関係企業</t>
    <rPh sb="0" eb="3">
      <t>イヤクヒン</t>
    </rPh>
    <rPh sb="4" eb="6">
      <t>カンケイ</t>
    </rPh>
    <rPh sb="6" eb="8">
      <t>キギョウ</t>
    </rPh>
    <phoneticPr fontId="3"/>
  </si>
  <si>
    <t>衛生行政機関
又は
保健衛生施設</t>
    <rPh sb="0" eb="2">
      <t>エイセイ</t>
    </rPh>
    <rPh sb="2" eb="4">
      <t>ギョウセイ</t>
    </rPh>
    <rPh sb="4" eb="6">
      <t>キカン</t>
    </rPh>
    <rPh sb="7" eb="8">
      <t>マタ</t>
    </rPh>
    <rPh sb="10" eb="12">
      <t>ホケン</t>
    </rPh>
    <rPh sb="12" eb="14">
      <t>エイセイ</t>
    </rPh>
    <rPh sb="14" eb="16">
      <t>シセツ</t>
    </rPh>
    <phoneticPr fontId="3"/>
  </si>
  <si>
    <t>構　 　　成　　 　割　 　　合　　　　（％）</t>
    <rPh sb="0" eb="1">
      <t>カマエ</t>
    </rPh>
    <rPh sb="5" eb="6">
      <t>セイ</t>
    </rPh>
    <rPh sb="10" eb="11">
      <t>ワリ</t>
    </rPh>
    <rPh sb="15" eb="16">
      <t>ゴウ</t>
    </rPh>
    <phoneticPr fontId="3"/>
  </si>
  <si>
    <t>薬　　 　剤　 　　師　 　　数　　　　（人）</t>
    <rPh sb="0" eb="1">
      <t>クスリ</t>
    </rPh>
    <rPh sb="5" eb="6">
      <t>ザイ</t>
    </rPh>
    <rPh sb="10" eb="11">
      <t>シ</t>
    </rPh>
    <rPh sb="15" eb="16">
      <t>スウ</t>
    </rPh>
    <rPh sb="21" eb="22">
      <t>ヒト</t>
    </rPh>
    <phoneticPr fontId="3"/>
  </si>
  <si>
    <t>薬局・　     　 医療施設</t>
    <rPh sb="0" eb="2">
      <t>ヤッキョク</t>
    </rPh>
    <rPh sb="11" eb="13">
      <t>イリョウ</t>
    </rPh>
    <rPh sb="13" eb="15">
      <t>シセツ</t>
    </rPh>
    <phoneticPr fontId="3"/>
  </si>
  <si>
    <t>対前回</t>
    <rPh sb="0" eb="1">
      <t>タイ</t>
    </rPh>
    <rPh sb="1" eb="3">
      <t>ゼンカイ</t>
    </rPh>
    <phoneticPr fontId="3"/>
  </si>
  <si>
    <t>全　国</t>
    <rPh sb="0" eb="1">
      <t>ゼン</t>
    </rPh>
    <rPh sb="2" eb="3">
      <t>クニ</t>
    </rPh>
    <phoneticPr fontId="3"/>
  </si>
  <si>
    <t>増減数</t>
    <rPh sb="0" eb="2">
      <t>ゾウゲン</t>
    </rPh>
    <rPh sb="2" eb="3">
      <t>スウ</t>
    </rPh>
    <phoneticPr fontId="3"/>
  </si>
  <si>
    <t>増減数
（人）</t>
    <rPh sb="0" eb="2">
      <t>ゾウゲン</t>
    </rPh>
    <rPh sb="2" eb="3">
      <t>カズ</t>
    </rPh>
    <rPh sb="5" eb="6">
      <t>ニン</t>
    </rPh>
    <phoneticPr fontId="3"/>
  </si>
  <si>
    <t>増減率
（％）</t>
    <rPh sb="0" eb="2">
      <t>ゾウゲン</t>
    </rPh>
    <rPh sb="2" eb="3">
      <t>リツ</t>
    </rPh>
    <phoneticPr fontId="3"/>
  </si>
  <si>
    <t>構成割合（％）</t>
    <rPh sb="0" eb="2">
      <t>コウセイ</t>
    </rPh>
    <rPh sb="2" eb="4">
      <t>ワリアイ</t>
    </rPh>
    <phoneticPr fontId="3"/>
  </si>
  <si>
    <t>薬剤師数（人）</t>
    <rPh sb="0" eb="1">
      <t>クスリ</t>
    </rPh>
    <rPh sb="1" eb="2">
      <t>ザイ</t>
    </rPh>
    <rPh sb="2" eb="3">
      <t>シ</t>
    </rPh>
    <rPh sb="3" eb="4">
      <t>スウ</t>
    </rPh>
    <rPh sb="5" eb="6">
      <t>ニン</t>
    </rPh>
    <phoneticPr fontId="3"/>
  </si>
  <si>
    <t>注：1)「総数」には、「施設・業務の種別」の不詳を含む。</t>
    <rPh sb="0" eb="1">
      <t>チュウ</t>
    </rPh>
    <phoneticPr fontId="3"/>
  </si>
  <si>
    <t>性別</t>
    <rPh sb="0" eb="2">
      <t>セイベツ</t>
    </rPh>
    <phoneticPr fontId="3"/>
  </si>
  <si>
    <t>大学の勤務者（研究・教育）</t>
    <rPh sb="0" eb="2">
      <t>ダイガク</t>
    </rPh>
    <rPh sb="3" eb="6">
      <t>キンムシャ</t>
    </rPh>
    <rPh sb="7" eb="9">
      <t>ケンキュウ</t>
    </rPh>
    <rPh sb="10" eb="12">
      <t>キョウイク</t>
    </rPh>
    <phoneticPr fontId="3"/>
  </si>
  <si>
    <t>大学院生又は研究生</t>
    <rPh sb="0" eb="4">
      <t>ダイガクインセイ</t>
    </rPh>
    <rPh sb="4" eb="5">
      <t>マタ</t>
    </rPh>
    <rPh sb="6" eb="9">
      <t>ケンキュウセイ</t>
    </rPh>
    <phoneticPr fontId="3"/>
  </si>
  <si>
    <t>その他の業務の従事者</t>
    <rPh sb="2" eb="3">
      <t>タ</t>
    </rPh>
    <rPh sb="4" eb="6">
      <t>ギョウム</t>
    </rPh>
    <rPh sb="7" eb="10">
      <t>ジュウジシャ</t>
    </rPh>
    <phoneticPr fontId="3"/>
  </si>
  <si>
    <t>無職の者</t>
    <rPh sb="0" eb="2">
      <t>ムショク</t>
    </rPh>
    <rPh sb="3" eb="4">
      <t>モノ</t>
    </rPh>
    <phoneticPr fontId="3"/>
  </si>
  <si>
    <t>病院の従事者</t>
    <rPh sb="0" eb="2">
      <t>ビョウイン</t>
    </rPh>
    <rPh sb="3" eb="6">
      <t>ジュウジシャ</t>
    </rPh>
    <phoneticPr fontId="3"/>
  </si>
  <si>
    <t>病院で調剤・病棟業務に従事する者</t>
    <rPh sb="0" eb="2">
      <t>ビョウイン</t>
    </rPh>
    <rPh sb="3" eb="5">
      <t>チョウザイ</t>
    </rPh>
    <rPh sb="6" eb="8">
      <t>ビョウトウ</t>
    </rPh>
    <rPh sb="8" eb="10">
      <t>ギョウム</t>
    </rPh>
    <rPh sb="11" eb="13">
      <t>ジュウジ</t>
    </rPh>
    <rPh sb="15" eb="16">
      <t>モノ</t>
    </rPh>
    <phoneticPr fontId="3"/>
  </si>
  <si>
    <t>診療所の従事者</t>
    <rPh sb="0" eb="3">
      <t>シンリョウジョ</t>
    </rPh>
    <rPh sb="4" eb="7">
      <t>ジュウジシャ</t>
    </rPh>
    <phoneticPr fontId="3"/>
  </si>
  <si>
    <t>診療所で調剤・病棟業務に従事する者</t>
    <rPh sb="0" eb="3">
      <t>シンリョウジョ</t>
    </rPh>
    <rPh sb="4" eb="6">
      <t>チョウザイ</t>
    </rPh>
    <rPh sb="7" eb="9">
      <t>ビョウトウ</t>
    </rPh>
    <rPh sb="9" eb="11">
      <t>ギョウム</t>
    </rPh>
    <rPh sb="12" eb="14">
      <t>ジュウジ</t>
    </rPh>
    <rPh sb="16" eb="17">
      <t>モノ</t>
    </rPh>
    <phoneticPr fontId="3"/>
  </si>
  <si>
    <t>病院でその他（治験、検査等）の業務に
　従事する者</t>
    <rPh sb="0" eb="2">
      <t>ビョウイン</t>
    </rPh>
    <rPh sb="5" eb="6">
      <t>タ</t>
    </rPh>
    <rPh sb="7" eb="9">
      <t>チケン</t>
    </rPh>
    <rPh sb="10" eb="12">
      <t>ケンサ</t>
    </rPh>
    <rPh sb="12" eb="13">
      <t>トウ</t>
    </rPh>
    <rPh sb="15" eb="17">
      <t>ギョウム</t>
    </rPh>
    <rPh sb="20" eb="22">
      <t>ジュウジ</t>
    </rPh>
    <rPh sb="24" eb="25">
      <t>モノ</t>
    </rPh>
    <phoneticPr fontId="3"/>
  </si>
  <si>
    <t>診療所でその他（治験、検査等）の業務に
　従事する者</t>
    <rPh sb="0" eb="3">
      <t>シンリョウジョ</t>
    </rPh>
    <rPh sb="6" eb="7">
      <t>タ</t>
    </rPh>
    <rPh sb="8" eb="10">
      <t>チケン</t>
    </rPh>
    <rPh sb="11" eb="13">
      <t>ケンサ</t>
    </rPh>
    <rPh sb="13" eb="14">
      <t>トウ</t>
    </rPh>
    <rPh sb="16" eb="18">
      <t>ギョウム</t>
    </rPh>
    <rPh sb="21" eb="23">
      <t>ジュウジ</t>
    </rPh>
    <rPh sb="25" eb="26">
      <t>モノ</t>
    </rPh>
    <phoneticPr fontId="3"/>
  </si>
  <si>
    <t>病院</t>
    <rPh sb="0" eb="2">
      <t>ビョウイン</t>
    </rPh>
    <phoneticPr fontId="3"/>
  </si>
  <si>
    <t>診療所</t>
    <rPh sb="0" eb="3">
      <t>シンリョウジョ</t>
    </rPh>
    <phoneticPr fontId="3"/>
  </si>
  <si>
    <t>表15　施設・業務の種別にみた薬剤師数</t>
    <rPh sb="0" eb="1">
      <t>ヒョウ</t>
    </rPh>
    <rPh sb="4" eb="6">
      <t>シセツ</t>
    </rPh>
    <rPh sb="7" eb="9">
      <t>ギョウム</t>
    </rPh>
    <rPh sb="10" eb="12">
      <t>シュベツ</t>
    </rPh>
    <rPh sb="15" eb="19">
      <t>ヤクザイシスウ</t>
    </rPh>
    <phoneticPr fontId="3"/>
  </si>
  <si>
    <t>図1３ 施設の種別にみた薬局・医療施設に従事する薬剤師数の年次推移　　</t>
    <rPh sb="0" eb="1">
      <t>ズ</t>
    </rPh>
    <rPh sb="4" eb="6">
      <t>シセツ</t>
    </rPh>
    <rPh sb="7" eb="9">
      <t>シュベツ</t>
    </rPh>
    <rPh sb="12" eb="14">
      <t>ヤッキョク</t>
    </rPh>
    <rPh sb="15" eb="17">
      <t>イリョウ</t>
    </rPh>
    <rPh sb="17" eb="19">
      <t>シセツ</t>
    </rPh>
    <rPh sb="20" eb="22">
      <t>ジュウジ</t>
    </rPh>
    <rPh sb="24" eb="28">
      <t>ヤクザイシスウ</t>
    </rPh>
    <rPh sb="29" eb="31">
      <t>ネンジ</t>
    </rPh>
    <rPh sb="31" eb="33">
      <t>スイイ</t>
    </rPh>
    <phoneticPr fontId="3"/>
  </si>
  <si>
    <t>医療施設の従事者</t>
    <rPh sb="0" eb="2">
      <t>イリョウ</t>
    </rPh>
    <rPh sb="2" eb="4">
      <t>シセツ</t>
    </rPh>
    <rPh sb="5" eb="8">
      <t>ジュウジシャ</t>
    </rPh>
    <phoneticPr fontId="3"/>
  </si>
  <si>
    <t>医療施設で調剤・病棟業務に従事する者</t>
    <rPh sb="0" eb="2">
      <t>イリョウ</t>
    </rPh>
    <rPh sb="2" eb="4">
      <t>シセツ</t>
    </rPh>
    <rPh sb="5" eb="7">
      <t>チョウザイ</t>
    </rPh>
    <rPh sb="8" eb="10">
      <t>ビョウトウ</t>
    </rPh>
    <rPh sb="10" eb="12">
      <t>ギョウム</t>
    </rPh>
    <rPh sb="13" eb="15">
      <t>ジュウジ</t>
    </rPh>
    <rPh sb="17" eb="18">
      <t>モノ</t>
    </rPh>
    <phoneticPr fontId="3"/>
  </si>
  <si>
    <t>医療施設でその他（治験、検査等）の業務に
　従事する者</t>
    <rPh sb="0" eb="2">
      <t>イリョウ</t>
    </rPh>
    <rPh sb="2" eb="4">
      <t>シセツ</t>
    </rPh>
    <rPh sb="7" eb="8">
      <t>タ</t>
    </rPh>
    <rPh sb="9" eb="11">
      <t>チケン</t>
    </rPh>
    <rPh sb="12" eb="14">
      <t>ケンサ</t>
    </rPh>
    <rPh sb="14" eb="15">
      <t>トウ</t>
    </rPh>
    <rPh sb="17" eb="19">
      <t>ギョウム</t>
    </rPh>
    <rPh sb="22" eb="24">
      <t>ジュウジ</t>
    </rPh>
    <rPh sb="26" eb="27">
      <t>モノ</t>
    </rPh>
    <phoneticPr fontId="3"/>
  </si>
  <si>
    <t>薬剤師数
（人）</t>
    <phoneticPr fontId="3"/>
  </si>
  <si>
    <t>構成割合
（％）</t>
    <phoneticPr fontId="3"/>
  </si>
  <si>
    <t>増減数
（人）</t>
    <phoneticPr fontId="3"/>
  </si>
  <si>
    <t>増減率
（％）</t>
    <phoneticPr fontId="3"/>
  </si>
  <si>
    <t>その他の者</t>
    <phoneticPr fontId="3"/>
  </si>
  <si>
    <t>（再掲）</t>
    <phoneticPr fontId="3"/>
  </si>
  <si>
    <r>
      <t>総　数</t>
    </r>
    <r>
      <rPr>
        <vertAlign val="superscript"/>
        <sz val="10"/>
        <rFont val="ＭＳ Ｐゴシック"/>
        <family val="3"/>
        <charset val="128"/>
      </rPr>
      <t>1)</t>
    </r>
    <rPh sb="0" eb="1">
      <t>フサ</t>
    </rPh>
    <rPh sb="2" eb="3">
      <t>カズ</t>
    </rPh>
    <phoneticPr fontId="3"/>
  </si>
  <si>
    <r>
      <t>総　　　　　　　　数</t>
    </r>
    <r>
      <rPr>
        <vertAlign val="superscript"/>
        <sz val="8"/>
        <rFont val="ＭＳ Ｐゴシック"/>
        <family val="3"/>
        <charset val="128"/>
      </rPr>
      <t>1)</t>
    </r>
    <rPh sb="0" eb="1">
      <t>フサ</t>
    </rPh>
    <rPh sb="9" eb="10">
      <t>カズ</t>
    </rPh>
    <phoneticPr fontId="3"/>
  </si>
  <si>
    <t>注：1）「総数」には、「施設の種別」の不詳を含む。</t>
    <rPh sb="0" eb="1">
      <t>チュウ</t>
    </rPh>
    <rPh sb="5" eb="7">
      <t>ソウスウ</t>
    </rPh>
    <rPh sb="12" eb="14">
      <t>シセツ</t>
    </rPh>
    <rPh sb="15" eb="17">
      <t>シュベツ</t>
    </rPh>
    <rPh sb="19" eb="21">
      <t>フショウ</t>
    </rPh>
    <rPh sb="22" eb="23">
      <t>フク</t>
    </rPh>
    <phoneticPr fontId="3"/>
  </si>
  <si>
    <t>性・
年齢階級別</t>
    <rPh sb="0" eb="1">
      <t>セイ</t>
    </rPh>
    <rPh sb="3" eb="5">
      <t>ネンレイ</t>
    </rPh>
    <rPh sb="5" eb="7">
      <t>カイキュウ</t>
    </rPh>
    <rPh sb="7" eb="8">
      <t>ベツ</t>
    </rPh>
    <phoneticPr fontId="3"/>
  </si>
  <si>
    <t>年齢階級別</t>
    <rPh sb="0" eb="2">
      <t>ネンレイ</t>
    </rPh>
    <rPh sb="2" eb="4">
      <t>カイキュウ</t>
    </rPh>
    <rPh sb="4" eb="5">
      <t>ベツ</t>
    </rPh>
    <phoneticPr fontId="3"/>
  </si>
  <si>
    <t>平成30年
(2018)</t>
    <rPh sb="0" eb="2">
      <t>ヘイセイ</t>
    </rPh>
    <rPh sb="4" eb="5">
      <t>ネン</t>
    </rPh>
    <phoneticPr fontId="10"/>
  </si>
  <si>
    <t>平成30年
(2018)</t>
    <phoneticPr fontId="3"/>
  </si>
  <si>
    <t>介護老人保健施設の勤務者</t>
    <rPh sb="0" eb="2">
      <t>カイゴ</t>
    </rPh>
    <rPh sb="2" eb="4">
      <t>ロウジン</t>
    </rPh>
    <rPh sb="4" eb="6">
      <t>ホケン</t>
    </rPh>
    <rPh sb="6" eb="8">
      <t>シセツ</t>
    </rPh>
    <rPh sb="9" eb="12">
      <t>キンムシャ</t>
    </rPh>
    <phoneticPr fontId="3"/>
  </si>
  <si>
    <t>介護医療院の勤務者</t>
    <rPh sb="0" eb="2">
      <t>カイゴ</t>
    </rPh>
    <rPh sb="2" eb="4">
      <t>イリョウ</t>
    </rPh>
    <rPh sb="4" eb="5">
      <t>イン</t>
    </rPh>
    <rPh sb="6" eb="9">
      <t>キンムシャ</t>
    </rPh>
    <phoneticPr fontId="3"/>
  </si>
  <si>
    <t>平成30年
(2018)</t>
    <rPh sb="0" eb="2">
      <t>ヘイセイ</t>
    </rPh>
    <rPh sb="4" eb="5">
      <t>ネン</t>
    </rPh>
    <phoneticPr fontId="3"/>
  </si>
  <si>
    <t>介護保険施設の従事者</t>
    <rPh sb="0" eb="2">
      <t>カイゴ</t>
    </rPh>
    <rPh sb="2" eb="4">
      <t>ホケン</t>
    </rPh>
    <rPh sb="4" eb="6">
      <t>シセツ</t>
    </rPh>
    <rPh sb="7" eb="10">
      <t>ジュウジシャ</t>
    </rPh>
    <phoneticPr fontId="3"/>
  </si>
  <si>
    <t>介護保険施設</t>
    <rPh sb="0" eb="2">
      <t>カイゴ</t>
    </rPh>
    <rPh sb="2" eb="4">
      <t>ホケン</t>
    </rPh>
    <rPh sb="4" eb="6">
      <t>シセツ</t>
    </rPh>
    <phoneticPr fontId="3"/>
  </si>
  <si>
    <t>令和２年
(2020)</t>
    <rPh sb="0" eb="2">
      <t>レイワ</t>
    </rPh>
    <phoneticPr fontId="3"/>
  </si>
  <si>
    <t>令和２年
(2020)</t>
    <rPh sb="0" eb="2">
      <t>レイワ</t>
    </rPh>
    <rPh sb="3" eb="4">
      <t>ネン</t>
    </rPh>
    <rPh sb="4" eb="5">
      <t>ヘイネン</t>
    </rPh>
    <phoneticPr fontId="10"/>
  </si>
  <si>
    <t>令和２（2020）年12月31日現在</t>
    <rPh sb="0" eb="2">
      <t>レイワ</t>
    </rPh>
    <rPh sb="9" eb="10">
      <t>ネン</t>
    </rPh>
    <rPh sb="12" eb="13">
      <t>ガツ</t>
    </rPh>
    <rPh sb="15" eb="16">
      <t>ニチ</t>
    </rPh>
    <rPh sb="16" eb="18">
      <t>ゲンザイ</t>
    </rPh>
    <phoneticPr fontId="3"/>
  </si>
  <si>
    <t>令和２年
(2020)</t>
    <rPh sb="0" eb="2">
      <t>レイワ</t>
    </rPh>
    <rPh sb="3" eb="4">
      <t>ネン</t>
    </rPh>
    <rPh sb="4" eb="5">
      <t>ヘイネン</t>
    </rPh>
    <phoneticPr fontId="3"/>
  </si>
  <si>
    <r>
      <t>店舗販売業に従事</t>
    </r>
    <r>
      <rPr>
        <sz val="9"/>
        <rFont val="ＭＳ ゴシック"/>
        <family val="3"/>
        <charset val="128"/>
      </rPr>
      <t>する者</t>
    </r>
    <rPh sb="0" eb="2">
      <t>テンポ</t>
    </rPh>
    <rPh sb="2" eb="5">
      <t>ハンバイギョウ</t>
    </rPh>
    <rPh sb="6" eb="8">
      <t>ジュウジ</t>
    </rPh>
    <rPh sb="10" eb="11">
      <t>モノ</t>
    </rPh>
    <phoneticPr fontId="3"/>
  </si>
  <si>
    <r>
      <t>配置販売業に従事</t>
    </r>
    <r>
      <rPr>
        <sz val="9"/>
        <rFont val="ＭＳ ゴシック"/>
        <family val="3"/>
        <charset val="128"/>
      </rPr>
      <t>する者</t>
    </r>
    <rPh sb="0" eb="2">
      <t>ハイチ</t>
    </rPh>
    <rPh sb="2" eb="5">
      <t>ハンバイギョウ</t>
    </rPh>
    <rPh sb="6" eb="8">
      <t>ジュウジ</t>
    </rPh>
    <rPh sb="10" eb="11">
      <t>モノ</t>
    </rPh>
    <phoneticPr fontId="3"/>
  </si>
  <si>
    <r>
      <t>卸売販売業に従事</t>
    </r>
    <r>
      <rPr>
        <sz val="9"/>
        <rFont val="ＭＳ ゴシック"/>
        <family val="3"/>
        <charset val="128"/>
      </rPr>
      <t>する者</t>
    </r>
    <rPh sb="0" eb="2">
      <t>オロシウ</t>
    </rPh>
    <rPh sb="2" eb="5">
      <t>ハンバイギョウ</t>
    </rPh>
    <rPh sb="6" eb="8">
      <t>ジュウジ</t>
    </rPh>
    <rPh sb="10" eb="11">
      <t>モノ</t>
    </rPh>
    <phoneticPr fontId="3"/>
  </si>
  <si>
    <r>
      <t>薬局の開設者又は法人の代表者（管理者）</t>
    </r>
    <r>
      <rPr>
        <vertAlign val="superscript"/>
        <sz val="8"/>
        <rFont val="ＭＳ Ｐゴシック"/>
        <family val="3"/>
        <charset val="128"/>
      </rPr>
      <t>2)</t>
    </r>
    <rPh sb="0" eb="2">
      <t>ヤッキョク</t>
    </rPh>
    <rPh sb="3" eb="6">
      <t>カイセツシャ</t>
    </rPh>
    <rPh sb="6" eb="7">
      <t>マタ</t>
    </rPh>
    <rPh sb="8" eb="10">
      <t>ホウジン</t>
    </rPh>
    <rPh sb="11" eb="14">
      <t>ダイヒョウシャ</t>
    </rPh>
    <rPh sb="15" eb="18">
      <t>カンリシャ</t>
    </rPh>
    <phoneticPr fontId="3"/>
  </si>
  <si>
    <r>
      <t>薬局の開設者又は法人の代表者（管理者以外）</t>
    </r>
    <r>
      <rPr>
        <vertAlign val="superscript"/>
        <sz val="8"/>
        <rFont val="ＭＳ Ｐゴシック"/>
        <family val="3"/>
        <charset val="128"/>
      </rPr>
      <t>2)</t>
    </r>
    <rPh sb="0" eb="2">
      <t>ヤッキョク</t>
    </rPh>
    <rPh sb="3" eb="6">
      <t>カイセツシャ</t>
    </rPh>
    <rPh sb="6" eb="7">
      <t>マタ</t>
    </rPh>
    <rPh sb="8" eb="10">
      <t>ホウジン</t>
    </rPh>
    <rPh sb="11" eb="14">
      <t>ダイヒョウシャ</t>
    </rPh>
    <rPh sb="15" eb="18">
      <t>カンリシャ</t>
    </rPh>
    <rPh sb="18" eb="20">
      <t>イガイ</t>
    </rPh>
    <phoneticPr fontId="3"/>
  </si>
  <si>
    <r>
      <t>薬局の勤務者（管理者）</t>
    </r>
    <r>
      <rPr>
        <vertAlign val="superscript"/>
        <sz val="8"/>
        <rFont val="ＭＳ Ｐゴシック"/>
        <family val="3"/>
        <charset val="128"/>
      </rPr>
      <t>2)</t>
    </r>
    <rPh sb="0" eb="2">
      <t>ヤッキョク</t>
    </rPh>
    <rPh sb="3" eb="6">
      <t>キンムシャ</t>
    </rPh>
    <rPh sb="7" eb="10">
      <t>カンリシャ</t>
    </rPh>
    <phoneticPr fontId="3"/>
  </si>
  <si>
    <r>
      <t>医薬品製造販売業・製造業（研究・開発、
　営業、その他）に従事する者</t>
    </r>
    <r>
      <rPr>
        <vertAlign val="superscript"/>
        <sz val="8"/>
        <rFont val="ＭＳ Ｐゴシック"/>
        <family val="3"/>
        <charset val="128"/>
      </rPr>
      <t>3)</t>
    </r>
    <rPh sb="0" eb="3">
      <t>イヤクヒン</t>
    </rPh>
    <rPh sb="3" eb="5">
      <t>セイゾウ</t>
    </rPh>
    <rPh sb="5" eb="8">
      <t>ハンバイギョウ</t>
    </rPh>
    <rPh sb="9" eb="12">
      <t>セイゾウギョウ</t>
    </rPh>
    <rPh sb="13" eb="15">
      <t>ケンキュウ</t>
    </rPh>
    <rPh sb="16" eb="18">
      <t>カイハツ</t>
    </rPh>
    <rPh sb="21" eb="23">
      <t>エイギョウ</t>
    </rPh>
    <rPh sb="26" eb="27">
      <t>タ</t>
    </rPh>
    <rPh sb="29" eb="31">
      <t>ジュウジ</t>
    </rPh>
    <rPh sb="33" eb="34">
      <t>シャ</t>
    </rPh>
    <phoneticPr fontId="3"/>
  </si>
  <si>
    <t xml:space="preserve">  　3）製薬会社（その研究所を含む）、血液センター等医薬品の製造販売業又は製造業に従事する者。</t>
    <phoneticPr fontId="3"/>
  </si>
  <si>
    <t xml:space="preserve">  　2）令和２年より「薬局の開設者又は法人の代表者」「薬局の勤務者」を細分化している。</t>
    <rPh sb="5" eb="7">
      <t>レイワ</t>
    </rPh>
    <rPh sb="8" eb="9">
      <t>ネン</t>
    </rPh>
    <rPh sb="36" eb="39">
      <t>サイブンカ</t>
    </rPh>
    <phoneticPr fontId="3"/>
  </si>
  <si>
    <t>表16　年齢階級、施設の種別にみた薬剤師数及び施設の種別薬剤師の平均年齢</t>
    <rPh sb="0" eb="1">
      <t>ヒョウ</t>
    </rPh>
    <rPh sb="4" eb="6">
      <t>ネンレイ</t>
    </rPh>
    <rPh sb="6" eb="8">
      <t>カイキュウ</t>
    </rPh>
    <rPh sb="9" eb="11">
      <t>シセツ</t>
    </rPh>
    <rPh sb="12" eb="14">
      <t>シュベツ</t>
    </rPh>
    <rPh sb="17" eb="20">
      <t>ヤクザイシ</t>
    </rPh>
    <rPh sb="20" eb="21">
      <t>スウ</t>
    </rPh>
    <rPh sb="21" eb="22">
      <t>オヨ</t>
    </rPh>
    <rPh sb="23" eb="25">
      <t>シセツ</t>
    </rPh>
    <rPh sb="26" eb="28">
      <t>シュベツ</t>
    </rPh>
    <rPh sb="28" eb="31">
      <t>ヤクザイシ</t>
    </rPh>
    <rPh sb="32" eb="34">
      <t>ヘイキン</t>
    </rPh>
    <rPh sb="34" eb="36">
      <t>ネンレイ</t>
    </rPh>
    <phoneticPr fontId="3"/>
  </si>
  <si>
    <t>表17　性、年齢階級別にみた薬局・医療施設に従事する薬剤師数</t>
    <rPh sb="0" eb="1">
      <t>ヒョウ</t>
    </rPh>
    <rPh sb="4" eb="5">
      <t>セイ</t>
    </rPh>
    <rPh sb="6" eb="8">
      <t>ネンレイ</t>
    </rPh>
    <rPh sb="8" eb="10">
      <t>カイキュウ</t>
    </rPh>
    <rPh sb="10" eb="11">
      <t>ベツ</t>
    </rPh>
    <rPh sb="14" eb="16">
      <t>ヤッキョク</t>
    </rPh>
    <rPh sb="17" eb="19">
      <t>イリョウ</t>
    </rPh>
    <rPh sb="19" eb="21">
      <t>シセツ</t>
    </rPh>
    <rPh sb="22" eb="24">
      <t>ジュウジ</t>
    </rPh>
    <rPh sb="26" eb="29">
      <t>ヤクザイシ</t>
    </rPh>
    <rPh sb="29" eb="30">
      <t>スウ</t>
    </rPh>
    <phoneticPr fontId="3"/>
  </si>
  <si>
    <t>各年12月31日現在</t>
    <rPh sb="0" eb="1">
      <t>カク</t>
    </rPh>
    <rPh sb="1" eb="2">
      <t>ネン</t>
    </rPh>
    <rPh sb="4" eb="5">
      <t>ガツ</t>
    </rPh>
    <rPh sb="7" eb="8">
      <t>ニチ</t>
    </rPh>
    <rPh sb="8" eb="10">
      <t>ゲンザイ</t>
    </rPh>
    <phoneticPr fontId="3"/>
  </si>
  <si>
    <t>医療施設
（病院・診療所）</t>
    <rPh sb="0" eb="2">
      <t>イリョウ</t>
    </rPh>
    <rPh sb="2" eb="4">
      <t>シセツ</t>
    </rPh>
    <rPh sb="6" eb="8">
      <t>ビョウイン</t>
    </rPh>
    <rPh sb="9" eb="12">
      <t>シンリョウジョ</t>
    </rPh>
    <phoneticPr fontId="3"/>
  </si>
  <si>
    <t>昭和</t>
    <rPh sb="0" eb="2">
      <t>ショウワ</t>
    </rPh>
    <phoneticPr fontId="3"/>
  </si>
  <si>
    <t>57年</t>
    <rPh sb="2" eb="3">
      <t>ネン</t>
    </rPh>
    <phoneticPr fontId="3"/>
  </si>
  <si>
    <t>(1982)</t>
    <phoneticPr fontId="3"/>
  </si>
  <si>
    <t>(’84）</t>
    <phoneticPr fontId="3"/>
  </si>
  <si>
    <t>(’86）</t>
    <phoneticPr fontId="3"/>
  </si>
  <si>
    <t>(’88）</t>
    <phoneticPr fontId="3"/>
  </si>
  <si>
    <t>平成</t>
    <rPh sb="0" eb="2">
      <t>ヘイセイ</t>
    </rPh>
    <phoneticPr fontId="3"/>
  </si>
  <si>
    <t>2年</t>
    <rPh sb="1" eb="2">
      <t>ネン</t>
    </rPh>
    <phoneticPr fontId="2"/>
  </si>
  <si>
    <t>2年</t>
    <rPh sb="1" eb="2">
      <t>ネン</t>
    </rPh>
    <phoneticPr fontId="3"/>
  </si>
  <si>
    <t>(’90）</t>
    <phoneticPr fontId="3"/>
  </si>
  <si>
    <t>(’92）</t>
    <phoneticPr fontId="3"/>
  </si>
  <si>
    <t>(’94）</t>
    <phoneticPr fontId="3"/>
  </si>
  <si>
    <t>(’96）</t>
    <phoneticPr fontId="3"/>
  </si>
  <si>
    <t>(’98）</t>
    <phoneticPr fontId="3"/>
  </si>
  <si>
    <t>(2000)</t>
    <phoneticPr fontId="3"/>
  </si>
  <si>
    <t>(’02）</t>
    <phoneticPr fontId="3"/>
  </si>
  <si>
    <t>(’04）</t>
    <phoneticPr fontId="3"/>
  </si>
  <si>
    <t>(’06）</t>
    <phoneticPr fontId="3"/>
  </si>
  <si>
    <t>(’08）</t>
    <phoneticPr fontId="3"/>
  </si>
  <si>
    <t>(’10）</t>
    <phoneticPr fontId="3"/>
  </si>
  <si>
    <t>(’12）</t>
    <phoneticPr fontId="3"/>
  </si>
  <si>
    <t>(’14）</t>
    <phoneticPr fontId="3"/>
  </si>
  <si>
    <t>(’16）</t>
  </si>
  <si>
    <t>(’18）</t>
    <phoneticPr fontId="3"/>
  </si>
  <si>
    <t>図14　都道府県（従業地）別にみた薬局・医療施設に従事する人口10万対薬剤師数</t>
    <rPh sb="0" eb="1">
      <t>ズ</t>
    </rPh>
    <rPh sb="4" eb="8">
      <t>トドウフケン</t>
    </rPh>
    <rPh sb="9" eb="11">
      <t>ジュウギョウ</t>
    </rPh>
    <rPh sb="11" eb="12">
      <t>チ</t>
    </rPh>
    <rPh sb="13" eb="14">
      <t>ベツ</t>
    </rPh>
    <rPh sb="17" eb="19">
      <t>ヤッキョク</t>
    </rPh>
    <rPh sb="20" eb="22">
      <t>イリョウ</t>
    </rPh>
    <rPh sb="22" eb="24">
      <t>シセツ</t>
    </rPh>
    <rPh sb="25" eb="27">
      <t>ジュウジ</t>
    </rPh>
    <rPh sb="29" eb="31">
      <t>ジンコウ</t>
    </rPh>
    <rPh sb="33" eb="34">
      <t>マン</t>
    </rPh>
    <rPh sb="34" eb="35">
      <t>タイ</t>
    </rPh>
    <rPh sb="35" eb="38">
      <t>ヤクザイシ</t>
    </rPh>
    <rPh sb="38" eb="39">
      <t>スウ</t>
    </rPh>
    <phoneticPr fontId="3"/>
  </si>
  <si>
    <t>全国の
水準線</t>
    <rPh sb="0" eb="2">
      <t>ゼンコク</t>
    </rPh>
    <rPh sb="4" eb="6">
      <t>スイジュン</t>
    </rPh>
    <rPh sb="6" eb="7">
      <t>セン</t>
    </rPh>
    <phoneticPr fontId="3"/>
  </si>
  <si>
    <t>全国の水準線</t>
    <rPh sb="0" eb="2">
      <t>ゼンコク</t>
    </rPh>
    <rPh sb="3" eb="5">
      <t>スイジュン</t>
    </rPh>
    <rPh sb="5" eb="6">
      <t>セン</t>
    </rPh>
    <phoneticPr fontId="3"/>
  </si>
  <si>
    <t>令和</t>
    <rPh sb="0" eb="2">
      <t>レイワ</t>
    </rPh>
    <phoneticPr fontId="2"/>
  </si>
  <si>
    <t>(’20）</t>
  </si>
  <si>
    <t>医師・歯科医師・薬剤師数の年次推移</t>
    <rPh sb="0" eb="2">
      <t>イシ</t>
    </rPh>
    <rPh sb="3" eb="7">
      <t>シカイシ</t>
    </rPh>
    <rPh sb="8" eb="11">
      <t>ヤクザイシ</t>
    </rPh>
    <rPh sb="11" eb="12">
      <t>スウ</t>
    </rPh>
    <rPh sb="13" eb="15">
      <t>ネンジ</t>
    </rPh>
    <rPh sb="15" eb="17">
      <t>スイイ</t>
    </rPh>
    <phoneticPr fontId="3"/>
  </si>
  <si>
    <t>医師数
（人）</t>
    <rPh sb="0" eb="3">
      <t>イシスウ</t>
    </rPh>
    <rPh sb="5" eb="6">
      <t>ニン</t>
    </rPh>
    <phoneticPr fontId="3"/>
  </si>
  <si>
    <t>人口
10万対
（人）</t>
    <rPh sb="0" eb="2">
      <t>ジンコウ</t>
    </rPh>
    <rPh sb="5" eb="6">
      <t>マン</t>
    </rPh>
    <rPh sb="6" eb="7">
      <t>タイ</t>
    </rPh>
    <rPh sb="9" eb="10">
      <t>ニン</t>
    </rPh>
    <phoneticPr fontId="3"/>
  </si>
  <si>
    <t>57 年</t>
    <rPh sb="3" eb="4">
      <t>ネン</t>
    </rPh>
    <phoneticPr fontId="3"/>
  </si>
  <si>
    <t>…</t>
    <phoneticPr fontId="3"/>
  </si>
  <si>
    <t>('84)</t>
  </si>
  <si>
    <t>('86)</t>
  </si>
  <si>
    <t>('88)</t>
    <phoneticPr fontId="3"/>
  </si>
  <si>
    <t xml:space="preserve"> 2 年</t>
    <rPh sb="3" eb="4">
      <t>ネン</t>
    </rPh>
    <phoneticPr fontId="3"/>
  </si>
  <si>
    <t>('90)</t>
    <phoneticPr fontId="3"/>
  </si>
  <si>
    <t xml:space="preserve"> 4</t>
    <phoneticPr fontId="3"/>
  </si>
  <si>
    <t>('92)</t>
    <phoneticPr fontId="3"/>
  </si>
  <si>
    <t xml:space="preserve"> 6</t>
    <phoneticPr fontId="3"/>
  </si>
  <si>
    <t>('94)</t>
    <phoneticPr fontId="3"/>
  </si>
  <si>
    <t xml:space="preserve"> 8</t>
    <phoneticPr fontId="3"/>
  </si>
  <si>
    <t>('96)</t>
    <phoneticPr fontId="3"/>
  </si>
  <si>
    <t>('98)</t>
    <phoneticPr fontId="3"/>
  </si>
  <si>
    <t>('02)</t>
    <phoneticPr fontId="3"/>
  </si>
  <si>
    <t>('04)</t>
    <phoneticPr fontId="3"/>
  </si>
  <si>
    <t>('06)</t>
  </si>
  <si>
    <t>('08)</t>
    <phoneticPr fontId="3"/>
  </si>
  <si>
    <t>('10)</t>
    <phoneticPr fontId="3"/>
  </si>
  <si>
    <t>('12)</t>
    <phoneticPr fontId="3"/>
  </si>
  <si>
    <t>('14)</t>
    <phoneticPr fontId="3"/>
  </si>
  <si>
    <t>('16)</t>
    <phoneticPr fontId="3"/>
  </si>
  <si>
    <t>('18)</t>
    <phoneticPr fontId="3"/>
  </si>
  <si>
    <t>令和</t>
    <rPh sb="0" eb="2">
      <t>レイワ</t>
    </rPh>
    <phoneticPr fontId="3"/>
  </si>
  <si>
    <t>('20)</t>
    <phoneticPr fontId="3"/>
  </si>
  <si>
    <t>歯科医師数
（人）</t>
    <rPh sb="0" eb="2">
      <t>シカ</t>
    </rPh>
    <rPh sb="2" eb="5">
      <t>イシスウ</t>
    </rPh>
    <rPh sb="7" eb="8">
      <t>ニン</t>
    </rPh>
    <phoneticPr fontId="3"/>
  </si>
  <si>
    <t>薬剤師数
（人）</t>
    <rPh sb="0" eb="3">
      <t>ヤクザイシ</t>
    </rPh>
    <rPh sb="3" eb="4">
      <t>スウ</t>
    </rPh>
    <rPh sb="6" eb="7">
      <t>ニン</t>
    </rPh>
    <phoneticPr fontId="3"/>
  </si>
  <si>
    <t>　　　　　　　　</t>
    <phoneticPr fontId="3"/>
  </si>
  <si>
    <t>医師数
（人）</t>
    <rPh sb="0" eb="2">
      <t>イシ</t>
    </rPh>
    <rPh sb="2" eb="3">
      <t>カズ</t>
    </rPh>
    <rPh sb="5" eb="6">
      <t>ヒト</t>
    </rPh>
    <phoneticPr fontId="3"/>
  </si>
  <si>
    <t>構成割合
（％）</t>
    <rPh sb="0" eb="2">
      <t>コウセイ</t>
    </rPh>
    <rPh sb="2" eb="4">
      <t>ワリアイ</t>
    </rPh>
    <phoneticPr fontId="3"/>
  </si>
  <si>
    <t>増減数</t>
    <phoneticPr fontId="3"/>
  </si>
  <si>
    <r>
      <t>　総　　　　　　　数</t>
    </r>
    <r>
      <rPr>
        <vertAlign val="superscript"/>
        <sz val="11"/>
        <rFont val="ＭＳ Ｐゴシック"/>
        <family val="3"/>
        <charset val="128"/>
      </rPr>
      <t>1)</t>
    </r>
    <rPh sb="1" eb="2">
      <t>フサ</t>
    </rPh>
    <rPh sb="9" eb="10">
      <t>カズ</t>
    </rPh>
    <phoneticPr fontId="3"/>
  </si>
  <si>
    <t xml:space="preserve">     医療施設の従事者</t>
    <rPh sb="5" eb="7">
      <t>イリョウ</t>
    </rPh>
    <rPh sb="7" eb="9">
      <t>シセツ</t>
    </rPh>
    <rPh sb="10" eb="13">
      <t>ジュウジシャ</t>
    </rPh>
    <phoneticPr fontId="3"/>
  </si>
  <si>
    <t>　　　　病院の従事者</t>
    <rPh sb="4" eb="6">
      <t>ビョウイン</t>
    </rPh>
    <rPh sb="7" eb="10">
      <t>ジュウジシャ</t>
    </rPh>
    <phoneticPr fontId="3"/>
  </si>
  <si>
    <t>　　　　　 病院（医育機関附属の病院を除く）の開設者
　　　　　　　又は法人の代表者</t>
    <rPh sb="6" eb="8">
      <t>ビョウイン</t>
    </rPh>
    <rPh sb="23" eb="26">
      <t>カイセツシャ</t>
    </rPh>
    <phoneticPr fontId="3"/>
  </si>
  <si>
    <t>　　　　　 病院（医育機関附属の病院を除く）の勤務者</t>
    <rPh sb="6" eb="8">
      <t>ビョウイン</t>
    </rPh>
    <rPh sb="9" eb="10">
      <t>イ</t>
    </rPh>
    <rPh sb="10" eb="11">
      <t>イク</t>
    </rPh>
    <rPh sb="11" eb="13">
      <t>キカン</t>
    </rPh>
    <rPh sb="13" eb="15">
      <t>フゾク</t>
    </rPh>
    <rPh sb="16" eb="18">
      <t>ビョウイン</t>
    </rPh>
    <rPh sb="19" eb="20">
      <t>ノゾ</t>
    </rPh>
    <rPh sb="23" eb="26">
      <t>キンムシャ</t>
    </rPh>
    <phoneticPr fontId="3"/>
  </si>
  <si>
    <t>　　　　　 医育機関附属の病院の勤務者</t>
    <rPh sb="6" eb="7">
      <t>イ</t>
    </rPh>
    <rPh sb="7" eb="8">
      <t>イク</t>
    </rPh>
    <rPh sb="8" eb="10">
      <t>キカン</t>
    </rPh>
    <rPh sb="10" eb="12">
      <t>フゾク</t>
    </rPh>
    <rPh sb="13" eb="15">
      <t>ビョウイン</t>
    </rPh>
    <rPh sb="16" eb="19">
      <t>キンムシャ</t>
    </rPh>
    <phoneticPr fontId="3"/>
  </si>
  <si>
    <t>　　　　　　　臨床系の教官又は教員</t>
    <rPh sb="7" eb="9">
      <t>リンショウ</t>
    </rPh>
    <rPh sb="9" eb="10">
      <t>ケイ</t>
    </rPh>
    <rPh sb="11" eb="13">
      <t>キョウカン</t>
    </rPh>
    <rPh sb="13" eb="14">
      <t>マタ</t>
    </rPh>
    <rPh sb="15" eb="17">
      <t>キョウイン</t>
    </rPh>
    <phoneticPr fontId="3"/>
  </si>
  <si>
    <t>　　　　　　　臨床系の大学院生</t>
    <rPh sb="7" eb="9">
      <t>リンショウ</t>
    </rPh>
    <rPh sb="9" eb="10">
      <t>ケイ</t>
    </rPh>
    <rPh sb="11" eb="15">
      <t>ダイガクインセイ</t>
    </rPh>
    <phoneticPr fontId="3"/>
  </si>
  <si>
    <t>　　　　　　　臨床系の勤務医</t>
    <rPh sb="7" eb="9">
      <t>リンショウ</t>
    </rPh>
    <rPh sb="9" eb="10">
      <t>ケイ</t>
    </rPh>
    <rPh sb="11" eb="14">
      <t>キンムイ</t>
    </rPh>
    <phoneticPr fontId="3"/>
  </si>
  <si>
    <t xml:space="preserve">        診療所の従事者</t>
    <rPh sb="8" eb="11">
      <t>シンリョウジョ</t>
    </rPh>
    <rPh sb="12" eb="15">
      <t>ジュウジシャ</t>
    </rPh>
    <phoneticPr fontId="3"/>
  </si>
  <si>
    <t>　　　　　 診療所の開設者又は法人の代表者</t>
    <rPh sb="6" eb="9">
      <t>シンリョウジョ</t>
    </rPh>
    <rPh sb="10" eb="13">
      <t>カイセツシャ</t>
    </rPh>
    <rPh sb="13" eb="14">
      <t>マタ</t>
    </rPh>
    <rPh sb="15" eb="17">
      <t>ホウジン</t>
    </rPh>
    <rPh sb="18" eb="21">
      <t>ダイヒョウシャ</t>
    </rPh>
    <phoneticPr fontId="3"/>
  </si>
  <si>
    <t>　　　　　 診療所の勤務者</t>
    <rPh sb="6" eb="9">
      <t>シンリョウジョ</t>
    </rPh>
    <rPh sb="10" eb="13">
      <t>キンムシャ</t>
    </rPh>
    <phoneticPr fontId="3"/>
  </si>
  <si>
    <t xml:space="preserve">     介護老人保健施設の従事者</t>
    <rPh sb="5" eb="7">
      <t>カイゴ</t>
    </rPh>
    <rPh sb="7" eb="9">
      <t>ロウジン</t>
    </rPh>
    <rPh sb="9" eb="11">
      <t>ホケン</t>
    </rPh>
    <rPh sb="11" eb="13">
      <t>シセツ</t>
    </rPh>
    <rPh sb="14" eb="17">
      <t>ジュウジシャ</t>
    </rPh>
    <phoneticPr fontId="3"/>
  </si>
  <si>
    <t>　　　　介護老人保健施設の開設者又は法人の代表者</t>
    <rPh sb="4" eb="6">
      <t>カイゴ</t>
    </rPh>
    <rPh sb="6" eb="8">
      <t>ロウジン</t>
    </rPh>
    <rPh sb="8" eb="10">
      <t>ホケン</t>
    </rPh>
    <rPh sb="10" eb="12">
      <t>シセツ</t>
    </rPh>
    <rPh sb="13" eb="16">
      <t>カイセツシャ</t>
    </rPh>
    <rPh sb="16" eb="17">
      <t>マタ</t>
    </rPh>
    <rPh sb="18" eb="20">
      <t>ホウジン</t>
    </rPh>
    <rPh sb="21" eb="24">
      <t>ダイヒョウシャ</t>
    </rPh>
    <phoneticPr fontId="3"/>
  </si>
  <si>
    <t>　　　　介護老人保健施設の勤務者</t>
    <rPh sb="4" eb="6">
      <t>カイゴ</t>
    </rPh>
    <rPh sb="6" eb="8">
      <t>ロウジン</t>
    </rPh>
    <rPh sb="8" eb="10">
      <t>ホケン</t>
    </rPh>
    <rPh sb="10" eb="12">
      <t>シセツ</t>
    </rPh>
    <rPh sb="13" eb="16">
      <t>キンムシャ</t>
    </rPh>
    <phoneticPr fontId="3"/>
  </si>
  <si>
    <t xml:space="preserve">     介護医療院の従事者</t>
    <rPh sb="5" eb="7">
      <t>カイゴ</t>
    </rPh>
    <rPh sb="7" eb="9">
      <t>イリョウ</t>
    </rPh>
    <rPh sb="9" eb="10">
      <t>イン</t>
    </rPh>
    <rPh sb="11" eb="14">
      <t>ジュウジシャ</t>
    </rPh>
    <phoneticPr fontId="3"/>
  </si>
  <si>
    <t>　　　　介護医療院の開設者又は法人の代表者</t>
    <rPh sb="4" eb="6">
      <t>カイゴ</t>
    </rPh>
    <rPh sb="6" eb="8">
      <t>イリョウ</t>
    </rPh>
    <rPh sb="8" eb="9">
      <t>イン</t>
    </rPh>
    <rPh sb="10" eb="13">
      <t>カイセツシャ</t>
    </rPh>
    <rPh sb="13" eb="14">
      <t>マタ</t>
    </rPh>
    <rPh sb="15" eb="17">
      <t>ホウジン</t>
    </rPh>
    <rPh sb="18" eb="21">
      <t>ダイヒョウシャ</t>
    </rPh>
    <phoneticPr fontId="3"/>
  </si>
  <si>
    <t>　　　　介護医療院の勤務者</t>
    <rPh sb="4" eb="6">
      <t>カイゴ</t>
    </rPh>
    <rPh sb="6" eb="8">
      <t>イリョウ</t>
    </rPh>
    <rPh sb="8" eb="9">
      <t>イン</t>
    </rPh>
    <rPh sb="10" eb="13">
      <t>キンムシャ</t>
    </rPh>
    <phoneticPr fontId="3"/>
  </si>
  <si>
    <t xml:space="preserve">     医療施設・介護老人保健施設・介護医療院以外の従事者</t>
    <rPh sb="5" eb="7">
      <t>イリョウ</t>
    </rPh>
    <rPh sb="7" eb="9">
      <t>シセツ</t>
    </rPh>
    <rPh sb="10" eb="12">
      <t>カイゴ</t>
    </rPh>
    <rPh sb="12" eb="14">
      <t>ロウジン</t>
    </rPh>
    <rPh sb="14" eb="16">
      <t>ホケン</t>
    </rPh>
    <rPh sb="16" eb="18">
      <t>シセツ</t>
    </rPh>
    <rPh sb="19" eb="21">
      <t>カイゴ</t>
    </rPh>
    <rPh sb="21" eb="23">
      <t>イリョウ</t>
    </rPh>
    <rPh sb="23" eb="24">
      <t>イン</t>
    </rPh>
    <rPh sb="24" eb="26">
      <t>イガイ</t>
    </rPh>
    <rPh sb="27" eb="30">
      <t>ジュウジシャ</t>
    </rPh>
    <phoneticPr fontId="3"/>
  </si>
  <si>
    <t>　　　　医育機関の臨床系以外の大学院生</t>
    <rPh sb="4" eb="5">
      <t>イ</t>
    </rPh>
    <rPh sb="5" eb="6">
      <t>イク</t>
    </rPh>
    <rPh sb="6" eb="8">
      <t>キカン</t>
    </rPh>
    <rPh sb="9" eb="11">
      <t>リンショウ</t>
    </rPh>
    <rPh sb="11" eb="12">
      <t>ケイ</t>
    </rPh>
    <rPh sb="12" eb="14">
      <t>イガイ</t>
    </rPh>
    <rPh sb="15" eb="19">
      <t>ダイガクインセイ</t>
    </rPh>
    <phoneticPr fontId="3"/>
  </si>
  <si>
    <t>　　　　医育機関の臨床系以外の勤務者</t>
    <rPh sb="4" eb="5">
      <t>イ</t>
    </rPh>
    <rPh sb="5" eb="6">
      <t>イク</t>
    </rPh>
    <rPh sb="6" eb="8">
      <t>キカン</t>
    </rPh>
    <rPh sb="9" eb="11">
      <t>リンショウ</t>
    </rPh>
    <rPh sb="11" eb="12">
      <t>ケイ</t>
    </rPh>
    <rPh sb="12" eb="14">
      <t>イガイ</t>
    </rPh>
    <rPh sb="15" eb="18">
      <t>キンムシャ</t>
    </rPh>
    <phoneticPr fontId="3"/>
  </si>
  <si>
    <t>　　　  医育機関以外の教育機関又は研究機関の勤務者</t>
    <rPh sb="5" eb="7">
      <t>イイク</t>
    </rPh>
    <rPh sb="7" eb="9">
      <t>キカン</t>
    </rPh>
    <rPh sb="9" eb="11">
      <t>イガイ</t>
    </rPh>
    <rPh sb="12" eb="14">
      <t>キョウイク</t>
    </rPh>
    <rPh sb="14" eb="16">
      <t>キカン</t>
    </rPh>
    <rPh sb="16" eb="17">
      <t>マタ</t>
    </rPh>
    <rPh sb="18" eb="20">
      <t>ケンキュウ</t>
    </rPh>
    <rPh sb="20" eb="22">
      <t>キカン</t>
    </rPh>
    <rPh sb="23" eb="26">
      <t>キンムシャ</t>
    </rPh>
    <phoneticPr fontId="3"/>
  </si>
  <si>
    <t>　　　　行政機関・産業医・保健衛生業務の従事者</t>
    <rPh sb="4" eb="6">
      <t>ギョウセイ</t>
    </rPh>
    <rPh sb="6" eb="8">
      <t>キカン</t>
    </rPh>
    <rPh sb="9" eb="11">
      <t>サンギョウ</t>
    </rPh>
    <rPh sb="11" eb="12">
      <t>イ</t>
    </rPh>
    <rPh sb="13" eb="15">
      <t>ホケン</t>
    </rPh>
    <rPh sb="15" eb="17">
      <t>エイセイ</t>
    </rPh>
    <rPh sb="17" eb="19">
      <t>ギョウム</t>
    </rPh>
    <rPh sb="20" eb="23">
      <t>ジュウジシャ</t>
    </rPh>
    <phoneticPr fontId="3"/>
  </si>
  <si>
    <t>　　　　　 行政機関の従事者</t>
    <rPh sb="6" eb="8">
      <t>ギョウセイ</t>
    </rPh>
    <rPh sb="8" eb="10">
      <t>キカン</t>
    </rPh>
    <rPh sb="11" eb="14">
      <t>ジュウジシャ</t>
    </rPh>
    <phoneticPr fontId="3"/>
  </si>
  <si>
    <t>　　　　　 産業医</t>
    <rPh sb="6" eb="8">
      <t>サンギョウ</t>
    </rPh>
    <rPh sb="8" eb="9">
      <t>イ</t>
    </rPh>
    <phoneticPr fontId="3"/>
  </si>
  <si>
    <r>
      <t>　　　　　 保健衛生業務の従事者</t>
    </r>
    <r>
      <rPr>
        <vertAlign val="superscript"/>
        <sz val="11"/>
        <rFont val="ＭＳ Ｐゴシック"/>
        <family val="3"/>
        <charset val="128"/>
      </rPr>
      <t>2)</t>
    </r>
    <rPh sb="6" eb="8">
      <t>ホケン</t>
    </rPh>
    <rPh sb="8" eb="10">
      <t>エイセイ</t>
    </rPh>
    <rPh sb="10" eb="12">
      <t>ギョウム</t>
    </rPh>
    <rPh sb="13" eb="16">
      <t>ジュウジシャ</t>
    </rPh>
    <phoneticPr fontId="3"/>
  </si>
  <si>
    <t xml:space="preserve">     その他の者</t>
    <rPh sb="7" eb="8">
      <t>タ</t>
    </rPh>
    <rPh sb="9" eb="10">
      <t>モノ</t>
    </rPh>
    <phoneticPr fontId="3"/>
  </si>
  <si>
    <t>　　　　その他の業務の従事者</t>
    <rPh sb="6" eb="7">
      <t>タ</t>
    </rPh>
    <rPh sb="8" eb="10">
      <t>ギョウム</t>
    </rPh>
    <rPh sb="11" eb="14">
      <t>ジュウジシャ</t>
    </rPh>
    <phoneticPr fontId="3"/>
  </si>
  <si>
    <t>　　　　無職の者</t>
    <rPh sb="4" eb="6">
      <t>ムショク</t>
    </rPh>
    <rPh sb="7" eb="8">
      <t>モノ</t>
    </rPh>
    <phoneticPr fontId="3"/>
  </si>
  <si>
    <t>注：1）「総数」には、「施設・業務の種別」の不詳を含む。</t>
    <rPh sb="5" eb="7">
      <t>ソウスウ</t>
    </rPh>
    <rPh sb="12" eb="14">
      <t>シセツ</t>
    </rPh>
    <rPh sb="15" eb="17">
      <t>ギョウム</t>
    </rPh>
    <rPh sb="18" eb="20">
      <t>シュベツ</t>
    </rPh>
    <rPh sb="22" eb="24">
      <t>フショウ</t>
    </rPh>
    <rPh sb="25" eb="26">
      <t>フク</t>
    </rPh>
    <phoneticPr fontId="3"/>
  </si>
  <si>
    <t xml:space="preserve">  　 2）「行政機関の従事者」･「産業医」以外の血液センター、生命保険会社（嘱託医）、社会保険診療報酬支払基金等の保健衛生業務に従事している者。</t>
    <rPh sb="7" eb="9">
      <t>ギョウセイ</t>
    </rPh>
    <rPh sb="9" eb="11">
      <t>キカン</t>
    </rPh>
    <rPh sb="12" eb="15">
      <t>ジュウジシャ</t>
    </rPh>
    <rPh sb="18" eb="21">
      <t>サンギョウイ</t>
    </rPh>
    <rPh sb="22" eb="24">
      <t>イガイ</t>
    </rPh>
    <rPh sb="32" eb="34">
      <t>セイメイ</t>
    </rPh>
    <rPh sb="34" eb="36">
      <t>ホケン</t>
    </rPh>
    <rPh sb="36" eb="38">
      <t>カイシャ</t>
    </rPh>
    <rPh sb="39" eb="42">
      <t>ショクタクイ</t>
    </rPh>
    <rPh sb="58" eb="60">
      <t>ホケン</t>
    </rPh>
    <rPh sb="60" eb="62">
      <t>エイセイ</t>
    </rPh>
    <rPh sb="62" eb="64">
      <t>ギョウム</t>
    </rPh>
    <rPh sb="65" eb="67">
      <t>ジュウジ</t>
    </rPh>
    <rPh sb="71" eb="72">
      <t>モノ</t>
    </rPh>
    <phoneticPr fontId="3"/>
  </si>
  <si>
    <t>表２　性、年齢階級別にみた医療施設に従事する医師数</t>
    <rPh sb="0" eb="1">
      <t>ヒョウ</t>
    </rPh>
    <rPh sb="3" eb="4">
      <t>セイ</t>
    </rPh>
    <rPh sb="5" eb="7">
      <t>ネンレイ</t>
    </rPh>
    <rPh sb="7" eb="9">
      <t>カイキュウ</t>
    </rPh>
    <rPh sb="9" eb="10">
      <t>ベツ</t>
    </rPh>
    <rPh sb="13" eb="15">
      <t>イリョウ</t>
    </rPh>
    <rPh sb="15" eb="17">
      <t>シセツ</t>
    </rPh>
    <rPh sb="18" eb="20">
      <t>ジュウジ</t>
    </rPh>
    <rPh sb="22" eb="25">
      <t>イシスウ</t>
    </rPh>
    <phoneticPr fontId="3"/>
  </si>
  <si>
    <t xml:space="preserve"> 総数</t>
    <rPh sb="1" eb="3">
      <t>ソウスウ</t>
    </rPh>
    <phoneticPr fontId="3"/>
  </si>
  <si>
    <t>医師数（人）</t>
    <rPh sb="0" eb="3">
      <t>イシスウ</t>
    </rPh>
    <rPh sb="4" eb="5">
      <t>ニン</t>
    </rPh>
    <phoneticPr fontId="3"/>
  </si>
  <si>
    <t>令和２年
（2020）</t>
    <rPh sb="0" eb="1">
      <t>レイ</t>
    </rPh>
    <rPh sb="3" eb="4">
      <t>ネン</t>
    </rPh>
    <rPh sb="4" eb="5">
      <t>ヘイネン</t>
    </rPh>
    <phoneticPr fontId="3"/>
  </si>
  <si>
    <t>平成30年
（2018）</t>
    <rPh sb="0" eb="2">
      <t>ヘイセイ</t>
    </rPh>
    <rPh sb="4" eb="5">
      <t>ネン</t>
    </rPh>
    <phoneticPr fontId="3"/>
  </si>
  <si>
    <t>増減数
（人）</t>
    <rPh sb="0" eb="2">
      <t>ゾウゲン</t>
    </rPh>
    <rPh sb="2" eb="3">
      <t>スウ</t>
    </rPh>
    <rPh sb="5" eb="6">
      <t>ニン</t>
    </rPh>
    <phoneticPr fontId="3"/>
  </si>
  <si>
    <t>増減率
（％）</t>
    <rPh sb="0" eb="3">
      <t>ゾウゲンリツ</t>
    </rPh>
    <phoneticPr fontId="3"/>
  </si>
  <si>
    <t>図１　施設の種別にみた医療施設に従事する医師数の年次推移</t>
    <rPh sb="0" eb="1">
      <t>ズ</t>
    </rPh>
    <rPh sb="3" eb="5">
      <t>シセツ</t>
    </rPh>
    <rPh sb="6" eb="8">
      <t>シュベツ</t>
    </rPh>
    <rPh sb="11" eb="13">
      <t>イリョウ</t>
    </rPh>
    <rPh sb="13" eb="15">
      <t>シセツ</t>
    </rPh>
    <rPh sb="16" eb="18">
      <t>ジュウジ</t>
    </rPh>
    <rPh sb="20" eb="23">
      <t>イシスウ</t>
    </rPh>
    <rPh sb="24" eb="26">
      <t>ネンジ</t>
    </rPh>
    <rPh sb="26" eb="28">
      <t>スイイ</t>
    </rPh>
    <phoneticPr fontId="3"/>
  </si>
  <si>
    <t>病院（医育機関附属の病院を除く）</t>
    <rPh sb="0" eb="2">
      <t>ビョウイン</t>
    </rPh>
    <rPh sb="3" eb="5">
      <t>イイク</t>
    </rPh>
    <rPh sb="5" eb="7">
      <t>キカン</t>
    </rPh>
    <rPh sb="7" eb="9">
      <t>フゾク</t>
    </rPh>
    <rPh sb="10" eb="12">
      <t>ビョウイン</t>
    </rPh>
    <rPh sb="13" eb="14">
      <t>ノゾ</t>
    </rPh>
    <phoneticPr fontId="3"/>
  </si>
  <si>
    <t>医育機関附属の病院</t>
    <rPh sb="0" eb="1">
      <t>イ</t>
    </rPh>
    <rPh sb="1" eb="2">
      <t>イク</t>
    </rPh>
    <rPh sb="2" eb="4">
      <t>キカン</t>
    </rPh>
    <rPh sb="4" eb="6">
      <t>フゾク</t>
    </rPh>
    <rPh sb="7" eb="9">
      <t>ビョウイン</t>
    </rPh>
    <phoneticPr fontId="3"/>
  </si>
  <si>
    <t>(’16）</t>
    <phoneticPr fontId="3"/>
  </si>
  <si>
    <r>
      <t>(’</t>
    </r>
    <r>
      <rPr>
        <sz val="11"/>
        <rFont val="ＭＳ Ｐゴシック"/>
        <family val="3"/>
        <charset val="128"/>
      </rPr>
      <t>20</t>
    </r>
    <r>
      <rPr>
        <sz val="11"/>
        <rFont val="ＭＳ Ｐゴシック"/>
        <family val="3"/>
        <charset val="128"/>
      </rPr>
      <t>）</t>
    </r>
    <phoneticPr fontId="3"/>
  </si>
  <si>
    <t>表３　年齢階級、施設の種別にみた医療施設に従事する医師数及び施設の種別医師の平均年齢</t>
    <rPh sb="0" eb="1">
      <t>ヒョウ</t>
    </rPh>
    <rPh sb="3" eb="5">
      <t>ネンレイ</t>
    </rPh>
    <rPh sb="5" eb="7">
      <t>カイキュウ</t>
    </rPh>
    <rPh sb="8" eb="10">
      <t>シセツ</t>
    </rPh>
    <rPh sb="11" eb="13">
      <t>シュベツ</t>
    </rPh>
    <rPh sb="16" eb="18">
      <t>イリョウ</t>
    </rPh>
    <rPh sb="18" eb="20">
      <t>シセツ</t>
    </rPh>
    <rPh sb="21" eb="23">
      <t>ジュウジ</t>
    </rPh>
    <rPh sb="25" eb="28">
      <t>イシスウ</t>
    </rPh>
    <rPh sb="28" eb="29">
      <t>オヨ</t>
    </rPh>
    <rPh sb="30" eb="32">
      <t>シセツ</t>
    </rPh>
    <rPh sb="33" eb="35">
      <t>シュベツ</t>
    </rPh>
    <rPh sb="35" eb="37">
      <t>イシ</t>
    </rPh>
    <rPh sb="38" eb="40">
      <t>ヘイキン</t>
    </rPh>
    <rPh sb="40" eb="42">
      <t>ネンレイ</t>
    </rPh>
    <phoneticPr fontId="3"/>
  </si>
  <si>
    <t>病院・診療所の計</t>
    <rPh sb="0" eb="2">
      <t>ビョウイン</t>
    </rPh>
    <rPh sb="3" eb="6">
      <t>シンリョウジョ</t>
    </rPh>
    <rPh sb="7" eb="8">
      <t>ケイ</t>
    </rPh>
    <phoneticPr fontId="3"/>
  </si>
  <si>
    <t>病　  　院</t>
    <rPh sb="0" eb="1">
      <t>ヤマイ</t>
    </rPh>
    <rPh sb="5" eb="6">
      <t>イン</t>
    </rPh>
    <phoneticPr fontId="3"/>
  </si>
  <si>
    <t>計</t>
    <rPh sb="0" eb="1">
      <t>ケイ</t>
    </rPh>
    <phoneticPr fontId="3"/>
  </si>
  <si>
    <r>
      <t xml:space="preserve">病院
</t>
    </r>
    <r>
      <rPr>
        <sz val="8"/>
        <rFont val="ＭＳ Ｐゴシック"/>
        <family val="3"/>
        <charset val="128"/>
      </rPr>
      <t>（医育機関附属の病院を除く）</t>
    </r>
    <rPh sb="0" eb="2">
      <t>ビョウイン</t>
    </rPh>
    <rPh sb="4" eb="5">
      <t>イ</t>
    </rPh>
    <rPh sb="5" eb="6">
      <t>イク</t>
    </rPh>
    <rPh sb="6" eb="8">
      <t>キカン</t>
    </rPh>
    <rPh sb="8" eb="10">
      <t>フゾク</t>
    </rPh>
    <rPh sb="11" eb="13">
      <t>ビョウイン</t>
    </rPh>
    <rPh sb="14" eb="15">
      <t>ノゾ</t>
    </rPh>
    <phoneticPr fontId="3"/>
  </si>
  <si>
    <t>医師数
（人）</t>
    <rPh sb="0" eb="2">
      <t>イシ</t>
    </rPh>
    <rPh sb="2" eb="3">
      <t>カズ</t>
    </rPh>
    <rPh sb="5" eb="6">
      <t>ニン</t>
    </rPh>
    <phoneticPr fontId="3"/>
  </si>
  <si>
    <t>総数</t>
    <rPh sb="0" eb="1">
      <t>フサ</t>
    </rPh>
    <rPh sb="1" eb="2">
      <t>カズ</t>
    </rPh>
    <phoneticPr fontId="3"/>
  </si>
  <si>
    <t>30  ～  39  歳</t>
    <rPh sb="11" eb="12">
      <t>サイ</t>
    </rPh>
    <phoneticPr fontId="3"/>
  </si>
  <si>
    <t>40  ～  49  歳</t>
    <rPh sb="11" eb="12">
      <t>サイ</t>
    </rPh>
    <phoneticPr fontId="3"/>
  </si>
  <si>
    <t>50  ～  59  歳</t>
    <rPh sb="11" eb="12">
      <t>サイ</t>
    </rPh>
    <phoneticPr fontId="3"/>
  </si>
  <si>
    <t>60  ～  69  歳</t>
    <rPh sb="11" eb="12">
      <t>サイ</t>
    </rPh>
    <phoneticPr fontId="3"/>
  </si>
  <si>
    <t>70　歳　以　上</t>
    <rPh sb="3" eb="4">
      <t>トシ</t>
    </rPh>
    <rPh sb="5" eb="6">
      <t>イ</t>
    </rPh>
    <rPh sb="7" eb="8">
      <t>ウエ</t>
    </rPh>
    <phoneticPr fontId="3"/>
  </si>
  <si>
    <t>図２　年齢階級別にみた病院に従事する医師数及び平均年齢の年次推移</t>
    <rPh sb="0" eb="1">
      <t>ズ</t>
    </rPh>
    <rPh sb="3" eb="5">
      <t>ネンレイ</t>
    </rPh>
    <rPh sb="5" eb="7">
      <t>カイキュウ</t>
    </rPh>
    <rPh sb="7" eb="8">
      <t>ベツ</t>
    </rPh>
    <rPh sb="11" eb="13">
      <t>ビョウイン</t>
    </rPh>
    <rPh sb="14" eb="16">
      <t>ジュウジ</t>
    </rPh>
    <rPh sb="18" eb="21">
      <t>イシスウ</t>
    </rPh>
    <rPh sb="21" eb="22">
      <t>オヨ</t>
    </rPh>
    <rPh sb="23" eb="25">
      <t>ヘイキン</t>
    </rPh>
    <rPh sb="25" eb="27">
      <t>ネンレイ</t>
    </rPh>
    <rPh sb="28" eb="30">
      <t>ネンジ</t>
    </rPh>
    <rPh sb="30" eb="32">
      <t>スイイ</t>
    </rPh>
    <phoneticPr fontId="3"/>
  </si>
  <si>
    <t>病院　の　従　事　者　数</t>
    <rPh sb="0" eb="2">
      <t>ビョウイン</t>
    </rPh>
    <phoneticPr fontId="3"/>
  </si>
  <si>
    <t>29歳以下</t>
  </si>
  <si>
    <t>30-39</t>
  </si>
  <si>
    <t>40-49</t>
  </si>
  <si>
    <t>50-59</t>
  </si>
  <si>
    <t>60-69</t>
  </si>
  <si>
    <t>70歳以上</t>
  </si>
  <si>
    <t>平均年齢</t>
    <rPh sb="0" eb="2">
      <t>ヘイキン</t>
    </rPh>
    <rPh sb="2" eb="4">
      <t>ネンレイ</t>
    </rPh>
    <phoneticPr fontId="3"/>
  </si>
  <si>
    <t>昭和</t>
    <rPh sb="0" eb="2">
      <t>ショウワ</t>
    </rPh>
    <phoneticPr fontId="1"/>
  </si>
  <si>
    <t>57年</t>
    <rPh sb="2" eb="3">
      <t>ネン</t>
    </rPh>
    <phoneticPr fontId="1"/>
  </si>
  <si>
    <t>(1982)</t>
  </si>
  <si>
    <t>59</t>
  </si>
  <si>
    <t>(’84）</t>
  </si>
  <si>
    <t>61</t>
  </si>
  <si>
    <t>(’86）</t>
  </si>
  <si>
    <t>63</t>
  </si>
  <si>
    <t>(’88）</t>
  </si>
  <si>
    <t>平成</t>
    <rPh sb="0" eb="2">
      <t>ヘイセイ</t>
    </rPh>
    <phoneticPr fontId="1"/>
  </si>
  <si>
    <t>2年</t>
    <rPh sb="1" eb="2">
      <t>ネン</t>
    </rPh>
    <phoneticPr fontId="1"/>
  </si>
  <si>
    <t>(’90）</t>
  </si>
  <si>
    <t>4</t>
  </si>
  <si>
    <t>(’92）</t>
  </si>
  <si>
    <t>6</t>
  </si>
  <si>
    <t>(’94）</t>
  </si>
  <si>
    <t>8</t>
  </si>
  <si>
    <t>(’96）</t>
  </si>
  <si>
    <t>10</t>
  </si>
  <si>
    <t>(’98）</t>
  </si>
  <si>
    <t>(2000)</t>
  </si>
  <si>
    <t>14</t>
  </si>
  <si>
    <t>(’02）</t>
  </si>
  <si>
    <t>16</t>
  </si>
  <si>
    <t>(’04）</t>
  </si>
  <si>
    <t>18</t>
  </si>
  <si>
    <t>(’06）</t>
  </si>
  <si>
    <t>20</t>
  </si>
  <si>
    <t>(’08）</t>
  </si>
  <si>
    <t>22</t>
  </si>
  <si>
    <t>(’10）</t>
  </si>
  <si>
    <t>24</t>
  </si>
  <si>
    <t>(’12）</t>
  </si>
  <si>
    <t>26</t>
  </si>
  <si>
    <t>(’14）</t>
  </si>
  <si>
    <t>28</t>
  </si>
  <si>
    <t>30</t>
  </si>
  <si>
    <t>(’18）</t>
  </si>
  <si>
    <t>令和</t>
    <rPh sb="0" eb="2">
      <t>レイワ</t>
    </rPh>
    <phoneticPr fontId="1"/>
  </si>
  <si>
    <t>(’20）</t>
    <phoneticPr fontId="3"/>
  </si>
  <si>
    <t>図３　年齢階級別にみた診療所に従事する医師数及び平均年齢の年次推移</t>
    <rPh sb="0" eb="1">
      <t>ズ</t>
    </rPh>
    <rPh sb="3" eb="5">
      <t>ネンレイ</t>
    </rPh>
    <rPh sb="5" eb="7">
      <t>カイキュウ</t>
    </rPh>
    <rPh sb="7" eb="8">
      <t>ベツ</t>
    </rPh>
    <rPh sb="11" eb="14">
      <t>シンリョウジョ</t>
    </rPh>
    <rPh sb="15" eb="17">
      <t>ジュウジ</t>
    </rPh>
    <rPh sb="19" eb="22">
      <t>イシスウ</t>
    </rPh>
    <rPh sb="22" eb="23">
      <t>オヨ</t>
    </rPh>
    <rPh sb="24" eb="26">
      <t>ヘイキン</t>
    </rPh>
    <rPh sb="26" eb="28">
      <t>ネンレイ</t>
    </rPh>
    <rPh sb="29" eb="31">
      <t>ネンジ</t>
    </rPh>
    <rPh sb="31" eb="33">
      <t>スイイ</t>
    </rPh>
    <phoneticPr fontId="3"/>
  </si>
  <si>
    <t>診　療　所　の　従　事　者　数</t>
  </si>
  <si>
    <t>4</t>
    <phoneticPr fontId="3"/>
  </si>
  <si>
    <t>30</t>
    <phoneticPr fontId="3"/>
  </si>
  <si>
    <t>表４　主たる診療科別にみた医療施設に従事する医師数及び平均年齢</t>
    <phoneticPr fontId="3"/>
  </si>
  <si>
    <t>医療施設に
従事する
医師数（人）</t>
    <rPh sb="0" eb="2">
      <t>イリョウ</t>
    </rPh>
    <rPh sb="2" eb="4">
      <t>シセツ</t>
    </rPh>
    <rPh sb="6" eb="7">
      <t>ジュウ</t>
    </rPh>
    <rPh sb="7" eb="8">
      <t>コト</t>
    </rPh>
    <rPh sb="11" eb="14">
      <t>イシスウ</t>
    </rPh>
    <rPh sb="15" eb="16">
      <t>ニン</t>
    </rPh>
    <phoneticPr fontId="3"/>
  </si>
  <si>
    <t>平均年齢（歳）</t>
    <rPh sb="0" eb="4">
      <t>ヘイキンエンレイ</t>
    </rPh>
    <rPh sb="5" eb="6">
      <t>サイ</t>
    </rPh>
    <phoneticPr fontId="3"/>
  </si>
  <si>
    <r>
      <t>総                                     数</t>
    </r>
    <r>
      <rPr>
        <vertAlign val="superscript"/>
        <sz val="10"/>
        <rFont val="ＭＳ Ｐゴシック"/>
        <family val="3"/>
        <charset val="128"/>
      </rPr>
      <t>1)</t>
    </r>
    <rPh sb="0" eb="1">
      <t>ソウ</t>
    </rPh>
    <rPh sb="38" eb="39">
      <t>スウ</t>
    </rPh>
    <phoneticPr fontId="3"/>
  </si>
  <si>
    <t>内科</t>
  </si>
  <si>
    <t>呼吸器内科</t>
  </si>
  <si>
    <t>循環器内科</t>
  </si>
  <si>
    <t>消化器内科(胃腸内科）</t>
    <rPh sb="6" eb="8">
      <t>イチョウ</t>
    </rPh>
    <rPh sb="8" eb="10">
      <t>ナイカ</t>
    </rPh>
    <phoneticPr fontId="3"/>
  </si>
  <si>
    <t>腎臓内科</t>
  </si>
  <si>
    <t>脳神経内科</t>
    <rPh sb="0" eb="1">
      <t>ノウ</t>
    </rPh>
    <phoneticPr fontId="3"/>
  </si>
  <si>
    <t>糖尿病内科（代謝内科）</t>
    <rPh sb="6" eb="8">
      <t>タイシャ</t>
    </rPh>
    <rPh sb="8" eb="10">
      <t>ナイカ</t>
    </rPh>
    <phoneticPr fontId="3"/>
  </si>
  <si>
    <t>血液内科</t>
  </si>
  <si>
    <t>皮膚科</t>
  </si>
  <si>
    <t>アレルギー科</t>
  </si>
  <si>
    <t>リウマチ科</t>
  </si>
  <si>
    <t>感染症内科</t>
  </si>
  <si>
    <t>小児科</t>
  </si>
  <si>
    <t>精神科</t>
  </si>
  <si>
    <t>心療内科</t>
  </si>
  <si>
    <t>外科</t>
  </si>
  <si>
    <t>呼吸器外科</t>
  </si>
  <si>
    <t>心臓血管外科</t>
    <rPh sb="0" eb="2">
      <t>シンゾウ</t>
    </rPh>
    <rPh sb="2" eb="4">
      <t>ケッカン</t>
    </rPh>
    <rPh sb="4" eb="6">
      <t>ゲカ</t>
    </rPh>
    <phoneticPr fontId="3"/>
  </si>
  <si>
    <t>乳腺外科</t>
  </si>
  <si>
    <t>気管食道外科</t>
  </si>
  <si>
    <t>消化器外科（胃腸外科）</t>
    <rPh sb="6" eb="8">
      <t>イチョウ</t>
    </rPh>
    <rPh sb="8" eb="10">
      <t>ゲカ</t>
    </rPh>
    <phoneticPr fontId="3"/>
  </si>
  <si>
    <t>泌尿器科</t>
  </si>
  <si>
    <t>肛門外科</t>
  </si>
  <si>
    <t>脳神経外科</t>
  </si>
  <si>
    <t>整形外科</t>
  </si>
  <si>
    <t>形成外科</t>
  </si>
  <si>
    <t>美容外科</t>
  </si>
  <si>
    <t>眼科</t>
  </si>
  <si>
    <t>耳鼻いんこう科</t>
  </si>
  <si>
    <t>小児外科</t>
  </si>
  <si>
    <t>産婦人科</t>
  </si>
  <si>
    <t>産科</t>
  </si>
  <si>
    <t>婦人科</t>
  </si>
  <si>
    <t>リハビリテーション科</t>
  </si>
  <si>
    <t>放射線科</t>
  </si>
  <si>
    <t>麻酔科</t>
  </si>
  <si>
    <t>病理診断科</t>
  </si>
  <si>
    <t>臨床検査科</t>
  </si>
  <si>
    <t>救急科</t>
  </si>
  <si>
    <t>臨床研修医</t>
  </si>
  <si>
    <t>全科</t>
  </si>
  <si>
    <t>その他</t>
  </si>
  <si>
    <t>注：複数の診療科に従事している場合の主として従事する診療科と、１診療科のみに従事している場合の
     診療科である。</t>
    <rPh sb="0" eb="1">
      <t>チュウ</t>
    </rPh>
    <phoneticPr fontId="3"/>
  </si>
  <si>
    <t xml:space="preserve">     1） 「総数」には、主たる診療科不詳、診療科不詳を含む。</t>
    <rPh sb="9" eb="11">
      <t>ソウスウ</t>
    </rPh>
    <rPh sb="15" eb="16">
      <t>シュ</t>
    </rPh>
    <rPh sb="18" eb="21">
      <t>シンリョウカ</t>
    </rPh>
    <rPh sb="21" eb="23">
      <t>フショウ</t>
    </rPh>
    <rPh sb="24" eb="27">
      <t>シンリョウカ</t>
    </rPh>
    <rPh sb="27" eb="29">
      <t>フショウ</t>
    </rPh>
    <rPh sb="30" eb="31">
      <t>フク</t>
    </rPh>
    <phoneticPr fontId="3"/>
  </si>
  <si>
    <t>表５　主たる診療科、施設の種別にみた医療施設に従事する医師数及び平均年齢</t>
    <rPh sb="0" eb="1">
      <t>ヒョウ</t>
    </rPh>
    <rPh sb="3" eb="4">
      <t>シュ</t>
    </rPh>
    <rPh sb="6" eb="9">
      <t>シンリョウカ</t>
    </rPh>
    <rPh sb="10" eb="12">
      <t>シセツ</t>
    </rPh>
    <rPh sb="13" eb="15">
      <t>シュベツ</t>
    </rPh>
    <rPh sb="18" eb="20">
      <t>イリョウ</t>
    </rPh>
    <rPh sb="20" eb="22">
      <t>シセツ</t>
    </rPh>
    <rPh sb="23" eb="25">
      <t>ジュウジ</t>
    </rPh>
    <rPh sb="27" eb="30">
      <t>イシスウ</t>
    </rPh>
    <rPh sb="30" eb="31">
      <t>オヨ</t>
    </rPh>
    <rPh sb="32" eb="36">
      <t>ヘイキンネンレイ</t>
    </rPh>
    <phoneticPr fontId="3"/>
  </si>
  <si>
    <t>病　　　院</t>
    <rPh sb="0" eb="1">
      <t>ヤマイ</t>
    </rPh>
    <rPh sb="4" eb="5">
      <t>イン</t>
    </rPh>
    <phoneticPr fontId="3"/>
  </si>
  <si>
    <t>診　療　所</t>
    <rPh sb="0" eb="1">
      <t>ミ</t>
    </rPh>
    <rPh sb="2" eb="3">
      <t>リョウ</t>
    </rPh>
    <rPh sb="4" eb="5">
      <t>ショ</t>
    </rPh>
    <phoneticPr fontId="3"/>
  </si>
  <si>
    <t>構成割合　（％）</t>
    <rPh sb="0" eb="2">
      <t>コウセイ</t>
    </rPh>
    <rPh sb="2" eb="4">
      <t>ワリアイ</t>
    </rPh>
    <phoneticPr fontId="3"/>
  </si>
  <si>
    <t>男女割合（％）</t>
    <rPh sb="0" eb="2">
      <t>ダンジョ</t>
    </rPh>
    <rPh sb="2" eb="4">
      <t>ワリアイ</t>
    </rPh>
    <phoneticPr fontId="3"/>
  </si>
  <si>
    <t>平均
年齢(歳)</t>
    <rPh sb="0" eb="2">
      <t>ヘイキン</t>
    </rPh>
    <rPh sb="3" eb="5">
      <t>ネンレイ</t>
    </rPh>
    <rPh sb="6" eb="7">
      <t>サイ</t>
    </rPh>
    <phoneticPr fontId="3"/>
  </si>
  <si>
    <t>平均
年齢
(歳)</t>
    <rPh sb="0" eb="2">
      <t>ヘイキン</t>
    </rPh>
    <rPh sb="3" eb="5">
      <t>ネンレイ</t>
    </rPh>
    <rPh sb="7" eb="8">
      <t>サイ</t>
    </rPh>
    <phoneticPr fontId="3"/>
  </si>
  <si>
    <r>
      <t>総                             数</t>
    </r>
    <r>
      <rPr>
        <vertAlign val="superscript"/>
        <sz val="10"/>
        <rFont val="ＭＳ Ｐゴシック"/>
        <family val="3"/>
        <charset val="128"/>
      </rPr>
      <t>1)</t>
    </r>
    <rPh sb="0" eb="1">
      <t>ソウ</t>
    </rPh>
    <rPh sb="30" eb="31">
      <t>スウ</t>
    </rPh>
    <phoneticPr fontId="3"/>
  </si>
  <si>
    <t>注：複数の診療科に従事している場合の主として従事する診療科と、１診療科のみに従事している場合の診療科である。</t>
    <rPh sb="0" eb="1">
      <t>チュウ</t>
    </rPh>
    <phoneticPr fontId="3"/>
  </si>
  <si>
    <t>　　1）「総数」には、主たる診療科不詳、診療科不詳を含む。</t>
    <rPh sb="5" eb="7">
      <t>ソウスウ</t>
    </rPh>
    <rPh sb="11" eb="12">
      <t>シュ</t>
    </rPh>
    <rPh sb="14" eb="17">
      <t>シンリョウカ</t>
    </rPh>
    <rPh sb="17" eb="19">
      <t>フショウ</t>
    </rPh>
    <rPh sb="20" eb="23">
      <t>シンリョウカ</t>
    </rPh>
    <rPh sb="23" eb="25">
      <t>フショウ</t>
    </rPh>
    <rPh sb="26" eb="27">
      <t>フク</t>
    </rPh>
    <phoneticPr fontId="3"/>
  </si>
  <si>
    <t>図4　主たる診療科別医師数の年次推移</t>
    <rPh sb="0" eb="1">
      <t>ズ</t>
    </rPh>
    <rPh sb="3" eb="4">
      <t>シュ</t>
    </rPh>
    <rPh sb="6" eb="9">
      <t>シンリョウカ</t>
    </rPh>
    <rPh sb="9" eb="10">
      <t>ベツ</t>
    </rPh>
    <rPh sb="10" eb="13">
      <t>イシスウ</t>
    </rPh>
    <rPh sb="14" eb="16">
      <t>ネンジ</t>
    </rPh>
    <rPh sb="16" eb="18">
      <t>スイイ</t>
    </rPh>
    <phoneticPr fontId="3"/>
  </si>
  <si>
    <t>医 師 数 （人）</t>
    <rPh sb="0" eb="1">
      <t>イ</t>
    </rPh>
    <rPh sb="2" eb="3">
      <t>シ</t>
    </rPh>
    <rPh sb="4" eb="5">
      <t>カズ</t>
    </rPh>
    <rPh sb="7" eb="8">
      <t>ニン</t>
    </rPh>
    <phoneticPr fontId="3"/>
  </si>
  <si>
    <t>総  数</t>
    <rPh sb="0" eb="1">
      <t>フサ</t>
    </rPh>
    <rPh sb="3" eb="4">
      <t>カズ</t>
    </rPh>
    <phoneticPr fontId="3"/>
  </si>
  <si>
    <t>29歳以下</t>
    <rPh sb="2" eb="5">
      <t>サイイカ</t>
    </rPh>
    <phoneticPr fontId="3"/>
  </si>
  <si>
    <t>30～39</t>
    <phoneticPr fontId="3"/>
  </si>
  <si>
    <t>40～49</t>
    <phoneticPr fontId="3"/>
  </si>
  <si>
    <t>50～59</t>
    <phoneticPr fontId="3"/>
  </si>
  <si>
    <t>60～69</t>
    <phoneticPr fontId="3"/>
  </si>
  <si>
    <t>70歳以上</t>
    <rPh sb="2" eb="5">
      <t>サイイジョウ</t>
    </rPh>
    <phoneticPr fontId="3"/>
  </si>
  <si>
    <t>小児科</t>
    <rPh sb="0" eb="3">
      <t>ショウニカ</t>
    </rPh>
    <phoneticPr fontId="3"/>
  </si>
  <si>
    <t>平成10年</t>
    <rPh sb="0" eb="2">
      <t>ヘイセイ</t>
    </rPh>
    <rPh sb="4" eb="5">
      <t>ネン</t>
    </rPh>
    <phoneticPr fontId="3"/>
  </si>
  <si>
    <t>12年</t>
    <rPh sb="2" eb="3">
      <t>ネン</t>
    </rPh>
    <phoneticPr fontId="3"/>
  </si>
  <si>
    <t>14年</t>
    <rPh sb="2" eb="3">
      <t>ネン</t>
    </rPh>
    <phoneticPr fontId="3"/>
  </si>
  <si>
    <t>16年</t>
    <rPh sb="2" eb="3">
      <t>ネン</t>
    </rPh>
    <phoneticPr fontId="3"/>
  </si>
  <si>
    <t>18年</t>
    <rPh sb="2" eb="3">
      <t>ネン</t>
    </rPh>
    <phoneticPr fontId="3"/>
  </si>
  <si>
    <t>20年</t>
    <rPh sb="2" eb="3">
      <t>ネン</t>
    </rPh>
    <phoneticPr fontId="3"/>
  </si>
  <si>
    <t>22年</t>
    <rPh sb="2" eb="3">
      <t>ネン</t>
    </rPh>
    <phoneticPr fontId="3"/>
  </si>
  <si>
    <r>
      <t>2</t>
    </r>
    <r>
      <rPr>
        <sz val="11"/>
        <rFont val="ＭＳ Ｐゴシック"/>
        <family val="3"/>
        <charset val="128"/>
      </rPr>
      <t>4</t>
    </r>
    <r>
      <rPr>
        <sz val="11"/>
        <rFont val="ＭＳ Ｐゴシック"/>
        <family val="3"/>
        <charset val="128"/>
      </rPr>
      <t>年</t>
    </r>
    <rPh sb="2" eb="3">
      <t>ネン</t>
    </rPh>
    <phoneticPr fontId="3"/>
  </si>
  <si>
    <t>26年</t>
    <rPh sb="2" eb="3">
      <t>ネン</t>
    </rPh>
    <phoneticPr fontId="3"/>
  </si>
  <si>
    <t>28年</t>
    <rPh sb="2" eb="3">
      <t>ネン</t>
    </rPh>
    <phoneticPr fontId="3"/>
  </si>
  <si>
    <t>30年</t>
    <rPh sb="2" eb="3">
      <t>ネン</t>
    </rPh>
    <phoneticPr fontId="3"/>
  </si>
  <si>
    <t>令和2年</t>
    <rPh sb="0" eb="2">
      <t>レイワ</t>
    </rPh>
    <rPh sb="3" eb="4">
      <t>ネン</t>
    </rPh>
    <phoneticPr fontId="3"/>
  </si>
  <si>
    <t>産婦人科・産科</t>
    <rPh sb="0" eb="4">
      <t>サンフジンカ</t>
    </rPh>
    <rPh sb="5" eb="7">
      <t>サンカ</t>
    </rPh>
    <phoneticPr fontId="3"/>
  </si>
  <si>
    <r>
      <t>2</t>
    </r>
    <r>
      <rPr>
        <sz val="11"/>
        <rFont val="ＭＳ Ｐゴシック"/>
        <family val="3"/>
        <charset val="128"/>
      </rPr>
      <t>6年</t>
    </r>
    <rPh sb="2" eb="3">
      <t>ネン</t>
    </rPh>
    <phoneticPr fontId="3"/>
  </si>
  <si>
    <r>
      <t>2</t>
    </r>
    <r>
      <rPr>
        <sz val="11"/>
        <rFont val="ＭＳ Ｐゴシック"/>
        <family val="3"/>
        <charset val="128"/>
      </rPr>
      <t>8年</t>
    </r>
    <rPh sb="2" eb="3">
      <t>ネン</t>
    </rPh>
    <phoneticPr fontId="3"/>
  </si>
  <si>
    <t>外科</t>
    <rPh sb="0" eb="2">
      <t>ゲカ</t>
    </rPh>
    <phoneticPr fontId="3"/>
  </si>
  <si>
    <t>表６　診療科（複数回答）、施設の種別にみた医療施設に従事する医師数</t>
    <rPh sb="0" eb="1">
      <t>ヒョウ</t>
    </rPh>
    <rPh sb="3" eb="6">
      <t>シンリョウカ</t>
    </rPh>
    <rPh sb="7" eb="9">
      <t>フクスウ</t>
    </rPh>
    <rPh sb="9" eb="11">
      <t>カイトウ</t>
    </rPh>
    <rPh sb="13" eb="15">
      <t>シセツ</t>
    </rPh>
    <rPh sb="16" eb="18">
      <t>シュベツ</t>
    </rPh>
    <rPh sb="21" eb="23">
      <t>イリョウ</t>
    </rPh>
    <rPh sb="23" eb="25">
      <t>シセツ</t>
    </rPh>
    <rPh sb="26" eb="28">
      <t>ジュウジ</t>
    </rPh>
    <rPh sb="30" eb="33">
      <t>イシスウ</t>
    </rPh>
    <phoneticPr fontId="3"/>
  </si>
  <si>
    <t>総　　数</t>
    <rPh sb="0" eb="1">
      <t>フサ</t>
    </rPh>
    <rPh sb="3" eb="4">
      <t>カズ</t>
    </rPh>
    <phoneticPr fontId="3"/>
  </si>
  <si>
    <t>病　　院</t>
    <rPh sb="0" eb="1">
      <t>ヤマイ</t>
    </rPh>
    <rPh sb="3" eb="4">
      <t>イン</t>
    </rPh>
    <phoneticPr fontId="3"/>
  </si>
  <si>
    <t>割合
（％）</t>
    <rPh sb="0" eb="2">
      <t>ワリアイ</t>
    </rPh>
    <phoneticPr fontId="3"/>
  </si>
  <si>
    <t>注：２つ以上の診療科に従事している場合、各々の科に重複計上している。</t>
    <rPh sb="0" eb="1">
      <t>チュウ</t>
    </rPh>
    <phoneticPr fontId="3"/>
  </si>
  <si>
    <t>　　1）「総数」には、「診療科」の不詳を含む。</t>
    <rPh sb="5" eb="7">
      <t>ソウスウ</t>
    </rPh>
    <rPh sb="12" eb="15">
      <t>シンリョウカ</t>
    </rPh>
    <rPh sb="17" eb="19">
      <t>フショウ</t>
    </rPh>
    <rPh sb="20" eb="21">
      <t>フク</t>
    </rPh>
    <phoneticPr fontId="3"/>
  </si>
  <si>
    <t>表７　取得している広告可能な医師の専門性に関する資格名及び麻酔科の標榜資格（複数回答）、</t>
    <rPh sb="0" eb="1">
      <t>ヒョウ</t>
    </rPh>
    <rPh sb="3" eb="5">
      <t>シュトク</t>
    </rPh>
    <rPh sb="9" eb="11">
      <t>コウコク</t>
    </rPh>
    <rPh sb="11" eb="13">
      <t>カノウ</t>
    </rPh>
    <rPh sb="14" eb="16">
      <t>イシ</t>
    </rPh>
    <rPh sb="17" eb="20">
      <t>センモンセイ</t>
    </rPh>
    <rPh sb="21" eb="22">
      <t>カン</t>
    </rPh>
    <rPh sb="24" eb="26">
      <t>シカク</t>
    </rPh>
    <rPh sb="26" eb="27">
      <t>メイ</t>
    </rPh>
    <rPh sb="27" eb="28">
      <t>オヨ</t>
    </rPh>
    <rPh sb="29" eb="31">
      <t>マスイ</t>
    </rPh>
    <rPh sb="31" eb="32">
      <t>カ</t>
    </rPh>
    <rPh sb="33" eb="35">
      <t>ヒョウボウ</t>
    </rPh>
    <rPh sb="35" eb="37">
      <t>シカク</t>
    </rPh>
    <rPh sb="38" eb="40">
      <t>フクスウ</t>
    </rPh>
    <rPh sb="40" eb="42">
      <t>カイトウ</t>
    </rPh>
    <phoneticPr fontId="3"/>
  </si>
  <si>
    <t>医療施設に
従事する
医師数（人）</t>
    <rPh sb="0" eb="2">
      <t>イリョウ</t>
    </rPh>
    <rPh sb="2" eb="4">
      <t>シセツ</t>
    </rPh>
    <rPh sb="6" eb="8">
      <t>ジュウジ</t>
    </rPh>
    <rPh sb="11" eb="14">
      <t>イシスウ</t>
    </rPh>
    <rPh sb="15" eb="16">
      <t>ニン</t>
    </rPh>
    <phoneticPr fontId="3"/>
  </si>
  <si>
    <t>割合（％）</t>
    <rPh sb="0" eb="2">
      <t>ワリアイ</t>
    </rPh>
    <phoneticPr fontId="3"/>
  </si>
  <si>
    <t>総合内科専門医</t>
  </si>
  <si>
    <t>小児科専門医</t>
  </si>
  <si>
    <t>皮膚科専門医</t>
  </si>
  <si>
    <t>精神科専門医</t>
  </si>
  <si>
    <t>外科専門医</t>
  </si>
  <si>
    <t>整形外科専門医</t>
  </si>
  <si>
    <t>産婦人科専門医</t>
  </si>
  <si>
    <t>眼科専門医</t>
  </si>
  <si>
    <t>耳鼻咽喉科専門医</t>
  </si>
  <si>
    <t>泌尿器科専門医</t>
  </si>
  <si>
    <t>脳神経外科専門医</t>
  </si>
  <si>
    <t>放射線科専門医</t>
  </si>
  <si>
    <t>麻酔科専門医</t>
  </si>
  <si>
    <t>病理専門医</t>
  </si>
  <si>
    <t>救急科専門医</t>
  </si>
  <si>
    <t>形成外科専門医</t>
  </si>
  <si>
    <t>リハビリテーション科専門医</t>
  </si>
  <si>
    <t>呼吸器専門医</t>
  </si>
  <si>
    <t>循環器専門医</t>
  </si>
  <si>
    <t>消化器病専門医</t>
  </si>
  <si>
    <t>腎臓専門医</t>
  </si>
  <si>
    <t>肝臓専門医</t>
  </si>
  <si>
    <t>神経内科専門医</t>
  </si>
  <si>
    <t>糖尿病専門医</t>
  </si>
  <si>
    <t>内分泌代謝科専門医</t>
  </si>
  <si>
    <t>血液専門医</t>
  </si>
  <si>
    <t>アレルギー専門医</t>
  </si>
  <si>
    <t>リウマチ専門医</t>
  </si>
  <si>
    <t>感染症専門医</t>
  </si>
  <si>
    <t>心療内科専門医</t>
  </si>
  <si>
    <t>呼吸器外科専門医</t>
  </si>
  <si>
    <t>心臓血管外科専門医</t>
  </si>
  <si>
    <t>乳腺専門医</t>
  </si>
  <si>
    <t>気管食道科専門医</t>
  </si>
  <si>
    <t>消化器外科専門医</t>
  </si>
  <si>
    <t>小児外科専門医</t>
  </si>
  <si>
    <t>超音波専門医</t>
  </si>
  <si>
    <t>細胞診専門医</t>
  </si>
  <si>
    <t>透析専門医</t>
  </si>
  <si>
    <t>老年病専門医</t>
  </si>
  <si>
    <t>消化器内視鏡専門医</t>
  </si>
  <si>
    <t>臨床遺伝専門医</t>
  </si>
  <si>
    <t>漢方専門医</t>
  </si>
  <si>
    <t>レーザー専門医</t>
  </si>
  <si>
    <t>気管支鏡専門医</t>
  </si>
  <si>
    <t>核医学専門医</t>
  </si>
  <si>
    <t>大腸肛門病専門医</t>
  </si>
  <si>
    <t>婦人科腫瘍専門医</t>
  </si>
  <si>
    <t>ペインクリニック専門医</t>
  </si>
  <si>
    <t>熱傷専門医</t>
  </si>
  <si>
    <t>脳血管内治療専門医</t>
  </si>
  <si>
    <t>がん薬物療法専門医</t>
  </si>
  <si>
    <t>周産期（新生児）専門医</t>
  </si>
  <si>
    <t>生殖医療専門医</t>
  </si>
  <si>
    <t>小児神経専門医</t>
  </si>
  <si>
    <t>一般病院連携精神医学専門医</t>
  </si>
  <si>
    <t>麻酔科標榜医</t>
  </si>
  <si>
    <t>資格なし</t>
  </si>
  <si>
    <t>注：２つ以上の資格を取得している場合、各々の資格名に重複計上している。</t>
    <rPh sb="0" eb="1">
      <t>チュウ</t>
    </rPh>
    <rPh sb="7" eb="9">
      <t>シカク</t>
    </rPh>
    <rPh sb="10" eb="12">
      <t>シュトク</t>
    </rPh>
    <rPh sb="22" eb="24">
      <t>シカク</t>
    </rPh>
    <rPh sb="24" eb="25">
      <t>メイ</t>
    </rPh>
    <phoneticPr fontId="3"/>
  </si>
  <si>
    <t xml:space="preserve">表８　取得している広告可能な医師の専門性に関する資格名及び麻酔科の標榜資格（複数回答）、
</t>
    <rPh sb="0" eb="1">
      <t>ヒョウ</t>
    </rPh>
    <rPh sb="3" eb="5">
      <t>シュトク</t>
    </rPh>
    <rPh sb="9" eb="11">
      <t>コウコク</t>
    </rPh>
    <rPh sb="11" eb="13">
      <t>カノウ</t>
    </rPh>
    <rPh sb="14" eb="16">
      <t>イシ</t>
    </rPh>
    <rPh sb="17" eb="20">
      <t>センモンセイ</t>
    </rPh>
    <rPh sb="21" eb="22">
      <t>カン</t>
    </rPh>
    <rPh sb="24" eb="26">
      <t>シカク</t>
    </rPh>
    <rPh sb="26" eb="27">
      <t>メイ</t>
    </rPh>
    <rPh sb="27" eb="28">
      <t>オヨ</t>
    </rPh>
    <rPh sb="29" eb="31">
      <t>マスイ</t>
    </rPh>
    <rPh sb="31" eb="32">
      <t>カ</t>
    </rPh>
    <rPh sb="33" eb="35">
      <t>ヒョウボウ</t>
    </rPh>
    <rPh sb="35" eb="37">
      <t>シカク</t>
    </rPh>
    <rPh sb="38" eb="40">
      <t>フクスウ</t>
    </rPh>
    <rPh sb="40" eb="42">
      <t>カイトウ</t>
    </rPh>
    <phoneticPr fontId="3"/>
  </si>
  <si>
    <t>図５　都道府県（従業地）別にみた医療施設に従事する人口10万対医師数</t>
    <rPh sb="0" eb="1">
      <t>ズ</t>
    </rPh>
    <rPh sb="3" eb="7">
      <t>トドウフケン</t>
    </rPh>
    <rPh sb="8" eb="10">
      <t>ジュウギョウ</t>
    </rPh>
    <rPh sb="10" eb="11">
      <t>チ</t>
    </rPh>
    <rPh sb="12" eb="13">
      <t>ベツ</t>
    </rPh>
    <rPh sb="16" eb="18">
      <t>イリョウ</t>
    </rPh>
    <rPh sb="18" eb="20">
      <t>シセツ</t>
    </rPh>
    <rPh sb="21" eb="23">
      <t>ジュウジ</t>
    </rPh>
    <rPh sb="25" eb="27">
      <t>ジンコウ</t>
    </rPh>
    <rPh sb="29" eb="30">
      <t>マン</t>
    </rPh>
    <rPh sb="30" eb="31">
      <t>タイ</t>
    </rPh>
    <rPh sb="31" eb="34">
      <t>イシスウ</t>
    </rPh>
    <phoneticPr fontId="3"/>
  </si>
  <si>
    <t>全国</t>
    <phoneticPr fontId="3"/>
  </si>
  <si>
    <t>全国の水準線</t>
    <rPh sb="3" eb="5">
      <t>スイジュン</t>
    </rPh>
    <rPh sb="5" eb="6">
      <t>セン</t>
    </rPh>
    <phoneticPr fontId="3"/>
  </si>
  <si>
    <t>図６　都道府県（従業地）、主たる診療科（小児科）・専門性資格（小児科専門医）別にみた医療施設に従事する人口10万対医師数</t>
    <rPh sb="0" eb="1">
      <t>ズ</t>
    </rPh>
    <rPh sb="3" eb="7">
      <t>トドウフケン</t>
    </rPh>
    <rPh sb="8" eb="10">
      <t>ジュウギョウ</t>
    </rPh>
    <rPh sb="10" eb="11">
      <t>チ</t>
    </rPh>
    <rPh sb="13" eb="14">
      <t>シュ</t>
    </rPh>
    <rPh sb="16" eb="19">
      <t>シンリョウカ</t>
    </rPh>
    <rPh sb="20" eb="23">
      <t>ショウニカ</t>
    </rPh>
    <rPh sb="25" eb="28">
      <t>センモンセイ</t>
    </rPh>
    <rPh sb="28" eb="30">
      <t>シカク</t>
    </rPh>
    <rPh sb="31" eb="34">
      <t>ショウニカ</t>
    </rPh>
    <rPh sb="34" eb="37">
      <t>センモンイ</t>
    </rPh>
    <rPh sb="38" eb="39">
      <t>ベツ</t>
    </rPh>
    <rPh sb="42" eb="44">
      <t>イリョウ</t>
    </rPh>
    <rPh sb="44" eb="46">
      <t>シセツ</t>
    </rPh>
    <rPh sb="47" eb="49">
      <t>ジュウジ</t>
    </rPh>
    <rPh sb="51" eb="53">
      <t>ジンコウ</t>
    </rPh>
    <rPh sb="55" eb="56">
      <t>マン</t>
    </rPh>
    <rPh sb="56" eb="57">
      <t>タイ</t>
    </rPh>
    <rPh sb="57" eb="60">
      <t>イシスウ</t>
    </rPh>
    <phoneticPr fontId="3"/>
  </si>
  <si>
    <t>人口10万対</t>
    <rPh sb="0" eb="2">
      <t>ジンコウ</t>
    </rPh>
    <rPh sb="4" eb="5">
      <t>マン</t>
    </rPh>
    <rPh sb="5" eb="6">
      <t>タイ</t>
    </rPh>
    <phoneticPr fontId="3"/>
  </si>
  <si>
    <t>主たる科目</t>
    <rPh sb="0" eb="1">
      <t>シュ</t>
    </rPh>
    <rPh sb="3" eb="5">
      <t>カモク</t>
    </rPh>
    <phoneticPr fontId="3"/>
  </si>
  <si>
    <t>専門医</t>
    <rPh sb="0" eb="3">
      <t>センモンイ</t>
    </rPh>
    <phoneticPr fontId="3"/>
  </si>
  <si>
    <t>全国の水準線</t>
    <rPh sb="0" eb="2">
      <t>ゼンコク</t>
    </rPh>
    <rPh sb="3" eb="6">
      <t>スイジュンセン</t>
    </rPh>
    <phoneticPr fontId="3"/>
  </si>
  <si>
    <t>図７　都道府県（従業地）、主たる診療科（産婦人科・産科）・専門性資格（産婦人科専門医）別にみた医療施設に従事する人口10万対医師数</t>
    <rPh sb="0" eb="1">
      <t>ズ</t>
    </rPh>
    <rPh sb="3" eb="7">
      <t>トドウフケン</t>
    </rPh>
    <rPh sb="8" eb="10">
      <t>ジュウギョウ</t>
    </rPh>
    <rPh sb="10" eb="11">
      <t>チ</t>
    </rPh>
    <rPh sb="13" eb="14">
      <t>シュ</t>
    </rPh>
    <rPh sb="16" eb="19">
      <t>シンリョウカ</t>
    </rPh>
    <rPh sb="20" eb="24">
      <t>サンフジンカ</t>
    </rPh>
    <rPh sb="25" eb="27">
      <t>サンカ</t>
    </rPh>
    <rPh sb="29" eb="32">
      <t>センモンセイ</t>
    </rPh>
    <rPh sb="32" eb="34">
      <t>シカク</t>
    </rPh>
    <rPh sb="35" eb="39">
      <t>サンフジンカ</t>
    </rPh>
    <rPh sb="39" eb="42">
      <t>センモンイ</t>
    </rPh>
    <rPh sb="43" eb="44">
      <t>ベツ</t>
    </rPh>
    <rPh sb="47" eb="49">
      <t>イリョウ</t>
    </rPh>
    <rPh sb="49" eb="51">
      <t>シセツ</t>
    </rPh>
    <rPh sb="52" eb="54">
      <t>ジュウジ</t>
    </rPh>
    <rPh sb="56" eb="58">
      <t>ジンコウ</t>
    </rPh>
    <rPh sb="60" eb="61">
      <t>マン</t>
    </rPh>
    <rPh sb="61" eb="62">
      <t>タイ</t>
    </rPh>
    <rPh sb="62" eb="65">
      <t>イシスウ</t>
    </rPh>
    <phoneticPr fontId="3"/>
  </si>
  <si>
    <t>産婦人科・産科</t>
  </si>
  <si>
    <r>
      <t>図８　都道府県（従業地）、主たる診療科（外科</t>
    </r>
    <r>
      <rPr>
        <b/>
        <vertAlign val="superscript"/>
        <sz val="11"/>
        <rFont val="ＭＳ Ｐゴシック"/>
        <family val="3"/>
        <charset val="128"/>
      </rPr>
      <t>※1）</t>
    </r>
    <r>
      <rPr>
        <b/>
        <sz val="11"/>
        <rFont val="ＭＳ Ｐゴシック"/>
        <family val="3"/>
        <charset val="128"/>
      </rPr>
      <t>）・専門性資格（外科の専門医</t>
    </r>
    <r>
      <rPr>
        <b/>
        <vertAlign val="superscript"/>
        <sz val="11"/>
        <rFont val="ＭＳ Ｐゴシック"/>
        <family val="3"/>
        <charset val="128"/>
      </rPr>
      <t>※2）</t>
    </r>
    <r>
      <rPr>
        <b/>
        <sz val="11"/>
        <rFont val="ＭＳ Ｐゴシック"/>
        <family val="3"/>
        <charset val="128"/>
      </rPr>
      <t>）別にみた医療施設に従事する人口10万対医師数</t>
    </r>
    <rPh sb="0" eb="1">
      <t>ズ</t>
    </rPh>
    <rPh sb="3" eb="7">
      <t>トドウフケン</t>
    </rPh>
    <rPh sb="8" eb="10">
      <t>ジュウギョウ</t>
    </rPh>
    <rPh sb="10" eb="11">
      <t>チ</t>
    </rPh>
    <rPh sb="13" eb="14">
      <t>シュ</t>
    </rPh>
    <rPh sb="16" eb="19">
      <t>シンリョウカ</t>
    </rPh>
    <rPh sb="20" eb="22">
      <t>ゲカ</t>
    </rPh>
    <rPh sb="27" eb="30">
      <t>センモンセイ</t>
    </rPh>
    <rPh sb="30" eb="32">
      <t>シカク</t>
    </rPh>
    <rPh sb="33" eb="35">
      <t>ゲカ</t>
    </rPh>
    <rPh sb="36" eb="39">
      <t>センモンイ</t>
    </rPh>
    <rPh sb="43" eb="44">
      <t>ベツ</t>
    </rPh>
    <rPh sb="47" eb="49">
      <t>イリョウ</t>
    </rPh>
    <rPh sb="49" eb="51">
      <t>シセツ</t>
    </rPh>
    <rPh sb="52" eb="54">
      <t>ジュウジ</t>
    </rPh>
    <rPh sb="56" eb="58">
      <t>ジンコウ</t>
    </rPh>
    <rPh sb="60" eb="61">
      <t>マン</t>
    </rPh>
    <rPh sb="61" eb="62">
      <t>タイ</t>
    </rPh>
    <rPh sb="62" eb="65">
      <t>イシスウ</t>
    </rPh>
    <phoneticPr fontId="3"/>
  </si>
  <si>
    <t>外科系</t>
  </si>
  <si>
    <t>歯科医師数（人）</t>
    <rPh sb="0" eb="4">
      <t>シカイシ</t>
    </rPh>
    <rPh sb="4" eb="5">
      <t>スウ</t>
    </rPh>
    <rPh sb="6" eb="7">
      <t>ニン</t>
    </rPh>
    <phoneticPr fontId="3"/>
  </si>
  <si>
    <t>歯科医師数
（人）</t>
    <rPh sb="0" eb="4">
      <t>シカイシ</t>
    </rPh>
    <rPh sb="4" eb="5">
      <t>スウ</t>
    </rPh>
    <rPh sb="7" eb="8">
      <t>ニン</t>
    </rPh>
    <phoneticPr fontId="3"/>
  </si>
  <si>
    <t>令和２年
 (2020)</t>
    <rPh sb="0" eb="2">
      <t>レイワ</t>
    </rPh>
    <phoneticPr fontId="3"/>
  </si>
  <si>
    <t>平成30年
 (2018)</t>
    <phoneticPr fontId="3"/>
  </si>
  <si>
    <t xml:space="preserve">増減数
</t>
    <phoneticPr fontId="3"/>
  </si>
  <si>
    <r>
      <t>　総　　　　　　　数</t>
    </r>
    <r>
      <rPr>
        <vertAlign val="superscript"/>
        <sz val="11"/>
        <rFont val="ＭＳ Ｐゴシック"/>
        <family val="3"/>
        <charset val="128"/>
      </rPr>
      <t>1)</t>
    </r>
    <r>
      <rPr>
        <sz val="11"/>
        <rFont val="ＭＳ Ｐゴシック"/>
        <family val="3"/>
        <charset val="128"/>
      </rPr>
      <t>　　　</t>
    </r>
    <rPh sb="1" eb="2">
      <t>フサ</t>
    </rPh>
    <rPh sb="9" eb="10">
      <t>カズ</t>
    </rPh>
    <phoneticPr fontId="3"/>
  </si>
  <si>
    <t>　　　　　　男</t>
    <rPh sb="6" eb="7">
      <t>オトコ</t>
    </rPh>
    <phoneticPr fontId="3"/>
  </si>
  <si>
    <t>　　　　　　女</t>
    <rPh sb="6" eb="7">
      <t>オンナ</t>
    </rPh>
    <phoneticPr fontId="3"/>
  </si>
  <si>
    <t>　　医療施設の従事者</t>
    <rPh sb="2" eb="4">
      <t>イリョウ</t>
    </rPh>
    <rPh sb="4" eb="6">
      <t>シセツ</t>
    </rPh>
    <rPh sb="7" eb="10">
      <t>ジュウジシャ</t>
    </rPh>
    <phoneticPr fontId="3"/>
  </si>
  <si>
    <t>　　　病院の従事者</t>
    <rPh sb="3" eb="5">
      <t>ビョウイン</t>
    </rPh>
    <rPh sb="6" eb="9">
      <t>ジュウジシャ</t>
    </rPh>
    <phoneticPr fontId="3"/>
  </si>
  <si>
    <t>　　　　病院（医育機関附属の病院を除く）の開設者
　　　　　　又は法人の代表者</t>
    <rPh sb="4" eb="6">
      <t>ビョウイン</t>
    </rPh>
    <rPh sb="21" eb="24">
      <t>カイセツシャ</t>
    </rPh>
    <phoneticPr fontId="3"/>
  </si>
  <si>
    <t>　　　　病院（医育機関附属の病院を除く）の勤務者</t>
    <rPh sb="4" eb="6">
      <t>ビョウイン</t>
    </rPh>
    <rPh sb="7" eb="8">
      <t>イ</t>
    </rPh>
    <rPh sb="8" eb="9">
      <t>イク</t>
    </rPh>
    <rPh sb="9" eb="11">
      <t>キカン</t>
    </rPh>
    <rPh sb="11" eb="13">
      <t>フゾク</t>
    </rPh>
    <rPh sb="14" eb="16">
      <t>ビョウイン</t>
    </rPh>
    <rPh sb="17" eb="18">
      <t>ノゾ</t>
    </rPh>
    <rPh sb="21" eb="24">
      <t>キンムシャ</t>
    </rPh>
    <phoneticPr fontId="3"/>
  </si>
  <si>
    <t>　　　　医育機関附属の病院の勤務者</t>
    <rPh sb="4" eb="5">
      <t>イ</t>
    </rPh>
    <rPh sb="5" eb="6">
      <t>イク</t>
    </rPh>
    <rPh sb="6" eb="8">
      <t>キカン</t>
    </rPh>
    <rPh sb="8" eb="10">
      <t>フゾク</t>
    </rPh>
    <rPh sb="11" eb="13">
      <t>ビョウイン</t>
    </rPh>
    <rPh sb="14" eb="17">
      <t>キンムシャ</t>
    </rPh>
    <phoneticPr fontId="3"/>
  </si>
  <si>
    <t>　　　　　臨床系の教官又は教員</t>
    <rPh sb="5" eb="7">
      <t>リンショウ</t>
    </rPh>
    <rPh sb="7" eb="8">
      <t>ケイ</t>
    </rPh>
    <rPh sb="9" eb="11">
      <t>キョウカン</t>
    </rPh>
    <rPh sb="11" eb="12">
      <t>マタ</t>
    </rPh>
    <rPh sb="13" eb="15">
      <t>キョウイン</t>
    </rPh>
    <phoneticPr fontId="3"/>
  </si>
  <si>
    <t>　　　　　臨床系の大学院生</t>
    <rPh sb="5" eb="7">
      <t>リンショウ</t>
    </rPh>
    <rPh sb="7" eb="8">
      <t>ケイ</t>
    </rPh>
    <rPh sb="9" eb="13">
      <t>ダイガクインセイ</t>
    </rPh>
    <phoneticPr fontId="3"/>
  </si>
  <si>
    <t>　　　　　臨床系の勤務医</t>
    <rPh sb="5" eb="7">
      <t>リンショウ</t>
    </rPh>
    <rPh sb="7" eb="8">
      <t>ケイ</t>
    </rPh>
    <rPh sb="9" eb="12">
      <t>キンムイ</t>
    </rPh>
    <phoneticPr fontId="3"/>
  </si>
  <si>
    <t>　　　診療所の従事者</t>
    <rPh sb="3" eb="6">
      <t>シンリョウジョ</t>
    </rPh>
    <rPh sb="7" eb="10">
      <t>ジュウジシャ</t>
    </rPh>
    <phoneticPr fontId="3"/>
  </si>
  <si>
    <t>　　　　診療所の開設者又は法人の代表者</t>
    <rPh sb="4" eb="7">
      <t>シンリョウジョ</t>
    </rPh>
    <rPh sb="8" eb="11">
      <t>カイセツシャ</t>
    </rPh>
    <rPh sb="11" eb="12">
      <t>マタ</t>
    </rPh>
    <rPh sb="13" eb="15">
      <t>ホウジン</t>
    </rPh>
    <rPh sb="16" eb="19">
      <t>ダイヒョウシャ</t>
    </rPh>
    <phoneticPr fontId="3"/>
  </si>
  <si>
    <t>　　　　診療所の勤務者</t>
    <rPh sb="4" eb="7">
      <t>シンリョウジョ</t>
    </rPh>
    <rPh sb="8" eb="11">
      <t>キンムシャ</t>
    </rPh>
    <phoneticPr fontId="3"/>
  </si>
  <si>
    <t>　　介護老人保健施設の従事者</t>
    <rPh sb="2" eb="4">
      <t>カイゴ</t>
    </rPh>
    <rPh sb="4" eb="6">
      <t>ロウジン</t>
    </rPh>
    <rPh sb="6" eb="8">
      <t>ホケン</t>
    </rPh>
    <rPh sb="8" eb="10">
      <t>シセツ</t>
    </rPh>
    <rPh sb="11" eb="14">
      <t>ジュウジシャ</t>
    </rPh>
    <phoneticPr fontId="3"/>
  </si>
  <si>
    <t>　　介護医療院の従事者</t>
    <rPh sb="2" eb="4">
      <t>カイゴ</t>
    </rPh>
    <rPh sb="4" eb="6">
      <t>イリョウ</t>
    </rPh>
    <rPh sb="6" eb="7">
      <t>イン</t>
    </rPh>
    <rPh sb="8" eb="11">
      <t>ジュウジシャ</t>
    </rPh>
    <phoneticPr fontId="3"/>
  </si>
  <si>
    <t>　　医療施設・介護老人保健施設・介護医療院以外の従事者</t>
    <rPh sb="2" eb="4">
      <t>イリョウ</t>
    </rPh>
    <rPh sb="4" eb="6">
      <t>シセツ</t>
    </rPh>
    <rPh sb="7" eb="9">
      <t>カイゴ</t>
    </rPh>
    <rPh sb="9" eb="11">
      <t>ロウジン</t>
    </rPh>
    <rPh sb="11" eb="13">
      <t>ホケン</t>
    </rPh>
    <rPh sb="13" eb="15">
      <t>シセツ</t>
    </rPh>
    <rPh sb="16" eb="18">
      <t>カイゴ</t>
    </rPh>
    <rPh sb="18" eb="20">
      <t>イリョウ</t>
    </rPh>
    <rPh sb="20" eb="21">
      <t>イン</t>
    </rPh>
    <rPh sb="21" eb="23">
      <t>イガイ</t>
    </rPh>
    <rPh sb="24" eb="27">
      <t>ジュウジシャ</t>
    </rPh>
    <phoneticPr fontId="3"/>
  </si>
  <si>
    <t>　　　医育機関の臨床系以外の大学院生</t>
    <rPh sb="3" eb="4">
      <t>イ</t>
    </rPh>
    <rPh sb="4" eb="5">
      <t>イク</t>
    </rPh>
    <rPh sb="5" eb="7">
      <t>キカン</t>
    </rPh>
    <rPh sb="8" eb="10">
      <t>リンショウ</t>
    </rPh>
    <rPh sb="10" eb="11">
      <t>ケイ</t>
    </rPh>
    <rPh sb="11" eb="13">
      <t>イガイ</t>
    </rPh>
    <rPh sb="14" eb="18">
      <t>ダイガクインセイ</t>
    </rPh>
    <phoneticPr fontId="3"/>
  </si>
  <si>
    <t>　　　医育機関の臨床系以外の勤務者</t>
    <rPh sb="3" eb="4">
      <t>イ</t>
    </rPh>
    <rPh sb="4" eb="5">
      <t>イク</t>
    </rPh>
    <rPh sb="5" eb="7">
      <t>キカン</t>
    </rPh>
    <rPh sb="8" eb="10">
      <t>リンショウ</t>
    </rPh>
    <rPh sb="10" eb="11">
      <t>ケイ</t>
    </rPh>
    <rPh sb="11" eb="13">
      <t>イガイ</t>
    </rPh>
    <rPh sb="14" eb="17">
      <t>キンムシャ</t>
    </rPh>
    <phoneticPr fontId="3"/>
  </si>
  <si>
    <t>　　　医育機関以外の教育機関又は研究機関の勤務者</t>
    <rPh sb="3" eb="5">
      <t>イイク</t>
    </rPh>
    <rPh sb="5" eb="7">
      <t>キカン</t>
    </rPh>
    <rPh sb="7" eb="9">
      <t>イガイ</t>
    </rPh>
    <rPh sb="10" eb="12">
      <t>キョウイク</t>
    </rPh>
    <rPh sb="12" eb="14">
      <t>キカン</t>
    </rPh>
    <rPh sb="14" eb="15">
      <t>マタ</t>
    </rPh>
    <rPh sb="16" eb="18">
      <t>ケンキュウ</t>
    </rPh>
    <rPh sb="18" eb="20">
      <t>キカン</t>
    </rPh>
    <rPh sb="21" eb="24">
      <t>キンムシャ</t>
    </rPh>
    <phoneticPr fontId="3"/>
  </si>
  <si>
    <t>　　　行政機関又は保健衛生業務の従事者</t>
    <rPh sb="3" eb="5">
      <t>ギョウセイ</t>
    </rPh>
    <rPh sb="5" eb="7">
      <t>キカン</t>
    </rPh>
    <rPh sb="7" eb="8">
      <t>マタ</t>
    </rPh>
    <rPh sb="9" eb="11">
      <t>ホケン</t>
    </rPh>
    <rPh sb="11" eb="13">
      <t>エイセイ</t>
    </rPh>
    <rPh sb="13" eb="15">
      <t>ギョウム</t>
    </rPh>
    <rPh sb="16" eb="19">
      <t>ジュウジシャ</t>
    </rPh>
    <phoneticPr fontId="3"/>
  </si>
  <si>
    <t>　　　　行政機関の従事者</t>
    <rPh sb="4" eb="6">
      <t>ギョウセイ</t>
    </rPh>
    <rPh sb="6" eb="8">
      <t>キカン</t>
    </rPh>
    <rPh sb="9" eb="12">
      <t>ジュウジシャ</t>
    </rPh>
    <phoneticPr fontId="3"/>
  </si>
  <si>
    <r>
      <t>　　　　行政機関を除く保健衛生業務の従事者</t>
    </r>
    <r>
      <rPr>
        <vertAlign val="superscript"/>
        <sz val="11"/>
        <rFont val="ＭＳ Ｐゴシック"/>
        <family val="3"/>
        <charset val="128"/>
      </rPr>
      <t>2)</t>
    </r>
    <rPh sb="4" eb="6">
      <t>ギョウセイ</t>
    </rPh>
    <rPh sb="6" eb="8">
      <t>キカン</t>
    </rPh>
    <rPh sb="9" eb="10">
      <t>ノゾ</t>
    </rPh>
    <rPh sb="11" eb="13">
      <t>ホケン</t>
    </rPh>
    <rPh sb="13" eb="15">
      <t>エイセイ</t>
    </rPh>
    <rPh sb="15" eb="17">
      <t>ギョウム</t>
    </rPh>
    <rPh sb="18" eb="21">
      <t>ジュウジシャ</t>
    </rPh>
    <phoneticPr fontId="3"/>
  </si>
  <si>
    <t>　　その他の者</t>
    <rPh sb="4" eb="5">
      <t>タ</t>
    </rPh>
    <rPh sb="6" eb="7">
      <t>モノ</t>
    </rPh>
    <phoneticPr fontId="3"/>
  </si>
  <si>
    <t>　　　その他の業務の従事者</t>
    <rPh sb="5" eb="6">
      <t>タ</t>
    </rPh>
    <rPh sb="7" eb="9">
      <t>ギョウム</t>
    </rPh>
    <rPh sb="10" eb="13">
      <t>ジュウジシャ</t>
    </rPh>
    <phoneticPr fontId="3"/>
  </si>
  <si>
    <t>　　　無職の者</t>
    <rPh sb="3" eb="5">
      <t>ムショク</t>
    </rPh>
    <rPh sb="6" eb="7">
      <t>モノ</t>
    </rPh>
    <phoneticPr fontId="3"/>
  </si>
  <si>
    <t>注：１）「総数」には、「施設・業務の種別」の不詳を含む。</t>
    <rPh sb="0" eb="1">
      <t>チュウ</t>
    </rPh>
    <rPh sb="5" eb="7">
      <t>ソウスウ</t>
    </rPh>
    <rPh sb="12" eb="14">
      <t>シセツ</t>
    </rPh>
    <rPh sb="15" eb="17">
      <t>ギョウム</t>
    </rPh>
    <rPh sb="18" eb="20">
      <t>シュベツ</t>
    </rPh>
    <rPh sb="22" eb="24">
      <t>フショウ</t>
    </rPh>
    <rPh sb="25" eb="26">
      <t>フク</t>
    </rPh>
    <phoneticPr fontId="3"/>
  </si>
  <si>
    <t xml:space="preserve">  　 2）血液センター、生命保険会社（嘱託医）、社会保険診療報酬支払基金等の保健衛生業務に従事している者。</t>
    <rPh sb="13" eb="15">
      <t>セイメイ</t>
    </rPh>
    <rPh sb="15" eb="17">
      <t>ホケン</t>
    </rPh>
    <rPh sb="17" eb="19">
      <t>カイシャ</t>
    </rPh>
    <rPh sb="20" eb="23">
      <t>ショクタクイ</t>
    </rPh>
    <rPh sb="39" eb="41">
      <t>ホケン</t>
    </rPh>
    <rPh sb="41" eb="43">
      <t>エイセイ</t>
    </rPh>
    <rPh sb="43" eb="45">
      <t>ギョウム</t>
    </rPh>
    <rPh sb="46" eb="48">
      <t>ジュウジ</t>
    </rPh>
    <rPh sb="52" eb="53">
      <t>モノ</t>
    </rPh>
    <phoneticPr fontId="3"/>
  </si>
  <si>
    <t>表10　性、年齢階級別にみた医療施設に従事する歯科医師数</t>
    <rPh sb="0" eb="1">
      <t>ヒョウ</t>
    </rPh>
    <rPh sb="4" eb="5">
      <t>セイ</t>
    </rPh>
    <rPh sb="6" eb="8">
      <t>ネンレイ</t>
    </rPh>
    <rPh sb="8" eb="10">
      <t>カイキュウ</t>
    </rPh>
    <rPh sb="10" eb="11">
      <t>ベツ</t>
    </rPh>
    <rPh sb="14" eb="16">
      <t>イリョウ</t>
    </rPh>
    <rPh sb="16" eb="18">
      <t>シセツ</t>
    </rPh>
    <rPh sb="19" eb="21">
      <t>ジュウジ</t>
    </rPh>
    <rPh sb="23" eb="25">
      <t>シカ</t>
    </rPh>
    <rPh sb="25" eb="27">
      <t>イシ</t>
    </rPh>
    <rPh sb="27" eb="28">
      <t>スウ</t>
    </rPh>
    <phoneticPr fontId="3"/>
  </si>
  <si>
    <t>歯科医師数（人）</t>
    <rPh sb="0" eb="2">
      <t>シカ</t>
    </rPh>
    <rPh sb="2" eb="5">
      <t>イシスウ</t>
    </rPh>
    <rPh sb="6" eb="7">
      <t>ニン</t>
    </rPh>
    <phoneticPr fontId="3"/>
  </si>
  <si>
    <t>令和２年 
(2020)</t>
    <rPh sb="0" eb="2">
      <t>レイワ</t>
    </rPh>
    <rPh sb="3" eb="4">
      <t>ネン</t>
    </rPh>
    <rPh sb="4" eb="5">
      <t>ヘイネン</t>
    </rPh>
    <phoneticPr fontId="3"/>
  </si>
  <si>
    <t>平成30年
 (2018)</t>
    <rPh sb="0" eb="2">
      <t>ヘイセイ</t>
    </rPh>
    <rPh sb="4" eb="5">
      <t>ネン</t>
    </rPh>
    <phoneticPr fontId="3"/>
  </si>
  <si>
    <t>増減数
  （人）</t>
    <rPh sb="0" eb="2">
      <t>ゾウゲン</t>
    </rPh>
    <rPh sb="2" eb="3">
      <t>スウ</t>
    </rPh>
    <rPh sb="7" eb="8">
      <t>ニン</t>
    </rPh>
    <phoneticPr fontId="3"/>
  </si>
  <si>
    <t>増減率
  （％）</t>
    <rPh sb="0" eb="2">
      <t>ゾウゲン</t>
    </rPh>
    <rPh sb="2" eb="3">
      <t>リツ</t>
    </rPh>
    <phoneticPr fontId="3"/>
  </si>
  <si>
    <t>図９　施設の種別に見た医療施設に従事する歯科医師数の年次推移</t>
    <rPh sb="0" eb="1">
      <t>ズ</t>
    </rPh>
    <rPh sb="3" eb="5">
      <t>シセツ</t>
    </rPh>
    <rPh sb="6" eb="8">
      <t>シュベツ</t>
    </rPh>
    <rPh sb="9" eb="10">
      <t>ミ</t>
    </rPh>
    <rPh sb="11" eb="13">
      <t>イリョウ</t>
    </rPh>
    <rPh sb="13" eb="15">
      <t>シセツ</t>
    </rPh>
    <rPh sb="16" eb="18">
      <t>ジュウジ</t>
    </rPh>
    <rPh sb="20" eb="22">
      <t>シカ</t>
    </rPh>
    <rPh sb="22" eb="24">
      <t>イシ</t>
    </rPh>
    <rPh sb="24" eb="25">
      <t>スウ</t>
    </rPh>
    <rPh sb="26" eb="28">
      <t>ネンジ</t>
    </rPh>
    <rPh sb="28" eb="30">
      <t>スイイ</t>
    </rPh>
    <phoneticPr fontId="3"/>
  </si>
  <si>
    <t>病院（医育機関附属
の病院を除く）</t>
    <rPh sb="0" eb="2">
      <t>ビョウイン</t>
    </rPh>
    <rPh sb="3" eb="5">
      <t>イイク</t>
    </rPh>
    <rPh sb="5" eb="7">
      <t>キカン</t>
    </rPh>
    <rPh sb="7" eb="9">
      <t>フゾク</t>
    </rPh>
    <rPh sb="11" eb="13">
      <t>ビョウイン</t>
    </rPh>
    <rPh sb="14" eb="15">
      <t>ノゾ</t>
    </rPh>
    <phoneticPr fontId="3"/>
  </si>
  <si>
    <t>医育機関附属の病院</t>
    <rPh sb="0" eb="2">
      <t>イイク</t>
    </rPh>
    <rPh sb="2" eb="4">
      <t>キカン</t>
    </rPh>
    <rPh sb="4" eb="6">
      <t>フゾク</t>
    </rPh>
    <rPh sb="7" eb="9">
      <t>ビョウイン</t>
    </rPh>
    <phoneticPr fontId="3"/>
  </si>
  <si>
    <t>表11　年齢階級、施設の種別にみた医療施設に従事する歯科医師及び施設の種別歯科医師の平均年齢</t>
    <rPh sb="0" eb="1">
      <t>ヒョウ</t>
    </rPh>
    <rPh sb="4" eb="6">
      <t>ネンレイ</t>
    </rPh>
    <rPh sb="6" eb="8">
      <t>カイキュウ</t>
    </rPh>
    <rPh sb="9" eb="11">
      <t>シセツ</t>
    </rPh>
    <rPh sb="12" eb="14">
      <t>シュベツ</t>
    </rPh>
    <rPh sb="17" eb="19">
      <t>イリョウ</t>
    </rPh>
    <rPh sb="19" eb="21">
      <t>シセツ</t>
    </rPh>
    <rPh sb="22" eb="24">
      <t>ジュウジ</t>
    </rPh>
    <rPh sb="26" eb="28">
      <t>シカ</t>
    </rPh>
    <rPh sb="28" eb="30">
      <t>イシ</t>
    </rPh>
    <rPh sb="30" eb="31">
      <t>オヨ</t>
    </rPh>
    <rPh sb="32" eb="34">
      <t>シセツ</t>
    </rPh>
    <rPh sb="35" eb="37">
      <t>シュベツ</t>
    </rPh>
    <rPh sb="37" eb="39">
      <t>シカ</t>
    </rPh>
    <rPh sb="39" eb="41">
      <t>イシ</t>
    </rPh>
    <rPh sb="42" eb="46">
      <t>ヘイキンネンレイ</t>
    </rPh>
    <phoneticPr fontId="3"/>
  </si>
  <si>
    <t>病院・診療所の計</t>
    <rPh sb="0" eb="2">
      <t>ビョウイン</t>
    </rPh>
    <rPh sb="3" eb="6">
      <t>シンリョウショ</t>
    </rPh>
    <rPh sb="7" eb="8">
      <t>ケイ</t>
    </rPh>
    <phoneticPr fontId="3"/>
  </si>
  <si>
    <t>歯科医師数
（人）</t>
    <rPh sb="0" eb="2">
      <t>シカ</t>
    </rPh>
    <rPh sb="2" eb="3">
      <t>イ</t>
    </rPh>
    <rPh sb="3" eb="4">
      <t>シ</t>
    </rPh>
    <rPh sb="4" eb="5">
      <t>カズ</t>
    </rPh>
    <rPh sb="7" eb="8">
      <t>ヒト</t>
    </rPh>
    <phoneticPr fontId="3"/>
  </si>
  <si>
    <t>構成割合
（％）</t>
    <rPh sb="0" eb="1">
      <t>ガマエ</t>
    </rPh>
    <rPh sb="1" eb="2">
      <t>シゲル</t>
    </rPh>
    <rPh sb="2" eb="3">
      <t>ワリ</t>
    </rPh>
    <rPh sb="3" eb="4">
      <t>ゴウ</t>
    </rPh>
    <phoneticPr fontId="3"/>
  </si>
  <si>
    <t>図10　年齢階級別にみた病院に従事する歯科医師数及び平均年齢の年次推移</t>
    <rPh sb="0" eb="1">
      <t>ズ</t>
    </rPh>
    <rPh sb="4" eb="6">
      <t>ネンレイ</t>
    </rPh>
    <rPh sb="6" eb="8">
      <t>カイキュウ</t>
    </rPh>
    <rPh sb="8" eb="9">
      <t>ベツ</t>
    </rPh>
    <rPh sb="12" eb="14">
      <t>ビョウイン</t>
    </rPh>
    <rPh sb="15" eb="17">
      <t>ジュウジ</t>
    </rPh>
    <rPh sb="19" eb="21">
      <t>シカ</t>
    </rPh>
    <rPh sb="21" eb="23">
      <t>イシ</t>
    </rPh>
    <rPh sb="23" eb="24">
      <t>スウ</t>
    </rPh>
    <rPh sb="24" eb="25">
      <t>オヨ</t>
    </rPh>
    <rPh sb="26" eb="30">
      <t>ヘイキンネンレイ</t>
    </rPh>
    <rPh sb="31" eb="33">
      <t>ネンジ</t>
    </rPh>
    <rPh sb="33" eb="35">
      <t>スイイ</t>
    </rPh>
    <phoneticPr fontId="3"/>
  </si>
  <si>
    <t>図11　年齢階級別にみた診療所に従事する歯科医師数及び平均年齢の年次推移</t>
    <rPh sb="0" eb="1">
      <t>ズ</t>
    </rPh>
    <rPh sb="4" eb="6">
      <t>ネンレイ</t>
    </rPh>
    <rPh sb="6" eb="8">
      <t>カイキュウ</t>
    </rPh>
    <rPh sb="8" eb="9">
      <t>ベツ</t>
    </rPh>
    <rPh sb="12" eb="15">
      <t>シンリョウジョ</t>
    </rPh>
    <rPh sb="16" eb="18">
      <t>ジュウジ</t>
    </rPh>
    <rPh sb="20" eb="22">
      <t>シカ</t>
    </rPh>
    <rPh sb="22" eb="24">
      <t>イシ</t>
    </rPh>
    <rPh sb="24" eb="25">
      <t>スウ</t>
    </rPh>
    <rPh sb="25" eb="26">
      <t>オヨ</t>
    </rPh>
    <rPh sb="27" eb="29">
      <t>ヘイキン</t>
    </rPh>
    <rPh sb="29" eb="31">
      <t>ネンレイ</t>
    </rPh>
    <rPh sb="32" eb="34">
      <t>ネンジ</t>
    </rPh>
    <rPh sb="34" eb="36">
      <t>スイイ</t>
    </rPh>
    <phoneticPr fontId="3"/>
  </si>
  <si>
    <t>表12　主たる診療科、施設の種別にみた医療施設に従事する歯科医師数及び平均年齢</t>
    <rPh sb="0" eb="1">
      <t>ヒョウ</t>
    </rPh>
    <rPh sb="4" eb="5">
      <t>シュ</t>
    </rPh>
    <rPh sb="7" eb="10">
      <t>シンリョウカ</t>
    </rPh>
    <rPh sb="11" eb="13">
      <t>シセツ</t>
    </rPh>
    <rPh sb="14" eb="16">
      <t>シュベツ</t>
    </rPh>
    <rPh sb="19" eb="21">
      <t>イリョウ</t>
    </rPh>
    <rPh sb="21" eb="23">
      <t>シセツ</t>
    </rPh>
    <rPh sb="24" eb="26">
      <t>ジュウジ</t>
    </rPh>
    <rPh sb="28" eb="30">
      <t>シカ</t>
    </rPh>
    <rPh sb="30" eb="32">
      <t>イシ</t>
    </rPh>
    <rPh sb="32" eb="33">
      <t>スウ</t>
    </rPh>
    <rPh sb="33" eb="34">
      <t>オヨ</t>
    </rPh>
    <rPh sb="35" eb="37">
      <t>ヘイキン</t>
    </rPh>
    <rPh sb="37" eb="39">
      <t>ネンレイ</t>
    </rPh>
    <phoneticPr fontId="3"/>
  </si>
  <si>
    <t>歯科
医師数</t>
    <rPh sb="0" eb="2">
      <t>シカ</t>
    </rPh>
    <rPh sb="3" eb="5">
      <t>イシ</t>
    </rPh>
    <rPh sb="5" eb="6">
      <t>カズ</t>
    </rPh>
    <phoneticPr fontId="3"/>
  </si>
  <si>
    <t>構成
割合</t>
    <rPh sb="0" eb="2">
      <t>コウセイ</t>
    </rPh>
    <rPh sb="3" eb="5">
      <t>ワリアイ</t>
    </rPh>
    <phoneticPr fontId="3"/>
  </si>
  <si>
    <t>平均
年齢</t>
    <rPh sb="0" eb="2">
      <t>ヘイキン</t>
    </rPh>
    <rPh sb="3" eb="5">
      <t>ネンレイ</t>
    </rPh>
    <phoneticPr fontId="3"/>
  </si>
  <si>
    <t>歯科
医師数</t>
    <rPh sb="0" eb="2">
      <t>シカ</t>
    </rPh>
    <rPh sb="3" eb="6">
      <t>イシスウ</t>
    </rPh>
    <phoneticPr fontId="3"/>
  </si>
  <si>
    <t>歯科
医師数</t>
    <phoneticPr fontId="3"/>
  </si>
  <si>
    <t>構成
割合</t>
    <rPh sb="0" eb="2">
      <t>コウセイ</t>
    </rPh>
    <phoneticPr fontId="3"/>
  </si>
  <si>
    <t>（人）</t>
    <rPh sb="1" eb="2">
      <t>ニン</t>
    </rPh>
    <phoneticPr fontId="3"/>
  </si>
  <si>
    <t>（％）</t>
    <phoneticPr fontId="3"/>
  </si>
  <si>
    <t>（歳）</t>
    <rPh sb="1" eb="2">
      <t>サイ</t>
    </rPh>
    <phoneticPr fontId="3"/>
  </si>
  <si>
    <r>
      <t>総                   数</t>
    </r>
    <r>
      <rPr>
        <vertAlign val="superscript"/>
        <sz val="10"/>
        <rFont val="ＭＳ Ｐゴシック"/>
        <family val="3"/>
        <charset val="128"/>
      </rPr>
      <t>1)</t>
    </r>
    <rPh sb="0" eb="1">
      <t>ソウ</t>
    </rPh>
    <rPh sb="20" eb="21">
      <t>スウ</t>
    </rPh>
    <phoneticPr fontId="3"/>
  </si>
  <si>
    <t>歯科</t>
    <rPh sb="0" eb="2">
      <t>シカ</t>
    </rPh>
    <phoneticPr fontId="3"/>
  </si>
  <si>
    <t>矯正歯科</t>
    <rPh sb="0" eb="4">
      <t>キョウセイシカ</t>
    </rPh>
    <phoneticPr fontId="3"/>
  </si>
  <si>
    <t>小児歯科</t>
    <rPh sb="0" eb="4">
      <t>ショウニシカ</t>
    </rPh>
    <phoneticPr fontId="3"/>
  </si>
  <si>
    <t>歯科口腔外科</t>
    <rPh sb="0" eb="2">
      <t>シカ</t>
    </rPh>
    <rPh sb="2" eb="4">
      <t>コウクウ</t>
    </rPh>
    <rPh sb="4" eb="6">
      <t>ゲカ</t>
    </rPh>
    <phoneticPr fontId="3"/>
  </si>
  <si>
    <t>臨床研修歯科医</t>
    <rPh sb="0" eb="2">
      <t>リンショウ</t>
    </rPh>
    <rPh sb="2" eb="4">
      <t>ケンシュウ</t>
    </rPh>
    <rPh sb="4" eb="7">
      <t>シカイ</t>
    </rPh>
    <phoneticPr fontId="3"/>
  </si>
  <si>
    <t>注：複数の診療科に従事している場合の主として従事する診療科と、１診療科のみに従事している場合の診療科である。</t>
    <rPh sb="0" eb="1">
      <t>チュウ</t>
    </rPh>
    <rPh sb="2" eb="4">
      <t>フクスウ</t>
    </rPh>
    <rPh sb="5" eb="8">
      <t>シンリョウカ</t>
    </rPh>
    <rPh sb="9" eb="11">
      <t>ジュウジ</t>
    </rPh>
    <rPh sb="15" eb="17">
      <t>バアイ</t>
    </rPh>
    <rPh sb="18" eb="19">
      <t>オモ</t>
    </rPh>
    <rPh sb="22" eb="24">
      <t>ジュウジ</t>
    </rPh>
    <rPh sb="26" eb="29">
      <t>シンリョウカ</t>
    </rPh>
    <rPh sb="44" eb="46">
      <t>バアイ</t>
    </rPh>
    <phoneticPr fontId="3"/>
  </si>
  <si>
    <t>　　1)「総数」には、「主たる診療科」の不詳を含む。</t>
    <rPh sb="5" eb="7">
      <t>ソウスウ</t>
    </rPh>
    <rPh sb="12" eb="13">
      <t>シュ</t>
    </rPh>
    <rPh sb="15" eb="18">
      <t>シンリョウカ</t>
    </rPh>
    <rPh sb="20" eb="22">
      <t>フショウ</t>
    </rPh>
    <rPh sb="23" eb="24">
      <t>フク</t>
    </rPh>
    <phoneticPr fontId="3"/>
  </si>
  <si>
    <t>表13　診療科（複数回答）、施設の種別にみた医療施設に従事する歯科医師数</t>
    <rPh sb="0" eb="1">
      <t>ヒョウ</t>
    </rPh>
    <rPh sb="4" eb="7">
      <t>シンリョウカ</t>
    </rPh>
    <rPh sb="8" eb="10">
      <t>フクスウ</t>
    </rPh>
    <rPh sb="10" eb="12">
      <t>カイトウ</t>
    </rPh>
    <rPh sb="14" eb="16">
      <t>シセツ</t>
    </rPh>
    <rPh sb="17" eb="19">
      <t>シュベツ</t>
    </rPh>
    <rPh sb="22" eb="24">
      <t>イリョウ</t>
    </rPh>
    <rPh sb="24" eb="26">
      <t>シセツ</t>
    </rPh>
    <rPh sb="27" eb="29">
      <t>ジュウジ</t>
    </rPh>
    <rPh sb="31" eb="33">
      <t>シカ</t>
    </rPh>
    <rPh sb="33" eb="35">
      <t>イシ</t>
    </rPh>
    <rPh sb="35" eb="36">
      <t>スウ</t>
    </rPh>
    <phoneticPr fontId="3"/>
  </si>
  <si>
    <r>
      <t>総                       数</t>
    </r>
    <r>
      <rPr>
        <vertAlign val="superscript"/>
        <sz val="10"/>
        <rFont val="ＭＳ Ｐゴシック"/>
        <family val="3"/>
        <charset val="128"/>
      </rPr>
      <t>1)</t>
    </r>
    <rPh sb="0" eb="1">
      <t>ソウ</t>
    </rPh>
    <rPh sb="24" eb="25">
      <t>スウ</t>
    </rPh>
    <phoneticPr fontId="3"/>
  </si>
  <si>
    <t>注：２つ以上の診療科に従事している場合、各々の科に重複計上している。</t>
    <rPh sb="0" eb="1">
      <t>チュウ</t>
    </rPh>
    <rPh sb="4" eb="6">
      <t>イジョウ</t>
    </rPh>
    <rPh sb="7" eb="10">
      <t>シンリョウカ</t>
    </rPh>
    <rPh sb="11" eb="13">
      <t>ジュウジ</t>
    </rPh>
    <rPh sb="17" eb="19">
      <t>バアイ</t>
    </rPh>
    <rPh sb="20" eb="22">
      <t>オノオノ</t>
    </rPh>
    <rPh sb="23" eb="24">
      <t>カ</t>
    </rPh>
    <rPh sb="25" eb="27">
      <t>ジュウフク</t>
    </rPh>
    <rPh sb="27" eb="29">
      <t>ケイジョウ</t>
    </rPh>
    <phoneticPr fontId="3"/>
  </si>
  <si>
    <t>　　1)「総数」には、「診療科」の不詳を含む。</t>
    <rPh sb="5" eb="7">
      <t>ソウスウ</t>
    </rPh>
    <rPh sb="12" eb="15">
      <t>シンリョウカ</t>
    </rPh>
    <rPh sb="17" eb="19">
      <t>フショウ</t>
    </rPh>
    <rPh sb="20" eb="21">
      <t>フク</t>
    </rPh>
    <phoneticPr fontId="3"/>
  </si>
  <si>
    <t xml:space="preserve">表14　取得している広告可能な歯科医師の専門性に関する資格名（複数回答）、
</t>
    <rPh sb="0" eb="1">
      <t>ヒョウ</t>
    </rPh>
    <rPh sb="4" eb="6">
      <t>シュトク</t>
    </rPh>
    <rPh sb="10" eb="12">
      <t>コウコク</t>
    </rPh>
    <rPh sb="12" eb="14">
      <t>カノウ</t>
    </rPh>
    <rPh sb="15" eb="17">
      <t>シカ</t>
    </rPh>
    <rPh sb="17" eb="19">
      <t>イシ</t>
    </rPh>
    <rPh sb="20" eb="23">
      <t>センモンセイ</t>
    </rPh>
    <rPh sb="24" eb="25">
      <t>カン</t>
    </rPh>
    <rPh sb="27" eb="29">
      <t>シカク</t>
    </rPh>
    <rPh sb="29" eb="30">
      <t>メイ</t>
    </rPh>
    <rPh sb="31" eb="33">
      <t>フクスウ</t>
    </rPh>
    <rPh sb="33" eb="35">
      <t>カイトウ</t>
    </rPh>
    <phoneticPr fontId="3"/>
  </si>
  <si>
    <t>　　　　　　　　　　施設の種別にみた医療施設に従事する歯科医師数</t>
    <phoneticPr fontId="3"/>
  </si>
  <si>
    <t>総　数</t>
    <rPh sb="0" eb="1">
      <t>フサ</t>
    </rPh>
    <rPh sb="2" eb="3">
      <t>スウ</t>
    </rPh>
    <phoneticPr fontId="3"/>
  </si>
  <si>
    <t>口腔外科専門医</t>
  </si>
  <si>
    <t>歯周病専門医</t>
  </si>
  <si>
    <t>歯科麻酔専門医</t>
  </si>
  <si>
    <t>小児歯科専門医</t>
  </si>
  <si>
    <t>歯科放射線専門医</t>
  </si>
  <si>
    <t>取得している資格なし</t>
    <rPh sb="0" eb="2">
      <t>シュトク</t>
    </rPh>
    <rPh sb="6" eb="8">
      <t>シカク</t>
    </rPh>
    <phoneticPr fontId="3"/>
  </si>
  <si>
    <t>図12　都道府県（従業地）別にみた医療施設に従事する人口10万対歯科医師数</t>
    <rPh sb="0" eb="1">
      <t>ズ</t>
    </rPh>
    <rPh sb="4" eb="8">
      <t>トドウフケン</t>
    </rPh>
    <rPh sb="9" eb="11">
      <t>ジュウギョウ</t>
    </rPh>
    <rPh sb="11" eb="12">
      <t>チ</t>
    </rPh>
    <rPh sb="13" eb="14">
      <t>ベツ</t>
    </rPh>
    <rPh sb="17" eb="19">
      <t>イリョウ</t>
    </rPh>
    <rPh sb="19" eb="21">
      <t>シセツ</t>
    </rPh>
    <rPh sb="22" eb="24">
      <t>ジュウジ</t>
    </rPh>
    <rPh sb="26" eb="28">
      <t>ジンコウ</t>
    </rPh>
    <rPh sb="30" eb="31">
      <t>マン</t>
    </rPh>
    <rPh sb="31" eb="32">
      <t>タイ</t>
    </rPh>
    <rPh sb="32" eb="34">
      <t>シカ</t>
    </rPh>
    <rPh sb="34" eb="36">
      <t>イシ</t>
    </rPh>
    <rPh sb="36" eb="37">
      <t>スウ</t>
    </rPh>
    <phoneticPr fontId="3"/>
  </si>
  <si>
    <t>表１　施設・業務の種別にみた医師数</t>
    <rPh sb="0" eb="1">
      <t>ヒョウ</t>
    </rPh>
    <rPh sb="3" eb="5">
      <t>シセツ</t>
    </rPh>
    <rPh sb="6" eb="8">
      <t>ギョウム</t>
    </rPh>
    <rPh sb="9" eb="11">
      <t>シュベツ</t>
    </rPh>
    <rPh sb="14" eb="17">
      <t>イシスウ</t>
    </rPh>
    <phoneticPr fontId="3"/>
  </si>
  <si>
    <t>注：年次推移については、「８　利用上の注意（５）」（２頁）参照。</t>
  </si>
  <si>
    <t xml:space="preserve">    　　  　施設の種別にみた医療施設に従事する医師数</t>
    <rPh sb="9" eb="11">
      <t>シセツ</t>
    </rPh>
    <rPh sb="12" eb="14">
      <t>シュベツ</t>
    </rPh>
    <rPh sb="17" eb="19">
      <t>イリョウ</t>
    </rPh>
    <rPh sb="19" eb="21">
      <t>シセツ</t>
    </rPh>
    <rPh sb="22" eb="24">
      <t>ジュウジ</t>
    </rPh>
    <rPh sb="26" eb="29">
      <t>イシスウ</t>
    </rPh>
    <phoneticPr fontId="3"/>
  </si>
  <si>
    <t>　　　　　　　 性別にみた医療施設に従事する医師数及び平均年齢</t>
    <rPh sb="8" eb="10">
      <t>セイベツ</t>
    </rPh>
    <rPh sb="13" eb="15">
      <t>イリョウ</t>
    </rPh>
    <rPh sb="15" eb="17">
      <t>シセツ</t>
    </rPh>
    <rPh sb="18" eb="20">
      <t>ジュウジ</t>
    </rPh>
    <rPh sb="22" eb="25">
      <t>イシスウ</t>
    </rPh>
    <rPh sb="25" eb="26">
      <t>オヨ</t>
    </rPh>
    <rPh sb="27" eb="29">
      <t>ヘイキン</t>
    </rPh>
    <rPh sb="29" eb="31">
      <t>ネンレイ</t>
    </rPh>
    <phoneticPr fontId="3"/>
  </si>
  <si>
    <t>表９　施設・業務の種別にみた歯科医師数数</t>
    <rPh sb="0" eb="1">
      <t>ヒョウ</t>
    </rPh>
    <rPh sb="3" eb="5">
      <t>シセツ</t>
    </rPh>
    <rPh sb="6" eb="8">
      <t>ギョウム</t>
    </rPh>
    <rPh sb="9" eb="11">
      <t>シュベツ</t>
    </rPh>
    <rPh sb="14" eb="16">
      <t>シカ</t>
    </rPh>
    <rPh sb="16" eb="19">
      <t>イシスウ</t>
    </rPh>
    <rPh sb="19" eb="20">
      <t>カズ</t>
    </rPh>
    <phoneticPr fontId="3"/>
  </si>
  <si>
    <t>　　1) 平成10～18年は外科、呼吸器外科、心臓血管外科、気管食道科、こう門科、小児外科をいい、</t>
    <phoneticPr fontId="3"/>
  </si>
  <si>
    <t xml:space="preserve">  　　 平成20～令和２年は外科、呼吸器外科、心臓血管外科、乳腺外科、気管食道外科、
　　　 消化器外科(胃腸外科)、肛門外科、小児外科をいう。</t>
    <phoneticPr fontId="3"/>
  </si>
  <si>
    <t>小児科専門医</t>
    <rPh sb="5" eb="6">
      <t>イ</t>
    </rPh>
    <phoneticPr fontId="3"/>
  </si>
  <si>
    <t>産婦人科専門医</t>
    <rPh sb="6" eb="7">
      <t>イ</t>
    </rPh>
    <phoneticPr fontId="3"/>
  </si>
  <si>
    <t>外科専門医</t>
    <rPh sb="4" eb="5">
      <t>イ</t>
    </rPh>
    <phoneticPr fontId="3"/>
  </si>
  <si>
    <r>
      <t>薬局の勤務者（管理者以外）</t>
    </r>
    <r>
      <rPr>
        <vertAlign val="superscript"/>
        <sz val="8"/>
        <rFont val="ＭＳ Ｐゴシック"/>
        <family val="3"/>
        <charset val="128"/>
      </rPr>
      <t>2)</t>
    </r>
    <rPh sb="0" eb="2">
      <t>ヤッキョク</t>
    </rPh>
    <rPh sb="3" eb="6">
      <t>キンムシャ</t>
    </rPh>
    <rPh sb="7" eb="10">
      <t>カンリシャ</t>
    </rPh>
    <rPh sb="9" eb="10">
      <t>シャ</t>
    </rPh>
    <rPh sb="10" eb="12">
      <t>イガイ</t>
    </rPh>
    <phoneticPr fontId="3"/>
  </si>
  <si>
    <t>12</t>
    <phoneticPr fontId="3"/>
  </si>
  <si>
    <t>総数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</si>
</sst>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6" formatCode="&quot;¥&quot;#,##0;[Red]&quot;¥&quot;\-#,##0"/>
    <numFmt numFmtId="41" formatCode="_ * #,##0_ ;_ * \-#,##0_ ;_ * &quot;-&quot;_ ;_ @_ "/>
    <numFmt numFmtId="176" formatCode="0.0_ "/>
    <numFmt numFmtId="177" formatCode="##\ ###;&quot;△ &quot;##\ ###"/>
    <numFmt numFmtId="178" formatCode="#\ ##0;&quot;△&quot;#\ ##0"/>
    <numFmt numFmtId="179" formatCode="###\ ##0&quot; &quot;;&quot;△ &quot;##\ ###"/>
    <numFmt numFmtId="180" formatCode="###\ ##0&quot; &quot;;&quot;△ &quot;###\ ##0&quot; &quot;"/>
    <numFmt numFmtId="181" formatCode="##0.0&quot; &quot;;&quot;△ &quot;##0.0&quot; &quot;"/>
    <numFmt numFmtId="182" formatCode="###\ ##0&quot; &quot;"/>
    <numFmt numFmtId="183" formatCode="#\ ##0&quot; &quot;;&quot;△&quot;#\ ##0&quot; &quot;"/>
    <numFmt numFmtId="184" formatCode="0.0&quot; &quot;;&quot;△ &quot;0.0&quot; &quot;"/>
    <numFmt numFmtId="185" formatCode="0.0&quot; 歳&quot;"/>
    <numFmt numFmtId="186" formatCode="#\ ##0&quot; &quot;;&quot;△ &quot;#\ ##0&quot; &quot;"/>
    <numFmt numFmtId="187" formatCode="0.0&quot; &quot;;&quot;△    &quot;0.0&quot; &quot;"/>
    <numFmt numFmtId="188" formatCode="#\ ##0&quot; &quot;;&quot;△   &quot;#\ ##0&quot; &quot;"/>
    <numFmt numFmtId="189" formatCode="0.0&quot; &quot;;&quot;△  &quot;0.0&quot; &quot;"/>
    <numFmt numFmtId="190" formatCode="0.0"/>
    <numFmt numFmtId="191" formatCode="0.0_);[Red]\(0.0\)"/>
    <numFmt numFmtId="192" formatCode="#\ ##0"/>
    <numFmt numFmtId="193" formatCode="\ #\ ###\ ##0&quot; &quot;"/>
    <numFmt numFmtId="194" formatCode="#\ ##0&quot; &quot;"/>
    <numFmt numFmtId="195" formatCode="#,##0.0&quot; &quot;"/>
    <numFmt numFmtId="196" formatCode="#\ ##0&quot; &quot;;&quot;△  &quot;#\ ##0&quot; &quot;"/>
    <numFmt numFmtId="197" formatCode="0.0&quot; &quot;;&quot;△　&quot;0.0&quot; &quot;"/>
    <numFmt numFmtId="198" formatCode="0.0\ ;&quot;△　&quot;0.0\ "/>
    <numFmt numFmtId="199" formatCode="0.0\ ;&quot;△ &quot;0.0\ "/>
    <numFmt numFmtId="200" formatCode="###\ ###;&quot;△&quot;###\ ###"/>
    <numFmt numFmtId="201" formatCode="0.0;&quot;△ &quot;0.0"/>
    <numFmt numFmtId="202" formatCode="###\ ###"/>
    <numFmt numFmtId="203" formatCode="#\ ###\ ###\ ##0\ ;&quot;△ &quot;#\ ##0"/>
    <numFmt numFmtId="204" formatCode="#,##0.0;\-#,##0.0"/>
    <numFmt numFmtId="205" formatCode="0.0&quot;歳&quot;"/>
    <numFmt numFmtId="206" formatCode="###\ ###&quot; &quot;"/>
    <numFmt numFmtId="207" formatCode="0.0&quot; &quot;;&quot;△   &quot;0.0&quot; &quot;"/>
    <numFmt numFmtId="208" formatCode="###\ ##0"/>
    <numFmt numFmtId="209" formatCode="0.0\ ;&quot;△    &quot;0.0\ "/>
    <numFmt numFmtId="210" formatCode="#\ ##0&quot; &quot;;&quot;△&quot;#\ ##0&quot;- &quot;"/>
    <numFmt numFmtId="211" formatCode="###\ ##0\ ;&quot;△  &quot;###\ ##0\ ;&quot;- &quot;"/>
    <numFmt numFmtId="212" formatCode="#\ ##0.0_);#\ ##0.0_)"/>
    <numFmt numFmtId="213" formatCode="###\ ##0\ ;&quot;△&quot;###\ ##0\ ;&quot;- &quot;"/>
    <numFmt numFmtId="214" formatCode="0.0\ ;&quot;△   &quot;0.0\ "/>
    <numFmt numFmtId="215" formatCode="###\ ##0;&quot;△&quot;###\ ##0"/>
    <numFmt numFmtId="216" formatCode="###\ ##0_);&quot;△&quot;###\ ##0_)"/>
    <numFmt numFmtId="217" formatCode="#\ ###\ ###\ ##0&quot; &quot;"/>
    <numFmt numFmtId="218" formatCode="###\ ##0&quot; &quot;;&quot;△&quot;###\ ##0&quot; &quot;"/>
    <numFmt numFmtId="219" formatCode="###0&quot; &quot;;&quot;△  &quot;###0&quot; &quot;"/>
  </numFmts>
  <fonts count="49"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10"/>
      <name val="ＭＳ Ｐ明朝"/>
      <family val="1"/>
      <charset val="128"/>
    </font>
    <font>
      <sz val="11"/>
      <name val="ＭＳ ゴシック"/>
      <family val="3"/>
      <charset val="128"/>
    </font>
    <font>
      <sz val="10.75"/>
      <color indexed="8"/>
      <name val="ＭＳ Ｐゴシック"/>
      <family val="3"/>
      <charset val="128"/>
    </font>
    <font>
      <sz val="9"/>
      <name val="ＭＳ ゴシック"/>
      <family val="3"/>
      <charset val="128"/>
    </font>
    <font>
      <vertAlign val="superscript"/>
      <sz val="8"/>
      <name val="ＭＳ Ｐゴシック"/>
      <family val="3"/>
      <charset val="128"/>
    </font>
    <font>
      <vertAlign val="superscript"/>
      <sz val="10"/>
      <name val="ＭＳ Ｐゴシック"/>
      <family val="3"/>
      <charset val="128"/>
    </font>
    <font>
      <sz val="11.5"/>
      <name val="ＭＳ Ｐゴシック"/>
      <family val="3"/>
      <charset val="128"/>
    </font>
    <font>
      <vertAlign val="superscript"/>
      <sz val="11"/>
      <name val="ＭＳ Ｐゴシック"/>
      <family val="3"/>
      <charset val="128"/>
    </font>
    <font>
      <sz val="12"/>
      <name val="ＭＳ 明朝"/>
      <family val="1"/>
      <charset val="128"/>
    </font>
    <font>
      <sz val="11"/>
      <color indexed="8"/>
      <name val="ＭＳ ゴシック"/>
      <family val="3"/>
      <charset val="128"/>
    </font>
    <font>
      <b/>
      <sz val="11"/>
      <color indexed="8"/>
      <name val="ＭＳ ゴシック"/>
      <family val="3"/>
      <charset val="128"/>
    </font>
    <font>
      <sz val="12"/>
      <name val="ＭＳ ゴシック"/>
      <family val="3"/>
      <charset val="128"/>
    </font>
    <font>
      <sz val="12"/>
      <name val="ＭＳ Ｐゴシック"/>
      <family val="3"/>
      <charset val="128"/>
    </font>
    <font>
      <b/>
      <vertAlign val="superscript"/>
      <sz val="11"/>
      <name val="ＭＳ Ｐゴシック"/>
      <family val="3"/>
      <charset val="128"/>
    </font>
    <font>
      <sz val="10"/>
      <color indexed="8"/>
      <name val="ＭＳ ゴシック"/>
      <family val="3"/>
      <charset val="128"/>
    </font>
    <font>
      <sz val="11"/>
      <color indexed="8"/>
      <name val="ＭＳ 明朝"/>
      <family val="1"/>
      <charset val="128"/>
    </font>
    <font>
      <sz val="10"/>
      <name val="ＭＳ 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rgb="FFFF0000"/>
      <name val="ＭＳ Ｐゴシック"/>
      <family val="3"/>
      <charset val="128"/>
    </font>
    <font>
      <sz val="11"/>
      <color rgb="FFFF0000"/>
      <name val="ＭＳ Ｐゴシック"/>
      <family val="3"/>
      <charset val="128"/>
    </font>
    <font>
      <sz val="11.5"/>
      <color theme="1"/>
      <name val="ＭＳ Ｐゴシック"/>
      <family val="3"/>
      <charset val="128"/>
    </font>
    <font>
      <sz val="11"/>
      <color theme="1"/>
      <name val="ＭＳ Ｐゴシック"/>
      <family val="3"/>
      <charset val="128"/>
    </font>
    <font>
      <sz val="10"/>
      <color rgb="FFFF0000"/>
      <name val="ＭＳ Ｐゴシック"/>
      <family val="3"/>
      <charset val="128"/>
    </font>
    <font>
      <sz val="10"/>
      <color indexed="8"/>
      <name val="ＭＳ Ｐゴシック"/>
      <family val="3"/>
      <charset val="128"/>
      <scheme val="major"/>
    </font>
    <font>
      <b/>
      <sz val="11"/>
      <color theme="1"/>
      <name val="ＭＳ Ｐゴシック"/>
      <family val="3"/>
      <charset val="128"/>
      <scheme val="maj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157">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thin">
        <color indexed="64"/>
      </right>
      <top/>
      <bottom/>
      <diagonal/>
    </border>
    <border>
      <left style="thin">
        <color indexed="64"/>
      </left>
      <right style="hair">
        <color indexed="64"/>
      </right>
      <top/>
      <bottom/>
      <diagonal/>
    </border>
    <border>
      <left/>
      <right style="double">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top style="hair">
        <color indexed="64"/>
      </top>
      <bottom style="thick">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medium">
        <color indexed="64"/>
      </right>
      <top style="hair">
        <color indexed="64"/>
      </top>
      <bottom style="thick">
        <color indexed="64"/>
      </bottom>
      <diagonal/>
    </border>
    <border>
      <left/>
      <right/>
      <top style="thick">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style="medium">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double">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medium">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0" borderId="0" applyNumberFormat="0" applyFill="0" applyBorder="0" applyAlignment="0" applyProtection="0">
      <alignment vertical="center"/>
    </xf>
    <xf numFmtId="0" fontId="28" fillId="26" borderId="148" applyNumberFormat="0" applyAlignment="0" applyProtection="0">
      <alignment vertical="center"/>
    </xf>
    <xf numFmtId="0" fontId="29" fillId="27" borderId="0" applyNumberFormat="0" applyBorder="0" applyAlignment="0" applyProtection="0">
      <alignment vertical="center"/>
    </xf>
    <xf numFmtId="0" fontId="25" fillId="28" borderId="149" applyNumberFormat="0" applyFont="0" applyAlignment="0" applyProtection="0">
      <alignment vertical="center"/>
    </xf>
    <xf numFmtId="0" fontId="30" fillId="0" borderId="150" applyNumberFormat="0" applyFill="0" applyAlignment="0" applyProtection="0">
      <alignment vertical="center"/>
    </xf>
    <xf numFmtId="0" fontId="31" fillId="29" borderId="0" applyNumberFormat="0" applyBorder="0" applyAlignment="0" applyProtection="0">
      <alignment vertical="center"/>
    </xf>
    <xf numFmtId="0" fontId="32" fillId="30" borderId="151" applyNumberFormat="0" applyAlignment="0" applyProtection="0">
      <alignment vertical="center"/>
    </xf>
    <xf numFmtId="0" fontId="33" fillId="0" borderId="0" applyNumberFormat="0" applyFill="0" applyBorder="0" applyAlignment="0" applyProtection="0">
      <alignment vertical="center"/>
    </xf>
    <xf numFmtId="38" fontId="25" fillId="0" borderId="0" applyFont="0" applyFill="0" applyBorder="0" applyAlignment="0" applyProtection="0">
      <alignment vertical="center"/>
    </xf>
    <xf numFmtId="0" fontId="34" fillId="0" borderId="152" applyNumberFormat="0" applyFill="0" applyAlignment="0" applyProtection="0">
      <alignment vertical="center"/>
    </xf>
    <xf numFmtId="0" fontId="35" fillId="0" borderId="153" applyNumberFormat="0" applyFill="0" applyAlignment="0" applyProtection="0">
      <alignment vertical="center"/>
    </xf>
    <xf numFmtId="0" fontId="36" fillId="0" borderId="154" applyNumberFormat="0" applyFill="0" applyAlignment="0" applyProtection="0">
      <alignment vertical="center"/>
    </xf>
    <xf numFmtId="0" fontId="36" fillId="0" borderId="0" applyNumberFormat="0" applyFill="0" applyBorder="0" applyAlignment="0" applyProtection="0">
      <alignment vertical="center"/>
    </xf>
    <xf numFmtId="0" fontId="37" fillId="0" borderId="155" applyNumberFormat="0" applyFill="0" applyAlignment="0" applyProtection="0">
      <alignment vertical="center"/>
    </xf>
    <xf numFmtId="0" fontId="38" fillId="30" borderId="156" applyNumberFormat="0" applyAlignment="0" applyProtection="0">
      <alignment vertical="center"/>
    </xf>
    <xf numFmtId="0" fontId="39" fillId="0" borderId="0" applyNumberFormat="0" applyFill="0" applyBorder="0" applyAlignment="0" applyProtection="0">
      <alignment vertical="center"/>
    </xf>
    <xf numFmtId="6" fontId="25" fillId="0" borderId="0" applyFont="0" applyFill="0" applyBorder="0" applyAlignment="0" applyProtection="0">
      <alignment vertical="center"/>
    </xf>
    <xf numFmtId="0" fontId="40" fillId="31" borderId="151" applyNumberFormat="0" applyAlignment="0" applyProtection="0">
      <alignment vertical="center"/>
    </xf>
    <xf numFmtId="0" fontId="2" fillId="0" borderId="0"/>
    <xf numFmtId="0" fontId="25" fillId="0" borderId="0">
      <alignment vertical="center"/>
    </xf>
    <xf numFmtId="0" fontId="25" fillId="0" borderId="0">
      <alignment vertical="center"/>
    </xf>
    <xf numFmtId="0" fontId="19" fillId="0" borderId="0"/>
    <xf numFmtId="0" fontId="2" fillId="0" borderId="0">
      <alignment vertical="center"/>
    </xf>
    <xf numFmtId="0" fontId="2" fillId="0" borderId="0">
      <alignment vertical="center"/>
    </xf>
    <xf numFmtId="0" fontId="2" fillId="0" borderId="0"/>
    <xf numFmtId="0" fontId="2" fillId="0" borderId="0">
      <alignment vertical="center"/>
    </xf>
    <xf numFmtId="0" fontId="9" fillId="0" borderId="0"/>
    <xf numFmtId="0" fontId="16" fillId="0" borderId="0"/>
    <xf numFmtId="0" fontId="41" fillId="32" borderId="0" applyNumberFormat="0" applyBorder="0" applyAlignment="0" applyProtection="0">
      <alignment vertical="center"/>
    </xf>
  </cellStyleXfs>
  <cellXfs count="1493">
    <xf numFmtId="0" fontId="0" fillId="0" borderId="0" xfId="0"/>
    <xf numFmtId="0" fontId="0" fillId="0" borderId="1" xfId="0" applyBorder="1" applyAlignment="1">
      <alignment vertical="center"/>
    </xf>
    <xf numFmtId="0" fontId="0" fillId="0" borderId="0" xfId="0" applyBorder="1"/>
    <xf numFmtId="177" fontId="6" fillId="0" borderId="2" xfId="0" applyNumberFormat="1" applyFont="1" applyBorder="1" applyAlignment="1">
      <alignment horizontal="right" vertical="center"/>
    </xf>
    <xf numFmtId="181" fontId="6" fillId="0" borderId="2" xfId="0" applyNumberFormat="1" applyFont="1" applyBorder="1" applyAlignment="1">
      <alignment horizontal="right" vertical="center"/>
    </xf>
    <xf numFmtId="0" fontId="2" fillId="0" borderId="0" xfId="48" applyAlignment="1">
      <alignment horizontal="center" vertical="center"/>
    </xf>
    <xf numFmtId="0" fontId="2" fillId="0" borderId="0" xfId="48">
      <alignment vertical="center"/>
    </xf>
    <xf numFmtId="0" fontId="2" fillId="0" borderId="3" xfId="48" applyBorder="1" applyAlignment="1">
      <alignment horizontal="center" vertical="center"/>
    </xf>
    <xf numFmtId="0" fontId="2" fillId="0" borderId="4" xfId="48" applyBorder="1" applyAlignment="1">
      <alignment horizontal="center" vertical="center"/>
    </xf>
    <xf numFmtId="0" fontId="2" fillId="0" borderId="0" xfId="48" applyBorder="1">
      <alignment vertical="center"/>
    </xf>
    <xf numFmtId="0" fontId="6" fillId="0" borderId="0" xfId="48" applyFont="1" applyBorder="1" applyProtection="1">
      <alignment vertical="center"/>
    </xf>
    <xf numFmtId="178" fontId="6" fillId="0" borderId="0" xfId="48" applyNumberFormat="1" applyFont="1" applyBorder="1" applyAlignment="1"/>
    <xf numFmtId="0" fontId="6" fillId="0" borderId="0" xfId="48" applyFont="1" applyBorder="1">
      <alignment vertical="center"/>
    </xf>
    <xf numFmtId="0" fontId="2" fillId="0" borderId="0" xfId="48" applyFont="1" applyAlignment="1">
      <alignment horizontal="center" vertical="center"/>
    </xf>
    <xf numFmtId="178" fontId="5" fillId="0" borderId="0" xfId="0" applyNumberFormat="1" applyFont="1" applyBorder="1" applyAlignment="1">
      <alignment horizontal="right"/>
    </xf>
    <xf numFmtId="178" fontId="2" fillId="0" borderId="0" xfId="48" applyNumberFormat="1" applyBorder="1">
      <alignment vertical="center"/>
    </xf>
    <xf numFmtId="0" fontId="8" fillId="0" borderId="5" xfId="48" applyFont="1" applyBorder="1" applyAlignment="1">
      <alignment horizontal="lef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5" fillId="0" borderId="7" xfId="0" applyFont="1" applyBorder="1" applyAlignment="1">
      <alignment vertical="center"/>
    </xf>
    <xf numFmtId="0" fontId="4" fillId="0" borderId="8" xfId="0" applyFont="1" applyBorder="1" applyAlignment="1">
      <alignment vertical="center"/>
    </xf>
    <xf numFmtId="177" fontId="6" fillId="0" borderId="7" xfId="0" applyNumberFormat="1" applyFont="1" applyBorder="1" applyAlignment="1">
      <alignment vertical="center"/>
    </xf>
    <xf numFmtId="177" fontId="6" fillId="0" borderId="9" xfId="0" applyNumberFormat="1" applyFont="1" applyBorder="1" applyAlignment="1">
      <alignment horizontal="right" vertical="center"/>
    </xf>
    <xf numFmtId="0" fontId="0" fillId="0" borderId="0" xfId="0" applyAlignment="1">
      <alignment vertical="center"/>
    </xf>
    <xf numFmtId="0" fontId="7" fillId="0" borderId="0" xfId="0" applyFont="1" applyAlignment="1"/>
    <xf numFmtId="0" fontId="9" fillId="0" borderId="0" xfId="0" applyFont="1" applyFill="1" applyAlignment="1">
      <alignment horizontal="center"/>
    </xf>
    <xf numFmtId="0" fontId="9" fillId="0" borderId="0" xfId="0" applyFont="1" applyFill="1"/>
    <xf numFmtId="0" fontId="0" fillId="0" borderId="0" xfId="0" applyFont="1"/>
    <xf numFmtId="0" fontId="0" fillId="0" borderId="0" xfId="0" applyFont="1" applyBorder="1" applyAlignment="1"/>
    <xf numFmtId="0" fontId="0" fillId="0" borderId="7" xfId="0" applyFont="1" applyBorder="1" applyAlignment="1"/>
    <xf numFmtId="0" fontId="0" fillId="0" borderId="0" xfId="0" applyFont="1" applyAlignment="1">
      <alignment horizontal="center"/>
    </xf>
    <xf numFmtId="0" fontId="0" fillId="0" borderId="10" xfId="0" applyFont="1" applyBorder="1"/>
    <xf numFmtId="0" fontId="0" fillId="0" borderId="5" xfId="0" applyFont="1" applyBorder="1"/>
    <xf numFmtId="0" fontId="0" fillId="0" borderId="11" xfId="0" applyFont="1" applyBorder="1"/>
    <xf numFmtId="0" fontId="0" fillId="0" borderId="1" xfId="0" applyFont="1" applyBorder="1"/>
    <xf numFmtId="0" fontId="0" fillId="0" borderId="0" xfId="0" applyFont="1" applyBorder="1"/>
    <xf numFmtId="0" fontId="0" fillId="0" borderId="12" xfId="0" applyFont="1" applyBorder="1"/>
    <xf numFmtId="0" fontId="0" fillId="0" borderId="6" xfId="0" applyFont="1" applyBorder="1"/>
    <xf numFmtId="0" fontId="0" fillId="0" borderId="7" xfId="0" applyFont="1" applyBorder="1"/>
    <xf numFmtId="0" fontId="0" fillId="0" borderId="8" xfId="0" applyFont="1" applyBorder="1"/>
    <xf numFmtId="0" fontId="0" fillId="0" borderId="12" xfId="0" applyFont="1" applyBorder="1" applyAlignment="1">
      <alignment horizontal="center"/>
    </xf>
    <xf numFmtId="0" fontId="0" fillId="0" borderId="0" xfId="0" applyFont="1" applyAlignment="1"/>
    <xf numFmtId="0" fontId="0" fillId="0" borderId="13" xfId="0" applyFont="1" applyBorder="1"/>
    <xf numFmtId="0" fontId="0" fillId="0" borderId="14" xfId="0" applyFont="1" applyBorder="1" applyAlignment="1">
      <alignment horizontal="center"/>
    </xf>
    <xf numFmtId="182" fontId="0" fillId="0" borderId="15" xfId="0" applyNumberFormat="1" applyFont="1" applyFill="1" applyBorder="1" applyAlignment="1">
      <alignment horizontal="right"/>
    </xf>
    <xf numFmtId="180" fontId="0" fillId="0" borderId="16" xfId="0" applyNumberFormat="1" applyFont="1" applyFill="1" applyBorder="1" applyAlignment="1">
      <alignment horizontal="right"/>
    </xf>
    <xf numFmtId="179" fontId="0" fillId="0" borderId="16" xfId="0" applyNumberFormat="1" applyFont="1" applyFill="1" applyBorder="1" applyAlignment="1">
      <alignment horizontal="right"/>
    </xf>
    <xf numFmtId="181" fontId="0" fillId="0" borderId="16" xfId="0" applyNumberFormat="1" applyFont="1" applyFill="1" applyBorder="1" applyAlignment="1">
      <alignment horizontal="right"/>
    </xf>
    <xf numFmtId="179" fontId="0" fillId="0" borderId="17" xfId="0" applyNumberFormat="1" applyFont="1" applyFill="1" applyBorder="1" applyAlignment="1">
      <alignment horizontal="right"/>
    </xf>
    <xf numFmtId="0" fontId="0" fillId="0" borderId="6" xfId="0" applyFont="1" applyBorder="1" applyAlignment="1"/>
    <xf numFmtId="0" fontId="0" fillId="0" borderId="8" xfId="0" applyFont="1" applyBorder="1" applyAlignment="1">
      <alignment horizontal="center" vertical="center"/>
    </xf>
    <xf numFmtId="0" fontId="9" fillId="0" borderId="0" xfId="0" applyFont="1" applyBorder="1"/>
    <xf numFmtId="0" fontId="9" fillId="0" borderId="0" xfId="0" applyFont="1" applyFill="1" applyBorder="1"/>
    <xf numFmtId="0" fontId="0" fillId="0" borderId="0" xfId="0" applyFont="1" applyFill="1"/>
    <xf numFmtId="0" fontId="0" fillId="0" borderId="0" xfId="0" applyFont="1" applyFill="1" applyBorder="1" applyAlignment="1">
      <alignment horizontal="center"/>
    </xf>
    <xf numFmtId="0" fontId="9" fillId="0" borderId="0" xfId="0" applyFont="1"/>
    <xf numFmtId="0" fontId="11" fillId="0" borderId="0" xfId="0" applyFont="1" applyBorder="1"/>
    <xf numFmtId="0" fontId="0" fillId="0" borderId="12" xfId="0" applyFont="1" applyBorder="1" applyAlignment="1">
      <alignment horizontal="center" vertical="center"/>
    </xf>
    <xf numFmtId="0" fontId="0" fillId="0" borderId="0" xfId="0" applyAlignment="1"/>
    <xf numFmtId="181" fontId="6" fillId="0" borderId="7"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xf>
    <xf numFmtId="181" fontId="6" fillId="0" borderId="0" xfId="0" applyNumberFormat="1" applyFont="1" applyBorder="1" applyAlignment="1">
      <alignment horizontal="right" vertical="center"/>
    </xf>
    <xf numFmtId="181" fontId="6" fillId="0" borderId="18" xfId="0" applyNumberFormat="1" applyFont="1" applyBorder="1" applyAlignment="1">
      <alignment horizontal="right" vertical="center"/>
    </xf>
    <xf numFmtId="177" fontId="6" fillId="0" borderId="19" xfId="0" applyNumberFormat="1" applyFont="1" applyBorder="1" applyAlignment="1">
      <alignment horizontal="right" vertical="center"/>
    </xf>
    <xf numFmtId="0" fontId="2" fillId="0" borderId="3" xfId="48" applyFont="1" applyBorder="1" applyAlignment="1">
      <alignment horizontal="center" vertical="center"/>
    </xf>
    <xf numFmtId="0" fontId="2" fillId="0" borderId="20" xfId="48" applyFont="1" applyBorder="1" applyAlignment="1">
      <alignment horizontal="center" vertical="center"/>
    </xf>
    <xf numFmtId="0" fontId="2" fillId="0" borderId="21" xfId="48" applyFont="1" applyBorder="1" applyAlignment="1">
      <alignment horizontal="center" vertical="center"/>
    </xf>
    <xf numFmtId="0" fontId="2" fillId="0" borderId="22" xfId="48" applyFont="1" applyFill="1" applyBorder="1" applyAlignment="1">
      <alignment horizontal="center" vertical="center"/>
    </xf>
    <xf numFmtId="0" fontId="2" fillId="0" borderId="23" xfId="48" applyFont="1" applyBorder="1" applyAlignment="1">
      <alignment horizontal="center" vertical="center"/>
    </xf>
    <xf numFmtId="0" fontId="2" fillId="0" borderId="24" xfId="48" applyFont="1" applyBorder="1" applyAlignment="1">
      <alignment horizontal="center" vertical="center"/>
    </xf>
    <xf numFmtId="0" fontId="2" fillId="0" borderId="25" xfId="48" applyFont="1" applyBorder="1" applyAlignment="1">
      <alignment horizontal="center" vertical="center"/>
    </xf>
    <xf numFmtId="0" fontId="2" fillId="0" borderId="19" xfId="48" applyFont="1" applyBorder="1" applyAlignment="1">
      <alignment horizontal="center" vertical="center"/>
    </xf>
    <xf numFmtId="0" fontId="11" fillId="0" borderId="0" xfId="0" applyFont="1"/>
    <xf numFmtId="0" fontId="11" fillId="0" borderId="0" xfId="0" applyFont="1" applyBorder="1" applyAlignment="1">
      <alignment vertical="center"/>
    </xf>
    <xf numFmtId="0" fontId="0" fillId="0" borderId="20" xfId="48" applyFont="1" applyBorder="1" applyAlignment="1">
      <alignment horizontal="center" vertical="center"/>
    </xf>
    <xf numFmtId="0" fontId="42" fillId="0" borderId="0" xfId="0" applyFont="1"/>
    <xf numFmtId="0" fontId="4" fillId="0" borderId="7" xfId="0" applyFont="1" applyBorder="1" applyAlignment="1">
      <alignment vertical="center"/>
    </xf>
    <xf numFmtId="0" fontId="42" fillId="0" borderId="0" xfId="0" applyFont="1" applyAlignment="1">
      <alignment vertical="center"/>
    </xf>
    <xf numFmtId="181" fontId="0" fillId="0" borderId="0" xfId="0" applyNumberFormat="1" applyFont="1" applyFill="1"/>
    <xf numFmtId="0" fontId="6" fillId="0" borderId="2" xfId="0" applyFont="1" applyBorder="1" applyAlignment="1">
      <alignment horizontal="center" vertical="center" wrapText="1"/>
    </xf>
    <xf numFmtId="0" fontId="2" fillId="0" borderId="26" xfId="48" applyFont="1" applyFill="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12" xfId="0" applyFont="1" applyBorder="1" applyAlignment="1">
      <alignment horizontal="left" vertical="center"/>
    </xf>
    <xf numFmtId="176" fontId="0" fillId="0" borderId="0" xfId="0" applyNumberFormat="1" applyFont="1" applyFill="1" applyBorder="1" applyAlignment="1">
      <alignment vertical="center"/>
    </xf>
    <xf numFmtId="0" fontId="6" fillId="0" borderId="12" xfId="0" applyFont="1" applyBorder="1" applyAlignment="1">
      <alignment vertical="center"/>
    </xf>
    <xf numFmtId="0" fontId="6" fillId="0" borderId="0" xfId="0" applyFont="1" applyBorder="1" applyAlignment="1"/>
    <xf numFmtId="0" fontId="6" fillId="0" borderId="12" xfId="0" applyFont="1" applyBorder="1" applyAlignment="1"/>
    <xf numFmtId="0" fontId="6" fillId="0" borderId="0" xfId="0" applyFont="1" applyBorder="1" applyAlignment="1">
      <alignment vertical="center" wrapText="1"/>
    </xf>
    <xf numFmtId="0" fontId="6" fillId="0" borderId="12" xfId="0" applyFont="1" applyBorder="1" applyAlignment="1">
      <alignment vertical="center" wrapText="1"/>
    </xf>
    <xf numFmtId="0" fontId="11" fillId="0" borderId="0" xfId="0" applyFont="1" applyAlignment="1">
      <alignment horizontal="left" vertical="center"/>
    </xf>
    <xf numFmtId="0" fontId="6" fillId="0" borderId="5" xfId="0" applyFont="1" applyBorder="1"/>
    <xf numFmtId="0" fontId="6" fillId="0" borderId="2" xfId="0" applyFont="1" applyBorder="1" applyAlignment="1">
      <alignment horizontal="center" vertical="center"/>
    </xf>
    <xf numFmtId="0" fontId="6" fillId="0" borderId="0" xfId="0" applyFont="1" applyBorder="1" applyAlignment="1">
      <alignment horizontal="distributed" vertical="center"/>
    </xf>
    <xf numFmtId="182" fontId="0" fillId="0" borderId="1" xfId="0" applyNumberFormat="1" applyFont="1" applyFill="1" applyBorder="1" applyAlignment="1" applyProtection="1">
      <alignment vertical="center"/>
    </xf>
    <xf numFmtId="180" fontId="0" fillId="0" borderId="26" xfId="0" applyNumberFormat="1" applyFont="1" applyFill="1" applyBorder="1" applyAlignment="1">
      <alignment horizontal="right" vertical="center"/>
    </xf>
    <xf numFmtId="179" fontId="0" fillId="0" borderId="26" xfId="0" applyNumberFormat="1" applyFont="1" applyFill="1" applyBorder="1" applyAlignment="1">
      <alignment horizontal="right" vertical="center"/>
    </xf>
    <xf numFmtId="179" fontId="0" fillId="0" borderId="24" xfId="0" applyNumberFormat="1" applyFont="1" applyFill="1" applyBorder="1" applyAlignment="1">
      <alignment horizontal="right" vertical="center"/>
    </xf>
    <xf numFmtId="182" fontId="0" fillId="0" borderId="27" xfId="0" applyNumberFormat="1" applyFont="1" applyFill="1" applyBorder="1" applyAlignment="1">
      <alignment horizontal="right" vertical="center"/>
    </xf>
    <xf numFmtId="181" fontId="0" fillId="0" borderId="26" xfId="0" applyNumberFormat="1" applyFont="1" applyFill="1" applyBorder="1" applyAlignment="1">
      <alignment horizontal="right" vertical="center"/>
    </xf>
    <xf numFmtId="181" fontId="0" fillId="0" borderId="24" xfId="0" applyNumberFormat="1" applyFont="1" applyFill="1" applyBorder="1" applyAlignment="1">
      <alignment horizontal="right" vertical="center"/>
    </xf>
    <xf numFmtId="0" fontId="6" fillId="0" borderId="28" xfId="0" applyFont="1" applyBorder="1" applyAlignment="1">
      <alignment horizontal="distributed" vertical="center"/>
    </xf>
    <xf numFmtId="0" fontId="6" fillId="0" borderId="7" xfId="0" applyFont="1" applyBorder="1" applyAlignment="1">
      <alignment horizontal="distributed" vertical="center"/>
    </xf>
    <xf numFmtId="185" fontId="0" fillId="0" borderId="2" xfId="0" applyNumberFormat="1" applyFont="1" applyFill="1" applyBorder="1" applyAlignment="1">
      <alignment horizontal="center" vertical="center"/>
    </xf>
    <xf numFmtId="185" fontId="0" fillId="0" borderId="7" xfId="0" applyNumberFormat="1" applyFont="1" applyFill="1" applyBorder="1" applyAlignment="1">
      <alignment horizontal="center" vertical="center"/>
    </xf>
    <xf numFmtId="185" fontId="0" fillId="0" borderId="29" xfId="0" applyNumberFormat="1" applyFont="1" applyFill="1" applyBorder="1" applyAlignment="1">
      <alignment horizontal="center" vertical="center"/>
    </xf>
    <xf numFmtId="185" fontId="0" fillId="0" borderId="8" xfId="0" applyNumberFormat="1" applyFont="1" applyFill="1" applyBorder="1" applyAlignment="1">
      <alignment horizontal="center" vertical="center"/>
    </xf>
    <xf numFmtId="183" fontId="2" fillId="0" borderId="30" xfId="48" applyNumberFormat="1" applyFont="1" applyBorder="1" applyAlignment="1">
      <alignment vertical="center"/>
    </xf>
    <xf numFmtId="183" fontId="2" fillId="0" borderId="26" xfId="48" applyNumberFormat="1" applyFont="1" applyBorder="1" applyAlignment="1">
      <alignment vertical="center"/>
    </xf>
    <xf numFmtId="183" fontId="2" fillId="0" borderId="24" xfId="48" applyNumberFormat="1" applyFont="1" applyBorder="1" applyAlignment="1">
      <alignment vertical="center"/>
    </xf>
    <xf numFmtId="183" fontId="2" fillId="0" borderId="31" xfId="48" applyNumberFormat="1" applyFont="1" applyBorder="1" applyAlignment="1">
      <alignment vertical="center"/>
    </xf>
    <xf numFmtId="183" fontId="2" fillId="0" borderId="32" xfId="48" applyNumberFormat="1" applyFont="1" applyBorder="1" applyAlignment="1">
      <alignment vertical="center"/>
    </xf>
    <xf numFmtId="183" fontId="2" fillId="0" borderId="25" xfId="48" applyNumberFormat="1" applyFont="1" applyBorder="1" applyAlignment="1">
      <alignment vertical="center"/>
    </xf>
    <xf numFmtId="186" fontId="2" fillId="0" borderId="26" xfId="48" applyNumberFormat="1" applyFont="1" applyBorder="1" applyAlignment="1">
      <alignment vertical="center"/>
    </xf>
    <xf numFmtId="188" fontId="2" fillId="0" borderId="24" xfId="48" applyNumberFormat="1" applyFont="1" applyBorder="1" applyAlignment="1">
      <alignment vertical="center"/>
    </xf>
    <xf numFmtId="184" fontId="2" fillId="0" borderId="26" xfId="48" applyNumberFormat="1" applyFont="1" applyBorder="1" applyAlignment="1">
      <alignment vertical="center"/>
    </xf>
    <xf numFmtId="189" fontId="2" fillId="0" borderId="26" xfId="48" applyNumberFormat="1" applyFont="1" applyBorder="1" applyAlignment="1">
      <alignment vertical="center"/>
    </xf>
    <xf numFmtId="184" fontId="2" fillId="0" borderId="24" xfId="48" applyNumberFormat="1" applyFont="1" applyBorder="1" applyAlignment="1">
      <alignment vertical="center"/>
    </xf>
    <xf numFmtId="187" fontId="2" fillId="0" borderId="24" xfId="48" applyNumberFormat="1" applyFont="1" applyBorder="1" applyAlignment="1">
      <alignment vertical="center"/>
    </xf>
    <xf numFmtId="184" fontId="2" fillId="0" borderId="31" xfId="48" applyNumberFormat="1" applyFont="1" applyBorder="1" applyAlignment="1">
      <alignment vertical="center"/>
    </xf>
    <xf numFmtId="189" fontId="2" fillId="0" borderId="32" xfId="48" applyNumberFormat="1" applyFont="1" applyBorder="1" applyAlignment="1">
      <alignment vertical="center"/>
    </xf>
    <xf numFmtId="184" fontId="2" fillId="0" borderId="32" xfId="48" applyNumberFormat="1" applyFont="1" applyBorder="1" applyAlignment="1">
      <alignment vertical="center"/>
    </xf>
    <xf numFmtId="184" fontId="2" fillId="0" borderId="25" xfId="48" applyNumberFormat="1" applyFont="1" applyBorder="1" applyAlignment="1">
      <alignment vertical="center"/>
    </xf>
    <xf numFmtId="184" fontId="2" fillId="0" borderId="27" xfId="48" applyNumberFormat="1" applyFont="1" applyBorder="1" applyAlignment="1">
      <alignment vertical="center"/>
    </xf>
    <xf numFmtId="187" fontId="2" fillId="0" borderId="26" xfId="48" applyNumberFormat="1" applyFont="1" applyBorder="1" applyAlignment="1">
      <alignment vertical="center"/>
    </xf>
    <xf numFmtId="187" fontId="2" fillId="0" borderId="32" xfId="48" applyNumberFormat="1" applyFont="1" applyBorder="1" applyAlignment="1">
      <alignment vertical="center"/>
    </xf>
    <xf numFmtId="184" fontId="2" fillId="0" borderId="2" xfId="48" applyNumberFormat="1" applyFont="1" applyBorder="1" applyAlignment="1">
      <alignment vertical="center"/>
    </xf>
    <xf numFmtId="184" fontId="2" fillId="0" borderId="19" xfId="48" applyNumberFormat="1" applyFont="1" applyBorder="1" applyAlignment="1">
      <alignment vertical="center"/>
    </xf>
    <xf numFmtId="0" fontId="11" fillId="0" borderId="0" xfId="0" applyFont="1" applyBorder="1" applyAlignment="1">
      <alignment horizontal="left" vertical="center"/>
    </xf>
    <xf numFmtId="0" fontId="11" fillId="0" borderId="0" xfId="0" applyFont="1" applyAlignment="1">
      <alignment vertical="center"/>
    </xf>
    <xf numFmtId="0" fontId="0" fillId="0" borderId="33"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36" xfId="0" applyFont="1" applyFill="1" applyBorder="1" applyAlignment="1">
      <alignment horizontal="center" vertical="center" wrapText="1"/>
    </xf>
    <xf numFmtId="180" fontId="0" fillId="0" borderId="27" xfId="0" applyNumberFormat="1" applyFont="1" applyFill="1" applyBorder="1" applyAlignment="1">
      <alignment horizontal="right" vertical="center"/>
    </xf>
    <xf numFmtId="186" fontId="0" fillId="0" borderId="27" xfId="0" applyNumberFormat="1" applyFont="1" applyFill="1" applyBorder="1" applyAlignment="1">
      <alignment horizontal="right" vertical="center"/>
    </xf>
    <xf numFmtId="184" fontId="0" fillId="0" borderId="26" xfId="0" applyNumberFormat="1" applyFont="1" applyFill="1" applyBorder="1" applyAlignment="1">
      <alignment horizontal="right" vertical="center"/>
    </xf>
    <xf numFmtId="184" fontId="0" fillId="0" borderId="12" xfId="0" applyNumberFormat="1" applyFont="1" applyFill="1" applyBorder="1" applyAlignment="1">
      <alignment horizontal="right" vertical="center"/>
    </xf>
    <xf numFmtId="184" fontId="0" fillId="0" borderId="27" xfId="0" applyNumberFormat="1" applyFont="1" applyFill="1" applyBorder="1" applyAlignment="1">
      <alignment horizontal="right" vertical="center"/>
    </xf>
    <xf numFmtId="181" fontId="0" fillId="0" borderId="26" xfId="0" applyNumberFormat="1" applyFont="1" applyFill="1" applyBorder="1" applyAlignment="1">
      <alignment horizontal="right"/>
    </xf>
    <xf numFmtId="186" fontId="0" fillId="0" borderId="27" xfId="0" applyNumberFormat="1" applyFont="1" applyFill="1" applyBorder="1" applyAlignment="1">
      <alignment horizontal="right"/>
    </xf>
    <xf numFmtId="184" fontId="0" fillId="0" borderId="12" xfId="0" applyNumberFormat="1" applyFont="1" applyFill="1" applyBorder="1" applyAlignment="1">
      <alignment horizontal="right"/>
    </xf>
    <xf numFmtId="0" fontId="0" fillId="0" borderId="1" xfId="0" applyBorder="1" applyAlignment="1"/>
    <xf numFmtId="0" fontId="6" fillId="0" borderId="0" xfId="0" applyFont="1" applyBorder="1" applyAlignment="1">
      <alignment horizontal="left"/>
    </xf>
    <xf numFmtId="0" fontId="6" fillId="0" borderId="12" xfId="0" applyFont="1" applyBorder="1" applyAlignment="1">
      <alignment horizontal="left"/>
    </xf>
    <xf numFmtId="180" fontId="0" fillId="0" borderId="27" xfId="0" applyNumberFormat="1" applyFont="1" applyFill="1" applyBorder="1" applyAlignment="1">
      <alignment horizontal="right"/>
    </xf>
    <xf numFmtId="184" fontId="0" fillId="0" borderId="26" xfId="0" applyNumberFormat="1" applyFont="1" applyFill="1" applyBorder="1" applyAlignment="1">
      <alignment horizontal="right"/>
    </xf>
    <xf numFmtId="176" fontId="0" fillId="0" borderId="0" xfId="0" applyNumberFormat="1" applyFont="1" applyFill="1" applyBorder="1" applyAlignment="1"/>
    <xf numFmtId="184" fontId="0" fillId="0" borderId="27" xfId="0" applyNumberFormat="1" applyFont="1" applyFill="1" applyBorder="1" applyAlignment="1">
      <alignment horizontal="right"/>
    </xf>
    <xf numFmtId="0" fontId="6" fillId="0" borderId="0" xfId="0" applyFont="1" applyBorder="1" applyAlignment="1">
      <alignment wrapText="1"/>
    </xf>
    <xf numFmtId="183" fontId="2" fillId="0" borderId="37" xfId="48" applyNumberFormat="1" applyFont="1" applyFill="1" applyBorder="1" applyAlignment="1">
      <alignment vertical="center"/>
    </xf>
    <xf numFmtId="183" fontId="2" fillId="0" borderId="38" xfId="48" applyNumberFormat="1" applyFont="1" applyFill="1" applyBorder="1" applyAlignment="1">
      <alignment vertical="center"/>
    </xf>
    <xf numFmtId="183" fontId="2" fillId="0" borderId="22" xfId="48" applyNumberFormat="1" applyFont="1" applyFill="1" applyBorder="1" applyAlignment="1">
      <alignment vertical="center"/>
    </xf>
    <xf numFmtId="0" fontId="2" fillId="0" borderId="0" xfId="48" applyFill="1">
      <alignment vertical="center"/>
    </xf>
    <xf numFmtId="183" fontId="2" fillId="0" borderId="30" xfId="48" applyNumberFormat="1" applyFont="1" applyFill="1" applyBorder="1" applyAlignment="1">
      <alignment vertical="center"/>
    </xf>
    <xf numFmtId="183" fontId="2" fillId="0" borderId="26" xfId="48" applyNumberFormat="1" applyFont="1" applyFill="1" applyBorder="1" applyAlignment="1">
      <alignment vertical="center"/>
    </xf>
    <xf numFmtId="183" fontId="2" fillId="0" borderId="24" xfId="48" applyNumberFormat="1" applyFont="1" applyFill="1" applyBorder="1" applyAlignment="1">
      <alignment vertical="center"/>
    </xf>
    <xf numFmtId="0" fontId="2" fillId="0" borderId="23" xfId="48" applyFont="1" applyFill="1" applyBorder="1" applyAlignment="1">
      <alignment horizontal="center" vertical="center"/>
    </xf>
    <xf numFmtId="183" fontId="2" fillId="0" borderId="39" xfId="48" applyNumberFormat="1" applyFont="1" applyFill="1" applyBorder="1" applyAlignment="1">
      <alignment vertical="center"/>
    </xf>
    <xf numFmtId="183" fontId="2" fillId="0" borderId="40" xfId="48" applyNumberFormat="1" applyFont="1" applyFill="1" applyBorder="1" applyAlignment="1">
      <alignment vertical="center"/>
    </xf>
    <xf numFmtId="183" fontId="2" fillId="0" borderId="23" xfId="48" applyNumberFormat="1" applyFont="1" applyFill="1" applyBorder="1" applyAlignment="1">
      <alignment vertical="center"/>
    </xf>
    <xf numFmtId="0" fontId="2" fillId="0" borderId="32" xfId="48" applyFont="1" applyFill="1" applyBorder="1" applyAlignment="1">
      <alignment horizontal="center" vertical="center"/>
    </xf>
    <xf numFmtId="183" fontId="2" fillId="0" borderId="31" xfId="48" applyNumberFormat="1" applyFont="1" applyFill="1" applyBorder="1" applyAlignment="1">
      <alignment vertical="center"/>
    </xf>
    <xf numFmtId="183" fontId="2" fillId="0" borderId="32" xfId="48" applyNumberFormat="1" applyFont="1" applyFill="1" applyBorder="1" applyAlignment="1">
      <alignment vertical="center"/>
    </xf>
    <xf numFmtId="183" fontId="2" fillId="0" borderId="25" xfId="48" applyNumberFormat="1" applyFont="1" applyFill="1" applyBorder="1" applyAlignment="1">
      <alignment vertical="center"/>
    </xf>
    <xf numFmtId="0" fontId="7" fillId="0" borderId="0" xfId="0" applyFont="1" applyAlignment="1">
      <alignment horizontal="center"/>
    </xf>
    <xf numFmtId="184" fontId="0" fillId="0" borderId="24" xfId="0" applyNumberFormat="1" applyFont="1" applyFill="1" applyBorder="1" applyAlignment="1">
      <alignment horizontal="right" vertical="center"/>
    </xf>
    <xf numFmtId="0" fontId="5" fillId="0" borderId="0" xfId="0" applyFont="1" applyAlignment="1">
      <alignment horizontal="left"/>
    </xf>
    <xf numFmtId="0" fontId="7" fillId="0" borderId="0" xfId="43" applyFont="1" applyAlignment="1">
      <alignment horizontal="center" vertical="center"/>
    </xf>
    <xf numFmtId="0" fontId="7" fillId="0" borderId="0" xfId="43" applyFont="1" applyAlignment="1">
      <alignment horizontal="center"/>
    </xf>
    <xf numFmtId="0" fontId="2" fillId="0" borderId="0" xfId="43"/>
    <xf numFmtId="0" fontId="2" fillId="0" borderId="41" xfId="43" applyFont="1" applyBorder="1"/>
    <xf numFmtId="0" fontId="2" fillId="0" borderId="42" xfId="43" applyFont="1" applyBorder="1"/>
    <xf numFmtId="0" fontId="2" fillId="0" borderId="43" xfId="43" applyFont="1" applyBorder="1"/>
    <xf numFmtId="0" fontId="2" fillId="0" borderId="42" xfId="43" applyFont="1" applyBorder="1" applyAlignment="1">
      <alignment horizontal="center" vertical="center"/>
    </xf>
    <xf numFmtId="0" fontId="4" fillId="0" borderId="44" xfId="43" applyFont="1" applyBorder="1" applyAlignment="1">
      <alignment horizontal="center" vertical="center" wrapText="1"/>
    </xf>
    <xf numFmtId="0" fontId="5" fillId="0" borderId="0" xfId="43" applyFont="1" applyAlignment="1">
      <alignment horizontal="center"/>
    </xf>
    <xf numFmtId="0" fontId="4" fillId="0" borderId="0" xfId="43" applyFont="1" applyAlignment="1">
      <alignment horizontal="center"/>
    </xf>
    <xf numFmtId="0" fontId="2" fillId="0" borderId="0" xfId="43" applyAlignment="1">
      <alignment horizontal="center"/>
    </xf>
    <xf numFmtId="0" fontId="2" fillId="0" borderId="45" xfId="43" applyBorder="1" applyAlignment="1">
      <alignment horizontal="right"/>
    </xf>
    <xf numFmtId="0" fontId="2" fillId="0" borderId="0" xfId="43" applyBorder="1" applyAlignment="1">
      <alignment horizontal="left"/>
    </xf>
    <xf numFmtId="49" fontId="2" fillId="0" borderId="27" xfId="43" applyNumberFormat="1" applyBorder="1" applyAlignment="1">
      <alignment horizontal="center"/>
    </xf>
    <xf numFmtId="182" fontId="2" fillId="0" borderId="0" xfId="33" applyNumberFormat="1" applyFont="1" applyBorder="1" applyAlignment="1"/>
    <xf numFmtId="182" fontId="2" fillId="0" borderId="40" xfId="33" applyNumberFormat="1" applyFont="1" applyBorder="1" applyAlignment="1"/>
    <xf numFmtId="0" fontId="5" fillId="0" borderId="0" xfId="43" applyFont="1" applyAlignment="1">
      <alignment horizontal="right"/>
    </xf>
    <xf numFmtId="0" fontId="2" fillId="0" borderId="0" xfId="43" applyFont="1" applyAlignment="1"/>
    <xf numFmtId="0" fontId="2" fillId="0" borderId="45" xfId="43" applyBorder="1"/>
    <xf numFmtId="182" fontId="2" fillId="0" borderId="26" xfId="33" applyNumberFormat="1" applyFont="1" applyBorder="1" applyAlignment="1"/>
    <xf numFmtId="0" fontId="4" fillId="0" borderId="0" xfId="43" applyFont="1"/>
    <xf numFmtId="0" fontId="2" fillId="0" borderId="0" xfId="43" applyFont="1"/>
    <xf numFmtId="0" fontId="2" fillId="0" borderId="45" xfId="43" applyBorder="1" applyAlignment="1">
      <alignment horizontal="right" wrapText="1"/>
    </xf>
    <xf numFmtId="182" fontId="2" fillId="0" borderId="26" xfId="33" applyNumberFormat="1" applyFont="1" applyFill="1" applyBorder="1" applyAlignment="1"/>
    <xf numFmtId="182" fontId="2" fillId="0" borderId="0" xfId="33" applyNumberFormat="1" applyFont="1" applyFill="1" applyBorder="1" applyAlignment="1"/>
    <xf numFmtId="0" fontId="2" fillId="0" borderId="0" xfId="43" applyFill="1"/>
    <xf numFmtId="0" fontId="4" fillId="0" borderId="0" xfId="43" applyFont="1" applyFill="1" applyAlignment="1">
      <alignment horizontal="center"/>
    </xf>
    <xf numFmtId="0" fontId="2" fillId="0" borderId="0" xfId="43" applyFont="1" applyFill="1"/>
    <xf numFmtId="0" fontId="2" fillId="0" borderId="0" xfId="43" applyFont="1" applyFill="1" applyAlignment="1"/>
    <xf numFmtId="0" fontId="4" fillId="0" borderId="0" xfId="43" applyFont="1" applyFill="1"/>
    <xf numFmtId="0" fontId="2" fillId="0" borderId="46" xfId="43" applyBorder="1"/>
    <xf numFmtId="0" fontId="2" fillId="0" borderId="47" xfId="43" applyFill="1" applyBorder="1" applyAlignment="1">
      <alignment horizontal="left"/>
    </xf>
    <xf numFmtId="182" fontId="2" fillId="0" borderId="47" xfId="33" applyNumberFormat="1" applyFont="1" applyFill="1" applyBorder="1" applyAlignment="1"/>
    <xf numFmtId="182" fontId="2" fillId="0" borderId="32" xfId="33" applyNumberFormat="1" applyFont="1" applyFill="1" applyBorder="1" applyAlignment="1"/>
    <xf numFmtId="176" fontId="43" fillId="0" borderId="0" xfId="43" applyNumberFormat="1" applyFont="1" applyFill="1" applyAlignment="1">
      <alignment vertical="center"/>
    </xf>
    <xf numFmtId="176" fontId="43" fillId="0" borderId="0" xfId="43" applyNumberFormat="1" applyFont="1" applyFill="1" applyAlignment="1">
      <alignment horizontal="center" wrapText="1"/>
    </xf>
    <xf numFmtId="0" fontId="2" fillId="0" borderId="44" xfId="43" applyFill="1" applyBorder="1" applyAlignment="1" applyProtection="1">
      <alignment horizontal="center"/>
    </xf>
    <xf numFmtId="0" fontId="2" fillId="0" borderId="42" xfId="43" applyFill="1" applyBorder="1" applyAlignment="1" applyProtection="1">
      <alignment horizontal="center"/>
    </xf>
    <xf numFmtId="0" fontId="2" fillId="0" borderId="44" xfId="43" applyFill="1" applyBorder="1" applyAlignment="1" applyProtection="1"/>
    <xf numFmtId="0" fontId="2" fillId="0" borderId="41" xfId="43" applyFill="1" applyBorder="1" applyAlignment="1" applyProtection="1"/>
    <xf numFmtId="0" fontId="2" fillId="0" borderId="0" xfId="43" applyFill="1" applyBorder="1"/>
    <xf numFmtId="190" fontId="2" fillId="0" borderId="40" xfId="43" applyNumberFormat="1" applyFill="1" applyBorder="1" applyAlignment="1" applyProtection="1"/>
    <xf numFmtId="190" fontId="2" fillId="0" borderId="48" xfId="43" applyNumberFormat="1" applyFill="1" applyBorder="1" applyAlignment="1" applyProtection="1"/>
    <xf numFmtId="176" fontId="2" fillId="0" borderId="26" xfId="43" applyNumberFormat="1" applyFill="1" applyBorder="1"/>
    <xf numFmtId="176" fontId="2" fillId="0" borderId="0" xfId="43" applyNumberFormat="1" applyFill="1" applyBorder="1"/>
    <xf numFmtId="190" fontId="2" fillId="0" borderId="26" xfId="43" applyNumberFormat="1" applyFill="1" applyBorder="1" applyAlignment="1" applyProtection="1"/>
    <xf numFmtId="190" fontId="2" fillId="0" borderId="45" xfId="43" applyNumberFormat="1" applyFill="1" applyBorder="1" applyAlignment="1" applyProtection="1"/>
    <xf numFmtId="176" fontId="2" fillId="0" borderId="0" xfId="43" applyNumberFormat="1" applyFill="1"/>
    <xf numFmtId="190" fontId="2" fillId="0" borderId="32" xfId="43" applyNumberFormat="1" applyFill="1" applyBorder="1" applyAlignment="1" applyProtection="1"/>
    <xf numFmtId="190" fontId="2" fillId="0" borderId="46" xfId="43" applyNumberFormat="1" applyFill="1" applyBorder="1" applyAlignment="1" applyProtection="1"/>
    <xf numFmtId="190" fontId="2" fillId="0" borderId="44" xfId="43" applyNumberFormat="1" applyFill="1" applyBorder="1" applyAlignment="1" applyProtection="1"/>
    <xf numFmtId="176" fontId="2" fillId="0" borderId="44" xfId="43" applyNumberFormat="1" applyFill="1" applyBorder="1"/>
    <xf numFmtId="0" fontId="2" fillId="0" borderId="49" xfId="43" applyFill="1" applyBorder="1" applyAlignment="1">
      <alignment horizontal="center"/>
    </xf>
    <xf numFmtId="0" fontId="2" fillId="0" borderId="0" xfId="43" applyFill="1" applyBorder="1" applyAlignment="1">
      <alignment horizontal="left"/>
    </xf>
    <xf numFmtId="0" fontId="0" fillId="0" borderId="5" xfId="0" applyFont="1" applyBorder="1" applyAlignment="1">
      <alignment vertical="center"/>
    </xf>
    <xf numFmtId="0" fontId="0" fillId="0" borderId="11" xfId="0" applyFont="1" applyBorder="1" applyAlignment="1">
      <alignment vertical="center"/>
    </xf>
    <xf numFmtId="0" fontId="2" fillId="0" borderId="0" xfId="47">
      <alignment vertical="center"/>
    </xf>
    <xf numFmtId="0" fontId="42" fillId="0" borderId="0" xfId="47" applyFont="1">
      <alignment vertical="center"/>
    </xf>
    <xf numFmtId="0" fontId="2" fillId="0" borderId="0" xfId="47" applyFill="1">
      <alignment vertical="center"/>
    </xf>
    <xf numFmtId="0" fontId="14" fillId="0" borderId="50" xfId="47" applyFont="1" applyBorder="1">
      <alignment vertical="center"/>
    </xf>
    <xf numFmtId="0" fontId="14" fillId="0" borderId="48" xfId="47" applyFont="1" applyBorder="1" applyAlignment="1">
      <alignment horizontal="center" vertical="center"/>
    </xf>
    <xf numFmtId="0" fontId="14" fillId="0" borderId="51" xfId="47" applyFont="1" applyBorder="1" applyAlignment="1">
      <alignment horizontal="center" vertical="center"/>
    </xf>
    <xf numFmtId="0" fontId="14" fillId="0" borderId="46" xfId="47" applyFont="1" applyBorder="1">
      <alignment vertical="center"/>
    </xf>
    <xf numFmtId="0" fontId="14" fillId="0" borderId="47" xfId="47" applyFont="1" applyBorder="1" applyAlignment="1">
      <alignment vertical="center"/>
    </xf>
    <xf numFmtId="0" fontId="14" fillId="0" borderId="49" xfId="47" applyFont="1" applyBorder="1" applyAlignment="1">
      <alignment vertical="center"/>
    </xf>
    <xf numFmtId="0" fontId="14" fillId="0" borderId="44" xfId="47" applyFont="1" applyBorder="1" applyAlignment="1">
      <alignment horizontal="center" vertical="center" wrapText="1"/>
    </xf>
    <xf numFmtId="0" fontId="14" fillId="0" borderId="45" xfId="47" applyFont="1" applyBorder="1">
      <alignment vertical="center"/>
    </xf>
    <xf numFmtId="0" fontId="14" fillId="0" borderId="0" xfId="47" applyFont="1" applyBorder="1" applyAlignment="1">
      <alignment vertical="center"/>
    </xf>
    <xf numFmtId="0" fontId="14" fillId="0" borderId="27" xfId="47" quotePrefix="1" applyFont="1" applyBorder="1" applyAlignment="1">
      <alignment vertical="center"/>
    </xf>
    <xf numFmtId="182" fontId="14" fillId="0" borderId="26" xfId="47" applyNumberFormat="1" applyFont="1" applyFill="1" applyBorder="1">
      <alignment vertical="center"/>
    </xf>
    <xf numFmtId="41" fontId="14" fillId="0" borderId="40" xfId="47" applyNumberFormat="1" applyFont="1" applyBorder="1" applyAlignment="1">
      <alignment horizontal="right" vertical="center"/>
    </xf>
    <xf numFmtId="191" fontId="14" fillId="0" borderId="26" xfId="47" applyNumberFormat="1" applyFont="1" applyFill="1" applyBorder="1">
      <alignment vertical="center"/>
    </xf>
    <xf numFmtId="0" fontId="14" fillId="0" borderId="0" xfId="47" applyFont="1" applyBorder="1" applyAlignment="1">
      <alignment horizontal="left" vertical="center"/>
    </xf>
    <xf numFmtId="0" fontId="14" fillId="0" borderId="27" xfId="47" applyFont="1" applyBorder="1" applyAlignment="1">
      <alignment horizontal="center" vertical="center"/>
    </xf>
    <xf numFmtId="191" fontId="14" fillId="0" borderId="26" xfId="47" applyNumberFormat="1" applyFont="1" applyBorder="1">
      <alignment vertical="center"/>
    </xf>
    <xf numFmtId="0" fontId="2" fillId="0" borderId="0" xfId="47" applyFill="1" applyBorder="1" applyAlignment="1">
      <alignment horizontal="center" vertical="center"/>
    </xf>
    <xf numFmtId="0" fontId="2" fillId="0" borderId="0" xfId="47" applyFill="1" applyBorder="1">
      <alignment vertical="center"/>
    </xf>
    <xf numFmtId="0" fontId="14" fillId="0" borderId="0" xfId="47" quotePrefix="1" applyFont="1" applyBorder="1" applyAlignment="1">
      <alignment horizontal="left" vertical="center"/>
    </xf>
    <xf numFmtId="0" fontId="14" fillId="0" borderId="27" xfId="47" quotePrefix="1" applyFont="1" applyBorder="1" applyAlignment="1">
      <alignment horizontal="center" vertical="center"/>
    </xf>
    <xf numFmtId="0" fontId="44" fillId="0" borderId="45" xfId="47" applyFont="1" applyBorder="1">
      <alignment vertical="center"/>
    </xf>
    <xf numFmtId="0" fontId="44" fillId="0" borderId="0" xfId="47" applyFont="1" applyBorder="1" applyAlignment="1">
      <alignment horizontal="left" vertical="center"/>
    </xf>
    <xf numFmtId="0" fontId="44" fillId="0" borderId="27" xfId="47" applyFont="1" applyBorder="1" applyAlignment="1">
      <alignment horizontal="center" vertical="center"/>
    </xf>
    <xf numFmtId="182" fontId="44" fillId="0" borderId="26" xfId="47" applyNumberFormat="1" applyFont="1" applyFill="1" applyBorder="1">
      <alignment vertical="center"/>
    </xf>
    <xf numFmtId="191" fontId="44" fillId="0" borderId="26" xfId="47" applyNumberFormat="1" applyFont="1" applyBorder="1">
      <alignment vertical="center"/>
    </xf>
    <xf numFmtId="191" fontId="44" fillId="0" borderId="26" xfId="47" applyNumberFormat="1" applyFont="1" applyFill="1" applyBorder="1">
      <alignment vertical="center"/>
    </xf>
    <xf numFmtId="0" fontId="14" fillId="0" borderId="45" xfId="47" applyFont="1" applyFill="1" applyBorder="1">
      <alignment vertical="center"/>
    </xf>
    <xf numFmtId="0" fontId="14" fillId="0" borderId="0" xfId="47" applyFont="1" applyFill="1" applyBorder="1" applyAlignment="1">
      <alignment horizontal="left" vertical="center"/>
    </xf>
    <xf numFmtId="0" fontId="14" fillId="0" borderId="27" xfId="47" applyFont="1" applyFill="1" applyBorder="1" applyAlignment="1">
      <alignment horizontal="center" vertical="center"/>
    </xf>
    <xf numFmtId="0" fontId="2" fillId="0" borderId="0" xfId="47" applyBorder="1">
      <alignment vertical="center"/>
    </xf>
    <xf numFmtId="0" fontId="14" fillId="0" borderId="47" xfId="47" applyFont="1" applyBorder="1" applyAlignment="1">
      <alignment horizontal="left" vertical="center"/>
    </xf>
    <xf numFmtId="0" fontId="14" fillId="0" borderId="49" xfId="47" applyFont="1" applyBorder="1" applyAlignment="1">
      <alignment horizontal="center" vertical="center"/>
    </xf>
    <xf numFmtId="192" fontId="14" fillId="0" borderId="32" xfId="47" applyNumberFormat="1" applyFont="1" applyFill="1" applyBorder="1">
      <alignment vertical="center"/>
    </xf>
    <xf numFmtId="192" fontId="14" fillId="0" borderId="32" xfId="47" applyNumberFormat="1" applyFont="1" applyBorder="1">
      <alignment vertical="center"/>
    </xf>
    <xf numFmtId="0" fontId="14" fillId="0" borderId="32" xfId="47" applyFont="1" applyFill="1" applyBorder="1">
      <alignment vertical="center"/>
    </xf>
    <xf numFmtId="0" fontId="14" fillId="0" borderId="0" xfId="47" applyFont="1">
      <alignment vertical="center"/>
    </xf>
    <xf numFmtId="0" fontId="14" fillId="0" borderId="0" xfId="47" applyFont="1" applyFill="1">
      <alignment vertical="center"/>
    </xf>
    <xf numFmtId="0" fontId="14" fillId="0" borderId="47" xfId="47" applyFont="1" applyBorder="1" applyAlignment="1">
      <alignment horizontal="center" vertical="center"/>
    </xf>
    <xf numFmtId="182" fontId="14" fillId="0" borderId="46" xfId="47" applyNumberFormat="1" applyFont="1" applyFill="1" applyBorder="1">
      <alignment vertical="center"/>
    </xf>
    <xf numFmtId="191" fontId="14" fillId="0" borderId="46" xfId="47" applyNumberFormat="1" applyFont="1" applyBorder="1">
      <alignment vertical="center"/>
    </xf>
    <xf numFmtId="191" fontId="14" fillId="0" borderId="32" xfId="47" applyNumberFormat="1" applyFont="1" applyFill="1" applyBorder="1">
      <alignment vertical="center"/>
    </xf>
    <xf numFmtId="193" fontId="14" fillId="0" borderId="26" xfId="47" applyNumberFormat="1" applyFont="1" applyFill="1" applyBorder="1">
      <alignment vertical="center"/>
    </xf>
    <xf numFmtId="0" fontId="2" fillId="0" borderId="46" xfId="47" applyBorder="1">
      <alignment vertical="center"/>
    </xf>
    <xf numFmtId="0" fontId="2" fillId="0" borderId="47" xfId="47" applyBorder="1">
      <alignment vertical="center"/>
    </xf>
    <xf numFmtId="0" fontId="2" fillId="0" borderId="32" xfId="47" applyBorder="1">
      <alignment vertical="center"/>
    </xf>
    <xf numFmtId="0" fontId="2" fillId="0" borderId="0" xfId="47" applyFont="1">
      <alignment vertical="center"/>
    </xf>
    <xf numFmtId="0" fontId="0" fillId="0" borderId="7" xfId="0" applyFont="1" applyBorder="1" applyAlignment="1">
      <alignment vertical="center"/>
    </xf>
    <xf numFmtId="0" fontId="0" fillId="0" borderId="7" xfId="0" applyFont="1" applyBorder="1" applyAlignment="1">
      <alignment horizontal="right" vertical="center"/>
    </xf>
    <xf numFmtId="0" fontId="0" fillId="0" borderId="52"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38" xfId="0" applyFont="1" applyFill="1" applyBorder="1" applyAlignment="1">
      <alignment horizontal="center" wrapText="1"/>
    </xf>
    <xf numFmtId="0" fontId="0" fillId="0" borderId="5" xfId="0" applyFont="1" applyFill="1" applyBorder="1" applyAlignment="1">
      <alignment horizontal="center" wrapText="1"/>
    </xf>
    <xf numFmtId="0" fontId="0" fillId="0" borderId="24" xfId="0" applyFont="1" applyFill="1" applyBorder="1" applyAlignment="1">
      <alignment horizontal="center" wrapText="1"/>
    </xf>
    <xf numFmtId="194" fontId="0" fillId="0" borderId="30" xfId="0" applyNumberFormat="1" applyFont="1" applyFill="1" applyBorder="1" applyAlignment="1" applyProtection="1">
      <alignment vertical="center"/>
    </xf>
    <xf numFmtId="195" fontId="0" fillId="0" borderId="26" xfId="0" applyNumberFormat="1" applyFont="1" applyFill="1" applyBorder="1" applyAlignment="1" applyProtection="1">
      <alignment vertical="center"/>
    </xf>
    <xf numFmtId="194" fontId="0" fillId="0" borderId="27" xfId="0" applyNumberFormat="1" applyFont="1" applyFill="1" applyBorder="1" applyAlignment="1" applyProtection="1">
      <alignment vertical="center"/>
    </xf>
    <xf numFmtId="196" fontId="0" fillId="0" borderId="26" xfId="0" applyNumberFormat="1" applyFont="1" applyFill="1" applyBorder="1" applyAlignment="1">
      <alignment vertical="center"/>
    </xf>
    <xf numFmtId="184" fontId="0" fillId="0" borderId="26" xfId="0" applyNumberFormat="1" applyFont="1" applyFill="1" applyBorder="1" applyAlignment="1">
      <alignment vertical="center"/>
    </xf>
    <xf numFmtId="195" fontId="0" fillId="0" borderId="45" xfId="0" applyNumberFormat="1" applyFont="1" applyFill="1" applyBorder="1" applyAlignment="1" applyProtection="1">
      <alignment vertical="center"/>
    </xf>
    <xf numFmtId="197" fontId="0" fillId="0" borderId="24" xfId="0" applyNumberFormat="1" applyFont="1" applyFill="1" applyBorder="1" applyAlignment="1" applyProtection="1">
      <alignment vertical="center"/>
    </xf>
    <xf numFmtId="194" fontId="0" fillId="0" borderId="30" xfId="0" applyNumberFormat="1" applyFont="1" applyFill="1" applyBorder="1" applyAlignment="1" applyProtection="1"/>
    <xf numFmtId="195" fontId="0" fillId="0" borderId="26" xfId="0" applyNumberFormat="1" applyFont="1" applyFill="1" applyBorder="1" applyAlignment="1" applyProtection="1"/>
    <xf numFmtId="194" fontId="0" fillId="0" borderId="27" xfId="0" applyNumberFormat="1" applyFont="1" applyFill="1" applyBorder="1" applyAlignment="1" applyProtection="1"/>
    <xf numFmtId="196" fontId="0" fillId="0" borderId="26" xfId="0" applyNumberFormat="1" applyFont="1" applyFill="1" applyBorder="1" applyAlignment="1"/>
    <xf numFmtId="184" fontId="0" fillId="0" borderId="26" xfId="0" applyNumberFormat="1" applyFont="1" applyFill="1" applyBorder="1" applyAlignment="1"/>
    <xf numFmtId="195" fontId="0" fillId="0" borderId="45" xfId="0" applyNumberFormat="1" applyFont="1" applyFill="1" applyBorder="1" applyAlignment="1" applyProtection="1"/>
    <xf numFmtId="197" fontId="0" fillId="0" borderId="24" xfId="0" applyNumberFormat="1" applyFont="1" applyFill="1" applyBorder="1" applyAlignment="1" applyProtection="1"/>
    <xf numFmtId="198" fontId="0" fillId="0" borderId="26" xfId="0" applyNumberFormat="1" applyFont="1" applyFill="1" applyBorder="1" applyAlignment="1">
      <alignment vertical="center"/>
    </xf>
    <xf numFmtId="199" fontId="0" fillId="0" borderId="26" xfId="0" applyNumberFormat="1" applyFont="1" applyFill="1" applyBorder="1" applyAlignment="1">
      <alignment vertical="center"/>
    </xf>
    <xf numFmtId="194" fontId="0" fillId="0" borderId="30" xfId="0" applyNumberFormat="1" applyFont="1" applyFill="1" applyBorder="1" applyAlignment="1">
      <alignment vertical="center"/>
    </xf>
    <xf numFmtId="195" fontId="0" fillId="0" borderId="26" xfId="0" applyNumberFormat="1" applyFont="1" applyFill="1" applyBorder="1" applyAlignment="1">
      <alignment vertical="center"/>
    </xf>
    <xf numFmtId="194" fontId="0" fillId="0" borderId="27" xfId="0" applyNumberFormat="1" applyFont="1" applyFill="1" applyBorder="1" applyAlignment="1" applyProtection="1">
      <alignment horizontal="right"/>
    </xf>
    <xf numFmtId="195" fontId="0" fillId="0" borderId="27" xfId="0" applyNumberFormat="1" applyFont="1" applyFill="1" applyBorder="1" applyAlignment="1" applyProtection="1">
      <alignment horizontal="right"/>
    </xf>
    <xf numFmtId="197" fontId="0" fillId="0" borderId="24" xfId="0" applyNumberFormat="1" applyFont="1" applyFill="1" applyBorder="1" applyAlignment="1" applyProtection="1">
      <alignment horizontal="right"/>
    </xf>
    <xf numFmtId="194" fontId="0" fillId="0" borderId="30" xfId="0" applyNumberFormat="1" applyFont="1" applyFill="1" applyBorder="1" applyAlignment="1"/>
    <xf numFmtId="195" fontId="0" fillId="0" borderId="26" xfId="0" applyNumberFormat="1" applyFont="1" applyFill="1" applyBorder="1" applyAlignment="1"/>
    <xf numFmtId="198" fontId="0" fillId="0" borderId="26" xfId="0" applyNumberFormat="1" applyFont="1" applyFill="1" applyBorder="1" applyAlignment="1"/>
    <xf numFmtId="197" fontId="0" fillId="0" borderId="26" xfId="0" applyNumberFormat="1" applyFont="1" applyFill="1" applyBorder="1" applyAlignment="1">
      <alignmen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200" fontId="0" fillId="0" borderId="54" xfId="0" applyNumberFormat="1" applyFont="1" applyFill="1" applyBorder="1" applyAlignment="1">
      <alignment vertical="center"/>
    </xf>
    <xf numFmtId="0" fontId="0" fillId="0" borderId="2" xfId="0" applyFont="1" applyFill="1" applyBorder="1" applyAlignment="1">
      <alignment vertical="center"/>
    </xf>
    <xf numFmtId="178" fontId="0" fillId="0" borderId="9" xfId="0" applyNumberFormat="1" applyFont="1" applyFill="1" applyBorder="1" applyAlignment="1">
      <alignment vertical="center"/>
    </xf>
    <xf numFmtId="178" fontId="0" fillId="0" borderId="2" xfId="0" applyNumberFormat="1" applyFont="1" applyFill="1" applyBorder="1" applyAlignment="1">
      <alignment vertical="center"/>
    </xf>
    <xf numFmtId="201" fontId="0" fillId="0" borderId="2" xfId="0" applyNumberFormat="1" applyFont="1" applyFill="1" applyBorder="1" applyAlignment="1">
      <alignment vertical="center"/>
    </xf>
    <xf numFmtId="176" fontId="0" fillId="0" borderId="18" xfId="0" applyNumberFormat="1" applyFont="1" applyFill="1" applyBorder="1" applyAlignment="1">
      <alignment vertical="center"/>
    </xf>
    <xf numFmtId="176" fontId="0" fillId="0" borderId="19" xfId="0" applyNumberFormat="1" applyFont="1" applyFill="1" applyBorder="1" applyAlignment="1">
      <alignment vertical="center"/>
    </xf>
    <xf numFmtId="200" fontId="0" fillId="0" borderId="0" xfId="0" applyNumberFormat="1" applyFont="1" applyBorder="1" applyAlignment="1"/>
    <xf numFmtId="176" fontId="0" fillId="0" borderId="0" xfId="0" applyNumberFormat="1" applyFont="1" applyBorder="1" applyAlignment="1"/>
    <xf numFmtId="202" fontId="0" fillId="0" borderId="0" xfId="0" applyNumberFormat="1" applyFont="1" applyBorder="1" applyAlignment="1"/>
    <xf numFmtId="0" fontId="0" fillId="0" borderId="0" xfId="0" applyFont="1" applyAlignment="1">
      <alignment horizontal="left"/>
    </xf>
    <xf numFmtId="176" fontId="0" fillId="0" borderId="0" xfId="0" applyNumberFormat="1" applyFont="1" applyBorder="1"/>
    <xf numFmtId="0" fontId="42" fillId="0" borderId="0" xfId="43" applyFont="1" applyAlignment="1">
      <alignment horizontal="center"/>
    </xf>
    <xf numFmtId="0" fontId="0" fillId="0" borderId="3" xfId="0" applyBorder="1" applyAlignment="1">
      <alignment vertical="center"/>
    </xf>
    <xf numFmtId="0" fontId="0" fillId="0" borderId="4" xfId="0" applyBorder="1" applyAlignment="1">
      <alignment vertical="center"/>
    </xf>
    <xf numFmtId="0" fontId="0" fillId="0" borderId="55" xfId="0" applyBorder="1" applyAlignment="1">
      <alignment vertical="center"/>
    </xf>
    <xf numFmtId="0" fontId="0" fillId="0" borderId="56" xfId="0" applyBorder="1" applyAlignment="1">
      <alignment horizontal="center" vertical="center"/>
    </xf>
    <xf numFmtId="0" fontId="0" fillId="0" borderId="20" xfId="0" applyBorder="1" applyAlignment="1">
      <alignment horizontal="center" vertical="center"/>
    </xf>
    <xf numFmtId="0" fontId="0" fillId="0" borderId="55" xfId="0" applyBorder="1" applyAlignment="1">
      <alignment horizontal="center" vertical="center"/>
    </xf>
    <xf numFmtId="0" fontId="0" fillId="0" borderId="12" xfId="0" applyFill="1" applyBorder="1" applyAlignment="1">
      <alignment horizontal="center" vertical="center"/>
    </xf>
    <xf numFmtId="203" fontId="0" fillId="0" borderId="30" xfId="0" applyNumberFormat="1" applyFont="1" applyFill="1" applyBorder="1" applyAlignment="1">
      <alignment vertical="center"/>
    </xf>
    <xf numFmtId="203" fontId="0" fillId="0" borderId="26" xfId="0" applyNumberFormat="1" applyFont="1" applyFill="1" applyBorder="1" applyAlignment="1">
      <alignment vertical="center"/>
    </xf>
    <xf numFmtId="203" fontId="0" fillId="0" borderId="11" xfId="0" applyNumberFormat="1" applyFont="1" applyFill="1" applyBorder="1" applyAlignment="1">
      <alignment vertical="center"/>
    </xf>
    <xf numFmtId="203" fontId="0" fillId="0" borderId="12" xfId="0" applyNumberFormat="1" applyFont="1" applyFill="1" applyBorder="1" applyAlignment="1">
      <alignment vertical="center"/>
    </xf>
    <xf numFmtId="0" fontId="0" fillId="0" borderId="57" xfId="0" applyFill="1" applyBorder="1" applyAlignment="1">
      <alignment horizontal="center" vertical="center"/>
    </xf>
    <xf numFmtId="203" fontId="0" fillId="0" borderId="31" xfId="0" applyNumberFormat="1" applyFont="1" applyFill="1" applyBorder="1" applyAlignment="1">
      <alignment vertical="center"/>
    </xf>
    <xf numFmtId="203" fontId="0" fillId="0" borderId="32" xfId="0" applyNumberFormat="1" applyFont="1" applyFill="1" applyBorder="1" applyAlignment="1">
      <alignment vertical="center"/>
    </xf>
    <xf numFmtId="203" fontId="0" fillId="0" borderId="57" xfId="0" applyNumberFormat="1" applyFont="1" applyFill="1" applyBorder="1" applyAlignment="1">
      <alignment vertical="center"/>
    </xf>
    <xf numFmtId="0" fontId="0" fillId="0" borderId="8" xfId="0" applyFill="1" applyBorder="1" applyAlignment="1">
      <alignment horizontal="center" vertical="center"/>
    </xf>
    <xf numFmtId="203" fontId="0" fillId="0" borderId="54" xfId="0" applyNumberFormat="1" applyFont="1" applyFill="1" applyBorder="1" applyAlignment="1">
      <alignment vertical="center"/>
    </xf>
    <xf numFmtId="203" fontId="0" fillId="0" borderId="2" xfId="0" applyNumberFormat="1" applyFont="1" applyFill="1" applyBorder="1" applyAlignment="1">
      <alignment vertical="center"/>
    </xf>
    <xf numFmtId="203" fontId="0" fillId="0" borderId="8" xfId="0" applyNumberFormat="1" applyFont="1" applyFill="1" applyBorder="1" applyAlignment="1">
      <alignment vertical="center"/>
    </xf>
    <xf numFmtId="0" fontId="0" fillId="0" borderId="12" xfId="0" applyBorder="1" applyAlignment="1">
      <alignment horizontal="center" vertical="center"/>
    </xf>
    <xf numFmtId="186" fontId="0" fillId="0" borderId="30" xfId="0" applyNumberFormat="1" applyFont="1" applyBorder="1" applyAlignment="1">
      <alignment vertical="center"/>
    </xf>
    <xf numFmtId="186" fontId="0" fillId="0" borderId="26" xfId="0" applyNumberFormat="1" applyFont="1" applyBorder="1" applyAlignment="1">
      <alignment vertical="center"/>
    </xf>
    <xf numFmtId="186" fontId="0" fillId="0" borderId="12" xfId="0" applyNumberFormat="1" applyFont="1" applyBorder="1" applyAlignment="1">
      <alignment vertical="center"/>
    </xf>
    <xf numFmtId="0" fontId="0" fillId="0" borderId="57" xfId="0" applyBorder="1" applyAlignment="1">
      <alignment horizontal="center" vertical="center"/>
    </xf>
    <xf numFmtId="186" fontId="0" fillId="0" borderId="32" xfId="0" applyNumberFormat="1" applyFont="1" applyBorder="1" applyAlignment="1">
      <alignment vertical="center"/>
    </xf>
    <xf numFmtId="186" fontId="0" fillId="0" borderId="25" xfId="0" applyNumberFormat="1" applyFont="1" applyBorder="1" applyAlignment="1">
      <alignment vertical="center"/>
    </xf>
    <xf numFmtId="184" fontId="0" fillId="0" borderId="39" xfId="0" applyNumberFormat="1" applyFont="1" applyBorder="1" applyAlignment="1">
      <alignment vertical="center"/>
    </xf>
    <xf numFmtId="184" fontId="0" fillId="0" borderId="26" xfId="0" applyNumberFormat="1" applyFont="1" applyBorder="1" applyAlignment="1">
      <alignment vertical="center"/>
    </xf>
    <xf numFmtId="184" fontId="0" fillId="0" borderId="12" xfId="0" applyNumberFormat="1" applyFont="1" applyBorder="1" applyAlignment="1">
      <alignment vertical="center"/>
    </xf>
    <xf numFmtId="184" fontId="0" fillId="0" borderId="30" xfId="0" applyNumberFormat="1" applyFont="1" applyBorder="1" applyAlignment="1">
      <alignment vertical="center"/>
    </xf>
    <xf numFmtId="0" fontId="0" fillId="0" borderId="8" xfId="0" applyBorder="1" applyAlignment="1">
      <alignment horizontal="center" vertical="center"/>
    </xf>
    <xf numFmtId="184" fontId="0" fillId="0" borderId="54" xfId="0" applyNumberFormat="1" applyFont="1" applyBorder="1" applyAlignment="1">
      <alignment vertical="center"/>
    </xf>
    <xf numFmtId="184" fontId="0" fillId="0" borderId="2" xfId="0" applyNumberFormat="1" applyFont="1" applyBorder="1" applyAlignment="1">
      <alignment vertical="center"/>
    </xf>
    <xf numFmtId="184" fontId="0" fillId="0" borderId="19" xfId="0" applyNumberFormat="1" applyFont="1" applyBorder="1" applyAlignment="1">
      <alignment vertical="center"/>
    </xf>
    <xf numFmtId="0" fontId="0" fillId="0" borderId="0" xfId="0" applyBorder="1" applyAlignment="1">
      <alignment horizontal="center" vertical="center"/>
    </xf>
    <xf numFmtId="199" fontId="0" fillId="0" borderId="37" xfId="0" applyNumberFormat="1" applyFont="1" applyBorder="1" applyAlignment="1">
      <alignment vertical="center"/>
    </xf>
    <xf numFmtId="199" fontId="0" fillId="0" borderId="26" xfId="0" applyNumberFormat="1" applyFont="1" applyBorder="1" applyAlignment="1">
      <alignment vertical="center"/>
    </xf>
    <xf numFmtId="199" fontId="0" fillId="0" borderId="12" xfId="0" applyNumberFormat="1" applyFont="1" applyBorder="1" applyAlignment="1">
      <alignment vertical="center"/>
    </xf>
    <xf numFmtId="199" fontId="0" fillId="0" borderId="30" xfId="0" applyNumberFormat="1" applyFont="1" applyBorder="1" applyAlignment="1">
      <alignment vertical="center"/>
    </xf>
    <xf numFmtId="199" fontId="0" fillId="0" borderId="32" xfId="0" applyNumberFormat="1" applyFont="1" applyBorder="1" applyAlignment="1">
      <alignment vertical="center"/>
    </xf>
    <xf numFmtId="199" fontId="0" fillId="0" borderId="57" xfId="0" applyNumberFormat="1" applyFont="1" applyBorder="1" applyAlignment="1">
      <alignment vertical="center"/>
    </xf>
    <xf numFmtId="199" fontId="0" fillId="0" borderId="39" xfId="0" applyNumberFormat="1" applyFont="1" applyBorder="1" applyAlignment="1">
      <alignment vertical="center"/>
    </xf>
    <xf numFmtId="199" fontId="0" fillId="0" borderId="31" xfId="0" applyNumberFormat="1" applyFont="1" applyBorder="1" applyAlignment="1">
      <alignment vertical="center"/>
    </xf>
    <xf numFmtId="199" fontId="0" fillId="0" borderId="24" xfId="0" applyNumberFormat="1" applyFont="1" applyBorder="1" applyAlignment="1">
      <alignment vertical="center"/>
    </xf>
    <xf numFmtId="0" fontId="0" fillId="0" borderId="54" xfId="0" applyBorder="1" applyAlignment="1">
      <alignment vertical="center"/>
    </xf>
    <xf numFmtId="0" fontId="0" fillId="0" borderId="2" xfId="0" applyBorder="1" applyAlignment="1">
      <alignment vertical="center"/>
    </xf>
    <xf numFmtId="0" fontId="0" fillId="0" borderId="19" xfId="0" applyBorder="1" applyAlignment="1">
      <alignment vertical="center"/>
    </xf>
    <xf numFmtId="49" fontId="2" fillId="0" borderId="0" xfId="43" applyNumberFormat="1"/>
    <xf numFmtId="0" fontId="43" fillId="0" borderId="0" xfId="43" applyFont="1"/>
    <xf numFmtId="0" fontId="2" fillId="0" borderId="41" xfId="43" applyBorder="1"/>
    <xf numFmtId="0" fontId="2" fillId="0" borderId="42" xfId="43" applyBorder="1" applyAlignment="1">
      <alignment wrapText="1"/>
    </xf>
    <xf numFmtId="49" fontId="2" fillId="0" borderId="42" xfId="43" applyNumberFormat="1" applyBorder="1"/>
    <xf numFmtId="0" fontId="4" fillId="0" borderId="42" xfId="43" applyFont="1" applyBorder="1" applyAlignment="1">
      <alignment horizontal="center" vertical="center" wrapText="1"/>
    </xf>
    <xf numFmtId="0" fontId="42" fillId="0" borderId="0" xfId="43" applyFont="1"/>
    <xf numFmtId="49" fontId="2" fillId="0" borderId="0" xfId="43" applyNumberFormat="1" applyBorder="1" applyAlignment="1">
      <alignment horizontal="center"/>
    </xf>
    <xf numFmtId="182" fontId="2" fillId="0" borderId="26" xfId="43" applyNumberFormat="1" applyBorder="1"/>
    <xf numFmtId="182" fontId="2" fillId="0" borderId="0" xfId="43" applyNumberFormat="1" applyBorder="1"/>
    <xf numFmtId="0" fontId="2" fillId="0" borderId="0" xfId="43" applyAlignment="1">
      <alignment vertical="center"/>
    </xf>
    <xf numFmtId="0" fontId="2" fillId="0" borderId="0" xfId="43" applyFill="1" applyAlignment="1">
      <alignment vertical="center"/>
    </xf>
    <xf numFmtId="0" fontId="5" fillId="0" borderId="0" xfId="43" applyFont="1"/>
    <xf numFmtId="182" fontId="2" fillId="0" borderId="26" xfId="43" applyNumberFormat="1" applyFill="1" applyBorder="1"/>
    <xf numFmtId="182" fontId="2" fillId="0" borderId="0" xfId="43" applyNumberFormat="1" applyFill="1" applyBorder="1"/>
    <xf numFmtId="182" fontId="2" fillId="0" borderId="26" xfId="43" applyNumberFormat="1" applyBorder="1" applyAlignment="1">
      <alignment vertical="center"/>
    </xf>
    <xf numFmtId="182" fontId="2" fillId="0" borderId="0" xfId="43" applyNumberFormat="1" applyBorder="1" applyAlignment="1">
      <alignment vertical="center"/>
    </xf>
    <xf numFmtId="182" fontId="2" fillId="0" borderId="26" xfId="43" applyNumberFormat="1" applyFill="1" applyBorder="1" applyAlignment="1">
      <alignment vertical="center"/>
    </xf>
    <xf numFmtId="182" fontId="2" fillId="0" borderId="0" xfId="43" applyNumberFormat="1" applyFill="1" applyBorder="1" applyAlignment="1">
      <alignment vertical="center"/>
    </xf>
    <xf numFmtId="0" fontId="0" fillId="0" borderId="46" xfId="43" applyFont="1" applyBorder="1" applyAlignment="1">
      <alignment horizontal="right" wrapText="1"/>
    </xf>
    <xf numFmtId="0" fontId="2" fillId="0" borderId="47" xfId="43" applyBorder="1" applyAlignment="1">
      <alignment horizontal="left"/>
    </xf>
    <xf numFmtId="49" fontId="0" fillId="0" borderId="47" xfId="43" applyNumberFormat="1" applyFont="1" applyBorder="1" applyAlignment="1">
      <alignment horizontal="center"/>
    </xf>
    <xf numFmtId="182" fontId="2" fillId="0" borderId="32" xfId="43" applyNumberFormat="1" applyFill="1" applyBorder="1" applyAlignment="1">
      <alignment vertical="center"/>
    </xf>
    <xf numFmtId="182" fontId="2" fillId="0" borderId="47" xfId="43" applyNumberFormat="1" applyFill="1" applyBorder="1" applyAlignment="1">
      <alignment vertical="center"/>
    </xf>
    <xf numFmtId="0" fontId="4" fillId="0" borderId="0" xfId="43" applyFont="1" applyFill="1" applyAlignment="1">
      <alignment wrapText="1"/>
    </xf>
    <xf numFmtId="0" fontId="4" fillId="0" borderId="0" xfId="43" applyFont="1" applyAlignment="1">
      <alignment wrapText="1"/>
    </xf>
    <xf numFmtId="176" fontId="2" fillId="0" borderId="0" xfId="43" applyNumberFormat="1"/>
    <xf numFmtId="0" fontId="7" fillId="0" borderId="0" xfId="43" applyFont="1" applyFill="1" applyAlignment="1">
      <alignment horizontal="center"/>
    </xf>
    <xf numFmtId="0" fontId="7" fillId="0" borderId="0" xfId="0" applyFont="1" applyFill="1" applyAlignment="1"/>
    <xf numFmtId="0" fontId="0" fillId="0" borderId="0" xfId="0" applyFill="1"/>
    <xf numFmtId="0" fontId="6" fillId="0" borderId="7" xfId="0" applyFont="1" applyFill="1" applyBorder="1" applyAlignment="1">
      <alignment horizontal="right" vertical="center"/>
    </xf>
    <xf numFmtId="0" fontId="2" fillId="0" borderId="10" xfId="49" applyBorder="1"/>
    <xf numFmtId="0" fontId="6" fillId="0" borderId="5" xfId="49" applyFont="1" applyBorder="1"/>
    <xf numFmtId="0" fontId="6" fillId="0" borderId="11" xfId="49" applyFont="1" applyBorder="1"/>
    <xf numFmtId="0" fontId="2" fillId="0" borderId="1" xfId="49" applyBorder="1"/>
    <xf numFmtId="0" fontId="6" fillId="0" borderId="0" xfId="49" applyFont="1" applyBorder="1"/>
    <xf numFmtId="0" fontId="6" fillId="0" borderId="12" xfId="49" applyFont="1" applyBorder="1"/>
    <xf numFmtId="0" fontId="2" fillId="0" borderId="6" xfId="49" applyBorder="1"/>
    <xf numFmtId="0" fontId="6" fillId="0" borderId="7" xfId="49" applyFont="1" applyBorder="1"/>
    <xf numFmtId="0" fontId="6" fillId="0" borderId="8" xfId="49" applyFont="1" applyBorder="1"/>
    <xf numFmtId="0" fontId="4" fillId="0" borderId="52"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2" fillId="0" borderId="1" xfId="49" applyBorder="1" applyAlignment="1">
      <alignment vertical="center"/>
    </xf>
    <xf numFmtId="0" fontId="6" fillId="0" borderId="0" xfId="49" applyFont="1" applyBorder="1" applyAlignment="1">
      <alignment horizontal="distributed" vertical="center"/>
    </xf>
    <xf numFmtId="0" fontId="6" fillId="0" borderId="12" xfId="49" applyFont="1" applyBorder="1" applyAlignment="1">
      <alignment horizontal="distributed" vertical="center"/>
    </xf>
    <xf numFmtId="194" fontId="6" fillId="0" borderId="30" xfId="0" applyNumberFormat="1" applyFont="1" applyFill="1" applyBorder="1" applyAlignment="1" applyProtection="1">
      <alignment vertical="center"/>
    </xf>
    <xf numFmtId="176" fontId="6" fillId="0" borderId="45" xfId="0" applyNumberFormat="1" applyFont="1" applyFill="1" applyBorder="1" applyAlignment="1">
      <alignment vertical="center"/>
    </xf>
    <xf numFmtId="194" fontId="6" fillId="0" borderId="38" xfId="0" applyNumberFormat="1" applyFont="1" applyFill="1" applyBorder="1" applyAlignment="1" applyProtection="1">
      <alignment vertical="center"/>
    </xf>
    <xf numFmtId="176" fontId="6" fillId="0" borderId="26" xfId="0" applyNumberFormat="1" applyFont="1" applyFill="1" applyBorder="1" applyAlignment="1">
      <alignment vertical="center"/>
    </xf>
    <xf numFmtId="176" fontId="6" fillId="0" borderId="24" xfId="0" applyNumberFormat="1" applyFont="1" applyFill="1" applyBorder="1" applyAlignment="1">
      <alignment vertical="center"/>
    </xf>
    <xf numFmtId="194" fontId="6" fillId="0" borderId="26" xfId="0" applyNumberFormat="1" applyFont="1" applyFill="1" applyBorder="1" applyAlignment="1" applyProtection="1">
      <alignment vertical="center"/>
    </xf>
    <xf numFmtId="194" fontId="6" fillId="0" borderId="0" xfId="0" applyNumberFormat="1" applyFont="1" applyFill="1" applyBorder="1" applyAlignment="1" applyProtection="1">
      <alignment vertical="center"/>
    </xf>
    <xf numFmtId="0" fontId="2" fillId="0" borderId="13" xfId="49" applyBorder="1"/>
    <xf numFmtId="0" fontId="6" fillId="0" borderId="28" xfId="49" applyFont="1" applyBorder="1" applyAlignment="1">
      <alignment horizontal="distributed"/>
    </xf>
    <xf numFmtId="0" fontId="6" fillId="0" borderId="14" xfId="49" applyFont="1" applyBorder="1" applyAlignment="1">
      <alignment horizontal="distributed"/>
    </xf>
    <xf numFmtId="200" fontId="6" fillId="0" borderId="13" xfId="0" applyNumberFormat="1" applyFont="1" applyFill="1" applyBorder="1"/>
    <xf numFmtId="204" fontId="6" fillId="0" borderId="16" xfId="0" applyNumberFormat="1" applyFont="1" applyFill="1" applyBorder="1" applyProtection="1"/>
    <xf numFmtId="200" fontId="6" fillId="0" borderId="16" xfId="0" applyNumberFormat="1" applyFont="1" applyFill="1" applyBorder="1"/>
    <xf numFmtId="204" fontId="6" fillId="0" borderId="17" xfId="0" applyNumberFormat="1" applyFont="1" applyFill="1" applyBorder="1" applyProtection="1"/>
    <xf numFmtId="0" fontId="2" fillId="0" borderId="6" xfId="49" applyBorder="1" applyAlignment="1">
      <alignment vertical="center"/>
    </xf>
    <xf numFmtId="0" fontId="6" fillId="0" borderId="7" xfId="49" applyFont="1" applyFill="1" applyBorder="1" applyAlignment="1">
      <alignment horizontal="distributed" vertical="center"/>
    </xf>
    <xf numFmtId="0" fontId="6" fillId="0" borderId="8" xfId="49" applyFont="1" applyBorder="1" applyAlignment="1">
      <alignment horizontal="distributed" vertical="center"/>
    </xf>
    <xf numFmtId="0" fontId="4" fillId="0" borderId="5" xfId="0" applyFont="1" applyFill="1" applyBorder="1" applyAlignment="1"/>
    <xf numFmtId="0" fontId="4" fillId="0" borderId="0" xfId="0" applyFont="1" applyFill="1" applyBorder="1" applyAlignment="1"/>
    <xf numFmtId="0" fontId="0" fillId="0" borderId="0" xfId="0" applyFill="1" applyAlignment="1">
      <alignment horizontal="center"/>
    </xf>
    <xf numFmtId="0" fontId="9" fillId="0" borderId="0" xfId="0" applyFont="1" applyAlignment="1">
      <alignment horizontal="left"/>
    </xf>
    <xf numFmtId="0" fontId="1" fillId="0" borderId="0" xfId="52" applyFont="1" applyAlignment="1">
      <alignment horizontal="distributed"/>
    </xf>
    <xf numFmtId="190" fontId="17" fillId="0" borderId="0" xfId="52" applyNumberFormat="1" applyFont="1"/>
    <xf numFmtId="0" fontId="9" fillId="0" borderId="50" xfId="0" applyFont="1" applyBorder="1"/>
    <xf numFmtId="191" fontId="17" fillId="0" borderId="51" xfId="52" applyNumberFormat="1" applyFont="1" applyBorder="1" applyAlignment="1">
      <alignment horizontal="centerContinuous" vertical="center"/>
    </xf>
    <xf numFmtId="0" fontId="43" fillId="0" borderId="0" xfId="0" applyFont="1"/>
    <xf numFmtId="0" fontId="9" fillId="0" borderId="46" xfId="0" applyFont="1" applyBorder="1"/>
    <xf numFmtId="49" fontId="9" fillId="0" borderId="58" xfId="51" applyNumberFormat="1" applyFont="1" applyBorder="1" applyAlignment="1">
      <alignment horizontal="center" vertical="center"/>
    </xf>
    <xf numFmtId="49" fontId="9" fillId="0" borderId="59" xfId="51" applyNumberFormat="1" applyFont="1" applyBorder="1" applyAlignment="1">
      <alignment horizontal="center" vertical="center"/>
    </xf>
    <xf numFmtId="49" fontId="9" fillId="0" borderId="60" xfId="51" applyNumberFormat="1" applyFont="1" applyBorder="1" applyAlignment="1">
      <alignment horizontal="center" vertical="center"/>
    </xf>
    <xf numFmtId="191" fontId="17" fillId="0" borderId="61" xfId="52" applyNumberFormat="1" applyFont="1" applyBorder="1" applyAlignment="1">
      <alignment horizontal="centerContinuous" vertical="center"/>
    </xf>
    <xf numFmtId="206" fontId="2" fillId="0" borderId="45" xfId="51" applyNumberFormat="1" applyFont="1" applyBorder="1"/>
    <xf numFmtId="206" fontId="45" fillId="0" borderId="62" xfId="51" applyNumberFormat="1" applyFont="1" applyBorder="1"/>
    <xf numFmtId="206" fontId="45" fillId="0" borderId="63" xfId="51" applyNumberFormat="1" applyFont="1" applyBorder="1"/>
    <xf numFmtId="207" fontId="45" fillId="0" borderId="27" xfId="51" applyNumberFormat="1" applyFont="1" applyBorder="1"/>
    <xf numFmtId="207" fontId="45" fillId="0" borderId="64" xfId="51" applyNumberFormat="1" applyFont="1" applyBorder="1"/>
    <xf numFmtId="206" fontId="2" fillId="0" borderId="45" xfId="0" applyNumberFormat="1" applyFont="1" applyFill="1" applyBorder="1"/>
    <xf numFmtId="206" fontId="45" fillId="0" borderId="62" xfId="0" applyNumberFormat="1" applyFont="1" applyFill="1" applyBorder="1"/>
    <xf numFmtId="206" fontId="45" fillId="0" borderId="63" xfId="0" applyNumberFormat="1" applyFont="1" applyFill="1" applyBorder="1"/>
    <xf numFmtId="207" fontId="45" fillId="0" borderId="64" xfId="0" applyNumberFormat="1" applyFont="1" applyFill="1" applyBorder="1"/>
    <xf numFmtId="206" fontId="2" fillId="0" borderId="65" xfId="0" applyNumberFormat="1" applyFont="1" applyFill="1" applyBorder="1"/>
    <xf numFmtId="206" fontId="2" fillId="0" borderId="62" xfId="0" applyNumberFormat="1" applyFont="1" applyFill="1" applyBorder="1"/>
    <xf numFmtId="206" fontId="2" fillId="0" borderId="63" xfId="0" applyNumberFormat="1" applyFont="1" applyFill="1" applyBorder="1"/>
    <xf numFmtId="207" fontId="2" fillId="0" borderId="27" xfId="0" applyNumberFormat="1" applyFont="1" applyFill="1" applyBorder="1" applyAlignment="1">
      <alignment vertical="center"/>
    </xf>
    <xf numFmtId="206" fontId="2" fillId="0" borderId="65" xfId="0" applyNumberFormat="1" applyFont="1" applyFill="1" applyBorder="1" applyProtection="1"/>
    <xf numFmtId="206" fontId="2" fillId="0" borderId="62" xfId="0" applyNumberFormat="1" applyFont="1" applyFill="1" applyBorder="1" applyProtection="1"/>
    <xf numFmtId="206" fontId="2" fillId="0" borderId="63" xfId="0" applyNumberFormat="1" applyFont="1" applyFill="1" applyBorder="1" applyProtection="1"/>
    <xf numFmtId="207" fontId="2" fillId="0" borderId="64" xfId="0" applyNumberFormat="1" applyFont="1" applyFill="1" applyBorder="1" applyAlignment="1">
      <alignment vertical="center"/>
    </xf>
    <xf numFmtId="206" fontId="2" fillId="0" borderId="66" xfId="0" applyNumberFormat="1" applyFont="1" applyFill="1" applyBorder="1" applyProtection="1"/>
    <xf numFmtId="0" fontId="9" fillId="0" borderId="47" xfId="0" applyFont="1" applyFill="1" applyBorder="1" applyAlignment="1">
      <alignment horizontal="left"/>
    </xf>
    <xf numFmtId="206" fontId="2" fillId="0" borderId="67" xfId="0" applyNumberFormat="1" applyFont="1" applyFill="1" applyBorder="1" applyProtection="1"/>
    <xf numFmtId="206" fontId="2" fillId="0" borderId="68" xfId="0" applyNumberFormat="1" applyFont="1" applyFill="1" applyBorder="1" applyProtection="1"/>
    <xf numFmtId="206" fontId="2" fillId="0" borderId="69" xfId="0" applyNumberFormat="1" applyFont="1" applyFill="1" applyBorder="1" applyProtection="1"/>
    <xf numFmtId="207" fontId="2" fillId="0" borderId="70" xfId="0" applyNumberFormat="1" applyFont="1" applyFill="1" applyBorder="1" applyAlignment="1">
      <alignment vertical="center"/>
    </xf>
    <xf numFmtId="0" fontId="2" fillId="0" borderId="0" xfId="0" applyFont="1"/>
    <xf numFmtId="0" fontId="17" fillId="0" borderId="0" xfId="52" applyFont="1"/>
    <xf numFmtId="0" fontId="17" fillId="0" borderId="50" xfId="52" applyFont="1" applyBorder="1"/>
    <xf numFmtId="0" fontId="17" fillId="0" borderId="48" xfId="52" applyFont="1" applyBorder="1"/>
    <xf numFmtId="0" fontId="17" fillId="0" borderId="51" xfId="52" applyFont="1" applyBorder="1"/>
    <xf numFmtId="0" fontId="17" fillId="0" borderId="48" xfId="52" applyFont="1" applyBorder="1" applyAlignment="1">
      <alignment horizontal="centerContinuous" vertical="center"/>
    </xf>
    <xf numFmtId="0" fontId="17" fillId="0" borderId="48" xfId="52" applyFont="1" applyBorder="1" applyAlignment="1">
      <alignment horizontal="centerContinuous"/>
    </xf>
    <xf numFmtId="0" fontId="17" fillId="0" borderId="71" xfId="52" applyFont="1" applyBorder="1" applyAlignment="1">
      <alignment horizontal="centerContinuous"/>
    </xf>
    <xf numFmtId="0" fontId="17" fillId="0" borderId="72" xfId="52" applyFont="1" applyBorder="1" applyAlignment="1">
      <alignment horizontal="centerContinuous"/>
    </xf>
    <xf numFmtId="0" fontId="17" fillId="0" borderId="46" xfId="52" applyFont="1" applyBorder="1" applyAlignment="1">
      <alignment horizontal="center" vertical="center" wrapText="1"/>
    </xf>
    <xf numFmtId="0" fontId="17" fillId="0" borderId="47" xfId="52" applyFont="1" applyBorder="1" applyAlignment="1">
      <alignment horizontal="center" vertical="center" wrapText="1"/>
    </xf>
    <xf numFmtId="0" fontId="17" fillId="0" borderId="49" xfId="52" applyFont="1" applyBorder="1" applyAlignment="1">
      <alignment horizontal="center" vertical="center" wrapText="1"/>
    </xf>
    <xf numFmtId="49" fontId="9" fillId="0" borderId="73" xfId="51" applyNumberFormat="1" applyFont="1" applyBorder="1" applyAlignment="1">
      <alignment horizontal="center" vertical="center" wrapText="1"/>
    </xf>
    <xf numFmtId="49" fontId="9" fillId="0" borderId="74" xfId="51" applyNumberFormat="1" applyFont="1" applyBorder="1" applyAlignment="1">
      <alignment horizontal="center" vertical="center" wrapText="1"/>
    </xf>
    <xf numFmtId="0" fontId="17" fillId="0" borderId="61" xfId="52" applyFont="1" applyBorder="1" applyAlignment="1">
      <alignment horizontal="center" vertical="center" wrapText="1"/>
    </xf>
    <xf numFmtId="0" fontId="17" fillId="0" borderId="0" xfId="52" applyFont="1" applyAlignment="1">
      <alignment horizontal="center" vertical="center" wrapText="1"/>
    </xf>
    <xf numFmtId="49" fontId="17" fillId="0" borderId="50" xfId="52" applyNumberFormat="1" applyFont="1" applyBorder="1" applyAlignment="1">
      <alignment horizontal="center"/>
    </xf>
    <xf numFmtId="49" fontId="17" fillId="0" borderId="48" xfId="52" applyNumberFormat="1" applyFont="1" applyBorder="1" applyAlignment="1">
      <alignment horizontal="left"/>
    </xf>
    <xf numFmtId="49" fontId="2" fillId="0" borderId="51" xfId="43" applyNumberFormat="1" applyBorder="1" applyAlignment="1">
      <alignment horizontal="center"/>
    </xf>
    <xf numFmtId="208" fontId="45" fillId="0" borderId="0" xfId="51" applyNumberFormat="1" applyFont="1" applyBorder="1"/>
    <xf numFmtId="208" fontId="45" fillId="0" borderId="40" xfId="51" applyNumberFormat="1" applyFont="1" applyFill="1" applyBorder="1"/>
    <xf numFmtId="208" fontId="45" fillId="0" borderId="40" xfId="51" applyNumberFormat="1" applyFont="1" applyBorder="1"/>
    <xf numFmtId="208" fontId="45" fillId="0" borderId="50" xfId="51" applyNumberFormat="1" applyFont="1" applyBorder="1"/>
    <xf numFmtId="209" fontId="45" fillId="0" borderId="75" xfId="52" applyNumberFormat="1" applyFont="1" applyBorder="1"/>
    <xf numFmtId="49" fontId="17" fillId="0" borderId="45" xfId="52" applyNumberFormat="1" applyFont="1" applyBorder="1" applyAlignment="1">
      <alignment horizontal="center"/>
    </xf>
    <xf numFmtId="49" fontId="17" fillId="0" borderId="0" xfId="52" applyNumberFormat="1" applyFont="1" applyBorder="1" applyAlignment="1">
      <alignment horizontal="left"/>
    </xf>
    <xf numFmtId="208" fontId="45" fillId="0" borderId="26" xfId="51" applyNumberFormat="1" applyFont="1" applyFill="1" applyBorder="1"/>
    <xf numFmtId="208" fontId="45" fillId="0" borderId="26" xfId="51" applyNumberFormat="1" applyFont="1" applyBorder="1"/>
    <xf numFmtId="208" fontId="45" fillId="0" borderId="45" xfId="51" applyNumberFormat="1" applyFont="1" applyBorder="1"/>
    <xf numFmtId="209" fontId="45" fillId="0" borderId="64" xfId="52" applyNumberFormat="1" applyFont="1" applyBorder="1"/>
    <xf numFmtId="49" fontId="17" fillId="0" borderId="45" xfId="52" applyNumberFormat="1" applyFont="1" applyBorder="1" applyAlignment="1">
      <alignment horizontal="center" vertical="distributed" wrapText="1"/>
    </xf>
    <xf numFmtId="49" fontId="17" fillId="0" borderId="0" xfId="52" applyNumberFormat="1" applyFont="1" applyBorder="1" applyAlignment="1">
      <alignment horizontal="left" vertical="distributed" wrapText="1"/>
    </xf>
    <xf numFmtId="194" fontId="6" fillId="0" borderId="0" xfId="43" applyNumberFormat="1" applyFont="1" applyFill="1" applyBorder="1" applyAlignment="1" applyProtection="1">
      <alignment vertical="center"/>
    </xf>
    <xf numFmtId="49" fontId="17" fillId="0" borderId="45" xfId="52" applyNumberFormat="1" applyFont="1" applyFill="1" applyBorder="1" applyAlignment="1">
      <alignment horizontal="center"/>
    </xf>
    <xf numFmtId="49" fontId="17" fillId="0" borderId="0" xfId="52" applyNumberFormat="1" applyFont="1" applyFill="1" applyBorder="1" applyAlignment="1">
      <alignment horizontal="left"/>
    </xf>
    <xf numFmtId="208" fontId="45" fillId="0" borderId="0" xfId="52" applyNumberFormat="1" applyFont="1" applyFill="1" applyBorder="1"/>
    <xf numFmtId="208" fontId="45" fillId="0" borderId="26" xfId="52" applyNumberFormat="1" applyFont="1" applyFill="1" applyBorder="1"/>
    <xf numFmtId="208" fontId="45" fillId="0" borderId="45" xfId="52" applyNumberFormat="1" applyFont="1" applyFill="1" applyBorder="1"/>
    <xf numFmtId="209" fontId="45" fillId="0" borderId="64" xfId="52" applyNumberFormat="1" applyFont="1" applyFill="1" applyBorder="1"/>
    <xf numFmtId="209" fontId="45" fillId="0" borderId="64" xfId="43" applyNumberFormat="1" applyFont="1" applyFill="1" applyBorder="1" applyAlignment="1">
      <alignment vertical="center"/>
    </xf>
    <xf numFmtId="0" fontId="17" fillId="0" borderId="0" xfId="52" applyFont="1" applyFill="1"/>
    <xf numFmtId="208" fontId="2" fillId="0" borderId="0" xfId="43" applyNumberFormat="1" applyFont="1" applyFill="1" applyBorder="1" applyProtection="1"/>
    <xf numFmtId="208" fontId="2" fillId="0" borderId="26" xfId="43" applyNumberFormat="1" applyFont="1" applyFill="1" applyBorder="1" applyProtection="1"/>
    <xf numFmtId="208" fontId="2" fillId="0" borderId="45" xfId="43" applyNumberFormat="1" applyFont="1" applyFill="1" applyBorder="1" applyProtection="1"/>
    <xf numFmtId="209" fontId="2" fillId="0" borderId="64" xfId="43" applyNumberFormat="1" applyFont="1" applyFill="1" applyBorder="1" applyAlignment="1">
      <alignment vertical="center"/>
    </xf>
    <xf numFmtId="49" fontId="1" fillId="0" borderId="49" xfId="52" applyNumberFormat="1" applyFont="1" applyFill="1" applyBorder="1" applyAlignment="1">
      <alignment horizontal="center"/>
    </xf>
    <xf numFmtId="208" fontId="2" fillId="0" borderId="47" xfId="43" applyNumberFormat="1" applyFont="1" applyFill="1" applyBorder="1" applyProtection="1"/>
    <xf numFmtId="208" fontId="2" fillId="0" borderId="32" xfId="43" applyNumberFormat="1" applyFont="1" applyFill="1" applyBorder="1" applyProtection="1"/>
    <xf numFmtId="208" fontId="2" fillId="0" borderId="76" xfId="43" applyNumberFormat="1" applyFont="1" applyFill="1" applyBorder="1" applyProtection="1"/>
    <xf numFmtId="0" fontId="17" fillId="0" borderId="0" xfId="52" applyFont="1" applyAlignment="1">
      <alignment horizontal="centerContinuous"/>
    </xf>
    <xf numFmtId="0" fontId="7" fillId="0" borderId="0" xfId="43" applyFont="1" applyAlignment="1">
      <alignment vertical="top"/>
    </xf>
    <xf numFmtId="0" fontId="2" fillId="0" borderId="0" xfId="43" applyBorder="1"/>
    <xf numFmtId="0" fontId="7" fillId="0" borderId="0" xfId="43" applyFont="1" applyAlignment="1"/>
    <xf numFmtId="0" fontId="5" fillId="0" borderId="7" xfId="0" applyFont="1" applyFill="1" applyBorder="1" applyAlignment="1">
      <alignment vertical="center"/>
    </xf>
    <xf numFmtId="0" fontId="5" fillId="0" borderId="0" xfId="0" applyFont="1" applyFill="1" applyBorder="1" applyAlignment="1">
      <alignment vertical="center"/>
    </xf>
    <xf numFmtId="0" fontId="5" fillId="0" borderId="12" xfId="0" applyFont="1" applyFill="1" applyBorder="1" applyAlignment="1">
      <alignment horizontal="center" vertical="center" wrapText="1"/>
    </xf>
    <xf numFmtId="0" fontId="0" fillId="0" borderId="10" xfId="0" applyFill="1" applyBorder="1" applyAlignment="1">
      <alignment horizontal="center"/>
    </xf>
    <xf numFmtId="0" fontId="0" fillId="0" borderId="5" xfId="0" applyFill="1" applyBorder="1" applyAlignment="1">
      <alignment horizontal="center"/>
    </xf>
    <xf numFmtId="0" fontId="0" fillId="0" borderId="5" xfId="0" applyFill="1" applyBorder="1"/>
    <xf numFmtId="0" fontId="0" fillId="0" borderId="0" xfId="0" applyFill="1" applyBorder="1" applyAlignment="1">
      <alignment horizontal="center"/>
    </xf>
    <xf numFmtId="0" fontId="0" fillId="0" borderId="1" xfId="0" applyFill="1" applyBorder="1" applyAlignment="1">
      <alignment horizontal="center"/>
    </xf>
    <xf numFmtId="0" fontId="0" fillId="0" borderId="7" xfId="0" applyFill="1" applyBorder="1"/>
    <xf numFmtId="0" fontId="6" fillId="0" borderId="2" xfId="0" applyFont="1" applyFill="1" applyBorder="1" applyAlignment="1">
      <alignment horizontal="center" vertical="center"/>
    </xf>
    <xf numFmtId="184" fontId="6" fillId="0" borderId="2" xfId="0" applyNumberFormat="1" applyFont="1" applyFill="1" applyBorder="1" applyAlignment="1">
      <alignment horizontal="center" vertical="center"/>
    </xf>
    <xf numFmtId="0" fontId="6" fillId="0" borderId="0" xfId="0" applyFont="1" applyFill="1" applyBorder="1" applyAlignment="1">
      <alignment horizontal="center" vertical="top" wrapText="1"/>
    </xf>
    <xf numFmtId="0" fontId="0" fillId="0" borderId="0" xfId="0" applyFill="1" applyAlignment="1">
      <alignment vertical="center"/>
    </xf>
    <xf numFmtId="0" fontId="0" fillId="0" borderId="77" xfId="0" applyFill="1" applyBorder="1" applyAlignment="1">
      <alignment horizontal="center" vertical="center"/>
    </xf>
    <xf numFmtId="0" fontId="0" fillId="0" borderId="78" xfId="0" applyFill="1" applyBorder="1" applyAlignment="1">
      <alignment horizontal="center" vertical="center"/>
    </xf>
    <xf numFmtId="0" fontId="6" fillId="0" borderId="78" xfId="0" applyFont="1" applyFill="1" applyBorder="1" applyAlignment="1">
      <alignment vertical="center"/>
    </xf>
    <xf numFmtId="0" fontId="4" fillId="0" borderId="78" xfId="0" applyFont="1" applyFill="1" applyBorder="1" applyAlignment="1">
      <alignment horizontal="distributed" vertical="center"/>
    </xf>
    <xf numFmtId="183" fontId="0" fillId="0" borderId="77" xfId="0" applyNumberFormat="1" applyFont="1" applyFill="1" applyBorder="1" applyAlignment="1" applyProtection="1">
      <alignment vertical="center"/>
    </xf>
    <xf numFmtId="184" fontId="0" fillId="0" borderId="32" xfId="0" applyNumberFormat="1" applyFont="1" applyFill="1" applyBorder="1" applyAlignment="1">
      <alignment horizontal="right" vertical="center"/>
    </xf>
    <xf numFmtId="184" fontId="0" fillId="0" borderId="25" xfId="0" applyNumberFormat="1" applyFont="1" applyFill="1" applyBorder="1" applyAlignment="1">
      <alignment horizontal="right" vertical="center"/>
    </xf>
    <xf numFmtId="184" fontId="6" fillId="0" borderId="0" xfId="0" applyNumberFormat="1" applyFont="1" applyFill="1" applyBorder="1" applyAlignment="1">
      <alignment horizontal="right" vertical="center"/>
    </xf>
    <xf numFmtId="0" fontId="0" fillId="0" borderId="1" xfId="0" applyBorder="1" applyAlignment="1">
      <alignment horizontal="center" vertical="center"/>
    </xf>
    <xf numFmtId="0" fontId="0" fillId="0" borderId="79" xfId="0" applyBorder="1" applyAlignment="1">
      <alignment horizontal="center" vertical="center"/>
    </xf>
    <xf numFmtId="183" fontId="0" fillId="0" borderId="1" xfId="0" applyNumberFormat="1" applyFont="1" applyFill="1" applyBorder="1" applyAlignment="1" applyProtection="1">
      <alignment vertical="center"/>
    </xf>
    <xf numFmtId="207" fontId="0" fillId="0" borderId="24" xfId="0" applyNumberFormat="1" applyFont="1" applyFill="1" applyBorder="1" applyAlignment="1">
      <alignment horizontal="right" vertical="center"/>
    </xf>
    <xf numFmtId="184" fontId="6" fillId="0" borderId="0" xfId="0" applyNumberFormat="1" applyFont="1" applyBorder="1" applyAlignment="1">
      <alignment horizontal="right" vertical="center"/>
    </xf>
    <xf numFmtId="0" fontId="0" fillId="0" borderId="13" xfId="0" applyBorder="1" applyAlignment="1">
      <alignment horizontal="center" vertical="center"/>
    </xf>
    <xf numFmtId="0" fontId="0" fillId="0" borderId="80" xfId="0" applyBorder="1" applyAlignment="1">
      <alignment horizontal="center" vertical="center"/>
    </xf>
    <xf numFmtId="183" fontId="0" fillId="0" borderId="13" xfId="0" applyNumberFormat="1" applyFont="1" applyFill="1" applyBorder="1" applyAlignment="1" applyProtection="1">
      <alignment vertical="center"/>
    </xf>
    <xf numFmtId="184" fontId="0" fillId="0" borderId="16" xfId="0" applyNumberFormat="1" applyFont="1" applyFill="1" applyBorder="1" applyAlignment="1">
      <alignment horizontal="right" vertical="center"/>
    </xf>
    <xf numFmtId="184" fontId="0" fillId="0" borderId="17" xfId="0" applyNumberFormat="1" applyFont="1" applyFill="1" applyBorder="1" applyAlignment="1">
      <alignment horizontal="right" vertical="center"/>
    </xf>
    <xf numFmtId="207" fontId="0" fillId="0" borderId="26" xfId="0" applyNumberFormat="1" applyFont="1" applyFill="1" applyBorder="1" applyAlignment="1">
      <alignment horizontal="right" vertical="center"/>
    </xf>
    <xf numFmtId="207" fontId="6" fillId="0" borderId="0" xfId="0" applyNumberFormat="1" applyFont="1" applyBorder="1" applyAlignment="1">
      <alignment horizontal="right" vertical="center"/>
    </xf>
    <xf numFmtId="0" fontId="0" fillId="0" borderId="6" xfId="0" applyBorder="1" applyAlignment="1">
      <alignment horizontal="center" vertical="center"/>
    </xf>
    <xf numFmtId="0" fontId="0" fillId="0" borderId="81" xfId="0" applyBorder="1" applyAlignment="1">
      <alignment horizontal="center" vertical="center"/>
    </xf>
    <xf numFmtId="0" fontId="4" fillId="0" borderId="7" xfId="0" applyFont="1" applyBorder="1" applyAlignment="1">
      <alignment horizontal="distributed" vertical="center"/>
    </xf>
    <xf numFmtId="183" fontId="6" fillId="0" borderId="6" xfId="0" applyNumberFormat="1" applyFont="1" applyBorder="1" applyAlignment="1">
      <alignment vertical="center"/>
    </xf>
    <xf numFmtId="184" fontId="6" fillId="0" borderId="2" xfId="0" applyNumberFormat="1" applyFont="1" applyBorder="1" applyAlignment="1">
      <alignment horizontal="right" vertical="center"/>
    </xf>
    <xf numFmtId="201" fontId="6" fillId="0" borderId="2" xfId="0" applyNumberFormat="1" applyFont="1" applyBorder="1" applyAlignment="1">
      <alignment horizontal="right" vertical="center"/>
    </xf>
    <xf numFmtId="184" fontId="6" fillId="0" borderId="19" xfId="0" applyNumberFormat="1" applyFont="1" applyBorder="1" applyAlignment="1">
      <alignment horizontal="right" vertical="center"/>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Alignment="1">
      <alignment horizontal="left"/>
    </xf>
    <xf numFmtId="0" fontId="0" fillId="0" borderId="0" xfId="0" applyAlignment="1">
      <alignment horizontal="center"/>
    </xf>
    <xf numFmtId="0" fontId="4" fillId="0" borderId="0" xfId="0" applyFont="1" applyAlignment="1"/>
    <xf numFmtId="0" fontId="4" fillId="0" borderId="0" xfId="0" applyFont="1" applyBorder="1" applyAlignment="1"/>
    <xf numFmtId="0" fontId="5" fillId="0" borderId="0" xfId="0" applyFont="1" applyFill="1" applyBorder="1" applyAlignment="1">
      <alignment horizontal="center" vertical="center" wrapText="1"/>
    </xf>
    <xf numFmtId="0" fontId="0" fillId="0" borderId="0" xfId="0" applyFill="1" applyBorder="1"/>
    <xf numFmtId="0" fontId="0" fillId="0" borderId="12" xfId="0" applyFill="1" applyBorder="1"/>
    <xf numFmtId="0" fontId="0" fillId="0" borderId="8" xfId="0" applyFill="1" applyBorder="1"/>
    <xf numFmtId="0" fontId="4" fillId="0" borderId="82" xfId="0" applyFont="1" applyFill="1" applyBorder="1" applyAlignment="1">
      <alignment horizontal="distributed" vertical="center"/>
    </xf>
    <xf numFmtId="210" fontId="0" fillId="0" borderId="83" xfId="0" applyNumberFormat="1" applyFont="1" applyFill="1" applyBorder="1" applyAlignment="1" applyProtection="1">
      <alignment vertical="center"/>
    </xf>
    <xf numFmtId="176" fontId="0" fillId="0" borderId="84" xfId="0" applyNumberFormat="1" applyFont="1" applyFill="1" applyBorder="1" applyAlignment="1">
      <alignment horizontal="right" vertical="center"/>
    </xf>
    <xf numFmtId="176" fontId="0" fillId="0" borderId="85" xfId="0" applyNumberFormat="1" applyFont="1" applyFill="1" applyBorder="1" applyAlignment="1">
      <alignment horizontal="right" vertical="center"/>
    </xf>
    <xf numFmtId="176" fontId="0" fillId="0" borderId="86" xfId="0" applyNumberFormat="1" applyFont="1" applyFill="1" applyBorder="1" applyAlignment="1">
      <alignment horizontal="right" vertical="center"/>
    </xf>
    <xf numFmtId="176" fontId="0" fillId="0" borderId="49" xfId="0" applyNumberFormat="1" applyFont="1" applyFill="1" applyBorder="1" applyAlignment="1">
      <alignment horizontal="right" vertical="center"/>
    </xf>
    <xf numFmtId="176" fontId="0" fillId="0" borderId="87" xfId="0" applyNumberFormat="1" applyFont="1" applyFill="1" applyBorder="1" applyAlignment="1">
      <alignment horizontal="right" vertical="center"/>
    </xf>
    <xf numFmtId="176" fontId="0" fillId="0" borderId="88" xfId="0" applyNumberFormat="1" applyFont="1" applyFill="1" applyBorder="1" applyAlignment="1">
      <alignment horizontal="right" vertical="center"/>
    </xf>
    <xf numFmtId="0" fontId="4" fillId="0" borderId="12" xfId="0" applyFont="1" applyBorder="1" applyAlignment="1">
      <alignment horizontal="distributed" vertical="center"/>
    </xf>
    <xf numFmtId="210" fontId="0" fillId="0" borderId="26" xfId="0" applyNumberFormat="1" applyFont="1" applyFill="1" applyBorder="1" applyAlignment="1" applyProtection="1">
      <alignment vertical="center"/>
    </xf>
    <xf numFmtId="176" fontId="0" fillId="0" borderId="45" xfId="0" applyNumberFormat="1" applyFont="1" applyFill="1" applyBorder="1" applyAlignment="1">
      <alignment horizontal="right" vertical="center"/>
    </xf>
    <xf numFmtId="176" fontId="0" fillId="0" borderId="62" xfId="0" applyNumberFormat="1" applyFont="1" applyFill="1" applyBorder="1" applyAlignment="1">
      <alignment horizontal="right" vertical="center"/>
    </xf>
    <xf numFmtId="176" fontId="0" fillId="0" borderId="89" xfId="0" applyNumberFormat="1" applyFont="1" applyFill="1" applyBorder="1" applyAlignment="1">
      <alignment horizontal="right" vertical="center"/>
    </xf>
    <xf numFmtId="176" fontId="0" fillId="0" borderId="27" xfId="0" applyNumberFormat="1" applyFont="1" applyFill="1" applyBorder="1" applyAlignment="1">
      <alignment horizontal="right" vertical="center"/>
    </xf>
    <xf numFmtId="176" fontId="0" fillId="0" borderId="62" xfId="0" applyNumberFormat="1" applyFont="1" applyBorder="1" applyAlignment="1">
      <alignment horizontal="right" vertical="center"/>
    </xf>
    <xf numFmtId="176" fontId="0" fillId="0" borderId="79" xfId="0" applyNumberFormat="1" applyFont="1" applyBorder="1" applyAlignment="1">
      <alignment horizontal="right" vertical="center"/>
    </xf>
    <xf numFmtId="176" fontId="0" fillId="0" borderId="24" xfId="0" applyNumberFormat="1" applyFont="1" applyBorder="1" applyAlignment="1">
      <alignment horizontal="right" vertical="center"/>
    </xf>
    <xf numFmtId="0" fontId="4" fillId="0" borderId="14" xfId="0" applyFont="1" applyBorder="1" applyAlignment="1">
      <alignment horizontal="distributed" vertical="center"/>
    </xf>
    <xf numFmtId="210" fontId="0" fillId="0" borderId="16" xfId="0" applyNumberFormat="1" applyFont="1" applyFill="1" applyBorder="1" applyAlignment="1" applyProtection="1">
      <alignment vertical="center"/>
    </xf>
    <xf numFmtId="176" fontId="0" fillId="0" borderId="90" xfId="0" applyNumberFormat="1" applyFont="1" applyFill="1" applyBorder="1" applyAlignment="1">
      <alignment horizontal="right" vertical="center"/>
    </xf>
    <xf numFmtId="176" fontId="0" fillId="0" borderId="91"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xf>
    <xf numFmtId="176" fontId="0" fillId="0" borderId="91" xfId="0" applyNumberFormat="1" applyFont="1" applyBorder="1" applyAlignment="1">
      <alignment horizontal="right" vertical="center"/>
    </xf>
    <xf numFmtId="176" fontId="0" fillId="0" borderId="80" xfId="0" applyNumberFormat="1" applyFont="1" applyBorder="1" applyAlignment="1">
      <alignment horizontal="right" vertical="center"/>
    </xf>
    <xf numFmtId="176" fontId="0" fillId="0" borderId="17" xfId="0" applyNumberFormat="1" applyFont="1" applyBorder="1" applyAlignment="1">
      <alignment horizontal="right" vertical="center"/>
    </xf>
    <xf numFmtId="176" fontId="0" fillId="0" borderId="89" xfId="0" applyNumberFormat="1" applyFont="1" applyFill="1" applyBorder="1" applyAlignment="1">
      <alignment vertical="center"/>
    </xf>
    <xf numFmtId="176" fontId="0" fillId="0" borderId="79" xfId="0" applyNumberFormat="1" applyFont="1" applyBorder="1" applyAlignment="1">
      <alignment vertical="center"/>
    </xf>
    <xf numFmtId="211" fontId="0" fillId="0" borderId="92" xfId="0" applyNumberFormat="1" applyFont="1" applyFill="1" applyBorder="1" applyAlignment="1">
      <alignment horizontal="right" vertical="center"/>
    </xf>
    <xf numFmtId="176" fontId="0" fillId="0" borderId="17" xfId="0" applyNumberFormat="1" applyFont="1" applyFill="1" applyBorder="1" applyAlignment="1">
      <alignment horizontal="right" vertical="center"/>
    </xf>
    <xf numFmtId="0" fontId="5" fillId="0" borderId="14" xfId="0" applyFont="1" applyBorder="1" applyAlignment="1">
      <alignment horizontal="distributed" vertical="center"/>
    </xf>
    <xf numFmtId="0" fontId="5" fillId="0" borderId="12" xfId="0" applyFont="1" applyBorder="1" applyAlignment="1">
      <alignment horizontal="distributed" vertical="center"/>
    </xf>
    <xf numFmtId="176" fontId="0" fillId="0" borderId="93" xfId="0" applyNumberFormat="1" applyFont="1" applyBorder="1" applyAlignment="1">
      <alignment horizontal="right" vertical="center"/>
    </xf>
    <xf numFmtId="0" fontId="4" fillId="0" borderId="8" xfId="0" applyFont="1" applyBorder="1" applyAlignment="1">
      <alignment horizontal="distributed" vertical="center"/>
    </xf>
    <xf numFmtId="178" fontId="0" fillId="0" borderId="7" xfId="0" applyNumberFormat="1" applyFont="1" applyFill="1" applyBorder="1" applyAlignment="1">
      <alignment vertical="center"/>
    </xf>
    <xf numFmtId="176" fontId="0" fillId="0" borderId="94" xfId="0" applyNumberFormat="1" applyFont="1" applyFill="1" applyBorder="1" applyAlignment="1">
      <alignment vertical="center"/>
    </xf>
    <xf numFmtId="176" fontId="0" fillId="0" borderId="95" xfId="0" applyNumberFormat="1" applyFont="1" applyFill="1" applyBorder="1" applyAlignment="1">
      <alignment vertical="center"/>
    </xf>
    <xf numFmtId="176" fontId="0" fillId="0" borderId="2" xfId="0" applyNumberFormat="1" applyFont="1" applyFill="1" applyBorder="1" applyAlignment="1">
      <alignment vertical="center"/>
    </xf>
    <xf numFmtId="176" fontId="0" fillId="0" borderId="94" xfId="0" applyNumberFormat="1" applyFont="1" applyBorder="1" applyAlignment="1">
      <alignment vertical="center"/>
    </xf>
    <xf numFmtId="176" fontId="0" fillId="0" borderId="81" xfId="0" applyNumberFormat="1" applyFont="1" applyBorder="1" applyAlignment="1">
      <alignment vertical="center"/>
    </xf>
    <xf numFmtId="176" fontId="0" fillId="0" borderId="19" xfId="0" applyNumberFormat="1" applyFont="1" applyBorder="1" applyAlignment="1">
      <alignment vertical="center"/>
    </xf>
    <xf numFmtId="0" fontId="6" fillId="0" borderId="5" xfId="0" applyFont="1" applyFill="1" applyBorder="1" applyAlignment="1">
      <alignment horizontal="left" vertical="center"/>
    </xf>
    <xf numFmtId="0" fontId="6" fillId="0" borderId="0" xfId="0" applyFont="1" applyAlignment="1">
      <alignment vertical="center"/>
    </xf>
    <xf numFmtId="0" fontId="0" fillId="0" borderId="0" xfId="0" applyBorder="1" applyAlignment="1">
      <alignment vertical="center"/>
    </xf>
    <xf numFmtId="0" fontId="25" fillId="0" borderId="0" xfId="45" applyFont="1" applyFill="1">
      <alignment vertical="center"/>
    </xf>
    <xf numFmtId="0" fontId="25" fillId="0" borderId="0" xfId="45" applyFill="1">
      <alignment vertical="center"/>
    </xf>
    <xf numFmtId="0" fontId="37" fillId="0" borderId="0" xfId="45" applyNumberFormat="1" applyFont="1" applyFill="1" applyBorder="1" applyAlignment="1"/>
    <xf numFmtId="0" fontId="25" fillId="0" borderId="0" xfId="45" applyFont="1" applyFill="1" applyAlignment="1">
      <alignment horizontal="right" vertical="center"/>
    </xf>
    <xf numFmtId="0" fontId="4" fillId="0" borderId="0" xfId="46" applyFont="1" applyFill="1" applyBorder="1" applyAlignment="1">
      <alignment horizontal="center" vertical="center"/>
    </xf>
    <xf numFmtId="0" fontId="5" fillId="0" borderId="39" xfId="46" applyFont="1" applyFill="1" applyBorder="1" applyAlignment="1">
      <alignment horizontal="center" vertical="center"/>
    </xf>
    <xf numFmtId="0" fontId="5" fillId="0" borderId="40" xfId="46" applyFont="1" applyFill="1" applyBorder="1" applyAlignment="1">
      <alignment horizontal="center" vertical="center"/>
    </xf>
    <xf numFmtId="0" fontId="5" fillId="0" borderId="23" xfId="46" applyFont="1" applyFill="1" applyBorder="1" applyAlignment="1">
      <alignment horizontal="center" vertical="center"/>
    </xf>
    <xf numFmtId="0" fontId="5" fillId="0" borderId="0" xfId="46" applyFont="1" applyFill="1" applyBorder="1" applyAlignment="1">
      <alignment horizontal="center" vertical="center"/>
    </xf>
    <xf numFmtId="0" fontId="25" fillId="0" borderId="42" xfId="46" applyFont="1" applyFill="1" applyBorder="1" applyAlignment="1">
      <alignment horizontal="center" vertical="center"/>
    </xf>
    <xf numFmtId="206" fontId="4" fillId="0" borderId="96" xfId="46" applyNumberFormat="1" applyFont="1" applyFill="1" applyBorder="1" applyAlignment="1" applyProtection="1">
      <alignment horizontal="right" vertical="center"/>
    </xf>
    <xf numFmtId="206" fontId="4" fillId="0" borderId="83" xfId="46" applyNumberFormat="1" applyFont="1" applyFill="1" applyBorder="1" applyAlignment="1" applyProtection="1">
      <alignment horizontal="right" vertical="center"/>
    </xf>
    <xf numFmtId="206" fontId="4" fillId="0" borderId="88" xfId="46" applyNumberFormat="1" applyFont="1" applyFill="1" applyBorder="1" applyAlignment="1" applyProtection="1">
      <alignment horizontal="right" vertical="center"/>
    </xf>
    <xf numFmtId="206" fontId="4" fillId="0" borderId="0" xfId="46" applyNumberFormat="1" applyFont="1" applyFill="1" applyBorder="1" applyAlignment="1" applyProtection="1">
      <alignment horizontal="right" vertical="center"/>
    </xf>
    <xf numFmtId="0" fontId="25" fillId="0" borderId="42" xfId="45" applyFont="1" applyFill="1" applyBorder="1" applyAlignment="1">
      <alignment horizontal="center" vertical="center"/>
    </xf>
    <xf numFmtId="206" fontId="4" fillId="0" borderId="97" xfId="46" applyNumberFormat="1" applyFont="1" applyFill="1" applyBorder="1" applyAlignment="1" applyProtection="1">
      <alignment horizontal="right" vertical="center"/>
    </xf>
    <xf numFmtId="206" fontId="4" fillId="0" borderId="44" xfId="46" applyNumberFormat="1" applyFont="1" applyFill="1" applyBorder="1" applyAlignment="1" applyProtection="1">
      <alignment horizontal="right" vertical="center"/>
    </xf>
    <xf numFmtId="206" fontId="4" fillId="0" borderId="98" xfId="46" applyNumberFormat="1" applyFont="1" applyFill="1" applyBorder="1" applyAlignment="1" applyProtection="1">
      <alignment horizontal="right" vertical="center"/>
    </xf>
    <xf numFmtId="0" fontId="2" fillId="0" borderId="42" xfId="46" applyFont="1" applyFill="1" applyBorder="1" applyAlignment="1">
      <alignment horizontal="center" vertical="center"/>
    </xf>
    <xf numFmtId="0" fontId="25" fillId="0" borderId="48" xfId="45" applyFont="1" applyFill="1" applyBorder="1" applyAlignment="1">
      <alignment horizontal="center" vertical="center"/>
    </xf>
    <xf numFmtId="206" fontId="4" fillId="0" borderId="39" xfId="46" applyNumberFormat="1" applyFont="1" applyFill="1" applyBorder="1" applyAlignment="1" applyProtection="1">
      <alignment horizontal="right" vertical="center"/>
    </xf>
    <xf numFmtId="206" fontId="4" fillId="0" borderId="40" xfId="46" applyNumberFormat="1" applyFont="1" applyFill="1" applyBorder="1" applyAlignment="1" applyProtection="1">
      <alignment horizontal="right" vertical="center"/>
    </xf>
    <xf numFmtId="206" fontId="4" fillId="0" borderId="23" xfId="46" applyNumberFormat="1" applyFont="1" applyFill="1" applyBorder="1" applyAlignment="1" applyProtection="1">
      <alignment horizontal="right" vertical="center"/>
    </xf>
    <xf numFmtId="0" fontId="25" fillId="0" borderId="0" xfId="46" applyFont="1" applyFill="1" applyBorder="1" applyAlignment="1">
      <alignment horizontal="center" vertical="center"/>
    </xf>
    <xf numFmtId="206" fontId="4" fillId="0" borderId="30" xfId="46" applyNumberFormat="1" applyFont="1" applyFill="1" applyBorder="1" applyAlignment="1" applyProtection="1">
      <alignment horizontal="right" vertical="center"/>
    </xf>
    <xf numFmtId="206" fontId="4" fillId="0" borderId="26" xfId="46" applyNumberFormat="1" applyFont="1" applyFill="1" applyBorder="1" applyAlignment="1" applyProtection="1">
      <alignment horizontal="right" vertical="center"/>
    </xf>
    <xf numFmtId="206" fontId="4" fillId="0" borderId="24" xfId="46" applyNumberFormat="1" applyFont="1" applyFill="1" applyBorder="1" applyAlignment="1" applyProtection="1">
      <alignment horizontal="right" vertical="center"/>
    </xf>
    <xf numFmtId="0" fontId="25" fillId="0" borderId="99" xfId="46" applyFont="1" applyFill="1" applyBorder="1" applyAlignment="1">
      <alignment horizontal="center" vertical="center"/>
    </xf>
    <xf numFmtId="0" fontId="25" fillId="0" borderId="8" xfId="45" applyFont="1" applyFill="1" applyBorder="1" applyAlignment="1">
      <alignment horizontal="center" vertical="center"/>
    </xf>
    <xf numFmtId="206" fontId="4" fillId="0" borderId="54" xfId="46" applyNumberFormat="1" applyFont="1" applyFill="1" applyBorder="1" applyAlignment="1" applyProtection="1">
      <alignment horizontal="right" vertical="center"/>
    </xf>
    <xf numFmtId="206" fontId="4" fillId="0" borderId="2" xfId="46" applyNumberFormat="1" applyFont="1" applyFill="1" applyBorder="1" applyAlignment="1" applyProtection="1">
      <alignment horizontal="right" vertical="center"/>
    </xf>
    <xf numFmtId="206" fontId="4" fillId="0" borderId="19" xfId="46" applyNumberFormat="1" applyFont="1" applyFill="1" applyBorder="1" applyAlignment="1" applyProtection="1">
      <alignment horizontal="right" vertical="center"/>
    </xf>
    <xf numFmtId="0" fontId="25" fillId="0" borderId="100" xfId="45" applyFont="1" applyFill="1" applyBorder="1" applyAlignment="1">
      <alignment horizontal="center" vertical="center"/>
    </xf>
    <xf numFmtId="206" fontId="4" fillId="0" borderId="43" xfId="46" applyNumberFormat="1" applyFont="1" applyFill="1" applyBorder="1" applyAlignment="1">
      <alignment horizontal="right" vertical="center"/>
    </xf>
    <xf numFmtId="206" fontId="4" fillId="0" borderId="44" xfId="46" applyNumberFormat="1" applyFont="1" applyFill="1" applyBorder="1" applyAlignment="1">
      <alignment horizontal="right" vertical="center"/>
    </xf>
    <xf numFmtId="206" fontId="4" fillId="0" borderId="98" xfId="46" applyNumberFormat="1" applyFont="1" applyFill="1" applyBorder="1" applyAlignment="1">
      <alignment horizontal="right" vertical="center"/>
    </xf>
    <xf numFmtId="206" fontId="4" fillId="0" borderId="0" xfId="46" applyNumberFormat="1" applyFont="1" applyFill="1" applyBorder="1" applyAlignment="1">
      <alignment horizontal="right" vertical="center"/>
    </xf>
    <xf numFmtId="0" fontId="33" fillId="0" borderId="0" xfId="45" applyFont="1" applyFill="1">
      <alignment vertical="center"/>
    </xf>
    <xf numFmtId="0" fontId="25" fillId="0" borderId="12" xfId="45" applyFont="1" applyFill="1" applyBorder="1" applyAlignment="1">
      <alignment horizontal="center" vertical="center"/>
    </xf>
    <xf numFmtId="206" fontId="4" fillId="0" borderId="27" xfId="46" applyNumberFormat="1" applyFont="1" applyFill="1" applyBorder="1" applyAlignment="1">
      <alignment horizontal="right" vertical="center"/>
    </xf>
    <xf numFmtId="206" fontId="4" fillId="0" borderId="26" xfId="46" applyNumberFormat="1" applyFont="1" applyFill="1" applyBorder="1" applyAlignment="1">
      <alignment horizontal="right" vertical="center"/>
    </xf>
    <xf numFmtId="206" fontId="4" fillId="0" borderId="24" xfId="46" applyNumberFormat="1" applyFont="1" applyFill="1" applyBorder="1" applyAlignment="1">
      <alignment horizontal="right" vertical="center"/>
    </xf>
    <xf numFmtId="0" fontId="25" fillId="0" borderId="101" xfId="45" applyFont="1" applyFill="1" applyBorder="1" applyAlignment="1">
      <alignment horizontal="center" vertical="center"/>
    </xf>
    <xf numFmtId="0" fontId="20" fillId="0" borderId="0" xfId="46" applyFont="1" applyFill="1" applyBorder="1" applyAlignment="1">
      <alignment horizontal="distributed" vertical="center" textRotation="255"/>
    </xf>
    <xf numFmtId="0" fontId="2" fillId="0" borderId="0" xfId="46" applyFont="1" applyFill="1" applyBorder="1" applyAlignment="1">
      <alignment horizontal="center" vertical="center"/>
    </xf>
    <xf numFmtId="0" fontId="5" fillId="0" borderId="52" xfId="46" applyFont="1" applyFill="1" applyBorder="1" applyAlignment="1">
      <alignment horizontal="center" vertical="center"/>
    </xf>
    <xf numFmtId="0" fontId="5" fillId="0" borderId="35" xfId="46" applyFont="1" applyFill="1" applyBorder="1" applyAlignment="1">
      <alignment horizontal="center" vertical="center"/>
    </xf>
    <xf numFmtId="0" fontId="5" fillId="0" borderId="36" xfId="46" applyFont="1" applyFill="1" applyBorder="1" applyAlignment="1">
      <alignment horizontal="center" vertical="center"/>
    </xf>
    <xf numFmtId="206" fontId="4" fillId="0" borderId="31" xfId="46" applyNumberFormat="1" applyFont="1" applyFill="1" applyBorder="1" applyAlignment="1">
      <alignment horizontal="right" vertical="center"/>
    </xf>
    <xf numFmtId="206" fontId="4" fillId="0" borderId="32" xfId="46" applyNumberFormat="1" applyFont="1" applyFill="1" applyBorder="1" applyAlignment="1">
      <alignment horizontal="right" vertical="center"/>
    </xf>
    <xf numFmtId="206" fontId="4" fillId="0" borderId="25" xfId="46" applyNumberFormat="1" applyFont="1" applyFill="1" applyBorder="1" applyAlignment="1">
      <alignment horizontal="right" vertical="center"/>
    </xf>
    <xf numFmtId="201" fontId="25" fillId="0" borderId="0" xfId="45" applyNumberFormat="1" applyFill="1">
      <alignment vertical="center"/>
    </xf>
    <xf numFmtId="206" fontId="4" fillId="0" borderId="97" xfId="46" applyNumberFormat="1" applyFont="1" applyFill="1" applyBorder="1" applyAlignment="1">
      <alignment horizontal="right" vertical="center"/>
    </xf>
    <xf numFmtId="206" fontId="4" fillId="0" borderId="39" xfId="46" applyNumberFormat="1" applyFont="1" applyFill="1" applyBorder="1" applyAlignment="1">
      <alignment horizontal="right" vertical="center"/>
    </xf>
    <xf numFmtId="206" fontId="4" fillId="0" borderId="40" xfId="46" applyNumberFormat="1" applyFont="1" applyFill="1" applyBorder="1" applyAlignment="1">
      <alignment horizontal="right" vertical="center"/>
    </xf>
    <xf numFmtId="206" fontId="4" fillId="0" borderId="23" xfId="46" applyNumberFormat="1" applyFont="1" applyFill="1" applyBorder="1" applyAlignment="1">
      <alignment horizontal="right" vertical="center"/>
    </xf>
    <xf numFmtId="0" fontId="25" fillId="0" borderId="0" xfId="45" applyFont="1" applyFill="1" applyBorder="1" applyAlignment="1">
      <alignment horizontal="center" vertical="center"/>
    </xf>
    <xf numFmtId="0" fontId="25" fillId="0" borderId="102" xfId="45" applyFont="1" applyFill="1" applyBorder="1" applyAlignment="1">
      <alignment horizontal="center" vertical="center"/>
    </xf>
    <xf numFmtId="0" fontId="0" fillId="0" borderId="7" xfId="0" applyFont="1" applyFill="1" applyBorder="1" applyAlignment="1">
      <alignment vertical="center"/>
    </xf>
    <xf numFmtId="0" fontId="0" fillId="0" borderId="7" xfId="0" applyFont="1" applyFill="1" applyBorder="1" applyAlignment="1">
      <alignment horizontal="right" vertical="center"/>
    </xf>
    <xf numFmtId="0" fontId="0" fillId="0" borderId="0" xfId="0" applyFont="1" applyFill="1" applyBorder="1" applyAlignment="1">
      <alignment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5" xfId="0" applyFill="1" applyBorder="1" applyAlignment="1">
      <alignment vertical="center"/>
    </xf>
    <xf numFmtId="0" fontId="0" fillId="0" borderId="11" xfId="0" applyFill="1" applyBorder="1" applyAlignment="1">
      <alignment vertical="center"/>
    </xf>
    <xf numFmtId="0" fontId="0" fillId="0" borderId="7" xfId="0" applyFill="1" applyBorder="1" applyAlignment="1">
      <alignment vertical="center"/>
    </xf>
    <xf numFmtId="0" fontId="0" fillId="0" borderId="8" xfId="0" applyFill="1" applyBorder="1" applyAlignment="1">
      <alignment vertical="center"/>
    </xf>
    <xf numFmtId="0" fontId="0" fillId="0" borderId="77" xfId="0" applyBorder="1" applyAlignment="1">
      <alignment horizontal="center" vertical="center"/>
    </xf>
    <xf numFmtId="0" fontId="0" fillId="0" borderId="78" xfId="0" applyBorder="1" applyAlignment="1">
      <alignment horizontal="center" vertical="center"/>
    </xf>
    <xf numFmtId="184" fontId="0" fillId="0" borderId="83" xfId="0" applyNumberFormat="1" applyFont="1" applyFill="1" applyBorder="1" applyAlignment="1">
      <alignment horizontal="right" vertical="center"/>
    </xf>
    <xf numFmtId="184" fontId="0" fillId="0" borderId="88" xfId="0" applyNumberFormat="1" applyFont="1" applyFill="1" applyBorder="1" applyAlignment="1">
      <alignment horizontal="right" vertical="center"/>
    </xf>
    <xf numFmtId="183" fontId="0" fillId="0" borderId="78" xfId="0" applyNumberFormat="1" applyFont="1" applyFill="1" applyBorder="1" applyAlignment="1" applyProtection="1">
      <alignment vertical="center"/>
    </xf>
    <xf numFmtId="183" fontId="0" fillId="0" borderId="30" xfId="0" applyNumberFormat="1" applyFont="1" applyFill="1" applyBorder="1" applyAlignment="1" applyProtection="1">
      <alignment vertical="center"/>
    </xf>
    <xf numFmtId="183" fontId="0" fillId="0" borderId="27" xfId="0" applyNumberFormat="1" applyFont="1" applyFill="1" applyBorder="1" applyAlignment="1" applyProtection="1">
      <alignment vertical="center"/>
    </xf>
    <xf numFmtId="183" fontId="0" fillId="0" borderId="103" xfId="0" applyNumberFormat="1" applyFont="1" applyFill="1" applyBorder="1" applyAlignment="1" applyProtection="1">
      <alignment vertical="center"/>
    </xf>
    <xf numFmtId="183" fontId="0" fillId="0" borderId="15" xfId="0" applyNumberFormat="1" applyFont="1" applyFill="1" applyBorder="1" applyAlignment="1" applyProtection="1">
      <alignment vertical="center"/>
    </xf>
    <xf numFmtId="183" fontId="6" fillId="0" borderId="54" xfId="0" applyNumberFormat="1" applyFont="1" applyBorder="1" applyAlignment="1" applyProtection="1">
      <alignment vertical="center"/>
    </xf>
    <xf numFmtId="183" fontId="6" fillId="0" borderId="9" xfId="0" applyNumberFormat="1" applyFont="1" applyBorder="1" applyAlignment="1" applyProtection="1">
      <alignment vertical="center"/>
    </xf>
    <xf numFmtId="0" fontId="42" fillId="0" borderId="0" xfId="0" applyFont="1" applyAlignment="1">
      <alignment vertical="top"/>
    </xf>
    <xf numFmtId="0" fontId="4" fillId="0" borderId="7" xfId="0" applyFont="1" applyFill="1" applyBorder="1" applyAlignment="1">
      <alignment vertical="center"/>
    </xf>
    <xf numFmtId="0" fontId="5" fillId="0" borderId="0" xfId="0" applyFont="1" applyFill="1" applyBorder="1" applyAlignment="1">
      <alignment horizontal="right" vertical="center"/>
    </xf>
    <xf numFmtId="0" fontId="6" fillId="0" borderId="0" xfId="0" applyFont="1" applyFill="1" applyBorder="1" applyAlignment="1">
      <alignment horizontal="center" vertical="center" wrapText="1"/>
    </xf>
    <xf numFmtId="0" fontId="6" fillId="0" borderId="52" xfId="0" applyFont="1" applyFill="1" applyBorder="1" applyAlignment="1">
      <alignment horizontal="center" vertical="center"/>
    </xf>
    <xf numFmtId="184" fontId="6" fillId="0" borderId="35" xfId="0" applyNumberFormat="1" applyFont="1" applyFill="1" applyBorder="1" applyAlignment="1">
      <alignment horizontal="center" vertical="center"/>
    </xf>
    <xf numFmtId="184" fontId="6" fillId="0" borderId="34" xfId="0" applyNumberFormat="1" applyFont="1" applyFill="1" applyBorder="1" applyAlignment="1">
      <alignment horizontal="center" vertical="center"/>
    </xf>
    <xf numFmtId="0" fontId="6" fillId="0" borderId="78" xfId="0" applyFont="1" applyFill="1" applyBorder="1" applyAlignment="1">
      <alignment horizontal="distributed" vertical="center"/>
    </xf>
    <xf numFmtId="183" fontId="0" fillId="0" borderId="32" xfId="0" applyNumberFormat="1" applyFont="1" applyFill="1" applyBorder="1" applyAlignment="1" applyProtection="1">
      <alignment vertical="center"/>
    </xf>
    <xf numFmtId="183" fontId="0" fillId="0" borderId="47" xfId="0" applyNumberFormat="1" applyFont="1" applyFill="1" applyBorder="1" applyAlignment="1" applyProtection="1">
      <alignment vertical="center"/>
    </xf>
    <xf numFmtId="184" fontId="0" fillId="0" borderId="0" xfId="0" applyNumberFormat="1" applyFont="1" applyFill="1" applyBorder="1" applyAlignment="1">
      <alignment horizontal="right" vertical="center"/>
    </xf>
    <xf numFmtId="183" fontId="0" fillId="0" borderId="1" xfId="0" applyNumberFormat="1" applyFont="1" applyBorder="1" applyAlignment="1" applyProtection="1">
      <alignment vertical="center"/>
    </xf>
    <xf numFmtId="183" fontId="0" fillId="0" borderId="26" xfId="0" applyNumberFormat="1" applyFont="1" applyBorder="1" applyAlignment="1" applyProtection="1">
      <alignment vertical="center"/>
    </xf>
    <xf numFmtId="183" fontId="0" fillId="0" borderId="0" xfId="0" applyNumberFormat="1" applyFont="1" applyBorder="1" applyAlignment="1" applyProtection="1">
      <alignment vertical="center"/>
    </xf>
    <xf numFmtId="184" fontId="0" fillId="0" borderId="26" xfId="0" applyNumberFormat="1" applyFont="1" applyBorder="1" applyAlignment="1">
      <alignment horizontal="right" vertical="center"/>
    </xf>
    <xf numFmtId="207" fontId="0" fillId="0" borderId="24" xfId="0" applyNumberFormat="1" applyFont="1" applyBorder="1" applyAlignment="1">
      <alignment horizontal="right" vertical="center"/>
    </xf>
    <xf numFmtId="184" fontId="0" fillId="0" borderId="0" xfId="0" applyNumberFormat="1" applyFont="1" applyBorder="1" applyAlignment="1">
      <alignment horizontal="right" vertical="center"/>
    </xf>
    <xf numFmtId="184" fontId="0" fillId="0" borderId="24" xfId="0" applyNumberFormat="1" applyFont="1" applyBorder="1" applyAlignment="1">
      <alignment horizontal="right" vertical="center"/>
    </xf>
    <xf numFmtId="207" fontId="0" fillId="0" borderId="0" xfId="0" applyNumberFormat="1" applyFont="1" applyBorder="1" applyAlignment="1">
      <alignment horizontal="right" vertical="center"/>
    </xf>
    <xf numFmtId="183" fontId="0" fillId="0" borderId="13" xfId="0" applyNumberFormat="1" applyFont="1" applyBorder="1" applyAlignment="1" applyProtection="1">
      <alignment vertical="center"/>
    </xf>
    <xf numFmtId="183" fontId="0" fillId="0" borderId="16" xfId="0" applyNumberFormat="1" applyFont="1" applyBorder="1" applyAlignment="1" applyProtection="1">
      <alignment vertical="center"/>
    </xf>
    <xf numFmtId="183" fontId="0" fillId="0" borderId="28" xfId="0" applyNumberFormat="1" applyFont="1" applyBorder="1" applyAlignment="1" applyProtection="1">
      <alignment vertical="center"/>
    </xf>
    <xf numFmtId="184" fontId="0" fillId="0" borderId="16" xfId="0" applyNumberFormat="1" applyFont="1" applyBorder="1" applyAlignment="1">
      <alignment horizontal="right" vertical="center"/>
    </xf>
    <xf numFmtId="184" fontId="0" fillId="0" borderId="17" xfId="0" applyNumberFormat="1" applyFont="1" applyBorder="1" applyAlignment="1">
      <alignment horizontal="right" vertical="center"/>
    </xf>
    <xf numFmtId="207" fontId="0" fillId="0" borderId="26" xfId="0" applyNumberFormat="1" applyFont="1" applyBorder="1" applyAlignment="1">
      <alignment horizontal="right"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6" fillId="0" borderId="106" xfId="0" applyFont="1" applyBorder="1" applyAlignment="1">
      <alignment horizontal="distributed" vertical="center"/>
    </xf>
    <xf numFmtId="183" fontId="0" fillId="0" borderId="104" xfId="0" applyNumberFormat="1" applyFont="1" applyBorder="1" applyAlignment="1" applyProtection="1">
      <alignment vertical="center"/>
    </xf>
    <xf numFmtId="183" fontId="0" fillId="0" borderId="107" xfId="0" applyNumberFormat="1" applyFont="1" applyBorder="1" applyAlignment="1" applyProtection="1">
      <alignment vertical="center"/>
    </xf>
    <xf numFmtId="183" fontId="0" fillId="0" borderId="106" xfId="0" applyNumberFormat="1" applyFont="1" applyBorder="1" applyAlignment="1" applyProtection="1">
      <alignment vertical="center"/>
    </xf>
    <xf numFmtId="184" fontId="0" fillId="0" borderId="107" xfId="0" applyNumberFormat="1" applyFont="1" applyBorder="1" applyAlignment="1">
      <alignment horizontal="right" vertical="center"/>
    </xf>
    <xf numFmtId="184" fontId="0" fillId="0" borderId="108" xfId="0" applyNumberFormat="1" applyFont="1" applyBorder="1" applyAlignment="1">
      <alignment horizontal="right"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6" fillId="0" borderId="112" xfId="0" applyFont="1" applyBorder="1" applyAlignment="1">
      <alignment horizontal="distributed" vertical="center"/>
    </xf>
    <xf numFmtId="183" fontId="0" fillId="0" borderId="110" xfId="0" applyNumberFormat="1" applyFont="1" applyBorder="1" applyAlignment="1" applyProtection="1">
      <alignment vertical="center"/>
    </xf>
    <xf numFmtId="183" fontId="0" fillId="0" borderId="113" xfId="0" applyNumberFormat="1" applyFont="1" applyBorder="1" applyAlignment="1" applyProtection="1">
      <alignment vertical="center"/>
    </xf>
    <xf numFmtId="183" fontId="0" fillId="0" borderId="112" xfId="0" applyNumberFormat="1" applyFont="1" applyBorder="1" applyAlignment="1" applyProtection="1">
      <alignment vertical="center"/>
    </xf>
    <xf numFmtId="184" fontId="0" fillId="0" borderId="113" xfId="0" applyNumberFormat="1" applyFont="1" applyBorder="1" applyAlignment="1">
      <alignment horizontal="right" vertical="center"/>
    </xf>
    <xf numFmtId="184" fontId="0" fillId="0" borderId="114" xfId="0" applyNumberFormat="1" applyFont="1" applyBorder="1" applyAlignment="1">
      <alignment horizontal="right" vertical="center"/>
    </xf>
    <xf numFmtId="0" fontId="6" fillId="0" borderId="0" xfId="0" applyFont="1" applyFill="1" applyBorder="1" applyAlignment="1">
      <alignment horizontal="left" vertical="center"/>
    </xf>
    <xf numFmtId="0" fontId="0" fillId="0" borderId="115" xfId="0" applyBorder="1" applyAlignment="1">
      <alignment horizontal="center" vertical="center"/>
    </xf>
    <xf numFmtId="0" fontId="4" fillId="0" borderId="115" xfId="0" applyFont="1" applyBorder="1" applyAlignment="1">
      <alignment horizontal="distributed" vertical="center"/>
    </xf>
    <xf numFmtId="183" fontId="6" fillId="0" borderId="115" xfId="0" applyNumberFormat="1" applyFont="1" applyBorder="1" applyAlignment="1">
      <alignment vertical="center"/>
    </xf>
    <xf numFmtId="184" fontId="6" fillId="0" borderId="115" xfId="0" applyNumberFormat="1" applyFont="1" applyBorder="1" applyAlignment="1">
      <alignment horizontal="right" vertical="center"/>
    </xf>
    <xf numFmtId="201" fontId="6" fillId="0" borderId="115" xfId="0" applyNumberFormat="1" applyFont="1" applyBorder="1" applyAlignment="1">
      <alignment horizontal="right" vertical="center"/>
    </xf>
    <xf numFmtId="0" fontId="7" fillId="0" borderId="0" xfId="0" applyFont="1" applyAlignment="1">
      <alignment vertical="center"/>
    </xf>
    <xf numFmtId="0" fontId="4" fillId="0" borderId="116" xfId="0" applyFont="1" applyFill="1" applyBorder="1" applyAlignment="1">
      <alignment horizontal="center" vertical="center" wrapText="1"/>
    </xf>
    <xf numFmtId="184" fontId="0" fillId="0" borderId="46" xfId="0" applyNumberFormat="1" applyFont="1" applyFill="1" applyBorder="1" applyAlignment="1" applyProtection="1">
      <alignment vertical="center"/>
    </xf>
    <xf numFmtId="183" fontId="0" fillId="0" borderId="117" xfId="0" applyNumberFormat="1" applyFont="1" applyFill="1" applyBorder="1" applyAlignment="1" applyProtection="1">
      <alignment vertical="center"/>
    </xf>
    <xf numFmtId="184" fontId="0" fillId="0" borderId="45" xfId="0" applyNumberFormat="1" applyFont="1" applyBorder="1" applyAlignment="1" applyProtection="1">
      <alignment vertical="center"/>
    </xf>
    <xf numFmtId="184" fontId="0" fillId="0" borderId="90" xfId="0" applyNumberFormat="1" applyFont="1" applyBorder="1" applyAlignment="1" applyProtection="1">
      <alignment vertical="center"/>
    </xf>
    <xf numFmtId="184" fontId="0" fillId="0" borderId="118" xfId="0" applyNumberFormat="1" applyFont="1" applyBorder="1" applyAlignment="1" applyProtection="1">
      <alignment vertical="center"/>
    </xf>
    <xf numFmtId="0" fontId="2" fillId="33" borderId="0" xfId="43" applyFill="1"/>
    <xf numFmtId="0" fontId="2" fillId="33" borderId="40" xfId="43" applyFill="1" applyBorder="1"/>
    <xf numFmtId="0" fontId="2" fillId="33" borderId="32" xfId="43" applyFill="1" applyBorder="1"/>
    <xf numFmtId="0" fontId="2" fillId="33" borderId="44" xfId="43" applyFill="1" applyBorder="1" applyAlignment="1">
      <alignment horizontal="center"/>
    </xf>
    <xf numFmtId="190" fontId="2" fillId="33" borderId="44" xfId="43" applyNumberFormat="1" applyFill="1" applyBorder="1"/>
    <xf numFmtId="0" fontId="2" fillId="33" borderId="26" xfId="43" applyFill="1" applyBorder="1"/>
    <xf numFmtId="190" fontId="2" fillId="33" borderId="26" xfId="43" applyNumberFormat="1" applyFill="1" applyBorder="1"/>
    <xf numFmtId="190" fontId="2" fillId="33" borderId="45" xfId="43" applyNumberFormat="1" applyFill="1" applyBorder="1"/>
    <xf numFmtId="0" fontId="2" fillId="33" borderId="44" xfId="43" applyFill="1" applyBorder="1"/>
    <xf numFmtId="190" fontId="2" fillId="33" borderId="0" xfId="43" applyNumberFormat="1" applyFill="1" applyBorder="1"/>
    <xf numFmtId="0" fontId="4" fillId="33" borderId="0" xfId="43" applyFont="1" applyFill="1" applyAlignment="1">
      <alignment vertical="center"/>
    </xf>
    <xf numFmtId="176" fontId="2" fillId="0" borderId="0" xfId="43" applyNumberFormat="1" applyFill="1" applyAlignment="1">
      <alignment vertical="center"/>
    </xf>
    <xf numFmtId="190" fontId="2" fillId="33" borderId="42" xfId="43" applyNumberFormat="1" applyFill="1" applyBorder="1"/>
    <xf numFmtId="190" fontId="2" fillId="33" borderId="41" xfId="43" applyNumberFormat="1" applyFill="1" applyBorder="1"/>
    <xf numFmtId="176" fontId="2" fillId="0" borderId="0" xfId="43" applyNumberFormat="1" applyAlignment="1">
      <alignment vertical="center"/>
    </xf>
    <xf numFmtId="0" fontId="2" fillId="33" borderId="49" xfId="43" applyFill="1" applyBorder="1"/>
    <xf numFmtId="0" fontId="2" fillId="0" borderId="0" xfId="49" applyBorder="1"/>
    <xf numFmtId="0" fontId="2" fillId="0" borderId="0" xfId="49"/>
    <xf numFmtId="0" fontId="2" fillId="0" borderId="5" xfId="49" applyBorder="1"/>
    <xf numFmtId="0" fontId="2" fillId="0" borderId="12" xfId="49" applyBorder="1"/>
    <xf numFmtId="0" fontId="2" fillId="0" borderId="7" xfId="49" applyBorder="1"/>
    <xf numFmtId="0" fontId="2" fillId="0" borderId="8" xfId="49" applyBorder="1"/>
    <xf numFmtId="0" fontId="2" fillId="0" borderId="52" xfId="49" applyFont="1" applyFill="1" applyBorder="1" applyAlignment="1">
      <alignment horizontal="center" vertical="center" wrapText="1"/>
    </xf>
    <xf numFmtId="0" fontId="2" fillId="0" borderId="34" xfId="49" applyFont="1" applyFill="1" applyBorder="1" applyAlignment="1">
      <alignment horizontal="center" vertical="center" wrapText="1"/>
    </xf>
    <xf numFmtId="0" fontId="2" fillId="0" borderId="2" xfId="49" applyFont="1" applyFill="1" applyBorder="1" applyAlignment="1">
      <alignment horizontal="center" vertical="center" wrapText="1"/>
    </xf>
    <xf numFmtId="0" fontId="2" fillId="0" borderId="35" xfId="49" applyFont="1" applyFill="1" applyBorder="1" applyAlignment="1">
      <alignment horizontal="center" vertical="center" wrapText="1"/>
    </xf>
    <xf numFmtId="0" fontId="2" fillId="0" borderId="116" xfId="49" applyFont="1" applyFill="1" applyBorder="1" applyAlignment="1">
      <alignment horizontal="center" vertical="center" wrapText="1"/>
    </xf>
    <xf numFmtId="0" fontId="2" fillId="0" borderId="36" xfId="49" applyFont="1" applyFill="1" applyBorder="1" applyAlignment="1">
      <alignment horizontal="center" vertical="center"/>
    </xf>
    <xf numFmtId="0" fontId="4" fillId="0" borderId="37"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38" xfId="49" applyFont="1" applyFill="1" applyBorder="1" applyAlignment="1">
      <alignment horizontal="center" vertical="center" wrapText="1"/>
    </xf>
    <xf numFmtId="212" fontId="4" fillId="0" borderId="5" xfId="49" applyNumberFormat="1" applyFont="1" applyFill="1" applyBorder="1" applyAlignment="1">
      <alignment horizontal="center" vertical="center" wrapText="1"/>
    </xf>
    <xf numFmtId="0" fontId="4" fillId="0" borderId="119" xfId="49" applyFont="1" applyFill="1" applyBorder="1" applyAlignment="1">
      <alignment horizontal="center" vertical="center" wrapText="1"/>
    </xf>
    <xf numFmtId="0" fontId="4" fillId="0" borderId="22" xfId="49" applyFont="1" applyFill="1" applyBorder="1" applyAlignment="1">
      <alignment horizontal="center" vertical="center" wrapText="1"/>
    </xf>
    <xf numFmtId="0" fontId="2" fillId="0" borderId="0" xfId="49" applyFont="1" applyBorder="1" applyAlignment="1"/>
    <xf numFmtId="213" fontId="20" fillId="0" borderId="30" xfId="0" applyNumberFormat="1" applyFont="1" applyFill="1" applyBorder="1" applyAlignment="1">
      <alignment horizontal="right" vertical="center"/>
    </xf>
    <xf numFmtId="212" fontId="20" fillId="0" borderId="45" xfId="49" applyNumberFormat="1" applyFont="1" applyFill="1" applyBorder="1" applyAlignment="1" applyProtection="1">
      <alignment horizontal="right" vertical="center"/>
    </xf>
    <xf numFmtId="213" fontId="20" fillId="0" borderId="26" xfId="0" applyNumberFormat="1" applyFont="1" applyFill="1" applyBorder="1" applyAlignment="1">
      <alignment horizontal="right" vertical="center"/>
    </xf>
    <xf numFmtId="213" fontId="20" fillId="0" borderId="26" xfId="49" applyNumberFormat="1" applyFont="1" applyFill="1" applyBorder="1" applyAlignment="1">
      <alignment horizontal="right" vertical="center"/>
    </xf>
    <xf numFmtId="184" fontId="20" fillId="0" borderId="26" xfId="49" applyNumberFormat="1" applyFont="1" applyFill="1" applyBorder="1" applyAlignment="1">
      <alignment horizontal="right" vertical="center"/>
    </xf>
    <xf numFmtId="212" fontId="20" fillId="0" borderId="26" xfId="0" applyNumberFormat="1" applyFont="1" applyFill="1" applyBorder="1" applyAlignment="1">
      <alignment horizontal="right" vertical="center"/>
    </xf>
    <xf numFmtId="181" fontId="20" fillId="0" borderId="45" xfId="49" applyNumberFormat="1" applyFont="1" applyFill="1" applyBorder="1" applyAlignment="1" applyProtection="1">
      <alignment horizontal="right" vertical="center"/>
    </xf>
    <xf numFmtId="184" fontId="20" fillId="0" borderId="24" xfId="49" applyNumberFormat="1" applyFont="1" applyFill="1" applyBorder="1" applyAlignment="1">
      <alignment horizontal="right" vertical="center"/>
    </xf>
    <xf numFmtId="213" fontId="20" fillId="0" borderId="30" xfId="49" applyNumberFormat="1" applyFont="1" applyFill="1" applyBorder="1" applyAlignment="1" applyProtection="1">
      <alignment horizontal="right" vertical="center"/>
    </xf>
    <xf numFmtId="212" fontId="20" fillId="0" borderId="26" xfId="49" applyNumberFormat="1" applyFont="1" applyFill="1" applyBorder="1" applyAlignment="1">
      <alignment horizontal="right" vertical="center"/>
    </xf>
    <xf numFmtId="213" fontId="20" fillId="0" borderId="30" xfId="0" applyNumberFormat="1" applyFont="1" applyFill="1" applyBorder="1" applyAlignment="1">
      <alignment horizontal="right"/>
    </xf>
    <xf numFmtId="212" fontId="20" fillId="0" borderId="45" xfId="0" applyNumberFormat="1" applyFont="1" applyFill="1" applyBorder="1" applyAlignment="1">
      <alignment horizontal="right"/>
    </xf>
    <xf numFmtId="213" fontId="20" fillId="0" borderId="26" xfId="0" applyNumberFormat="1" applyFont="1" applyFill="1" applyBorder="1" applyAlignment="1">
      <alignment horizontal="right"/>
    </xf>
    <xf numFmtId="213" fontId="20" fillId="0" borderId="26" xfId="49" applyNumberFormat="1" applyFont="1" applyFill="1" applyBorder="1" applyAlignment="1">
      <alignment horizontal="right"/>
    </xf>
    <xf numFmtId="184" fontId="20" fillId="0" borderId="26" xfId="49" applyNumberFormat="1" applyFont="1" applyFill="1" applyBorder="1" applyAlignment="1">
      <alignment horizontal="right"/>
    </xf>
    <xf numFmtId="212" fontId="20" fillId="0" borderId="26" xfId="0" applyNumberFormat="1" applyFont="1" applyFill="1" applyBorder="1" applyAlignment="1">
      <alignment horizontal="right"/>
    </xf>
    <xf numFmtId="181" fontId="20" fillId="0" borderId="45" xfId="49" applyNumberFormat="1" applyFont="1" applyFill="1" applyBorder="1" applyAlignment="1" applyProtection="1">
      <alignment horizontal="right"/>
    </xf>
    <xf numFmtId="184" fontId="20" fillId="0" borderId="24" xfId="49" applyNumberFormat="1" applyFont="1" applyFill="1" applyBorder="1" applyAlignment="1">
      <alignment horizontal="right"/>
    </xf>
    <xf numFmtId="212" fontId="20" fillId="0" borderId="45" xfId="0" applyNumberFormat="1" applyFont="1" applyFill="1" applyBorder="1" applyAlignment="1">
      <alignment horizontal="right" vertical="center"/>
    </xf>
    <xf numFmtId="214" fontId="20" fillId="0" borderId="24" xfId="49" applyNumberFormat="1" applyFont="1" applyFill="1" applyBorder="1" applyAlignment="1">
      <alignment horizontal="right" vertical="center"/>
    </xf>
    <xf numFmtId="213" fontId="20" fillId="0" borderId="30" xfId="0" applyNumberFormat="1" applyFont="1" applyFill="1" applyBorder="1" applyAlignment="1">
      <alignment vertical="center"/>
    </xf>
    <xf numFmtId="212" fontId="20" fillId="0" borderId="45" xfId="0" applyNumberFormat="1" applyFont="1" applyFill="1" applyBorder="1" applyAlignment="1">
      <alignment vertical="center"/>
    </xf>
    <xf numFmtId="213" fontId="20" fillId="0" borderId="26" xfId="49" applyNumberFormat="1" applyFont="1" applyFill="1" applyBorder="1" applyAlignment="1">
      <alignment vertical="center"/>
    </xf>
    <xf numFmtId="184" fontId="20" fillId="0" borderId="26" xfId="49" applyNumberFormat="1" applyFont="1" applyFill="1" applyBorder="1" applyAlignment="1">
      <alignment vertical="center"/>
    </xf>
    <xf numFmtId="212" fontId="20" fillId="0" borderId="26" xfId="0" applyNumberFormat="1" applyFont="1" applyFill="1" applyBorder="1" applyAlignment="1">
      <alignment vertical="center"/>
    </xf>
    <xf numFmtId="214" fontId="20" fillId="0" borderId="24" xfId="49" applyNumberFormat="1" applyFont="1" applyFill="1" applyBorder="1" applyAlignment="1">
      <alignment vertical="center"/>
    </xf>
    <xf numFmtId="0" fontId="2" fillId="0" borderId="0" xfId="49" applyAlignment="1">
      <alignment vertical="center"/>
    </xf>
    <xf numFmtId="212" fontId="20" fillId="0" borderId="45" xfId="49" applyNumberFormat="1" applyFont="1" applyFill="1" applyBorder="1" applyAlignment="1" applyProtection="1">
      <alignment horizontal="right"/>
    </xf>
    <xf numFmtId="212" fontId="20" fillId="0" borderId="26" xfId="49" applyNumberFormat="1" applyFont="1" applyFill="1" applyBorder="1" applyAlignment="1">
      <alignment horizontal="right"/>
    </xf>
    <xf numFmtId="0" fontId="2" fillId="0" borderId="0" xfId="49" applyFill="1"/>
    <xf numFmtId="213" fontId="2" fillId="0" borderId="54" xfId="49" applyNumberFormat="1" applyFont="1" applyFill="1" applyBorder="1" applyProtection="1"/>
    <xf numFmtId="212" fontId="2" fillId="0" borderId="18" xfId="49" applyNumberFormat="1" applyFont="1" applyFill="1" applyBorder="1" applyProtection="1"/>
    <xf numFmtId="213" fontId="2" fillId="0" borderId="2" xfId="49" applyNumberFormat="1" applyFont="1" applyFill="1" applyBorder="1" applyProtection="1"/>
    <xf numFmtId="213" fontId="2" fillId="0" borderId="2" xfId="49" applyNumberFormat="1" applyFont="1" applyFill="1" applyBorder="1"/>
    <xf numFmtId="184" fontId="2" fillId="0" borderId="2" xfId="49" applyNumberFormat="1" applyFont="1" applyFill="1" applyBorder="1"/>
    <xf numFmtId="212" fontId="2" fillId="0" borderId="2" xfId="49" applyNumberFormat="1" applyFont="1" applyFill="1" applyBorder="1" applyProtection="1"/>
    <xf numFmtId="212" fontId="2" fillId="0" borderId="19" xfId="49" applyNumberFormat="1" applyFont="1" applyFill="1" applyBorder="1" applyProtection="1"/>
    <xf numFmtId="192" fontId="6" fillId="0" borderId="0" xfId="49" applyNumberFormat="1" applyFont="1" applyBorder="1"/>
    <xf numFmtId="176" fontId="6" fillId="0" borderId="0" xfId="49" applyNumberFormat="1" applyFont="1" applyBorder="1"/>
    <xf numFmtId="178" fontId="6" fillId="0" borderId="0" xfId="49" applyNumberFormat="1" applyFont="1" applyBorder="1"/>
    <xf numFmtId="201" fontId="6" fillId="0" borderId="0" xfId="49" applyNumberFormat="1" applyFont="1" applyBorder="1"/>
    <xf numFmtId="176" fontId="6" fillId="0" borderId="0" xfId="49" applyNumberFormat="1" applyFont="1" applyBorder="1" applyAlignment="1"/>
    <xf numFmtId="0" fontId="6" fillId="0" borderId="0" xfId="0" applyFont="1" applyBorder="1" applyAlignment="1">
      <alignment vertical="top"/>
    </xf>
    <xf numFmtId="0" fontId="42" fillId="0" borderId="0" xfId="0" applyFont="1" applyFill="1" applyAlignment="1">
      <alignment vertical="center"/>
    </xf>
    <xf numFmtId="0" fontId="42" fillId="0" borderId="0" xfId="0" applyFont="1" applyFill="1"/>
    <xf numFmtId="0" fontId="0" fillId="0" borderId="21" xfId="0" applyBorder="1" applyAlignment="1">
      <alignment horizontal="center" vertical="center"/>
    </xf>
    <xf numFmtId="0" fontId="6" fillId="0" borderId="22" xfId="0" applyFont="1" applyFill="1" applyBorder="1" applyAlignment="1">
      <alignment horizontal="center" vertical="center"/>
    </xf>
    <xf numFmtId="203" fontId="0" fillId="0" borderId="53" xfId="0" applyNumberFormat="1" applyFont="1" applyFill="1" applyBorder="1" applyAlignment="1">
      <alignment vertical="center"/>
    </xf>
    <xf numFmtId="203" fontId="0" fillId="0" borderId="38" xfId="0" applyNumberFormat="1" applyFont="1" applyFill="1" applyBorder="1" applyAlignment="1">
      <alignment vertical="center"/>
    </xf>
    <xf numFmtId="203" fontId="0" fillId="0" borderId="22" xfId="0" applyNumberFormat="1" applyFont="1" applyFill="1" applyBorder="1" applyAlignment="1">
      <alignment vertical="center"/>
    </xf>
    <xf numFmtId="0" fontId="6" fillId="0" borderId="24" xfId="0" applyFont="1" applyFill="1" applyBorder="1" applyAlignment="1">
      <alignment horizontal="center" vertical="center"/>
    </xf>
    <xf numFmtId="203" fontId="0" fillId="0" borderId="27" xfId="0" applyNumberFormat="1" applyFont="1" applyFill="1" applyBorder="1" applyAlignment="1">
      <alignment vertical="center"/>
    </xf>
    <xf numFmtId="203" fontId="0" fillId="0" borderId="24" xfId="0" applyNumberFormat="1" applyFont="1" applyFill="1" applyBorder="1" applyAlignment="1">
      <alignment vertical="center"/>
    </xf>
    <xf numFmtId="0" fontId="6" fillId="0" borderId="25" xfId="0" applyFont="1" applyFill="1" applyBorder="1" applyAlignment="1">
      <alignment horizontal="center" vertical="center"/>
    </xf>
    <xf numFmtId="203" fontId="0" fillId="0" borderId="25" xfId="0" applyNumberFormat="1" applyFont="1" applyFill="1" applyBorder="1" applyAlignment="1">
      <alignment vertical="center"/>
    </xf>
    <xf numFmtId="0" fontId="6" fillId="0" borderId="23" xfId="0" applyFont="1" applyFill="1" applyBorder="1" applyAlignment="1">
      <alignment horizontal="center" vertical="center"/>
    </xf>
    <xf numFmtId="0" fontId="6" fillId="0" borderId="19" xfId="0" applyFont="1" applyFill="1" applyBorder="1" applyAlignment="1">
      <alignment horizontal="center" vertical="center"/>
    </xf>
    <xf numFmtId="186" fontId="0" fillId="0" borderId="53" xfId="0" applyNumberFormat="1" applyFont="1" applyBorder="1" applyAlignment="1">
      <alignment vertical="center"/>
    </xf>
    <xf numFmtId="186" fontId="0" fillId="0" borderId="38" xfId="0" applyNumberFormat="1" applyFont="1" applyBorder="1" applyAlignment="1">
      <alignment vertical="center"/>
    </xf>
    <xf numFmtId="186" fontId="0" fillId="0" borderId="22" xfId="0" applyNumberFormat="1" applyFont="1" applyBorder="1" applyAlignment="1">
      <alignment vertical="center"/>
    </xf>
    <xf numFmtId="186" fontId="0" fillId="0" borderId="27" xfId="0" applyNumberFormat="1" applyFont="1" applyBorder="1" applyAlignment="1">
      <alignment vertical="center"/>
    </xf>
    <xf numFmtId="186" fontId="0" fillId="0" borderId="24" xfId="0" applyNumberFormat="1" applyFont="1" applyBorder="1" applyAlignment="1">
      <alignment vertical="center"/>
    </xf>
    <xf numFmtId="186" fontId="0" fillId="0" borderId="31" xfId="0" applyNumberFormat="1" applyFont="1" applyBorder="1" applyAlignment="1">
      <alignment vertical="center"/>
    </xf>
    <xf numFmtId="184" fontId="0" fillId="0" borderId="24" xfId="0" applyNumberFormat="1" applyFont="1" applyBorder="1" applyAlignment="1">
      <alignment vertical="center"/>
    </xf>
    <xf numFmtId="176" fontId="0" fillId="0" borderId="27" xfId="0" applyNumberFormat="1" applyFont="1" applyBorder="1" applyAlignment="1">
      <alignment vertical="center"/>
    </xf>
    <xf numFmtId="176" fontId="0" fillId="0" borderId="26" xfId="0" applyNumberFormat="1" applyFont="1" applyBorder="1" applyAlignment="1">
      <alignment vertical="center"/>
    </xf>
    <xf numFmtId="176" fontId="0" fillId="0" borderId="24" xfId="0" applyNumberFormat="1" applyFont="1" applyBorder="1" applyAlignment="1">
      <alignment vertical="center"/>
    </xf>
    <xf numFmtId="176" fontId="0" fillId="0" borderId="31" xfId="0" applyNumberFormat="1" applyFont="1" applyBorder="1" applyAlignment="1">
      <alignment vertical="center"/>
    </xf>
    <xf numFmtId="176" fontId="0" fillId="0" borderId="32" xfId="0" applyNumberFormat="1" applyFont="1" applyBorder="1" applyAlignment="1">
      <alignment vertical="center"/>
    </xf>
    <xf numFmtId="176" fontId="0" fillId="0" borderId="25" xfId="0" applyNumberFormat="1" applyFont="1" applyBorder="1" applyAlignment="1">
      <alignment vertical="center"/>
    </xf>
    <xf numFmtId="176" fontId="0" fillId="0" borderId="0" xfId="0" applyNumberFormat="1"/>
    <xf numFmtId="176" fontId="0" fillId="0" borderId="9" xfId="0" applyNumberFormat="1" applyFont="1" applyBorder="1" applyAlignment="1">
      <alignment vertical="center"/>
    </xf>
    <xf numFmtId="176" fontId="0" fillId="0" borderId="2" xfId="0" applyNumberFormat="1" applyFont="1" applyBorder="1" applyAlignment="1">
      <alignment vertical="center"/>
    </xf>
    <xf numFmtId="0" fontId="2" fillId="0" borderId="0" xfId="43" applyAlignment="1">
      <alignment horizontal="left"/>
    </xf>
    <xf numFmtId="0" fontId="2" fillId="0" borderId="42" xfId="43" applyBorder="1" applyAlignment="1">
      <alignment horizontal="left"/>
    </xf>
    <xf numFmtId="0" fontId="2" fillId="0" borderId="43" xfId="43" applyBorder="1"/>
    <xf numFmtId="0" fontId="4" fillId="0" borderId="42" xfId="43" applyFont="1" applyBorder="1" applyAlignment="1">
      <alignment horizontal="center" wrapText="1"/>
    </xf>
    <xf numFmtId="0" fontId="6" fillId="0" borderId="44" xfId="43" applyFont="1" applyBorder="1" applyAlignment="1">
      <alignment horizontal="center" vertical="center"/>
    </xf>
    <xf numFmtId="0" fontId="6" fillId="0" borderId="43" xfId="43" applyFont="1" applyBorder="1" applyAlignment="1">
      <alignment horizontal="center" vertical="center"/>
    </xf>
    <xf numFmtId="0" fontId="2" fillId="0" borderId="27" xfId="43" applyBorder="1" applyAlignment="1">
      <alignment horizontal="center"/>
    </xf>
    <xf numFmtId="182" fontId="2" fillId="0" borderId="27" xfId="43" applyNumberFormat="1" applyBorder="1"/>
    <xf numFmtId="215" fontId="2" fillId="0" borderId="0" xfId="43" applyNumberFormat="1"/>
    <xf numFmtId="0" fontId="2" fillId="0" borderId="27" xfId="43" applyFill="1" applyBorder="1" applyAlignment="1">
      <alignment horizontal="center"/>
    </xf>
    <xf numFmtId="182" fontId="2" fillId="0" borderId="27" xfId="43" applyNumberFormat="1" applyFill="1" applyBorder="1"/>
    <xf numFmtId="215" fontId="2" fillId="0" borderId="0" xfId="43" applyNumberFormat="1" applyFill="1"/>
    <xf numFmtId="182" fontId="2" fillId="0" borderId="27" xfId="43" applyNumberFormat="1" applyFill="1" applyBorder="1" applyAlignment="1">
      <alignment vertical="center"/>
    </xf>
    <xf numFmtId="49" fontId="0" fillId="0" borderId="49" xfId="43" applyNumberFormat="1" applyFont="1" applyBorder="1" applyAlignment="1">
      <alignment horizontal="center"/>
    </xf>
    <xf numFmtId="182" fontId="2" fillId="0" borderId="49" xfId="43" applyNumberFormat="1" applyFill="1" applyBorder="1" applyAlignment="1">
      <alignment vertical="center"/>
    </xf>
    <xf numFmtId="0" fontId="7" fillId="0" borderId="0" xfId="49" applyFont="1" applyAlignment="1"/>
    <xf numFmtId="0" fontId="4" fillId="0" borderId="52" xfId="49" applyFont="1" applyFill="1" applyBorder="1" applyAlignment="1">
      <alignment horizontal="center" vertical="center" wrapText="1"/>
    </xf>
    <xf numFmtId="0" fontId="4" fillId="0" borderId="35"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0" borderId="19" xfId="49" applyFont="1" applyBorder="1" applyAlignment="1">
      <alignment horizontal="center" vertical="center" wrapText="1"/>
    </xf>
    <xf numFmtId="216" fontId="6" fillId="0" borderId="0" xfId="0" applyNumberFormat="1" applyFont="1" applyAlignment="1">
      <alignment vertical="center"/>
    </xf>
    <xf numFmtId="191" fontId="6" fillId="0" borderId="119" xfId="49" applyNumberFormat="1" applyFont="1" applyBorder="1" applyAlignment="1">
      <alignment vertical="center"/>
    </xf>
    <xf numFmtId="216" fontId="6" fillId="0" borderId="38" xfId="0" applyNumberFormat="1" applyFont="1" applyBorder="1" applyAlignment="1">
      <alignment vertical="center"/>
    </xf>
    <xf numFmtId="191" fontId="6" fillId="0" borderId="38" xfId="49" applyNumberFormat="1" applyFont="1" applyBorder="1" applyAlignment="1">
      <alignment vertical="center"/>
    </xf>
    <xf numFmtId="191" fontId="6" fillId="0" borderId="22" xfId="49" applyNumberFormat="1" applyFont="1" applyBorder="1" applyAlignment="1">
      <alignment vertical="center"/>
    </xf>
    <xf numFmtId="191" fontId="6" fillId="0" borderId="45" xfId="49" applyNumberFormat="1" applyFont="1" applyBorder="1" applyAlignment="1">
      <alignment vertical="center"/>
    </xf>
    <xf numFmtId="216" fontId="6" fillId="0" borderId="26" xfId="0" applyNumberFormat="1" applyFont="1" applyBorder="1" applyAlignment="1">
      <alignment vertical="center"/>
    </xf>
    <xf numFmtId="191" fontId="6" fillId="0" borderId="26" xfId="49" applyNumberFormat="1" applyFont="1" applyBorder="1" applyAlignment="1">
      <alignment vertical="center"/>
    </xf>
    <xf numFmtId="191" fontId="6" fillId="0" borderId="24" xfId="49" applyNumberFormat="1" applyFont="1" applyBorder="1" applyAlignment="1">
      <alignment vertical="center"/>
    </xf>
    <xf numFmtId="176" fontId="2" fillId="0" borderId="0" xfId="49" applyNumberFormat="1" applyAlignment="1">
      <alignment vertical="center"/>
    </xf>
    <xf numFmtId="192" fontId="6" fillId="0" borderId="13" xfId="49" applyNumberFormat="1" applyFont="1" applyBorder="1"/>
    <xf numFmtId="201" fontId="6" fillId="0" borderId="16" xfId="49" applyNumberFormat="1" applyFont="1" applyBorder="1"/>
    <xf numFmtId="192" fontId="6" fillId="0" borderId="16" xfId="49" applyNumberFormat="1" applyFont="1" applyBorder="1"/>
    <xf numFmtId="201" fontId="6" fillId="0" borderId="17" xfId="49" applyNumberFormat="1" applyFont="1" applyBorder="1"/>
    <xf numFmtId="0" fontId="5" fillId="0" borderId="0" xfId="49" applyFont="1" applyFill="1" applyBorder="1" applyAlignment="1"/>
    <xf numFmtId="0" fontId="5" fillId="0" borderId="0" xfId="49" applyFont="1" applyFill="1" applyBorder="1" applyAlignment="1">
      <alignment horizontal="center"/>
    </xf>
    <xf numFmtId="0" fontId="17" fillId="0" borderId="0" xfId="52" applyFont="1" applyAlignment="1">
      <alignment horizontal="distributed"/>
    </xf>
    <xf numFmtId="0" fontId="17" fillId="0" borderId="46" xfId="52" applyFont="1" applyBorder="1"/>
    <xf numFmtId="0" fontId="17" fillId="0" borderId="47" xfId="52" applyFont="1" applyBorder="1"/>
    <xf numFmtId="49" fontId="9" fillId="0" borderId="32" xfId="51" applyNumberFormat="1" applyFont="1" applyBorder="1" applyAlignment="1">
      <alignment horizontal="center" vertical="center"/>
    </xf>
    <xf numFmtId="49" fontId="9" fillId="0" borderId="46" xfId="51" applyNumberFormat="1" applyFont="1" applyBorder="1" applyAlignment="1">
      <alignment horizontal="center" vertical="center"/>
    </xf>
    <xf numFmtId="0" fontId="22" fillId="0" borderId="120" xfId="52" applyFont="1" applyBorder="1" applyAlignment="1">
      <alignment horizontal="centerContinuous" vertical="center" wrapText="1"/>
    </xf>
    <xf numFmtId="217" fontId="45" fillId="0" borderId="26" xfId="51" applyNumberFormat="1" applyFont="1" applyFill="1" applyBorder="1"/>
    <xf numFmtId="217" fontId="45" fillId="0" borderId="45" xfId="51" applyNumberFormat="1" applyFont="1" applyFill="1" applyBorder="1"/>
    <xf numFmtId="191" fontId="45" fillId="0" borderId="64" xfId="51" applyNumberFormat="1" applyFont="1" applyFill="1" applyBorder="1" applyAlignment="1">
      <alignment horizontal="right"/>
    </xf>
    <xf numFmtId="176" fontId="2" fillId="0" borderId="0" xfId="43" applyNumberFormat="1" applyFont="1"/>
    <xf numFmtId="217" fontId="45" fillId="0" borderId="26" xfId="43" applyNumberFormat="1" applyFont="1" applyFill="1" applyBorder="1"/>
    <xf numFmtId="217" fontId="45" fillId="0" borderId="45" xfId="43" applyNumberFormat="1" applyFont="1" applyFill="1" applyBorder="1"/>
    <xf numFmtId="191" fontId="45" fillId="0" borderId="64" xfId="43" applyNumberFormat="1" applyFont="1" applyFill="1" applyBorder="1" applyAlignment="1">
      <alignment horizontal="right"/>
    </xf>
    <xf numFmtId="217" fontId="45" fillId="0" borderId="26" xfId="43" applyNumberFormat="1" applyFont="1" applyFill="1" applyBorder="1" applyAlignment="1">
      <alignment vertical="center"/>
    </xf>
    <xf numFmtId="217" fontId="45" fillId="0" borderId="45" xfId="43" applyNumberFormat="1" applyFont="1" applyFill="1" applyBorder="1" applyAlignment="1">
      <alignment vertical="center"/>
    </xf>
    <xf numFmtId="191" fontId="45" fillId="0" borderId="64" xfId="43" applyNumberFormat="1" applyFont="1" applyFill="1" applyBorder="1" applyAlignment="1">
      <alignment horizontal="right" vertical="center"/>
    </xf>
    <xf numFmtId="217" fontId="45" fillId="0" borderId="32" xfId="43" applyNumberFormat="1" applyFont="1" applyFill="1" applyBorder="1" applyAlignment="1">
      <alignment vertical="center"/>
    </xf>
    <xf numFmtId="217" fontId="45" fillId="0" borderId="46" xfId="43" applyNumberFormat="1" applyFont="1" applyFill="1" applyBorder="1" applyAlignment="1">
      <alignment vertical="center"/>
    </xf>
    <xf numFmtId="191" fontId="45" fillId="0" borderId="70" xfId="43" applyNumberFormat="1" applyFont="1" applyFill="1" applyBorder="1" applyAlignment="1">
      <alignment horizontal="right"/>
    </xf>
    <xf numFmtId="0" fontId="17" fillId="0" borderId="41" xfId="52" applyFont="1" applyBorder="1" applyAlignment="1">
      <alignment horizontal="centerContinuous" vertical="center"/>
    </xf>
    <xf numFmtId="0" fontId="17" fillId="0" borderId="42" xfId="52" applyFont="1" applyBorder="1" applyAlignment="1">
      <alignment horizontal="centerContinuous"/>
    </xf>
    <xf numFmtId="0" fontId="17" fillId="0" borderId="121" xfId="52" applyFont="1" applyBorder="1" applyAlignment="1">
      <alignment horizontal="centerContinuous"/>
    </xf>
    <xf numFmtId="0" fontId="17" fillId="0" borderId="120" xfId="52" applyFont="1" applyBorder="1" applyAlignment="1">
      <alignment horizontal="centerContinuous"/>
    </xf>
    <xf numFmtId="49" fontId="9" fillId="0" borderId="44" xfId="51" applyNumberFormat="1" applyFont="1" applyBorder="1" applyAlignment="1">
      <alignment horizontal="center" vertical="center"/>
    </xf>
    <xf numFmtId="49" fontId="9" fillId="0" borderId="122" xfId="51" applyNumberFormat="1" applyFont="1" applyBorder="1" applyAlignment="1">
      <alignment horizontal="center" vertical="center"/>
    </xf>
    <xf numFmtId="0" fontId="22" fillId="0" borderId="70" xfId="52" applyFont="1" applyBorder="1" applyAlignment="1">
      <alignment horizontal="distributed" vertical="center"/>
    </xf>
    <xf numFmtId="217" fontId="2" fillId="0" borderId="0" xfId="51" applyNumberFormat="1" applyFont="1" applyBorder="1"/>
    <xf numFmtId="217" fontId="45" fillId="0" borderId="26" xfId="51" applyNumberFormat="1" applyFont="1" applyBorder="1"/>
    <xf numFmtId="217" fontId="45" fillId="0" borderId="123" xfId="51" applyNumberFormat="1" applyFont="1" applyBorder="1"/>
    <xf numFmtId="191" fontId="45" fillId="0" borderId="64" xfId="52" applyNumberFormat="1" applyFont="1" applyBorder="1"/>
    <xf numFmtId="217" fontId="2" fillId="0" borderId="45" xfId="51" applyNumberFormat="1" applyFont="1" applyBorder="1"/>
    <xf numFmtId="217" fontId="2" fillId="0" borderId="0" xfId="43" applyNumberFormat="1" applyFont="1" applyBorder="1"/>
    <xf numFmtId="217" fontId="1" fillId="0" borderId="0" xfId="52" applyNumberFormat="1" applyFont="1" applyFill="1" applyBorder="1"/>
    <xf numFmtId="217" fontId="1" fillId="0" borderId="26" xfId="52" applyNumberFormat="1" applyFont="1" applyFill="1" applyBorder="1"/>
    <xf numFmtId="217" fontId="1" fillId="0" borderId="123" xfId="52" applyNumberFormat="1" applyFont="1" applyFill="1" applyBorder="1"/>
    <xf numFmtId="191" fontId="2" fillId="0" borderId="64" xfId="52" applyNumberFormat="1" applyFont="1" applyFill="1" applyBorder="1"/>
    <xf numFmtId="191" fontId="1" fillId="0" borderId="64" xfId="52" applyNumberFormat="1" applyFont="1" applyFill="1" applyBorder="1"/>
    <xf numFmtId="217" fontId="2" fillId="0" borderId="0" xfId="43" applyNumberFormat="1" applyFont="1" applyFill="1" applyBorder="1" applyAlignment="1">
      <alignment vertical="center"/>
    </xf>
    <xf numFmtId="217" fontId="2" fillId="0" borderId="26" xfId="43" applyNumberFormat="1" applyFont="1" applyFill="1" applyBorder="1" applyAlignment="1">
      <alignment vertical="center"/>
    </xf>
    <xf numFmtId="217" fontId="2" fillId="0" borderId="123" xfId="43" applyNumberFormat="1" applyFont="1" applyFill="1" applyBorder="1" applyAlignment="1">
      <alignment vertical="center"/>
    </xf>
    <xf numFmtId="191" fontId="1" fillId="0" borderId="64" xfId="52" applyNumberFormat="1" applyFont="1" applyBorder="1"/>
    <xf numFmtId="217" fontId="2" fillId="0" borderId="32" xfId="43" applyNumberFormat="1" applyFont="1" applyFill="1" applyBorder="1" applyAlignment="1">
      <alignment vertical="center"/>
    </xf>
    <xf numFmtId="217" fontId="2" fillId="0" borderId="76" xfId="43" applyNumberFormat="1" applyFont="1" applyFill="1" applyBorder="1" applyAlignment="1">
      <alignment vertical="center"/>
    </xf>
    <xf numFmtId="191" fontId="1" fillId="0" borderId="70" xfId="52" applyNumberFormat="1" applyFont="1" applyFill="1" applyBorder="1"/>
    <xf numFmtId="0" fontId="17" fillId="0" borderId="0" xfId="52" applyFont="1" applyBorder="1"/>
    <xf numFmtId="0" fontId="0" fillId="0" borderId="10" xfId="0" applyBorder="1" applyAlignment="1">
      <alignment horizontal="center"/>
    </xf>
    <xf numFmtId="0" fontId="0" fillId="0" borderId="5" xfId="0" applyBorder="1" applyAlignment="1">
      <alignment horizontal="center"/>
    </xf>
    <xf numFmtId="0" fontId="0" fillId="0" borderId="11" xfId="0"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4" fillId="0" borderId="39" xfId="0" applyFont="1" applyFill="1" applyBorder="1" applyAlignment="1">
      <alignment horizontal="center" wrapText="1"/>
    </xf>
    <xf numFmtId="0" fontId="4" fillId="0" borderId="50" xfId="0" applyFont="1" applyFill="1" applyBorder="1" applyAlignment="1">
      <alignment horizontal="center" wrapText="1"/>
    </xf>
    <xf numFmtId="0" fontId="4" fillId="0" borderId="40" xfId="0" applyFont="1" applyFill="1" applyBorder="1" applyAlignment="1">
      <alignment horizontal="center" wrapText="1"/>
    </xf>
    <xf numFmtId="0" fontId="4" fillId="0" borderId="51" xfId="0" applyFont="1" applyFill="1" applyBorder="1" applyAlignment="1">
      <alignment horizontal="center" wrapText="1"/>
    </xf>
    <xf numFmtId="0" fontId="4" fillId="0" borderId="23" xfId="0" applyFont="1" applyFill="1" applyBorder="1" applyAlignment="1">
      <alignment horizontal="center" wrapText="1"/>
    </xf>
    <xf numFmtId="0" fontId="0" fillId="0" borderId="6"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4" fillId="0" borderId="54"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9" xfId="0" applyFont="1" applyFill="1" applyBorder="1" applyAlignment="1">
      <alignment horizontal="center" vertical="top" wrapText="1"/>
    </xf>
    <xf numFmtId="0" fontId="0" fillId="0" borderId="0" xfId="0" applyAlignment="1">
      <alignment horizontal="center" vertical="top"/>
    </xf>
    <xf numFmtId="0" fontId="0" fillId="0" borderId="77" xfId="0" applyBorder="1" applyAlignment="1">
      <alignment vertical="center"/>
    </xf>
    <xf numFmtId="0" fontId="6" fillId="0" borderId="78" xfId="0" applyFont="1" applyBorder="1" applyAlignment="1">
      <alignment vertical="center"/>
    </xf>
    <xf numFmtId="0" fontId="0" fillId="0" borderId="82" xfId="0" applyBorder="1" applyAlignment="1">
      <alignment vertical="center"/>
    </xf>
    <xf numFmtId="183" fontId="6" fillId="0" borderId="96" xfId="0" applyNumberFormat="1" applyFont="1" applyFill="1" applyBorder="1" applyAlignment="1">
      <alignment vertical="center"/>
    </xf>
    <xf numFmtId="181" fontId="6" fillId="0" borderId="83" xfId="0" applyNumberFormat="1" applyFont="1" applyFill="1" applyBorder="1" applyAlignment="1" applyProtection="1">
      <alignment vertical="center"/>
    </xf>
    <xf numFmtId="218" fontId="6" fillId="0" borderId="33" xfId="0" applyNumberFormat="1" applyFont="1" applyFill="1" applyBorder="1" applyAlignment="1">
      <alignment vertical="center"/>
    </xf>
    <xf numFmtId="181" fontId="6" fillId="0" borderId="84" xfId="0" applyNumberFormat="1" applyFont="1" applyFill="1" applyBorder="1" applyAlignment="1">
      <alignment vertical="center"/>
    </xf>
    <xf numFmtId="219" fontId="6" fillId="0" borderId="124" xfId="0" applyNumberFormat="1" applyFont="1" applyFill="1" applyBorder="1" applyAlignment="1">
      <alignment vertical="center"/>
    </xf>
    <xf numFmtId="181" fontId="6" fillId="0" borderId="125" xfId="0" applyNumberFormat="1" applyFont="1" applyFill="1" applyBorder="1" applyAlignment="1">
      <alignment horizontal="right" vertical="center"/>
    </xf>
    <xf numFmtId="183" fontId="6" fillId="0" borderId="33" xfId="0" applyNumberFormat="1" applyFont="1" applyFill="1" applyBorder="1" applyAlignment="1">
      <alignment vertical="center"/>
    </xf>
    <xf numFmtId="181" fontId="6" fillId="0" borderId="83" xfId="0" applyNumberFormat="1" applyFont="1" applyFill="1" applyBorder="1" applyAlignment="1">
      <alignment horizontal="right" vertical="center"/>
    </xf>
    <xf numFmtId="183" fontId="6" fillId="0" borderId="83" xfId="0" applyNumberFormat="1" applyFont="1" applyFill="1" applyBorder="1" applyAlignment="1">
      <alignment vertical="center"/>
    </xf>
    <xf numFmtId="181" fontId="6" fillId="0" borderId="88" xfId="0" applyNumberFormat="1" applyFont="1" applyFill="1" applyBorder="1" applyAlignment="1">
      <alignment horizontal="right" vertical="center"/>
    </xf>
    <xf numFmtId="0" fontId="0" fillId="0" borderId="12" xfId="0" applyBorder="1" applyAlignment="1">
      <alignment vertical="center"/>
    </xf>
    <xf numFmtId="183" fontId="6" fillId="0" borderId="30" xfId="0" applyNumberFormat="1" applyFont="1" applyFill="1" applyBorder="1" applyAlignment="1">
      <alignment vertical="center"/>
    </xf>
    <xf numFmtId="181" fontId="6" fillId="0" borderId="27" xfId="0" applyNumberFormat="1" applyFont="1" applyFill="1" applyBorder="1" applyAlignment="1">
      <alignment vertical="center"/>
    </xf>
    <xf numFmtId="218" fontId="6" fillId="0" borderId="27" xfId="0" applyNumberFormat="1" applyFont="1" applyFill="1" applyBorder="1" applyAlignment="1">
      <alignment vertical="center"/>
    </xf>
    <xf numFmtId="181" fontId="6" fillId="0" borderId="26" xfId="0" applyNumberFormat="1" applyFont="1" applyFill="1" applyBorder="1" applyAlignment="1" applyProtection="1">
      <alignment vertical="center"/>
    </xf>
    <xf numFmtId="181" fontId="6" fillId="0" borderId="45" xfId="0" applyNumberFormat="1" applyFont="1" applyFill="1" applyBorder="1" applyAlignment="1" applyProtection="1">
      <alignment vertical="center"/>
    </xf>
    <xf numFmtId="219" fontId="6" fillId="0" borderId="64" xfId="0" applyNumberFormat="1" applyFont="1" applyFill="1" applyBorder="1" applyAlignment="1">
      <alignment vertical="center"/>
    </xf>
    <xf numFmtId="181" fontId="6" fillId="0" borderId="123" xfId="0" applyNumberFormat="1" applyFont="1" applyFill="1" applyBorder="1" applyAlignment="1" applyProtection="1">
      <alignment vertical="center"/>
    </xf>
    <xf numFmtId="183" fontId="6" fillId="0" borderId="27" xfId="0" applyNumberFormat="1" applyFont="1" applyFill="1" applyBorder="1" applyAlignment="1">
      <alignment vertical="center"/>
    </xf>
    <xf numFmtId="183" fontId="6" fillId="0" borderId="26" xfId="0" applyNumberFormat="1" applyFont="1" applyFill="1" applyBorder="1" applyAlignment="1">
      <alignment vertical="center"/>
    </xf>
    <xf numFmtId="181" fontId="6" fillId="0" borderId="24" xfId="0" applyNumberFormat="1" applyFont="1" applyFill="1" applyBorder="1" applyAlignment="1" applyProtection="1">
      <alignment vertical="center"/>
    </xf>
    <xf numFmtId="218" fontId="6" fillId="0" borderId="27" xfId="0" applyNumberFormat="1" applyFont="1" applyFill="1" applyBorder="1" applyAlignment="1" applyProtection="1">
      <alignment vertical="center"/>
    </xf>
    <xf numFmtId="0" fontId="0" fillId="0" borderId="6" xfId="0" applyBorder="1"/>
    <xf numFmtId="0" fontId="5" fillId="0" borderId="7" xfId="0" applyFont="1" applyBorder="1"/>
    <xf numFmtId="0" fontId="0" fillId="0" borderId="8" xfId="0" applyBorder="1"/>
    <xf numFmtId="215" fontId="6" fillId="0" borderId="54" xfId="0" applyNumberFormat="1" applyFont="1" applyFill="1" applyBorder="1"/>
    <xf numFmtId="176" fontId="6" fillId="0" borderId="2" xfId="0" applyNumberFormat="1" applyFont="1" applyFill="1" applyBorder="1"/>
    <xf numFmtId="181" fontId="6" fillId="0" borderId="2" xfId="0" applyNumberFormat="1" applyFont="1" applyFill="1" applyBorder="1"/>
    <xf numFmtId="215" fontId="6" fillId="0" borderId="9" xfId="0" applyNumberFormat="1" applyFont="1" applyFill="1" applyBorder="1"/>
    <xf numFmtId="181" fontId="6" fillId="0" borderId="18" xfId="0" applyNumberFormat="1" applyFont="1" applyFill="1" applyBorder="1"/>
    <xf numFmtId="215" fontId="6" fillId="0" borderId="126" xfId="0" applyNumberFormat="1" applyFont="1" applyFill="1" applyBorder="1"/>
    <xf numFmtId="201" fontId="6" fillId="0" borderId="127" xfId="0" applyNumberFormat="1" applyFont="1" applyFill="1" applyBorder="1"/>
    <xf numFmtId="215" fontId="4" fillId="0" borderId="9" xfId="0" applyNumberFormat="1" applyFont="1" applyFill="1" applyBorder="1" applyAlignment="1">
      <alignment horizontal="right" vertical="center"/>
    </xf>
    <xf numFmtId="181" fontId="4" fillId="0" borderId="2" xfId="0" applyNumberFormat="1" applyFont="1" applyFill="1" applyBorder="1" applyAlignment="1">
      <alignment horizontal="right" vertical="center"/>
    </xf>
    <xf numFmtId="215" fontId="4" fillId="0" borderId="2" xfId="0" applyNumberFormat="1" applyFont="1" applyFill="1" applyBorder="1" applyAlignment="1">
      <alignment horizontal="right" vertical="center"/>
    </xf>
    <xf numFmtId="181" fontId="4" fillId="0" borderId="19" xfId="0" applyNumberFormat="1" applyFont="1" applyFill="1" applyBorder="1" applyAlignment="1">
      <alignment horizontal="right" vertical="center"/>
    </xf>
    <xf numFmtId="0" fontId="5" fillId="0" borderId="5" xfId="0" applyFont="1" applyBorder="1" applyAlignment="1">
      <alignment horizontal="left"/>
    </xf>
    <xf numFmtId="0" fontId="5" fillId="0" borderId="5" xfId="0" applyFont="1" applyFill="1" applyBorder="1" applyAlignment="1">
      <alignment horizontal="left"/>
    </xf>
    <xf numFmtId="0" fontId="5" fillId="0" borderId="0" xfId="0" applyFont="1" applyFill="1"/>
    <xf numFmtId="0" fontId="5" fillId="0" borderId="0" xfId="0" applyFont="1"/>
    <xf numFmtId="0" fontId="5" fillId="0" borderId="0" xfId="0" applyFont="1" applyAlignment="1">
      <alignment vertical="center"/>
    </xf>
    <xf numFmtId="0" fontId="5" fillId="0" borderId="0" xfId="0" applyFont="1" applyAlignment="1">
      <alignment horizontal="center"/>
    </xf>
    <xf numFmtId="0" fontId="5" fillId="0" borderId="0" xfId="0" applyFont="1" applyFill="1" applyBorder="1"/>
    <xf numFmtId="0" fontId="0" fillId="0" borderId="0" xfId="0" applyFill="1" applyAlignment="1"/>
    <xf numFmtId="0" fontId="2" fillId="0" borderId="10" xfId="0" applyFont="1" applyBorder="1"/>
    <xf numFmtId="0" fontId="6" fillId="0" borderId="11" xfId="0" applyFont="1" applyBorder="1"/>
    <xf numFmtId="0" fontId="2" fillId="0" borderId="1" xfId="0" applyFont="1" applyBorder="1"/>
    <xf numFmtId="0" fontId="6" fillId="0" borderId="0" xfId="0" applyFont="1" applyBorder="1"/>
    <xf numFmtId="0" fontId="6" fillId="0" borderId="12" xfId="0" applyFont="1" applyBorder="1"/>
    <xf numFmtId="0" fontId="6" fillId="0" borderId="0" xfId="0" applyFont="1" applyFill="1" applyBorder="1" applyAlignment="1">
      <alignment horizontal="center" vertical="center"/>
    </xf>
    <xf numFmtId="0" fontId="2" fillId="0" borderId="1" xfId="0" applyFont="1" applyBorder="1" applyAlignment="1"/>
    <xf numFmtId="0" fontId="2" fillId="0" borderId="1" xfId="0" applyFont="1" applyBorder="1" applyAlignment="1">
      <alignment vertical="top"/>
    </xf>
    <xf numFmtId="0" fontId="6" fillId="0" borderId="12" xfId="0" applyFont="1" applyBorder="1" applyAlignment="1">
      <alignment vertical="top"/>
    </xf>
    <xf numFmtId="0" fontId="4" fillId="0" borderId="1" xfId="0" applyFont="1" applyFill="1" applyBorder="1" applyAlignment="1">
      <alignment horizontal="center" vertical="top" wrapText="1"/>
    </xf>
    <xf numFmtId="0" fontId="4" fillId="0" borderId="26" xfId="0" applyFont="1" applyFill="1" applyBorder="1" applyAlignment="1">
      <alignment horizontal="center" vertical="top" wrapText="1"/>
    </xf>
    <xf numFmtId="0" fontId="4" fillId="0" borderId="45" xfId="0" applyFont="1" applyFill="1" applyBorder="1" applyAlignment="1">
      <alignment horizontal="center" vertical="top" wrapText="1"/>
    </xf>
    <xf numFmtId="0" fontId="0" fillId="0" borderId="0" xfId="0" applyFill="1" applyAlignment="1">
      <alignment vertical="top"/>
    </xf>
    <xf numFmtId="0" fontId="0" fillId="0" borderId="0" xfId="0" applyAlignment="1">
      <alignment vertical="top"/>
    </xf>
    <xf numFmtId="0" fontId="2" fillId="0" borderId="77" xfId="0" applyFont="1" applyBorder="1" applyAlignment="1">
      <alignment vertical="center"/>
    </xf>
    <xf numFmtId="0" fontId="6" fillId="0" borderId="82" xfId="0" applyFont="1" applyBorder="1" applyAlignment="1">
      <alignment vertical="center"/>
    </xf>
    <xf numFmtId="196" fontId="6" fillId="0" borderId="96" xfId="0" applyNumberFormat="1" applyFont="1" applyFill="1" applyBorder="1" applyAlignment="1">
      <alignment vertical="center"/>
    </xf>
    <xf numFmtId="218" fontId="6" fillId="0" borderId="83" xfId="0" applyNumberFormat="1" applyFont="1" applyFill="1" applyBorder="1" applyAlignment="1" applyProtection="1">
      <alignment vertical="center"/>
    </xf>
    <xf numFmtId="181" fontId="6" fillId="0" borderId="84" xfId="0" applyNumberFormat="1" applyFont="1" applyFill="1" applyBorder="1" applyAlignment="1">
      <alignment horizontal="right" vertical="center"/>
    </xf>
    <xf numFmtId="180" fontId="6" fillId="0" borderId="124" xfId="0" applyNumberFormat="1" applyFont="1" applyFill="1" applyBorder="1" applyAlignment="1">
      <alignment vertical="center"/>
    </xf>
    <xf numFmtId="196" fontId="6" fillId="0" borderId="124" xfId="0" applyNumberFormat="1" applyFont="1" applyFill="1" applyBorder="1" applyAlignment="1">
      <alignment vertical="center"/>
    </xf>
    <xf numFmtId="181" fontId="6" fillId="0" borderId="33" xfId="0" applyNumberFormat="1" applyFont="1" applyFill="1" applyBorder="1" applyAlignment="1" applyProtection="1">
      <alignment vertical="center"/>
    </xf>
    <xf numFmtId="196" fontId="6" fillId="0" borderId="83" xfId="0" applyNumberFormat="1" applyFont="1" applyFill="1" applyBorder="1" applyAlignment="1">
      <alignment vertical="center"/>
    </xf>
    <xf numFmtId="181" fontId="6" fillId="0" borderId="88" xfId="0" applyNumberFormat="1" applyFont="1" applyFill="1" applyBorder="1" applyAlignment="1" applyProtection="1">
      <alignment vertical="center"/>
    </xf>
    <xf numFmtId="0" fontId="2" fillId="0" borderId="1" xfId="0" applyFont="1" applyBorder="1" applyAlignment="1">
      <alignment vertical="center"/>
    </xf>
    <xf numFmtId="196" fontId="6" fillId="0" borderId="30" xfId="0" applyNumberFormat="1" applyFont="1" applyFill="1" applyBorder="1" applyAlignment="1">
      <alignment vertical="center"/>
    </xf>
    <xf numFmtId="181" fontId="6" fillId="0" borderId="66" xfId="0" applyNumberFormat="1" applyFont="1" applyFill="1" applyBorder="1" applyAlignment="1" applyProtection="1">
      <alignment vertical="center"/>
    </xf>
    <xf numFmtId="180" fontId="6" fillId="0" borderId="64" xfId="0" applyNumberFormat="1" applyFont="1" applyFill="1" applyBorder="1" applyAlignment="1">
      <alignment vertical="center"/>
    </xf>
    <xf numFmtId="196" fontId="6" fillId="0" borderId="27" xfId="0" applyNumberFormat="1" applyFont="1" applyFill="1" applyBorder="1" applyAlignment="1">
      <alignment vertical="center"/>
    </xf>
    <xf numFmtId="181" fontId="6" fillId="0" borderId="12" xfId="0" applyNumberFormat="1" applyFont="1" applyFill="1" applyBorder="1" applyAlignment="1" applyProtection="1">
      <alignment vertical="center"/>
    </xf>
    <xf numFmtId="196" fontId="0" fillId="0" borderId="0" xfId="0" applyNumberFormat="1" applyFill="1" applyAlignment="1">
      <alignment vertical="center"/>
    </xf>
    <xf numFmtId="0" fontId="2" fillId="0" borderId="6" xfId="0" applyFont="1" applyBorder="1"/>
    <xf numFmtId="0" fontId="6" fillId="0" borderId="7" xfId="0" applyFont="1" applyBorder="1" applyAlignment="1">
      <alignment horizontal="distributed"/>
    </xf>
    <xf numFmtId="0" fontId="6" fillId="0" borderId="8" xfId="0" applyFont="1" applyBorder="1"/>
    <xf numFmtId="215" fontId="6" fillId="0" borderId="54" xfId="0" applyNumberFormat="1" applyFont="1" applyFill="1" applyBorder="1" applyAlignment="1">
      <alignment horizontal="right"/>
    </xf>
    <xf numFmtId="201" fontId="6" fillId="0" borderId="2" xfId="0" applyNumberFormat="1" applyFont="1" applyFill="1" applyBorder="1" applyAlignment="1">
      <alignment horizontal="right"/>
    </xf>
    <xf numFmtId="215" fontId="6" fillId="0" borderId="9" xfId="0" applyNumberFormat="1" applyFont="1" applyFill="1" applyBorder="1" applyAlignment="1">
      <alignment horizontal="right"/>
    </xf>
    <xf numFmtId="181" fontId="6" fillId="0" borderId="128" xfId="0" applyNumberFormat="1" applyFont="1" applyFill="1" applyBorder="1" applyAlignment="1">
      <alignment horizontal="right"/>
    </xf>
    <xf numFmtId="218" fontId="6" fillId="0" borderId="9" xfId="0" applyNumberFormat="1" applyFont="1" applyFill="1" applyBorder="1" applyAlignment="1">
      <alignment horizontal="right"/>
    </xf>
    <xf numFmtId="181" fontId="6" fillId="0" borderId="8" xfId="0" applyNumberFormat="1" applyFont="1" applyFill="1" applyBorder="1" applyAlignment="1">
      <alignment horizontal="right"/>
    </xf>
    <xf numFmtId="0" fontId="4" fillId="0" borderId="5" xfId="0" applyFont="1" applyBorder="1" applyAlignment="1">
      <alignment horizontal="left"/>
    </xf>
    <xf numFmtId="178" fontId="6" fillId="0" borderId="5" xfId="0" applyNumberFormat="1" applyFont="1" applyFill="1" applyBorder="1" applyAlignment="1">
      <alignment vertical="center"/>
    </xf>
    <xf numFmtId="201" fontId="6" fillId="0" borderId="5" xfId="0" applyNumberFormat="1" applyFont="1" applyFill="1" applyBorder="1" applyAlignment="1">
      <alignment horizontal="right"/>
    </xf>
    <xf numFmtId="0" fontId="7" fillId="0" borderId="0" xfId="0" applyFont="1" applyAlignment="1">
      <alignment horizontal="center" vertical="center" wrapText="1"/>
    </xf>
    <xf numFmtId="0" fontId="7" fillId="0" borderId="0" xfId="43" applyFont="1" applyAlignment="1">
      <alignment wrapText="1"/>
    </xf>
    <xf numFmtId="191" fontId="4" fillId="0" borderId="36"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216" fontId="0" fillId="0" borderId="77" xfId="0" applyNumberFormat="1" applyBorder="1" applyAlignment="1">
      <alignment vertical="center"/>
    </xf>
    <xf numFmtId="191" fontId="0" fillId="0" borderId="88" xfId="0" applyNumberFormat="1" applyFont="1" applyFill="1" applyBorder="1" applyAlignment="1">
      <alignment horizontal="right" vertical="center"/>
    </xf>
    <xf numFmtId="216" fontId="0" fillId="0" borderId="78" xfId="0" applyNumberFormat="1" applyBorder="1" applyAlignment="1">
      <alignment vertical="center"/>
    </xf>
    <xf numFmtId="0" fontId="4" fillId="0" borderId="0" xfId="0" applyFont="1" applyBorder="1" applyAlignment="1">
      <alignment horizontal="distributed"/>
    </xf>
    <xf numFmtId="0" fontId="4" fillId="0" borderId="0" xfId="0" applyFont="1" applyBorder="1" applyAlignment="1">
      <alignment horizontal="distributed" vertical="center"/>
    </xf>
    <xf numFmtId="216" fontId="0" fillId="0" borderId="1" xfId="0" applyNumberFormat="1" applyBorder="1" applyAlignment="1">
      <alignment vertical="center"/>
    </xf>
    <xf numFmtId="191" fontId="0" fillId="0" borderId="24" xfId="0" applyNumberFormat="1" applyBorder="1" applyAlignment="1">
      <alignmen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19" xfId="0" applyFont="1" applyFill="1" applyBorder="1" applyAlignment="1">
      <alignment horizontal="left" vertical="center"/>
    </xf>
    <xf numFmtId="0" fontId="4" fillId="0" borderId="0" xfId="0" applyFont="1" applyFill="1" applyBorder="1" applyAlignment="1">
      <alignment horizontal="left" vertical="center"/>
    </xf>
    <xf numFmtId="0" fontId="5" fillId="0" borderId="5" xfId="0" applyFont="1" applyFill="1" applyBorder="1" applyAlignment="1">
      <alignment horizontal="left" vertical="center"/>
    </xf>
    <xf numFmtId="0" fontId="4" fillId="0" borderId="5" xfId="0" applyFont="1" applyFill="1" applyBorder="1" applyAlignment="1">
      <alignment horizontal="left" vertical="center"/>
    </xf>
    <xf numFmtId="176" fontId="0" fillId="0" borderId="0" xfId="0" applyNumberFormat="1" applyAlignment="1">
      <alignment vertical="center"/>
    </xf>
    <xf numFmtId="191" fontId="2" fillId="0" borderId="32" xfId="43" applyNumberFormat="1" applyFill="1" applyBorder="1" applyProtection="1"/>
    <xf numFmtId="191" fontId="2" fillId="0" borderId="26" xfId="43" applyNumberFormat="1" applyFill="1" applyBorder="1" applyProtection="1"/>
    <xf numFmtId="191" fontId="2" fillId="0" borderId="44" xfId="43" applyNumberFormat="1" applyFill="1" applyBorder="1" applyProtection="1"/>
    <xf numFmtId="0" fontId="2" fillId="0" borderId="0" xfId="43" applyFill="1" applyBorder="1" applyAlignment="1">
      <alignment vertical="center"/>
    </xf>
    <xf numFmtId="0" fontId="2" fillId="0" borderId="0" xfId="43" applyBorder="1" applyAlignment="1">
      <alignment vertical="center"/>
    </xf>
    <xf numFmtId="0" fontId="0" fillId="0" borderId="0" xfId="48" applyFont="1">
      <alignment vertical="center"/>
    </xf>
    <xf numFmtId="0" fontId="0" fillId="0" borderId="0" xfId="43" applyFont="1"/>
    <xf numFmtId="0" fontId="0" fillId="0" borderId="0" xfId="43" applyFont="1" applyFill="1"/>
    <xf numFmtId="0" fontId="0" fillId="0" borderId="0" xfId="48" applyFont="1" applyAlignment="1">
      <alignment horizontal="center" vertical="center"/>
    </xf>
    <xf numFmtId="0" fontId="0" fillId="0" borderId="10" xfId="0" applyFont="1" applyBorder="1" applyAlignment="1">
      <alignment vertical="center"/>
    </xf>
    <xf numFmtId="0" fontId="0" fillId="0" borderId="0" xfId="0" applyFont="1" applyAlignment="1">
      <alignment horizontal="right"/>
    </xf>
    <xf numFmtId="0" fontId="0" fillId="0" borderId="0" xfId="0" applyFont="1" applyFill="1" applyAlignment="1">
      <alignment horizontal="right"/>
    </xf>
    <xf numFmtId="190" fontId="23" fillId="0" borderId="0" xfId="52" applyNumberFormat="1" applyFont="1"/>
    <xf numFmtId="176" fontId="0" fillId="0" borderId="0" xfId="43" applyNumberFormat="1" applyFont="1"/>
    <xf numFmtId="0" fontId="0" fillId="0" borderId="0" xfId="49" applyFont="1"/>
    <xf numFmtId="0" fontId="0" fillId="0" borderId="7" xfId="49" applyFont="1" applyBorder="1" applyAlignment="1"/>
    <xf numFmtId="0" fontId="0" fillId="0" borderId="7" xfId="49" applyFont="1" applyFill="1" applyBorder="1" applyAlignment="1"/>
    <xf numFmtId="0" fontId="0" fillId="0" borderId="0" xfId="43" applyFont="1" applyAlignment="1">
      <alignment horizontal="left"/>
    </xf>
    <xf numFmtId="0" fontId="0" fillId="0" borderId="7" xfId="49" applyFont="1" applyBorder="1" applyAlignment="1">
      <alignment horizontal="right" vertical="center"/>
    </xf>
    <xf numFmtId="0" fontId="0" fillId="0" borderId="10" xfId="49" applyFont="1" applyBorder="1"/>
    <xf numFmtId="0" fontId="0" fillId="0" borderId="5" xfId="49" applyFont="1" applyBorder="1"/>
    <xf numFmtId="0" fontId="0" fillId="0" borderId="11" xfId="49" applyFont="1" applyBorder="1"/>
    <xf numFmtId="0" fontId="2" fillId="33" borderId="0" xfId="43" applyFont="1" applyFill="1"/>
    <xf numFmtId="176" fontId="0" fillId="0" borderId="0" xfId="43" applyNumberFormat="1" applyFont="1" applyFill="1" applyBorder="1" applyAlignment="1">
      <alignment horizontal="center" vertical="center"/>
    </xf>
    <xf numFmtId="0" fontId="0" fillId="0" borderId="0" xfId="43" applyFont="1" applyFill="1" applyAlignment="1">
      <alignment vertical="center"/>
    </xf>
    <xf numFmtId="176" fontId="0" fillId="0" borderId="0" xfId="43" applyNumberFormat="1" applyFont="1" applyFill="1" applyAlignment="1">
      <alignment vertical="center"/>
    </xf>
    <xf numFmtId="176" fontId="0" fillId="0" borderId="0" xfId="43" applyNumberFormat="1" applyFont="1" applyFill="1"/>
    <xf numFmtId="0" fontId="25" fillId="0" borderId="0" xfId="45" applyNumberFormat="1" applyFont="1" applyFill="1" applyBorder="1" applyAlignment="1"/>
    <xf numFmtId="0" fontId="0" fillId="0" borderId="0" xfId="43" applyNumberFormat="1" applyFont="1" applyFill="1" applyBorder="1" applyAlignment="1">
      <alignment vertical="center"/>
    </xf>
    <xf numFmtId="0" fontId="0" fillId="0" borderId="7" xfId="0" applyFont="1" applyFill="1" applyBorder="1" applyAlignment="1"/>
    <xf numFmtId="0" fontId="0" fillId="0" borderId="0" xfId="43" applyFont="1" applyAlignment="1">
      <alignment horizontal="center"/>
    </xf>
    <xf numFmtId="0" fontId="0" fillId="0" borderId="0" xfId="43" applyFont="1" applyBorder="1"/>
    <xf numFmtId="0" fontId="0" fillId="0" borderId="0" xfId="0" applyFont="1" applyFill="1" applyAlignment="1">
      <alignment horizontal="center"/>
    </xf>
    <xf numFmtId="49" fontId="0" fillId="0" borderId="0" xfId="43" applyNumberFormat="1" applyFont="1"/>
    <xf numFmtId="0" fontId="43" fillId="0" borderId="0" xfId="0" applyFont="1" applyFill="1" applyAlignment="1">
      <alignment vertical="center"/>
    </xf>
    <xf numFmtId="190" fontId="0" fillId="0" borderId="0" xfId="0" applyNumberFormat="1" applyFill="1" applyAlignment="1">
      <alignment vertical="center"/>
    </xf>
    <xf numFmtId="0" fontId="0" fillId="0" borderId="0" xfId="0" applyFont="1" applyFill="1" applyBorder="1" applyAlignment="1">
      <alignment horizontal="right" vertical="center"/>
    </xf>
    <xf numFmtId="0" fontId="0" fillId="0" borderId="0" xfId="0" applyFont="1" applyFill="1" applyAlignment="1"/>
    <xf numFmtId="0" fontId="9" fillId="0" borderId="0" xfId="0" applyFont="1" applyBorder="1" applyAlignment="1">
      <alignment horizontal="right" vertical="center"/>
    </xf>
    <xf numFmtId="0" fontId="9" fillId="0" borderId="0" xfId="0" applyFont="1" applyBorder="1" applyAlignment="1">
      <alignment vertical="center"/>
    </xf>
    <xf numFmtId="0" fontId="9" fillId="0" borderId="45" xfId="0" applyFont="1" applyBorder="1"/>
    <xf numFmtId="0" fontId="9" fillId="0" borderId="45" xfId="0" applyFont="1" applyFill="1" applyBorder="1"/>
    <xf numFmtId="0" fontId="9" fillId="0" borderId="46" xfId="0" applyFont="1" applyFill="1" applyBorder="1"/>
    <xf numFmtId="0" fontId="6" fillId="0" borderId="7" xfId="0" applyFont="1" applyBorder="1" applyAlignment="1">
      <alignment horizontal="right" vertical="center"/>
    </xf>
    <xf numFmtId="0" fontId="6" fillId="0" borderId="0" xfId="0" applyFont="1" applyAlignment="1">
      <alignment horizontal="right" vertical="center"/>
    </xf>
    <xf numFmtId="0" fontId="6" fillId="0" borderId="0" xfId="43" applyFont="1" applyAlignment="1">
      <alignment horizontal="right"/>
    </xf>
    <xf numFmtId="0" fontId="22" fillId="0" borderId="0" xfId="52" applyFont="1" applyAlignment="1">
      <alignment horizontal="right"/>
    </xf>
    <xf numFmtId="176" fontId="46" fillId="0" borderId="0" xfId="43" applyNumberFormat="1" applyFont="1" applyFill="1" applyAlignment="1">
      <alignment vertical="center"/>
    </xf>
    <xf numFmtId="0" fontId="6" fillId="0" borderId="0" xfId="0" applyFont="1" applyFill="1" applyBorder="1" applyAlignment="1">
      <alignment horizontal="right" vertical="center"/>
    </xf>
    <xf numFmtId="190" fontId="47" fillId="0" borderId="0" xfId="52" applyNumberFormat="1" applyFont="1" applyAlignment="1">
      <alignment horizontal="right"/>
    </xf>
    <xf numFmtId="190" fontId="22" fillId="0" borderId="0" xfId="52" applyNumberFormat="1" applyFont="1" applyAlignment="1">
      <alignment horizontal="right"/>
    </xf>
    <xf numFmtId="0" fontId="17" fillId="0" borderId="49" xfId="52" applyFont="1" applyBorder="1"/>
    <xf numFmtId="0" fontId="2" fillId="33" borderId="43" xfId="43" applyFill="1" applyBorder="1" applyAlignment="1">
      <alignment horizontal="center"/>
    </xf>
    <xf numFmtId="0" fontId="2" fillId="33" borderId="44" xfId="43" applyFill="1" applyBorder="1" applyAlignment="1">
      <alignment horizontal="center"/>
    </xf>
    <xf numFmtId="0" fontId="9" fillId="0" borderId="48" xfId="0" applyFont="1" applyBorder="1" applyAlignment="1">
      <alignment horizontal="left"/>
    </xf>
    <xf numFmtId="0" fontId="9" fillId="0" borderId="47" xfId="0" applyFont="1" applyBorder="1" applyAlignment="1">
      <alignment horizontal="left"/>
    </xf>
    <xf numFmtId="0" fontId="9" fillId="0" borderId="0" xfId="0" applyFont="1" applyBorder="1" applyAlignment="1">
      <alignment horizontal="left"/>
    </xf>
    <xf numFmtId="0" fontId="9" fillId="0" borderId="0" xfId="0" applyFont="1" applyFill="1" applyBorder="1" applyAlignment="1">
      <alignment horizontal="left"/>
    </xf>
    <xf numFmtId="0" fontId="1" fillId="0" borderId="51" xfId="52" applyFont="1" applyBorder="1"/>
    <xf numFmtId="0" fontId="1" fillId="0" borderId="49" xfId="52" applyFont="1" applyBorder="1"/>
    <xf numFmtId="49" fontId="1" fillId="0" borderId="27" xfId="52" applyNumberFormat="1" applyFont="1" applyBorder="1" applyAlignment="1">
      <alignment horizontal="center"/>
    </xf>
    <xf numFmtId="49" fontId="1" fillId="0" borderId="27" xfId="52" applyNumberFormat="1" applyFont="1" applyBorder="1" applyAlignment="1">
      <alignment horizontal="center" vertical="distributed" wrapText="1"/>
    </xf>
    <xf numFmtId="49" fontId="1" fillId="0" borderId="27" xfId="52" applyNumberFormat="1" applyFont="1" applyFill="1" applyBorder="1" applyAlignment="1">
      <alignment horizontal="center"/>
    </xf>
    <xf numFmtId="209" fontId="2" fillId="0" borderId="70" xfId="43" applyNumberFormat="1" applyFont="1" applyFill="1" applyBorder="1" applyAlignment="1">
      <alignment vertical="center"/>
    </xf>
    <xf numFmtId="0" fontId="25" fillId="0" borderId="101" xfId="46" applyFont="1" applyFill="1" applyBorder="1" applyAlignment="1">
      <alignment horizontal="center" vertical="center"/>
    </xf>
    <xf numFmtId="0" fontId="6" fillId="0" borderId="0" xfId="43" applyFont="1" applyFill="1" applyBorder="1" applyAlignment="1" applyProtection="1">
      <alignment horizontal="center"/>
    </xf>
    <xf numFmtId="176" fontId="6" fillId="0" borderId="0" xfId="43" applyNumberFormat="1" applyFont="1" applyFill="1" applyBorder="1" applyProtection="1"/>
    <xf numFmtId="0" fontId="6" fillId="0" borderId="0" xfId="43" applyFont="1" applyBorder="1" applyAlignment="1" applyProtection="1">
      <alignment horizontal="distributed"/>
    </xf>
    <xf numFmtId="0" fontId="6" fillId="0" borderId="0" xfId="43" applyFont="1" applyBorder="1"/>
    <xf numFmtId="0" fontId="6" fillId="0" borderId="0" xfId="43" applyFont="1" applyBorder="1" applyAlignment="1">
      <alignment vertical="center" shrinkToFit="1"/>
    </xf>
    <xf numFmtId="0" fontId="6" fillId="0" borderId="0" xfId="43" applyFont="1"/>
    <xf numFmtId="0" fontId="6" fillId="0" borderId="0" xfId="43" applyFont="1" applyFill="1" applyBorder="1" applyProtection="1"/>
    <xf numFmtId="176" fontId="6" fillId="0" borderId="44" xfId="43" applyNumberFormat="1" applyFont="1" applyFill="1" applyBorder="1" applyProtection="1"/>
    <xf numFmtId="176" fontId="6" fillId="0" borderId="43" xfId="43" applyNumberFormat="1" applyFont="1" applyFill="1" applyBorder="1" applyProtection="1"/>
    <xf numFmtId="176" fontId="6" fillId="0" borderId="26" xfId="43" applyNumberFormat="1" applyFont="1" applyFill="1" applyBorder="1" applyProtection="1"/>
    <xf numFmtId="176" fontId="6" fillId="0" borderId="44" xfId="43" applyNumberFormat="1" applyFont="1" applyFill="1" applyBorder="1" applyAlignment="1" applyProtection="1">
      <alignment horizontal="right"/>
    </xf>
    <xf numFmtId="176" fontId="6" fillId="0" borderId="0" xfId="43" applyNumberFormat="1" applyFont="1" applyBorder="1" applyAlignment="1">
      <alignment vertical="center"/>
    </xf>
    <xf numFmtId="0" fontId="0" fillId="33" borderId="41" xfId="43" applyFont="1" applyFill="1" applyBorder="1" applyAlignment="1">
      <alignment horizontal="center"/>
    </xf>
    <xf numFmtId="191" fontId="2" fillId="33" borderId="41" xfId="43" applyNumberFormat="1" applyFill="1" applyBorder="1"/>
    <xf numFmtId="191" fontId="2" fillId="33" borderId="44" xfId="43" applyNumberFormat="1" applyFill="1" applyBorder="1"/>
    <xf numFmtId="191" fontId="2" fillId="33" borderId="45" xfId="43" applyNumberFormat="1" applyFill="1" applyBorder="1"/>
    <xf numFmtId="191" fontId="2" fillId="33" borderId="26" xfId="43" applyNumberFormat="1" applyFill="1" applyBorder="1"/>
    <xf numFmtId="191" fontId="6" fillId="0" borderId="31" xfId="43" applyNumberFormat="1" applyFont="1" applyBorder="1" applyAlignment="1" applyProtection="1">
      <alignment horizontal="distributed"/>
    </xf>
    <xf numFmtId="191" fontId="2" fillId="33" borderId="46" xfId="43" applyNumberFormat="1" applyFill="1" applyBorder="1"/>
    <xf numFmtId="191" fontId="2" fillId="33" borderId="32" xfId="43" applyNumberFormat="1" applyFill="1" applyBorder="1"/>
    <xf numFmtId="191" fontId="6" fillId="0" borderId="44" xfId="41" applyNumberFormat="1" applyFont="1" applyBorder="1" applyAlignment="1">
      <alignment horizontal="distributed" vertical="center" wrapText="1"/>
    </xf>
    <xf numFmtId="191" fontId="6" fillId="0" borderId="45" xfId="43" applyNumberFormat="1" applyFont="1" applyBorder="1" applyAlignment="1" applyProtection="1">
      <alignment horizontal="distributed"/>
    </xf>
    <xf numFmtId="191" fontId="6" fillId="0" borderId="46" xfId="43" applyNumberFormat="1" applyFont="1" applyBorder="1" applyAlignment="1" applyProtection="1">
      <alignment horizontal="distributed"/>
    </xf>
    <xf numFmtId="191" fontId="6" fillId="0" borderId="26" xfId="43" applyNumberFormat="1" applyFont="1" applyBorder="1" applyAlignment="1" applyProtection="1">
      <alignment horizontal="distributed"/>
    </xf>
    <xf numFmtId="191" fontId="6" fillId="0" borderId="32" xfId="43" applyNumberFormat="1" applyFont="1" applyBorder="1" applyAlignment="1" applyProtection="1">
      <alignment horizontal="distributed"/>
    </xf>
    <xf numFmtId="191" fontId="2" fillId="33" borderId="42" xfId="43" applyNumberFormat="1" applyFill="1" applyBorder="1"/>
    <xf numFmtId="191" fontId="2" fillId="33" borderId="0" xfId="43" applyNumberFormat="1" applyFill="1" applyBorder="1"/>
    <xf numFmtId="0" fontId="5" fillId="0" borderId="44" xfId="43" applyFont="1" applyBorder="1" applyAlignment="1"/>
    <xf numFmtId="191" fontId="6" fillId="0" borderId="44" xfId="43" applyNumberFormat="1" applyFont="1" applyBorder="1" applyAlignment="1" applyProtection="1">
      <alignment horizontal="distributed"/>
    </xf>
    <xf numFmtId="191" fontId="2" fillId="0" borderId="47" xfId="43" applyNumberFormat="1" applyFill="1" applyBorder="1" applyProtection="1"/>
    <xf numFmtId="191" fontId="2" fillId="0" borderId="0" xfId="43" applyNumberFormat="1" applyFill="1" applyBorder="1" applyProtection="1"/>
    <xf numFmtId="176" fontId="2" fillId="0" borderId="32" xfId="43" applyNumberFormat="1" applyFill="1" applyBorder="1"/>
    <xf numFmtId="0" fontId="6" fillId="0" borderId="41" xfId="43" applyFont="1" applyBorder="1"/>
    <xf numFmtId="0" fontId="6" fillId="0" borderId="44" xfId="43" applyFont="1" applyFill="1" applyBorder="1" applyAlignment="1" applyProtection="1">
      <alignment horizontal="center"/>
    </xf>
    <xf numFmtId="0" fontId="6" fillId="0" borderId="42" xfId="43" applyFont="1" applyFill="1" applyBorder="1" applyAlignment="1" applyProtection="1">
      <alignment horizontal="center"/>
    </xf>
    <xf numFmtId="0" fontId="6" fillId="0" borderId="44" xfId="41" applyNumberFormat="1" applyFont="1" applyBorder="1" applyAlignment="1">
      <alignment horizontal="distributed" vertical="center" wrapText="1"/>
    </xf>
    <xf numFmtId="0" fontId="6" fillId="0" borderId="45" xfId="43" applyFont="1" applyBorder="1" applyAlignment="1" applyProtection="1">
      <alignment horizontal="distributed"/>
    </xf>
    <xf numFmtId="176" fontId="6" fillId="0" borderId="26" xfId="43" applyNumberFormat="1" applyFont="1" applyFill="1" applyBorder="1"/>
    <xf numFmtId="0" fontId="6" fillId="0" borderId="46" xfId="43" applyFont="1" applyBorder="1" applyAlignment="1" applyProtection="1">
      <alignment horizontal="distributed"/>
    </xf>
    <xf numFmtId="176" fontId="6" fillId="0" borderId="32" xfId="43" applyNumberFormat="1" applyFont="1" applyFill="1" applyBorder="1" applyProtection="1"/>
    <xf numFmtId="176" fontId="6" fillId="0" borderId="47" xfId="43" applyNumberFormat="1" applyFont="1" applyFill="1" applyBorder="1" applyProtection="1"/>
    <xf numFmtId="176" fontId="6" fillId="0" borderId="32" xfId="43" applyNumberFormat="1" applyFont="1" applyFill="1" applyBorder="1"/>
    <xf numFmtId="0" fontId="6" fillId="0" borderId="44" xfId="43" applyFont="1" applyBorder="1" applyAlignment="1" applyProtection="1">
      <alignment horizontal="distributed"/>
    </xf>
    <xf numFmtId="176" fontId="6" fillId="0" borderId="44" xfId="43" applyNumberFormat="1" applyFont="1" applyFill="1" applyBorder="1"/>
    <xf numFmtId="176" fontId="6" fillId="0" borderId="44" xfId="43" applyNumberFormat="1" applyFont="1" applyBorder="1"/>
    <xf numFmtId="0" fontId="6" fillId="0" borderId="44" xfId="43" applyFont="1" applyBorder="1" applyAlignment="1" applyProtection="1">
      <alignment horizontal="center"/>
    </xf>
    <xf numFmtId="0" fontId="6" fillId="0" borderId="44" xfId="43" applyFont="1" applyBorder="1" applyAlignment="1">
      <alignment horizontal="distributed"/>
    </xf>
    <xf numFmtId="0" fontId="6" fillId="0" borderId="26" xfId="43" applyFont="1" applyBorder="1" applyAlignment="1" applyProtection="1">
      <alignment horizontal="distributed"/>
    </xf>
    <xf numFmtId="0" fontId="6" fillId="0" borderId="32" xfId="43" applyFont="1" applyBorder="1" applyAlignment="1" applyProtection="1">
      <alignment horizontal="distributed"/>
    </xf>
    <xf numFmtId="208" fontId="17" fillId="0" borderId="0" xfId="52" applyNumberFormat="1" applyFont="1"/>
    <xf numFmtId="0" fontId="14" fillId="0" borderId="50" xfId="47" applyFont="1" applyFill="1" applyBorder="1" applyAlignment="1">
      <alignment horizontal="center" vertical="center" wrapText="1"/>
    </xf>
    <xf numFmtId="0" fontId="14" fillId="0" borderId="46" xfId="47" applyFont="1" applyFill="1" applyBorder="1" applyAlignment="1">
      <alignment vertical="center"/>
    </xf>
    <xf numFmtId="0" fontId="14" fillId="0" borderId="40" xfId="47" applyFont="1" applyFill="1" applyBorder="1" applyAlignment="1">
      <alignment horizontal="center" vertical="center" wrapText="1"/>
    </xf>
    <xf numFmtId="0" fontId="14" fillId="0" borderId="32" xfId="47" applyFont="1" applyFill="1" applyBorder="1" applyAlignment="1">
      <alignment vertical="center"/>
    </xf>
    <xf numFmtId="0" fontId="7" fillId="0" borderId="0" xfId="47" applyFont="1" applyAlignment="1">
      <alignment horizontal="center" vertical="center"/>
    </xf>
    <xf numFmtId="0" fontId="2" fillId="0" borderId="0" xfId="47" applyAlignment="1">
      <alignment horizontal="center" vertical="center"/>
    </xf>
    <xf numFmtId="0" fontId="0" fillId="0" borderId="1" xfId="0" applyFont="1" applyBorder="1" applyAlignment="1">
      <alignment vertical="center"/>
    </xf>
    <xf numFmtId="0" fontId="0" fillId="0" borderId="0" xfId="0" applyFont="1" applyBorder="1" applyAlignment="1">
      <alignment vertical="center"/>
    </xf>
    <xf numFmtId="0" fontId="0" fillId="0" borderId="12" xfId="0" applyFont="1" applyBorder="1" applyAlignment="1">
      <alignment vertical="center"/>
    </xf>
    <xf numFmtId="0" fontId="0" fillId="0" borderId="1" xfId="0" applyFont="1" applyBorder="1" applyAlignment="1"/>
    <xf numFmtId="0" fontId="0" fillId="0" borderId="0" xfId="0" applyFont="1" applyBorder="1" applyAlignment="1"/>
    <xf numFmtId="0" fontId="0" fillId="0" borderId="1" xfId="0" applyFont="1" applyBorder="1" applyAlignment="1">
      <alignment horizontal="left" vertical="center"/>
    </xf>
    <xf numFmtId="0" fontId="0" fillId="0" borderId="0" xfId="0" applyFont="1" applyBorder="1" applyAlignment="1">
      <alignment horizontal="left"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1" xfId="0" applyFont="1" applyBorder="1" applyAlignment="1">
      <alignment horizontal="left" vertical="center" wrapText="1"/>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7" fillId="0" borderId="0" xfId="0" applyFont="1" applyAlignment="1">
      <alignment horizontal="center"/>
    </xf>
    <xf numFmtId="0" fontId="0" fillId="0" borderId="77"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0" fillId="0" borderId="119"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37" xfId="0" applyBorder="1" applyAlignment="1">
      <alignment horizontal="center" vertical="center" textRotation="255"/>
    </xf>
    <xf numFmtId="0" fontId="0" fillId="0" borderId="30" xfId="0" applyBorder="1" applyAlignment="1">
      <alignment horizontal="center" vertical="center" textRotation="255"/>
    </xf>
    <xf numFmtId="0" fontId="0" fillId="0" borderId="38" xfId="0" applyBorder="1" applyAlignment="1">
      <alignment horizontal="center" vertical="center" wrapText="1"/>
    </xf>
    <xf numFmtId="0" fontId="0" fillId="0" borderId="26" xfId="0" applyBorder="1" applyAlignment="1">
      <alignment horizontal="center" vertical="center"/>
    </xf>
    <xf numFmtId="0" fontId="0" fillId="0" borderId="32" xfId="0" applyBorder="1" applyAlignment="1">
      <alignment horizontal="center" vertical="center"/>
    </xf>
    <xf numFmtId="0" fontId="0" fillId="0" borderId="40" xfId="0" applyBorder="1" applyAlignment="1">
      <alignment horizontal="center" vertical="center"/>
    </xf>
    <xf numFmtId="0" fontId="0" fillId="0" borderId="40" xfId="0" applyBorder="1" applyAlignment="1">
      <alignment horizontal="center" vertical="center" wrapText="1"/>
    </xf>
    <xf numFmtId="0" fontId="7" fillId="0" borderId="0" xfId="43" applyFont="1" applyAlignment="1">
      <alignment horizontal="center"/>
    </xf>
    <xf numFmtId="0" fontId="42" fillId="0" borderId="0" xfId="43" applyFont="1" applyAlignment="1">
      <alignment horizontal="center"/>
    </xf>
    <xf numFmtId="0" fontId="0" fillId="0" borderId="54" xfId="0" applyBorder="1" applyAlignment="1">
      <alignment horizontal="center" vertical="center" textRotation="255"/>
    </xf>
    <xf numFmtId="0" fontId="0" fillId="0" borderId="38" xfId="0" applyFill="1" applyBorder="1" applyAlignment="1">
      <alignment horizontal="center" vertical="center" wrapText="1"/>
    </xf>
    <xf numFmtId="0" fontId="0" fillId="0" borderId="26" xfId="0" applyFill="1" applyBorder="1" applyAlignment="1">
      <alignment horizontal="center" vertical="center"/>
    </xf>
    <xf numFmtId="0" fontId="0" fillId="0" borderId="32" xfId="0" applyFill="1" applyBorder="1" applyAlignment="1">
      <alignment horizontal="center" vertical="center"/>
    </xf>
    <xf numFmtId="0" fontId="0" fillId="0" borderId="40" xfId="0" applyFill="1" applyBorder="1" applyAlignment="1">
      <alignment horizontal="center" vertical="center" wrapText="1"/>
    </xf>
    <xf numFmtId="0" fontId="0" fillId="0" borderId="2" xfId="0" applyFill="1" applyBorder="1" applyAlignment="1">
      <alignment horizontal="center" vertical="center"/>
    </xf>
    <xf numFmtId="0" fontId="0" fillId="0" borderId="2" xfId="0" applyBorder="1" applyAlignment="1">
      <alignment horizontal="center" vertical="center"/>
    </xf>
    <xf numFmtId="205" fontId="6" fillId="0" borderId="2" xfId="0" applyNumberFormat="1" applyFont="1" applyFill="1" applyBorder="1" applyAlignment="1">
      <alignment horizontal="center" vertical="center"/>
    </xf>
    <xf numFmtId="205" fontId="6" fillId="0" borderId="7" xfId="0" applyNumberFormat="1" applyFont="1" applyFill="1" applyBorder="1" applyAlignment="1">
      <alignment horizontal="center" vertical="center"/>
    </xf>
    <xf numFmtId="205" fontId="6" fillId="0" borderId="8" xfId="0" applyNumberFormat="1" applyFont="1" applyFill="1" applyBorder="1" applyAlignment="1">
      <alignment horizontal="center" vertical="center"/>
    </xf>
    <xf numFmtId="0" fontId="7" fillId="0" borderId="0" xfId="43" applyFont="1" applyFill="1" applyAlignment="1">
      <alignment horizontal="center"/>
    </xf>
    <xf numFmtId="0" fontId="4" fillId="0" borderId="78"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84" xfId="0" applyFont="1" applyFill="1" applyBorder="1" applyAlignment="1">
      <alignment horizontal="center" vertical="center"/>
    </xf>
    <xf numFmtId="0" fontId="4" fillId="0" borderId="82"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100" xfId="0" applyFont="1" applyFill="1" applyBorder="1" applyAlignment="1">
      <alignment horizontal="center" vertical="center"/>
    </xf>
    <xf numFmtId="0" fontId="4" fillId="0" borderId="41" xfId="0" applyFont="1" applyFill="1" applyBorder="1" applyAlignment="1">
      <alignment horizontal="center" vertical="center" wrapText="1"/>
    </xf>
    <xf numFmtId="205" fontId="6" fillId="0" borderId="54" xfId="0" applyNumberFormat="1" applyFont="1" applyFill="1" applyBorder="1" applyAlignment="1">
      <alignment horizontal="center" vertical="center"/>
    </xf>
    <xf numFmtId="0" fontId="17" fillId="0" borderId="130" xfId="52" applyFont="1" applyBorder="1" applyAlignment="1">
      <alignment horizontal="center" vertical="center"/>
    </xf>
    <xf numFmtId="0" fontId="0" fillId="0" borderId="131" xfId="0" applyFont="1" applyBorder="1" applyAlignment="1">
      <alignment horizontal="center"/>
    </xf>
    <xf numFmtId="0" fontId="0" fillId="0" borderId="132" xfId="0" applyFont="1" applyBorder="1" applyAlignment="1">
      <alignment horizontal="center"/>
    </xf>
    <xf numFmtId="0" fontId="18" fillId="0" borderId="0" xfId="52" applyFont="1" applyAlignment="1">
      <alignment horizontal="center"/>
    </xf>
    <xf numFmtId="0" fontId="4" fillId="0" borderId="0" xfId="0" applyFont="1" applyFill="1" applyBorder="1" applyAlignment="1">
      <alignment horizontal="left" vertical="center" wrapText="1"/>
    </xf>
    <xf numFmtId="0" fontId="6" fillId="0" borderId="37" xfId="0" applyFont="1" applyFill="1" applyBorder="1" applyAlignment="1">
      <alignment horizontal="center" vertical="center" wrapText="1"/>
    </xf>
    <xf numFmtId="0" fontId="0" fillId="0" borderId="54" xfId="0" applyBorder="1"/>
    <xf numFmtId="0" fontId="6" fillId="0" borderId="84" xfId="0" applyFont="1" applyFill="1" applyBorder="1" applyAlignment="1">
      <alignment horizontal="center" vertical="center" wrapText="1"/>
    </xf>
    <xf numFmtId="0" fontId="6" fillId="0" borderId="78"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6" fillId="0" borderId="5" xfId="0" applyFont="1" applyFill="1" applyBorder="1" applyAlignment="1">
      <alignment horizontal="left" vertical="center"/>
    </xf>
    <xf numFmtId="0" fontId="6" fillId="0" borderId="0" xfId="0" applyFont="1" applyFill="1" applyBorder="1" applyAlignment="1">
      <alignment horizontal="left" vertical="center" wrapText="1"/>
    </xf>
    <xf numFmtId="184" fontId="4" fillId="0" borderId="23" xfId="0" applyNumberFormat="1" applyFont="1" applyFill="1" applyBorder="1" applyAlignment="1">
      <alignment horizontal="center" vertical="center" wrapText="1"/>
    </xf>
    <xf numFmtId="184" fontId="4" fillId="0" borderId="24" xfId="0" applyNumberFormat="1" applyFont="1" applyFill="1" applyBorder="1" applyAlignment="1">
      <alignment horizontal="center" vertical="center" wrapText="1"/>
    </xf>
    <xf numFmtId="184" fontId="4" fillId="0" borderId="19" xfId="0" applyNumberFormat="1" applyFont="1" applyFill="1" applyBorder="1" applyAlignment="1">
      <alignment horizontal="center" vertical="center" wrapText="1"/>
    </xf>
    <xf numFmtId="0" fontId="6" fillId="0" borderId="133" xfId="0" applyFont="1" applyFill="1" applyBorder="1" applyAlignment="1">
      <alignment horizontal="center" vertical="center"/>
    </xf>
    <xf numFmtId="0" fontId="6" fillId="0" borderId="134" xfId="0" applyFont="1" applyFill="1" applyBorder="1" applyAlignment="1">
      <alignment horizontal="center" vertical="center"/>
    </xf>
    <xf numFmtId="184" fontId="6" fillId="0" borderId="135" xfId="0" applyNumberFormat="1" applyFont="1" applyFill="1" applyBorder="1" applyAlignment="1">
      <alignment horizontal="center" vertical="center"/>
    </xf>
    <xf numFmtId="184" fontId="6" fillId="0" borderId="94" xfId="0" applyNumberFormat="1" applyFont="1" applyFill="1" applyBorder="1" applyAlignment="1">
      <alignment horizontal="center" vertical="center"/>
    </xf>
    <xf numFmtId="184" fontId="6" fillId="0" borderId="136" xfId="0" applyNumberFormat="1" applyFont="1" applyFill="1" applyBorder="1" applyAlignment="1">
      <alignment horizontal="center" vertical="center"/>
    </xf>
    <xf numFmtId="184" fontId="6" fillId="0" borderId="95" xfId="0" applyNumberFormat="1" applyFont="1" applyFill="1" applyBorder="1" applyAlignment="1">
      <alignment horizontal="center" vertical="center"/>
    </xf>
    <xf numFmtId="0" fontId="7" fillId="0" borderId="0" xfId="43" applyFont="1" applyAlignment="1">
      <alignment horizontal="center" vertical="center"/>
    </xf>
    <xf numFmtId="0" fontId="6" fillId="0" borderId="77"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84" xfId="0" applyFont="1" applyFill="1" applyBorder="1" applyAlignment="1">
      <alignment horizontal="center" vertical="center"/>
    </xf>
    <xf numFmtId="0" fontId="6" fillId="0" borderId="82" xfId="0" applyFont="1" applyFill="1" applyBorder="1" applyAlignment="1">
      <alignment horizontal="center" vertical="center"/>
    </xf>
    <xf numFmtId="0" fontId="6" fillId="0" borderId="3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54"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42" xfId="0" applyFont="1" applyFill="1" applyBorder="1" applyAlignment="1">
      <alignment horizontal="center" vertical="center"/>
    </xf>
    <xf numFmtId="0" fontId="4" fillId="0" borderId="40"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 xfId="0" applyFont="1" applyFill="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20" fillId="0" borderId="137" xfId="46" applyFont="1" applyFill="1" applyBorder="1" applyAlignment="1">
      <alignment horizontal="center" vertical="center" textRotation="255"/>
    </xf>
    <xf numFmtId="0" fontId="20" fillId="0" borderId="129" xfId="46" applyFont="1" applyFill="1" applyBorder="1" applyAlignment="1">
      <alignment horizontal="center" vertical="center" textRotation="255"/>
    </xf>
    <xf numFmtId="0" fontId="20" fillId="0" borderId="138" xfId="46" applyFont="1" applyFill="1" applyBorder="1" applyAlignment="1">
      <alignment horizontal="center" vertical="center" textRotation="255"/>
    </xf>
    <xf numFmtId="0" fontId="19" fillId="0" borderId="10" xfId="46" applyFill="1" applyBorder="1" applyAlignment="1">
      <alignment horizontal="center" vertical="center" wrapText="1" shrinkToFit="1"/>
    </xf>
    <xf numFmtId="0" fontId="19" fillId="0" borderId="11" xfId="46" applyFill="1" applyBorder="1" applyAlignment="1">
      <alignment horizontal="center" vertical="center" wrapText="1" shrinkToFit="1"/>
    </xf>
    <xf numFmtId="0" fontId="19" fillId="0" borderId="6" xfId="46" applyFill="1" applyBorder="1" applyAlignment="1">
      <alignment horizontal="center" vertical="center" wrapText="1" shrinkToFit="1"/>
    </xf>
    <xf numFmtId="0" fontId="19" fillId="0" borderId="8" xfId="46" applyFill="1" applyBorder="1" applyAlignment="1">
      <alignment horizontal="center" vertical="center" wrapText="1" shrinkToFit="1"/>
    </xf>
    <xf numFmtId="0" fontId="4" fillId="0" borderId="96" xfId="46" applyFont="1" applyFill="1" applyBorder="1" applyAlignment="1">
      <alignment horizontal="center" vertical="center"/>
    </xf>
    <xf numFmtId="0" fontId="4" fillId="0" borderId="83" xfId="46" applyFont="1" applyFill="1" applyBorder="1" applyAlignment="1">
      <alignment horizontal="center" vertical="center"/>
    </xf>
    <xf numFmtId="0" fontId="4" fillId="0" borderId="88" xfId="46" applyFont="1" applyFill="1" applyBorder="1" applyAlignment="1">
      <alignment horizontal="center" vertical="center"/>
    </xf>
    <xf numFmtId="0" fontId="48" fillId="0" borderId="0" xfId="45" applyFont="1" applyFill="1" applyAlignment="1">
      <alignment horizontal="center"/>
    </xf>
    <xf numFmtId="0" fontId="7" fillId="0" borderId="0" xfId="43" applyFont="1" applyAlignment="1">
      <alignment horizontal="left" vertical="top"/>
    </xf>
    <xf numFmtId="0" fontId="6" fillId="0" borderId="1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53" xfId="0" applyFont="1" applyFill="1" applyBorder="1" applyAlignment="1">
      <alignment horizontal="center" vertical="center"/>
    </xf>
    <xf numFmtId="0" fontId="7" fillId="0" borderId="0" xfId="43" applyFont="1" applyAlignment="1">
      <alignment horizontal="left"/>
    </xf>
    <xf numFmtId="176" fontId="6" fillId="0" borderId="40" xfId="43" applyNumberFormat="1" applyFont="1" applyFill="1" applyBorder="1" applyAlignment="1">
      <alignment horizontal="center" vertical="center" wrapText="1"/>
    </xf>
    <xf numFmtId="176" fontId="6" fillId="0" borderId="32" xfId="43" applyNumberFormat="1" applyFont="1" applyFill="1" applyBorder="1" applyAlignment="1">
      <alignment horizontal="center" vertical="center"/>
    </xf>
    <xf numFmtId="0" fontId="6" fillId="0" borderId="41" xfId="43" applyFont="1" applyBorder="1" applyAlignment="1">
      <alignment horizontal="center" vertical="center"/>
    </xf>
    <xf numFmtId="0" fontId="6" fillId="0" borderId="42" xfId="43" applyFont="1" applyBorder="1" applyAlignment="1">
      <alignment horizontal="center" vertical="center"/>
    </xf>
    <xf numFmtId="0" fontId="7" fillId="33" borderId="0" xfId="43" applyFont="1" applyFill="1" applyAlignment="1">
      <alignment horizontal="center"/>
    </xf>
    <xf numFmtId="0" fontId="2" fillId="33" borderId="48" xfId="43" applyFill="1" applyBorder="1" applyAlignment="1">
      <alignment horizontal="center"/>
    </xf>
    <xf numFmtId="0" fontId="2" fillId="33" borderId="41" xfId="43" applyFill="1" applyBorder="1" applyAlignment="1">
      <alignment horizontal="center"/>
    </xf>
    <xf numFmtId="0" fontId="2" fillId="33" borderId="43" xfId="43" applyFill="1" applyBorder="1" applyAlignment="1">
      <alignment horizontal="center"/>
    </xf>
    <xf numFmtId="191" fontId="2" fillId="33" borderId="41" xfId="43" applyNumberFormat="1" applyFont="1" applyFill="1" applyBorder="1" applyAlignment="1">
      <alignment horizontal="center" vertical="center"/>
    </xf>
    <xf numFmtId="191" fontId="2" fillId="33" borderId="42" xfId="43" applyNumberFormat="1" applyFont="1" applyFill="1" applyBorder="1" applyAlignment="1">
      <alignment horizontal="center" vertical="center"/>
    </xf>
    <xf numFmtId="0" fontId="2" fillId="33" borderId="44" xfId="43" applyFill="1" applyBorder="1" applyAlignment="1">
      <alignment horizontal="center"/>
    </xf>
    <xf numFmtId="191" fontId="2" fillId="33" borderId="43" xfId="43" applyNumberFormat="1" applyFont="1" applyFill="1" applyBorder="1" applyAlignment="1">
      <alignment horizontal="center" vertical="center"/>
    </xf>
    <xf numFmtId="0" fontId="2" fillId="33" borderId="42" xfId="43" applyFill="1" applyBorder="1" applyAlignment="1">
      <alignment horizontal="center"/>
    </xf>
    <xf numFmtId="0" fontId="6" fillId="0" borderId="6" xfId="49" applyFont="1" applyBorder="1" applyAlignment="1">
      <alignment horizontal="left" vertical="center"/>
    </xf>
    <xf numFmtId="0" fontId="6" fillId="0" borderId="7" xfId="49" applyFont="1" applyBorder="1" applyAlignment="1">
      <alignment horizontal="left" vertical="center"/>
    </xf>
    <xf numFmtId="0" fontId="6" fillId="0" borderId="8" xfId="49" applyFont="1" applyBorder="1" applyAlignment="1">
      <alignment horizontal="left" vertical="center"/>
    </xf>
    <xf numFmtId="0" fontId="6" fillId="0" borderId="0" xfId="49" applyFont="1" applyBorder="1" applyAlignment="1">
      <alignment vertical="center"/>
    </xf>
    <xf numFmtId="0" fontId="2" fillId="0" borderId="0" xfId="0" applyFont="1" applyBorder="1" applyAlignment="1">
      <alignment vertical="center"/>
    </xf>
    <xf numFmtId="0" fontId="0" fillId="0" borderId="1" xfId="49" applyFont="1" applyBorder="1" applyAlignment="1">
      <alignment vertical="center"/>
    </xf>
    <xf numFmtId="0" fontId="2" fillId="0" borderId="0" xfId="49" applyFont="1" applyBorder="1" applyAlignment="1">
      <alignment vertical="center"/>
    </xf>
    <xf numFmtId="0" fontId="0" fillId="0" borderId="1" xfId="49" applyFont="1" applyBorder="1" applyAlignment="1"/>
    <xf numFmtId="0" fontId="2" fillId="0" borderId="0" xfId="49" applyFont="1" applyBorder="1" applyAlignment="1"/>
    <xf numFmtId="0" fontId="2" fillId="0" borderId="12" xfId="49" applyFont="1" applyBorder="1" applyAlignment="1">
      <alignment vertical="center"/>
    </xf>
    <xf numFmtId="0" fontId="0" fillId="0" borderId="1" xfId="49" applyFont="1" applyBorder="1" applyAlignment="1">
      <alignment horizontal="left" vertical="center"/>
    </xf>
    <xf numFmtId="0" fontId="2" fillId="0" borderId="0" xfId="49" applyFont="1" applyBorder="1" applyAlignment="1">
      <alignment horizontal="left" vertical="center"/>
    </xf>
    <xf numFmtId="0" fontId="0" fillId="0" borderId="1" xfId="49" applyFont="1" applyBorder="1" applyAlignment="1">
      <alignment horizontal="left" vertical="center" wrapText="1"/>
    </xf>
    <xf numFmtId="0" fontId="2" fillId="0" borderId="0" xfId="49" applyFont="1" applyBorder="1" applyAlignment="1">
      <alignment horizontal="left" vertical="center" wrapText="1"/>
    </xf>
    <xf numFmtId="0" fontId="2" fillId="0" borderId="12" xfId="49" applyFont="1" applyBorder="1" applyAlignment="1">
      <alignment horizontal="left" vertical="center" wrapText="1"/>
    </xf>
    <xf numFmtId="0" fontId="2" fillId="0" borderId="0" xfId="50" applyFont="1" applyAlignment="1"/>
    <xf numFmtId="0" fontId="7" fillId="0" borderId="0" xfId="49" applyFont="1" applyAlignment="1">
      <alignment horizontal="center"/>
    </xf>
    <xf numFmtId="0" fontId="0" fillId="0" borderId="0" xfId="49" applyFont="1" applyBorder="1" applyAlignment="1">
      <alignment horizontal="right" vertical="center"/>
    </xf>
    <xf numFmtId="0" fontId="0" fillId="0" borderId="0" xfId="0" applyFont="1" applyBorder="1" applyAlignment="1">
      <alignment horizontal="right" vertical="center"/>
    </xf>
    <xf numFmtId="0" fontId="2" fillId="0" borderId="10" xfId="49" applyFont="1" applyFill="1" applyBorder="1" applyAlignment="1">
      <alignment horizontal="center" wrapText="1"/>
    </xf>
    <xf numFmtId="0" fontId="2" fillId="0" borderId="53" xfId="49" applyFont="1" applyFill="1" applyBorder="1" applyAlignment="1">
      <alignment horizontal="center" wrapText="1"/>
    </xf>
    <xf numFmtId="0" fontId="2" fillId="0" borderId="117" xfId="49" applyFont="1" applyFill="1" applyBorder="1" applyAlignment="1">
      <alignment horizontal="center" wrapText="1"/>
    </xf>
    <xf numFmtId="0" fontId="2" fillId="0" borderId="49" xfId="49" applyFont="1" applyFill="1" applyBorder="1" applyAlignment="1">
      <alignment horizontal="center" wrapText="1"/>
    </xf>
    <xf numFmtId="0" fontId="2" fillId="0" borderId="38" xfId="49" applyFont="1" applyFill="1" applyBorder="1" applyAlignment="1">
      <alignment horizontal="center" wrapText="1"/>
    </xf>
    <xf numFmtId="0" fontId="2" fillId="0" borderId="32" xfId="49" applyFont="1" applyFill="1" applyBorder="1" applyAlignment="1">
      <alignment horizontal="center" wrapText="1"/>
    </xf>
    <xf numFmtId="0" fontId="2" fillId="0" borderId="119" xfId="49" applyFont="1" applyFill="1" applyBorder="1" applyAlignment="1">
      <alignment horizontal="center" vertical="center" wrapText="1"/>
    </xf>
    <xf numFmtId="0" fontId="2" fillId="0" borderId="53" xfId="49" applyFont="1" applyFill="1" applyBorder="1" applyAlignment="1">
      <alignment horizontal="center" vertical="center" wrapText="1"/>
    </xf>
    <xf numFmtId="0" fontId="2" fillId="0" borderId="46" xfId="49" applyFont="1" applyFill="1" applyBorder="1" applyAlignment="1">
      <alignment horizontal="center" vertical="center" wrapText="1"/>
    </xf>
    <xf numFmtId="0" fontId="2" fillId="0" borderId="49" xfId="49" applyFont="1" applyFill="1" applyBorder="1" applyAlignment="1">
      <alignment horizontal="center" vertical="center" wrapText="1"/>
    </xf>
    <xf numFmtId="0" fontId="2" fillId="0" borderId="119" xfId="49" applyFont="1" applyFill="1" applyBorder="1" applyAlignment="1">
      <alignment horizontal="center" vertical="center"/>
    </xf>
    <xf numFmtId="0" fontId="2" fillId="0" borderId="5"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3" xfId="0" applyBorder="1" applyAlignment="1"/>
    <xf numFmtId="0" fontId="0" fillId="0" borderId="4" xfId="0" applyBorder="1" applyAlignment="1"/>
    <xf numFmtId="0" fontId="0" fillId="0" borderId="55" xfId="0" applyBorder="1" applyAlignment="1"/>
    <xf numFmtId="0" fontId="0" fillId="0" borderId="38"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32" xfId="0" applyBorder="1" applyAlignment="1">
      <alignment horizontal="center" vertical="center" wrapText="1"/>
    </xf>
    <xf numFmtId="0" fontId="0" fillId="0" borderId="2" xfId="0" applyBorder="1" applyAlignment="1">
      <alignment horizontal="center" vertical="center" wrapText="1"/>
    </xf>
    <xf numFmtId="176" fontId="0" fillId="0" borderId="38" xfId="0" applyNumberFormat="1" applyBorder="1" applyAlignment="1">
      <alignment horizontal="center" vertical="center" wrapText="1"/>
    </xf>
    <xf numFmtId="176" fontId="0" fillId="0" borderId="26" xfId="0" applyNumberFormat="1" applyBorder="1" applyAlignment="1">
      <alignment horizontal="center" vertical="center" wrapText="1"/>
    </xf>
    <xf numFmtId="176" fontId="0" fillId="0" borderId="32" xfId="0" applyNumberFormat="1" applyBorder="1" applyAlignment="1">
      <alignment horizontal="center" vertical="center" wrapText="1"/>
    </xf>
    <xf numFmtId="176" fontId="0" fillId="0" borderId="40" xfId="0" applyNumberFormat="1" applyBorder="1" applyAlignment="1">
      <alignment horizontal="center" vertical="center" wrapText="1"/>
    </xf>
    <xf numFmtId="0" fontId="4" fillId="0" borderId="10" xfId="49" applyFont="1" applyBorder="1" applyAlignment="1">
      <alignment horizontal="center" vertical="center"/>
    </xf>
    <xf numFmtId="0" fontId="4" fillId="0" borderId="53" xfId="49" applyFont="1" applyBorder="1" applyAlignment="1">
      <alignment horizontal="center" vertical="center"/>
    </xf>
    <xf numFmtId="0" fontId="4" fillId="0" borderId="117" xfId="49" applyFont="1" applyBorder="1" applyAlignment="1">
      <alignment horizontal="center" vertical="center"/>
    </xf>
    <xf numFmtId="0" fontId="4" fillId="0" borderId="49" xfId="49" applyFont="1" applyBorder="1" applyAlignment="1">
      <alignment horizontal="center" vertical="center"/>
    </xf>
    <xf numFmtId="0" fontId="4" fillId="0" borderId="84" xfId="49" applyFont="1" applyBorder="1" applyAlignment="1">
      <alignment horizontal="center" vertical="center"/>
    </xf>
    <xf numFmtId="0" fontId="4" fillId="0" borderId="78" xfId="49" applyFont="1" applyBorder="1" applyAlignment="1">
      <alignment horizontal="center" vertical="center"/>
    </xf>
    <xf numFmtId="0" fontId="4" fillId="0" borderId="33" xfId="49" applyFont="1" applyBorder="1" applyAlignment="1">
      <alignment horizontal="center" vertical="center"/>
    </xf>
    <xf numFmtId="0" fontId="4" fillId="0" borderId="119" xfId="49" applyFont="1" applyBorder="1" applyAlignment="1">
      <alignment horizontal="center" vertical="center"/>
    </xf>
    <xf numFmtId="0" fontId="4" fillId="0" borderId="11" xfId="49" applyFont="1" applyBorder="1" applyAlignment="1">
      <alignment horizontal="center" vertical="center"/>
    </xf>
    <xf numFmtId="0" fontId="4" fillId="0" borderId="46" xfId="49" applyFont="1" applyBorder="1" applyAlignment="1">
      <alignment horizontal="center" vertical="center"/>
    </xf>
    <xf numFmtId="0" fontId="4" fillId="0" borderId="57" xfId="49" applyFont="1" applyBorder="1" applyAlignment="1">
      <alignment horizontal="center" vertical="center"/>
    </xf>
    <xf numFmtId="0" fontId="4" fillId="0" borderId="41" xfId="49" applyFont="1" applyBorder="1" applyAlignment="1">
      <alignment horizontal="center" vertical="center"/>
    </xf>
    <xf numFmtId="0" fontId="4" fillId="0" borderId="43" xfId="49" applyFont="1" applyBorder="1" applyAlignment="1">
      <alignment horizontal="center" vertical="center"/>
    </xf>
    <xf numFmtId="0" fontId="17" fillId="0" borderId="41" xfId="52" applyFont="1" applyBorder="1" applyAlignment="1">
      <alignment horizontal="center" vertical="center"/>
    </xf>
    <xf numFmtId="0" fontId="17" fillId="0" borderId="42" xfId="52" applyFont="1" applyBorder="1" applyAlignment="1">
      <alignment horizontal="center" vertical="center"/>
    </xf>
    <xf numFmtId="0" fontId="17" fillId="0" borderId="43" xfId="52" applyFont="1" applyBorder="1" applyAlignment="1">
      <alignment horizontal="center" vertical="center"/>
    </xf>
    <xf numFmtId="0" fontId="6" fillId="0" borderId="48"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139"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126" xfId="0" applyFont="1" applyFill="1" applyBorder="1" applyAlignment="1">
      <alignment horizontal="center" vertical="center" wrapText="1"/>
    </xf>
    <xf numFmtId="0" fontId="6" fillId="0" borderId="140" xfId="0" applyFont="1" applyFill="1" applyBorder="1" applyAlignment="1">
      <alignment horizontal="center" vertical="center" wrapText="1"/>
    </xf>
    <xf numFmtId="0" fontId="6" fillId="0" borderId="12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1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41" xfId="0" applyFont="1" applyFill="1" applyBorder="1" applyAlignment="1">
      <alignment horizontal="center" vertical="center" wrapText="1"/>
    </xf>
    <xf numFmtId="0" fontId="6" fillId="0" borderId="142" xfId="0" applyFont="1" applyFill="1" applyBorder="1" applyAlignment="1">
      <alignment horizontal="center" vertical="center" wrapText="1"/>
    </xf>
    <xf numFmtId="0" fontId="6" fillId="0" borderId="143"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144"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6" fillId="0" borderId="7" xfId="0" applyFont="1" applyFill="1" applyBorder="1" applyAlignment="1">
      <alignment horizontal="right" vertical="center"/>
    </xf>
    <xf numFmtId="0" fontId="6" fillId="0" borderId="1"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117"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145" xfId="0" applyFont="1" applyFill="1" applyBorder="1" applyAlignment="1">
      <alignment horizontal="center" vertical="center"/>
    </xf>
    <xf numFmtId="0" fontId="6" fillId="0" borderId="146" xfId="0" applyFont="1" applyFill="1" applyBorder="1" applyAlignment="1">
      <alignment horizontal="center" vertical="center" wrapText="1"/>
    </xf>
    <xf numFmtId="0" fontId="7" fillId="0" borderId="0" xfId="43" applyFont="1" applyAlignment="1">
      <alignment horizontal="left" vertical="top" wrapText="1"/>
    </xf>
    <xf numFmtId="0" fontId="4" fillId="0" borderId="77" xfId="0" applyFont="1" applyFill="1" applyBorder="1" applyAlignment="1">
      <alignment horizontal="center" vertical="center"/>
    </xf>
    <xf numFmtId="176" fontId="2" fillId="0" borderId="40" xfId="43" applyNumberFormat="1" applyFont="1" applyFill="1" applyBorder="1" applyAlignment="1">
      <alignment horizontal="center" vertical="center" wrapText="1"/>
    </xf>
    <xf numFmtId="176" fontId="43" fillId="0" borderId="32" xfId="43" applyNumberFormat="1" applyFont="1" applyFill="1" applyBorder="1" applyAlignment="1">
      <alignment horizontal="center" vertical="center"/>
    </xf>
    <xf numFmtId="0" fontId="2" fillId="0" borderId="41" xfId="43" applyBorder="1" applyAlignment="1">
      <alignment horizontal="center"/>
    </xf>
    <xf numFmtId="0" fontId="2" fillId="0" borderId="42" xfId="43" applyBorder="1" applyAlignment="1">
      <alignment horizontal="center"/>
    </xf>
    <xf numFmtId="0" fontId="2" fillId="0" borderId="43" xfId="43" applyBorder="1" applyAlignment="1">
      <alignment horizontal="center"/>
    </xf>
    <xf numFmtId="184" fontId="0" fillId="0" borderId="24" xfId="0" applyNumberFormat="1" applyFont="1" applyFill="1" applyBorder="1" applyAlignment="1">
      <alignment horizontal="right" vertical="center"/>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181" fontId="0" fillId="0" borderId="26" xfId="0" applyNumberFormat="1" applyFont="1" applyFill="1" applyBorder="1" applyAlignment="1">
      <alignment horizontal="right" vertical="center"/>
    </xf>
    <xf numFmtId="0" fontId="0" fillId="0" borderId="78" xfId="0" applyFont="1" applyFill="1" applyBorder="1" applyAlignment="1">
      <alignment horizontal="center" vertical="center" wrapText="1"/>
    </xf>
    <xf numFmtId="0" fontId="0" fillId="0" borderId="84"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82" xfId="0" applyFont="1" applyFill="1" applyBorder="1" applyAlignment="1">
      <alignment horizontal="center" vertical="center"/>
    </xf>
    <xf numFmtId="184" fontId="0" fillId="0" borderId="26" xfId="0" applyNumberFormat="1" applyFont="1" applyFill="1" applyBorder="1" applyAlignment="1">
      <alignment horizontal="right" vertical="center"/>
    </xf>
    <xf numFmtId="186" fontId="0" fillId="0" borderId="26" xfId="0" applyNumberFormat="1" applyFont="1" applyFill="1" applyBorder="1" applyAlignment="1">
      <alignment horizontal="right" vertical="center"/>
    </xf>
    <xf numFmtId="0" fontId="5" fillId="0" borderId="0" xfId="0" applyFont="1" applyAlignment="1">
      <alignment horizontal="left"/>
    </xf>
    <xf numFmtId="180" fontId="0" fillId="0" borderId="26" xfId="0" applyNumberFormat="1" applyFont="1" applyFill="1" applyBorder="1" applyAlignment="1">
      <alignment horizontal="right" vertical="center"/>
    </xf>
    <xf numFmtId="0" fontId="11" fillId="0" borderId="0" xfId="0" applyFont="1" applyBorder="1" applyAlignment="1">
      <alignment horizontal="left" vertical="center"/>
    </xf>
    <xf numFmtId="0" fontId="11" fillId="0" borderId="0" xfId="0" applyFont="1" applyAlignment="1">
      <alignment vertical="center"/>
    </xf>
    <xf numFmtId="0" fontId="0" fillId="0" borderId="10" xfId="0" applyFont="1" applyBorder="1" applyAlignment="1">
      <alignment horizontal="center" vertical="center"/>
    </xf>
    <xf numFmtId="0" fontId="0" fillId="0" borderId="5" xfId="0" applyFont="1" applyBorder="1" applyAlignment="1">
      <alignment horizontal="center" vertical="center"/>
    </xf>
    <xf numFmtId="0" fontId="0" fillId="0" borderId="5" xfId="0" applyFont="1" applyBorder="1" applyAlignment="1">
      <alignment vertical="center"/>
    </xf>
    <xf numFmtId="0" fontId="0" fillId="0" borderId="11" xfId="0" applyFont="1" applyBorder="1" applyAlignment="1">
      <alignment vertical="center"/>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vertical="center"/>
    </xf>
    <xf numFmtId="0" fontId="0" fillId="0" borderId="12" xfId="0" applyFont="1" applyFill="1" applyBorder="1" applyAlignment="1">
      <alignment vertical="center"/>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24" fillId="0" borderId="7" xfId="0" applyFont="1" applyFill="1" applyBorder="1" applyAlignment="1">
      <alignment horizontal="right" vertical="center"/>
    </xf>
    <xf numFmtId="0" fontId="6" fillId="0" borderId="37" xfId="0" applyFont="1" applyBorder="1" applyAlignment="1">
      <alignment horizontal="center" vertical="center"/>
    </xf>
    <xf numFmtId="0" fontId="6" fillId="0" borderId="30" xfId="0" applyFont="1" applyBorder="1" applyAlignment="1">
      <alignment horizontal="center" vertical="center"/>
    </xf>
    <xf numFmtId="0" fontId="6" fillId="0" borderId="54" xfId="0" applyFont="1" applyBorder="1" applyAlignment="1">
      <alignment horizontal="center" vertical="center"/>
    </xf>
    <xf numFmtId="0" fontId="6" fillId="0" borderId="119"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8" xfId="0" applyFont="1" applyBorder="1" applyAlignment="1">
      <alignment horizontal="center" vertical="center"/>
    </xf>
    <xf numFmtId="0" fontId="6" fillId="0" borderId="26" xfId="0" applyFont="1" applyBorder="1" applyAlignment="1">
      <alignment horizontal="center" vertical="center"/>
    </xf>
    <xf numFmtId="0" fontId="6" fillId="0" borderId="2" xfId="0" applyFont="1" applyBorder="1" applyAlignment="1">
      <alignment horizontal="center" vertical="center"/>
    </xf>
    <xf numFmtId="0" fontId="6" fillId="0" borderId="38"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4" xfId="0" applyFont="1" applyBorder="1" applyAlignment="1">
      <alignment vertical="center"/>
    </xf>
    <xf numFmtId="0" fontId="6" fillId="0" borderId="19" xfId="0" applyFont="1" applyBorder="1" applyAlignment="1">
      <alignment vertical="center"/>
    </xf>
    <xf numFmtId="0" fontId="4" fillId="0" borderId="0" xfId="43" applyFont="1" applyAlignment="1">
      <alignment horizontal="center"/>
    </xf>
    <xf numFmtId="0" fontId="4" fillId="0" borderId="0" xfId="43" applyFont="1" applyFill="1" applyAlignment="1">
      <alignment horizontal="center"/>
    </xf>
    <xf numFmtId="0" fontId="24" fillId="0" borderId="7" xfId="0" applyFont="1" applyBorder="1" applyAlignment="1">
      <alignment horizontal="right" vertical="center"/>
    </xf>
    <xf numFmtId="0" fontId="0" fillId="0" borderId="37" xfId="48" applyFont="1" applyFill="1" applyBorder="1" applyAlignment="1">
      <alignment horizontal="center" vertical="center" textRotation="255"/>
    </xf>
    <xf numFmtId="0" fontId="2" fillId="0" borderId="30" xfId="48" applyFont="1" applyFill="1" applyBorder="1" applyAlignment="1">
      <alignment horizontal="center" vertical="center" textRotation="255"/>
    </xf>
    <xf numFmtId="0" fontId="2" fillId="0" borderId="31" xfId="48" applyFont="1" applyFill="1" applyBorder="1" applyAlignment="1">
      <alignment horizontal="center" vertical="center" textRotation="255"/>
    </xf>
    <xf numFmtId="0" fontId="0" fillId="0" borderId="38" xfId="48" applyFont="1" applyFill="1" applyBorder="1" applyAlignment="1">
      <alignment horizontal="center" vertical="center" wrapText="1"/>
    </xf>
    <xf numFmtId="0" fontId="2" fillId="0" borderId="26" xfId="48" applyFont="1" applyFill="1" applyBorder="1" applyAlignment="1">
      <alignment horizontal="center" vertical="center"/>
    </xf>
    <xf numFmtId="0" fontId="0" fillId="0" borderId="40" xfId="48" applyFont="1" applyFill="1" applyBorder="1" applyAlignment="1">
      <alignment horizontal="center" vertical="center" wrapText="1"/>
    </xf>
    <xf numFmtId="0" fontId="2" fillId="0" borderId="32" xfId="48" applyFont="1" applyFill="1" applyBorder="1" applyAlignment="1">
      <alignment horizontal="center" vertical="center"/>
    </xf>
    <xf numFmtId="0" fontId="0" fillId="0" borderId="39" xfId="48" applyFont="1" applyBorder="1" applyAlignment="1">
      <alignment horizontal="center" vertical="center" textRotation="255" wrapText="1"/>
    </xf>
    <xf numFmtId="0" fontId="2" fillId="0" borderId="30" xfId="48" applyFont="1" applyBorder="1" applyAlignment="1">
      <alignment horizontal="center" vertical="center" textRotation="255" wrapText="1"/>
    </xf>
    <xf numFmtId="0" fontId="2" fillId="0" borderId="54" xfId="48" applyFont="1" applyBorder="1" applyAlignment="1">
      <alignment horizontal="center" vertical="center" textRotation="255" wrapText="1"/>
    </xf>
    <xf numFmtId="0" fontId="0" fillId="0" borderId="40"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40" xfId="48" applyFont="1" applyBorder="1" applyAlignment="1">
      <alignment horizontal="center" vertical="center"/>
    </xf>
    <xf numFmtId="0" fontId="2" fillId="0" borderId="26" xfId="48" applyFont="1" applyBorder="1" applyAlignment="1">
      <alignment horizontal="center" vertical="center"/>
    </xf>
    <xf numFmtId="0" fontId="2" fillId="0" borderId="2" xfId="48" applyFont="1" applyBorder="1" applyAlignment="1">
      <alignment horizontal="center" vertical="center"/>
    </xf>
    <xf numFmtId="0" fontId="2" fillId="0" borderId="147" xfId="48" applyFont="1" applyBorder="1" applyAlignment="1">
      <alignment horizontal="center" vertical="center" textRotation="255" wrapText="1"/>
    </xf>
    <xf numFmtId="0" fontId="2" fillId="0" borderId="1" xfId="48" applyFont="1" applyBorder="1" applyAlignment="1">
      <alignment horizontal="center" vertical="center" textRotation="255"/>
    </xf>
    <xf numFmtId="0" fontId="2" fillId="0" borderId="117" xfId="48" applyFont="1" applyBorder="1" applyAlignment="1">
      <alignment horizontal="center" vertical="center" textRotation="255"/>
    </xf>
    <xf numFmtId="0" fontId="2" fillId="0" borderId="32" xfId="48" applyFont="1" applyBorder="1" applyAlignment="1">
      <alignment horizontal="center" vertical="center"/>
    </xf>
    <xf numFmtId="0" fontId="2" fillId="0" borderId="40" xfId="48" applyFont="1" applyBorder="1" applyAlignment="1">
      <alignment horizontal="center" vertical="center" wrapText="1"/>
    </xf>
    <xf numFmtId="0" fontId="2" fillId="0" borderId="26" xfId="0" applyFont="1" applyBorder="1" applyAlignment="1">
      <alignment horizontal="center" vertical="center"/>
    </xf>
    <xf numFmtId="0" fontId="2" fillId="0" borderId="32" xfId="0" applyFont="1" applyBorder="1" applyAlignment="1">
      <alignment horizontal="center" vertical="center"/>
    </xf>
    <xf numFmtId="0" fontId="2" fillId="0" borderId="40" xfId="43" applyFont="1" applyFill="1" applyBorder="1" applyAlignment="1">
      <alignment horizontal="center" wrapText="1"/>
    </xf>
    <xf numFmtId="0" fontId="2" fillId="0" borderId="32" xfId="43" applyFont="1" applyFill="1" applyBorder="1" applyAlignment="1">
      <alignment horizontal="center"/>
    </xf>
    <xf numFmtId="0" fontId="2" fillId="0" borderId="41" xfId="43" applyFont="1" applyBorder="1" applyAlignment="1">
      <alignment horizontal="center"/>
    </xf>
    <xf numFmtId="0" fontId="2" fillId="0" borderId="42" xfId="43" applyFont="1" applyBorder="1" applyAlignment="1">
      <alignment horizont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2" xfId="28" xr:uid="{00000000-0005-0000-0000-00001B000000}"/>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41" xr:uid="{00000000-0005-0000-0000-000028000000}"/>
    <cellStyle name="入力" xfId="42" builtinId="20" customBuiltin="1"/>
    <cellStyle name="標準" xfId="0" builtinId="0"/>
    <cellStyle name="標準 10" xfId="43" xr:uid="{00000000-0005-0000-0000-00002B000000}"/>
    <cellStyle name="標準 2" xfId="44" xr:uid="{00000000-0005-0000-0000-00002C000000}"/>
    <cellStyle name="標準 2 2 4" xfId="45" xr:uid="{00000000-0005-0000-0000-00002D000000}"/>
    <cellStyle name="標準 3" xfId="46" xr:uid="{00000000-0005-0000-0000-00002E000000}"/>
    <cellStyle name="標準_医・歯・薬年次推移" xfId="47" xr:uid="{00000000-0005-0000-0000-00002F000000}"/>
    <cellStyle name="標準_医師・歯科医師・薬剤師案" xfId="48" xr:uid="{00000000-0005-0000-0000-000030000000}"/>
    <cellStyle name="標準_結果の概要、歯科医師2" xfId="49" xr:uid="{00000000-0005-0000-0000-000031000000}"/>
    <cellStyle name="標準_施設・業務の種別" xfId="50" xr:uid="{00000000-0005-0000-0000-000032000000}"/>
    <cellStyle name="標準_図3診療所の従事者年齢階級別推移" xfId="51" xr:uid="{00000000-0005-0000-0000-000033000000}"/>
    <cellStyle name="標準_図4" xfId="52" xr:uid="{00000000-0005-0000-0000-000034000000}"/>
    <cellStyle name="良い" xfId="5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6.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7.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_rels/drawing8.xml.rels><?xml version="1.0" encoding="UTF-8" standalone="yes"?>
<Relationships xmlns="http://schemas.openxmlformats.org/package/2006/relationships"><Relationship Id="rId1" Type="http://schemas.openxmlformats.org/officeDocument/2006/relationships/image" Target="../media/image10.emf"/></Relationships>
</file>

<file path=xl/drawings/_rels/drawing9.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7</xdr:col>
      <xdr:colOff>314325</xdr:colOff>
      <xdr:row>2</xdr:row>
      <xdr:rowOff>76200</xdr:rowOff>
    </xdr:from>
    <xdr:to>
      <xdr:col>13</xdr:col>
      <xdr:colOff>590550</xdr:colOff>
      <xdr:row>72</xdr:row>
      <xdr:rowOff>95250</xdr:rowOff>
    </xdr:to>
    <xdr:pic>
      <xdr:nvPicPr>
        <xdr:cNvPr id="8270" name="図 5">
          <a:extLst>
            <a:ext uri="{FF2B5EF4-FFF2-40B4-BE49-F238E27FC236}">
              <a16:creationId xmlns:a16="http://schemas.microsoft.com/office/drawing/2014/main" id="{00000000-0008-0000-0000-00004E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3325" y="419100"/>
          <a:ext cx="4391025" cy="128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38100</xdr:colOff>
      <xdr:row>3</xdr:row>
      <xdr:rowOff>314325</xdr:rowOff>
    </xdr:from>
    <xdr:to>
      <xdr:col>12</xdr:col>
      <xdr:colOff>504825</xdr:colOff>
      <xdr:row>21</xdr:row>
      <xdr:rowOff>95250</xdr:rowOff>
    </xdr:to>
    <xdr:pic>
      <xdr:nvPicPr>
        <xdr:cNvPr id="16462" name="図 1">
          <a:extLst>
            <a:ext uri="{FF2B5EF4-FFF2-40B4-BE49-F238E27FC236}">
              <a16:creationId xmlns:a16="http://schemas.microsoft.com/office/drawing/2014/main" id="{00000000-0008-0000-1300-00004E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57775" y="800100"/>
          <a:ext cx="4905375" cy="3057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95250</xdr:colOff>
      <xdr:row>4</xdr:row>
      <xdr:rowOff>0</xdr:rowOff>
    </xdr:from>
    <xdr:to>
      <xdr:col>21</xdr:col>
      <xdr:colOff>571500</xdr:colOff>
      <xdr:row>26</xdr:row>
      <xdr:rowOff>152400</xdr:rowOff>
    </xdr:to>
    <xdr:pic>
      <xdr:nvPicPr>
        <xdr:cNvPr id="20558" name="図 1">
          <a:extLst>
            <a:ext uri="{FF2B5EF4-FFF2-40B4-BE49-F238E27FC236}">
              <a16:creationId xmlns:a16="http://schemas.microsoft.com/office/drawing/2014/main" id="{00000000-0008-0000-1500-00004E5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1825" y="657225"/>
          <a:ext cx="7124700"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104775</xdr:colOff>
      <xdr:row>4</xdr:row>
      <xdr:rowOff>66675</xdr:rowOff>
    </xdr:from>
    <xdr:to>
      <xdr:col>21</xdr:col>
      <xdr:colOff>419100</xdr:colOff>
      <xdr:row>23</xdr:row>
      <xdr:rowOff>161925</xdr:rowOff>
    </xdr:to>
    <xdr:pic>
      <xdr:nvPicPr>
        <xdr:cNvPr id="17486" name="図 1">
          <a:extLst>
            <a:ext uri="{FF2B5EF4-FFF2-40B4-BE49-F238E27FC236}">
              <a16:creationId xmlns:a16="http://schemas.microsoft.com/office/drawing/2014/main" id="{00000000-0008-0000-1600-00004E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67550" y="742950"/>
          <a:ext cx="7172325" cy="354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304800</xdr:colOff>
      <xdr:row>4</xdr:row>
      <xdr:rowOff>28575</xdr:rowOff>
    </xdr:from>
    <xdr:to>
      <xdr:col>17</xdr:col>
      <xdr:colOff>561975</xdr:colOff>
      <xdr:row>25</xdr:row>
      <xdr:rowOff>123825</xdr:rowOff>
    </xdr:to>
    <xdr:pic>
      <xdr:nvPicPr>
        <xdr:cNvPr id="18510" name="図 1">
          <a:extLst>
            <a:ext uri="{FF2B5EF4-FFF2-40B4-BE49-F238E27FC236}">
              <a16:creationId xmlns:a16="http://schemas.microsoft.com/office/drawing/2014/main" id="{00000000-0008-0000-1A00-00004E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0" y="695325"/>
          <a:ext cx="8486775" cy="369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8</xdr:col>
      <xdr:colOff>57150</xdr:colOff>
      <xdr:row>9</xdr:row>
      <xdr:rowOff>66675</xdr:rowOff>
    </xdr:from>
    <xdr:to>
      <xdr:col>8</xdr:col>
      <xdr:colOff>171450</xdr:colOff>
      <xdr:row>10</xdr:row>
      <xdr:rowOff>142875</xdr:rowOff>
    </xdr:to>
    <xdr:sp macro="" textlink="">
      <xdr:nvSpPr>
        <xdr:cNvPr id="1815" name="右中かっこ 13">
          <a:extLst>
            <a:ext uri="{FF2B5EF4-FFF2-40B4-BE49-F238E27FC236}">
              <a16:creationId xmlns:a16="http://schemas.microsoft.com/office/drawing/2014/main" id="{00000000-0008-0000-1B00-000017070000}"/>
            </a:ext>
          </a:extLst>
        </xdr:cNvPr>
        <xdr:cNvSpPr>
          <a:spLocks/>
        </xdr:cNvSpPr>
      </xdr:nvSpPr>
      <xdr:spPr bwMode="auto">
        <a:xfrm>
          <a:off x="4943475" y="2381250"/>
          <a:ext cx="114300" cy="266700"/>
        </a:xfrm>
        <a:prstGeom prst="rightBrace">
          <a:avLst>
            <a:gd name="adj1" fmla="val 8102"/>
            <a:gd name="adj2" fmla="val 50000"/>
          </a:avLst>
        </a:prstGeom>
        <a:solidFill>
          <a:srgbClr val="FFFFFF"/>
        </a:solidFill>
        <a:ln w="9525" algn="ctr">
          <a:solidFill>
            <a:srgbClr val="000000"/>
          </a:solidFill>
          <a:round/>
          <a:headEnd/>
          <a:tailEnd/>
        </a:ln>
      </xdr:spPr>
    </xdr:sp>
    <xdr:clientData/>
  </xdr:twoCellAnchor>
  <xdr:twoCellAnchor>
    <xdr:from>
      <xdr:col>9</xdr:col>
      <xdr:colOff>66675</xdr:colOff>
      <xdr:row>9</xdr:row>
      <xdr:rowOff>66675</xdr:rowOff>
    </xdr:from>
    <xdr:to>
      <xdr:col>9</xdr:col>
      <xdr:colOff>180975</xdr:colOff>
      <xdr:row>10</xdr:row>
      <xdr:rowOff>142875</xdr:rowOff>
    </xdr:to>
    <xdr:sp macro="" textlink="">
      <xdr:nvSpPr>
        <xdr:cNvPr id="1816" name="右中かっこ 14">
          <a:extLst>
            <a:ext uri="{FF2B5EF4-FFF2-40B4-BE49-F238E27FC236}">
              <a16:creationId xmlns:a16="http://schemas.microsoft.com/office/drawing/2014/main" id="{00000000-0008-0000-1B00-000018070000}"/>
            </a:ext>
          </a:extLst>
        </xdr:cNvPr>
        <xdr:cNvSpPr>
          <a:spLocks/>
        </xdr:cNvSpPr>
      </xdr:nvSpPr>
      <xdr:spPr bwMode="auto">
        <a:xfrm>
          <a:off x="5686425" y="2381250"/>
          <a:ext cx="114300" cy="266700"/>
        </a:xfrm>
        <a:prstGeom prst="rightBrace">
          <a:avLst>
            <a:gd name="adj1" fmla="val 8102"/>
            <a:gd name="adj2" fmla="val 50000"/>
          </a:avLst>
        </a:prstGeom>
        <a:solidFill>
          <a:srgbClr val="FFFFFF"/>
        </a:solidFill>
        <a:ln w="9525" algn="ctr">
          <a:solidFill>
            <a:srgbClr val="000000"/>
          </a:solidFill>
          <a:round/>
          <a:headEnd/>
          <a:tailEnd/>
        </a:ln>
      </xdr:spPr>
    </xdr:sp>
    <xdr:clientData/>
  </xdr:twoCellAnchor>
  <xdr:twoCellAnchor>
    <xdr:from>
      <xdr:col>10</xdr:col>
      <xdr:colOff>76200</xdr:colOff>
      <xdr:row>9</xdr:row>
      <xdr:rowOff>66675</xdr:rowOff>
    </xdr:from>
    <xdr:to>
      <xdr:col>10</xdr:col>
      <xdr:colOff>190500</xdr:colOff>
      <xdr:row>10</xdr:row>
      <xdr:rowOff>142875</xdr:rowOff>
    </xdr:to>
    <xdr:sp macro="" textlink="">
      <xdr:nvSpPr>
        <xdr:cNvPr id="1817" name="右中かっこ 15">
          <a:extLst>
            <a:ext uri="{FF2B5EF4-FFF2-40B4-BE49-F238E27FC236}">
              <a16:creationId xmlns:a16="http://schemas.microsoft.com/office/drawing/2014/main" id="{00000000-0008-0000-1B00-000019070000}"/>
            </a:ext>
          </a:extLst>
        </xdr:cNvPr>
        <xdr:cNvSpPr>
          <a:spLocks/>
        </xdr:cNvSpPr>
      </xdr:nvSpPr>
      <xdr:spPr bwMode="auto">
        <a:xfrm>
          <a:off x="6429375" y="2381250"/>
          <a:ext cx="114300" cy="266700"/>
        </a:xfrm>
        <a:prstGeom prst="rightBrace">
          <a:avLst>
            <a:gd name="adj1" fmla="val 8102"/>
            <a:gd name="adj2" fmla="val 50000"/>
          </a:avLst>
        </a:prstGeom>
        <a:solidFill>
          <a:srgbClr val="FFFFFF"/>
        </a:solidFill>
        <a:ln w="9525" algn="ctr">
          <a:solidFill>
            <a:srgbClr val="000000"/>
          </a:solidFill>
          <a:round/>
          <a:headEnd/>
          <a:tailEnd/>
        </a:ln>
      </xdr:spPr>
    </xdr:sp>
    <xdr:clientData/>
  </xdr:twoCellAnchor>
  <xdr:twoCellAnchor>
    <xdr:from>
      <xdr:col>12</xdr:col>
      <xdr:colOff>47625</xdr:colOff>
      <xdr:row>9</xdr:row>
      <xdr:rowOff>66675</xdr:rowOff>
    </xdr:from>
    <xdr:to>
      <xdr:col>12</xdr:col>
      <xdr:colOff>152400</xdr:colOff>
      <xdr:row>10</xdr:row>
      <xdr:rowOff>142875</xdr:rowOff>
    </xdr:to>
    <xdr:sp macro="" textlink="">
      <xdr:nvSpPr>
        <xdr:cNvPr id="1818" name="右中かっこ 16">
          <a:extLst>
            <a:ext uri="{FF2B5EF4-FFF2-40B4-BE49-F238E27FC236}">
              <a16:creationId xmlns:a16="http://schemas.microsoft.com/office/drawing/2014/main" id="{00000000-0008-0000-1B00-00001A070000}"/>
            </a:ext>
          </a:extLst>
        </xdr:cNvPr>
        <xdr:cNvSpPr>
          <a:spLocks/>
        </xdr:cNvSpPr>
      </xdr:nvSpPr>
      <xdr:spPr bwMode="auto">
        <a:xfrm>
          <a:off x="7820025" y="2381250"/>
          <a:ext cx="104775" cy="266700"/>
        </a:xfrm>
        <a:prstGeom prst="rightBrace">
          <a:avLst>
            <a:gd name="adj1" fmla="val 8838"/>
            <a:gd name="adj2" fmla="val 50000"/>
          </a:avLst>
        </a:prstGeom>
        <a:solidFill>
          <a:srgbClr val="FFFFFF"/>
        </a:solidFill>
        <a:ln w="9525" algn="ctr">
          <a:solidFill>
            <a:srgbClr val="000000"/>
          </a:solidFill>
          <a:round/>
          <a:headEnd/>
          <a:tailEnd/>
        </a:ln>
      </xdr:spPr>
    </xdr:sp>
    <xdr:clientData/>
  </xdr:twoCellAnchor>
  <xdr:twoCellAnchor>
    <xdr:from>
      <xdr:col>13</xdr:col>
      <xdr:colOff>66675</xdr:colOff>
      <xdr:row>9</xdr:row>
      <xdr:rowOff>66675</xdr:rowOff>
    </xdr:from>
    <xdr:to>
      <xdr:col>13</xdr:col>
      <xdr:colOff>180975</xdr:colOff>
      <xdr:row>10</xdr:row>
      <xdr:rowOff>142875</xdr:rowOff>
    </xdr:to>
    <xdr:sp macro="" textlink="">
      <xdr:nvSpPr>
        <xdr:cNvPr id="1819" name="右中かっこ 17">
          <a:extLst>
            <a:ext uri="{FF2B5EF4-FFF2-40B4-BE49-F238E27FC236}">
              <a16:creationId xmlns:a16="http://schemas.microsoft.com/office/drawing/2014/main" id="{00000000-0008-0000-1B00-00001B070000}"/>
            </a:ext>
          </a:extLst>
        </xdr:cNvPr>
        <xdr:cNvSpPr>
          <a:spLocks/>
        </xdr:cNvSpPr>
      </xdr:nvSpPr>
      <xdr:spPr bwMode="auto">
        <a:xfrm>
          <a:off x="8553450" y="2381250"/>
          <a:ext cx="114300" cy="266700"/>
        </a:xfrm>
        <a:prstGeom prst="rightBrace">
          <a:avLst>
            <a:gd name="adj1" fmla="val 8102"/>
            <a:gd name="adj2" fmla="val 50000"/>
          </a:avLst>
        </a:prstGeom>
        <a:solidFill>
          <a:srgbClr val="FFFFFF"/>
        </a:solidFill>
        <a:ln w="9525" algn="ctr">
          <a:solidFill>
            <a:srgbClr val="000000"/>
          </a:solidFill>
          <a:round/>
          <a:headEnd/>
          <a:tailEnd/>
        </a:ln>
      </xdr:spPr>
    </xdr:sp>
    <xdr:clientData/>
  </xdr:twoCellAnchor>
  <xdr:twoCellAnchor>
    <xdr:from>
      <xdr:col>8</xdr:col>
      <xdr:colOff>57150</xdr:colOff>
      <xdr:row>11</xdr:row>
      <xdr:rowOff>47625</xdr:rowOff>
    </xdr:from>
    <xdr:to>
      <xdr:col>8</xdr:col>
      <xdr:colOff>171450</xdr:colOff>
      <xdr:row>12</xdr:row>
      <xdr:rowOff>123825</xdr:rowOff>
    </xdr:to>
    <xdr:sp macro="" textlink="">
      <xdr:nvSpPr>
        <xdr:cNvPr id="1820" name="右中かっこ 19">
          <a:extLst>
            <a:ext uri="{FF2B5EF4-FFF2-40B4-BE49-F238E27FC236}">
              <a16:creationId xmlns:a16="http://schemas.microsoft.com/office/drawing/2014/main" id="{00000000-0008-0000-1B00-00001C070000}"/>
            </a:ext>
          </a:extLst>
        </xdr:cNvPr>
        <xdr:cNvSpPr>
          <a:spLocks/>
        </xdr:cNvSpPr>
      </xdr:nvSpPr>
      <xdr:spPr bwMode="auto">
        <a:xfrm>
          <a:off x="4943475" y="2743200"/>
          <a:ext cx="114300" cy="266700"/>
        </a:xfrm>
        <a:prstGeom prst="rightBrace">
          <a:avLst>
            <a:gd name="adj1" fmla="val 8102"/>
            <a:gd name="adj2" fmla="val 50000"/>
          </a:avLst>
        </a:prstGeom>
        <a:solidFill>
          <a:srgbClr val="FFFFFF"/>
        </a:solidFill>
        <a:ln w="9525" algn="ctr">
          <a:solidFill>
            <a:srgbClr val="000000"/>
          </a:solidFill>
          <a:round/>
          <a:headEnd/>
          <a:tailEnd/>
        </a:ln>
      </xdr:spPr>
    </xdr:sp>
    <xdr:clientData/>
  </xdr:twoCellAnchor>
  <xdr:twoCellAnchor>
    <xdr:from>
      <xdr:col>9</xdr:col>
      <xdr:colOff>66675</xdr:colOff>
      <xdr:row>11</xdr:row>
      <xdr:rowOff>47625</xdr:rowOff>
    </xdr:from>
    <xdr:to>
      <xdr:col>9</xdr:col>
      <xdr:colOff>180975</xdr:colOff>
      <xdr:row>12</xdr:row>
      <xdr:rowOff>123825</xdr:rowOff>
    </xdr:to>
    <xdr:sp macro="" textlink="">
      <xdr:nvSpPr>
        <xdr:cNvPr id="1821" name="右中かっこ 20">
          <a:extLst>
            <a:ext uri="{FF2B5EF4-FFF2-40B4-BE49-F238E27FC236}">
              <a16:creationId xmlns:a16="http://schemas.microsoft.com/office/drawing/2014/main" id="{00000000-0008-0000-1B00-00001D070000}"/>
            </a:ext>
          </a:extLst>
        </xdr:cNvPr>
        <xdr:cNvSpPr>
          <a:spLocks/>
        </xdr:cNvSpPr>
      </xdr:nvSpPr>
      <xdr:spPr bwMode="auto">
        <a:xfrm>
          <a:off x="5686425" y="2743200"/>
          <a:ext cx="114300" cy="266700"/>
        </a:xfrm>
        <a:prstGeom prst="rightBrace">
          <a:avLst>
            <a:gd name="adj1" fmla="val 8102"/>
            <a:gd name="adj2" fmla="val 50000"/>
          </a:avLst>
        </a:prstGeom>
        <a:solidFill>
          <a:srgbClr val="FFFFFF"/>
        </a:solidFill>
        <a:ln w="9525" algn="ctr">
          <a:solidFill>
            <a:srgbClr val="000000"/>
          </a:solidFill>
          <a:round/>
          <a:headEnd/>
          <a:tailEnd/>
        </a:ln>
      </xdr:spPr>
    </xdr:sp>
    <xdr:clientData/>
  </xdr:twoCellAnchor>
  <xdr:twoCellAnchor>
    <xdr:from>
      <xdr:col>10</xdr:col>
      <xdr:colOff>76200</xdr:colOff>
      <xdr:row>11</xdr:row>
      <xdr:rowOff>47625</xdr:rowOff>
    </xdr:from>
    <xdr:to>
      <xdr:col>10</xdr:col>
      <xdr:colOff>190500</xdr:colOff>
      <xdr:row>12</xdr:row>
      <xdr:rowOff>123825</xdr:rowOff>
    </xdr:to>
    <xdr:sp macro="" textlink="">
      <xdr:nvSpPr>
        <xdr:cNvPr id="1822" name="右中かっこ 21">
          <a:extLst>
            <a:ext uri="{FF2B5EF4-FFF2-40B4-BE49-F238E27FC236}">
              <a16:creationId xmlns:a16="http://schemas.microsoft.com/office/drawing/2014/main" id="{00000000-0008-0000-1B00-00001E070000}"/>
            </a:ext>
          </a:extLst>
        </xdr:cNvPr>
        <xdr:cNvSpPr>
          <a:spLocks/>
        </xdr:cNvSpPr>
      </xdr:nvSpPr>
      <xdr:spPr bwMode="auto">
        <a:xfrm>
          <a:off x="6429375" y="2743200"/>
          <a:ext cx="114300" cy="266700"/>
        </a:xfrm>
        <a:prstGeom prst="rightBrace">
          <a:avLst>
            <a:gd name="adj1" fmla="val 8102"/>
            <a:gd name="adj2" fmla="val 50000"/>
          </a:avLst>
        </a:prstGeom>
        <a:solidFill>
          <a:srgbClr val="FFFFFF"/>
        </a:solidFill>
        <a:ln w="9525" algn="ctr">
          <a:solidFill>
            <a:srgbClr val="000000"/>
          </a:solidFill>
          <a:round/>
          <a:headEnd/>
          <a:tailEnd/>
        </a:ln>
      </xdr:spPr>
    </xdr:sp>
    <xdr:clientData/>
  </xdr:twoCellAnchor>
  <xdr:twoCellAnchor>
    <xdr:from>
      <xdr:col>12</xdr:col>
      <xdr:colOff>47625</xdr:colOff>
      <xdr:row>11</xdr:row>
      <xdr:rowOff>47625</xdr:rowOff>
    </xdr:from>
    <xdr:to>
      <xdr:col>12</xdr:col>
      <xdr:colOff>152400</xdr:colOff>
      <xdr:row>12</xdr:row>
      <xdr:rowOff>123825</xdr:rowOff>
    </xdr:to>
    <xdr:sp macro="" textlink="">
      <xdr:nvSpPr>
        <xdr:cNvPr id="1823" name="右中かっこ 22">
          <a:extLst>
            <a:ext uri="{FF2B5EF4-FFF2-40B4-BE49-F238E27FC236}">
              <a16:creationId xmlns:a16="http://schemas.microsoft.com/office/drawing/2014/main" id="{00000000-0008-0000-1B00-00001F070000}"/>
            </a:ext>
          </a:extLst>
        </xdr:cNvPr>
        <xdr:cNvSpPr>
          <a:spLocks/>
        </xdr:cNvSpPr>
      </xdr:nvSpPr>
      <xdr:spPr bwMode="auto">
        <a:xfrm>
          <a:off x="7820025" y="2743200"/>
          <a:ext cx="104775" cy="266700"/>
        </a:xfrm>
        <a:prstGeom prst="rightBrace">
          <a:avLst>
            <a:gd name="adj1" fmla="val 8838"/>
            <a:gd name="adj2" fmla="val 50000"/>
          </a:avLst>
        </a:prstGeom>
        <a:solidFill>
          <a:srgbClr val="FFFFFF"/>
        </a:solidFill>
        <a:ln w="9525" algn="ctr">
          <a:solidFill>
            <a:srgbClr val="000000"/>
          </a:solidFill>
          <a:round/>
          <a:headEnd/>
          <a:tailEnd/>
        </a:ln>
      </xdr:spPr>
    </xdr:sp>
    <xdr:clientData/>
  </xdr:twoCellAnchor>
  <xdr:twoCellAnchor>
    <xdr:from>
      <xdr:col>13</xdr:col>
      <xdr:colOff>66675</xdr:colOff>
      <xdr:row>11</xdr:row>
      <xdr:rowOff>47625</xdr:rowOff>
    </xdr:from>
    <xdr:to>
      <xdr:col>13</xdr:col>
      <xdr:colOff>180975</xdr:colOff>
      <xdr:row>12</xdr:row>
      <xdr:rowOff>123825</xdr:rowOff>
    </xdr:to>
    <xdr:sp macro="" textlink="">
      <xdr:nvSpPr>
        <xdr:cNvPr id="1824" name="右中かっこ 23">
          <a:extLst>
            <a:ext uri="{FF2B5EF4-FFF2-40B4-BE49-F238E27FC236}">
              <a16:creationId xmlns:a16="http://schemas.microsoft.com/office/drawing/2014/main" id="{00000000-0008-0000-1B00-000020070000}"/>
            </a:ext>
          </a:extLst>
        </xdr:cNvPr>
        <xdr:cNvSpPr>
          <a:spLocks/>
        </xdr:cNvSpPr>
      </xdr:nvSpPr>
      <xdr:spPr bwMode="auto">
        <a:xfrm>
          <a:off x="8553450" y="2743200"/>
          <a:ext cx="114300" cy="266700"/>
        </a:xfrm>
        <a:prstGeom prst="rightBrace">
          <a:avLst>
            <a:gd name="adj1" fmla="val 8102"/>
            <a:gd name="adj2" fmla="val 50000"/>
          </a:avLst>
        </a:prstGeom>
        <a:solidFill>
          <a:srgbClr val="FFFFFF"/>
        </a:solidFill>
        <a:ln w="9525" algn="ctr">
          <a:solidFill>
            <a:srgbClr val="000000"/>
          </a:solidFill>
          <a:round/>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265044</xdr:colOff>
      <xdr:row>3</xdr:row>
      <xdr:rowOff>414131</xdr:rowOff>
    </xdr:from>
    <xdr:to>
      <xdr:col>14</xdr:col>
      <xdr:colOff>74130</xdr:colOff>
      <xdr:row>19</xdr:row>
      <xdr:rowOff>113886</xdr:rowOff>
    </xdr:to>
    <xdr:pic>
      <xdr:nvPicPr>
        <xdr:cNvPr id="6225" name="図 2">
          <a:extLst>
            <a:ext uri="{FF2B5EF4-FFF2-40B4-BE49-F238E27FC236}">
              <a16:creationId xmlns:a16="http://schemas.microsoft.com/office/drawing/2014/main" id="{00000000-0008-0000-1D00-000051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7392" y="902805"/>
          <a:ext cx="4969151" cy="2938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9525</xdr:colOff>
      <xdr:row>4</xdr:row>
      <xdr:rowOff>152400</xdr:rowOff>
    </xdr:from>
    <xdr:to>
      <xdr:col>17</xdr:col>
      <xdr:colOff>361950</xdr:colOff>
      <xdr:row>23</xdr:row>
      <xdr:rowOff>47625</xdr:rowOff>
    </xdr:to>
    <xdr:pic>
      <xdr:nvPicPr>
        <xdr:cNvPr id="7249" name="図 2">
          <a:extLst>
            <a:ext uri="{FF2B5EF4-FFF2-40B4-BE49-F238E27FC236}">
              <a16:creationId xmlns:a16="http://schemas.microsoft.com/office/drawing/2014/main" id="{00000000-0008-0000-1F00-000051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48050" y="809625"/>
          <a:ext cx="7791450" cy="3152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304800</xdr:colOff>
      <xdr:row>2</xdr:row>
      <xdr:rowOff>76200</xdr:rowOff>
    </xdr:from>
    <xdr:to>
      <xdr:col>13</xdr:col>
      <xdr:colOff>142875</xdr:colOff>
      <xdr:row>23</xdr:row>
      <xdr:rowOff>161925</xdr:rowOff>
    </xdr:to>
    <xdr:pic>
      <xdr:nvPicPr>
        <xdr:cNvPr id="9294" name="図 2">
          <a:extLst>
            <a:ext uri="{FF2B5EF4-FFF2-40B4-BE49-F238E27FC236}">
              <a16:creationId xmlns:a16="http://schemas.microsoft.com/office/drawing/2014/main" id="{00000000-0008-0000-0300-00004E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3950" y="371475"/>
          <a:ext cx="5629275" cy="389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95250</xdr:colOff>
      <xdr:row>2</xdr:row>
      <xdr:rowOff>171450</xdr:rowOff>
    </xdr:from>
    <xdr:to>
      <xdr:col>21</xdr:col>
      <xdr:colOff>657225</xdr:colOff>
      <xdr:row>25</xdr:row>
      <xdr:rowOff>38100</xdr:rowOff>
    </xdr:to>
    <xdr:pic>
      <xdr:nvPicPr>
        <xdr:cNvPr id="19534" name="図 1">
          <a:extLst>
            <a:ext uri="{FF2B5EF4-FFF2-40B4-BE49-F238E27FC236}">
              <a16:creationId xmlns:a16="http://schemas.microsoft.com/office/drawing/2014/main" id="{00000000-0008-0000-0500-00004E4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0" y="466725"/>
          <a:ext cx="7096125" cy="387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169334</xdr:colOff>
      <xdr:row>3</xdr:row>
      <xdr:rowOff>31750</xdr:rowOff>
    </xdr:from>
    <xdr:to>
      <xdr:col>21</xdr:col>
      <xdr:colOff>502709</xdr:colOff>
      <xdr:row>22</xdr:row>
      <xdr:rowOff>184150</xdr:rowOff>
    </xdr:to>
    <xdr:pic>
      <xdr:nvPicPr>
        <xdr:cNvPr id="3" name="図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54334" y="518583"/>
          <a:ext cx="7212542" cy="39729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74519</xdr:colOff>
      <xdr:row>2</xdr:row>
      <xdr:rowOff>65555</xdr:rowOff>
    </xdr:from>
    <xdr:to>
      <xdr:col>20</xdr:col>
      <xdr:colOff>436469</xdr:colOff>
      <xdr:row>22</xdr:row>
      <xdr:rowOff>11767</xdr:rowOff>
    </xdr:to>
    <xdr:pic>
      <xdr:nvPicPr>
        <xdr:cNvPr id="11496" name="図 4">
          <a:extLst>
            <a:ext uri="{FF2B5EF4-FFF2-40B4-BE49-F238E27FC236}">
              <a16:creationId xmlns:a16="http://schemas.microsoft.com/office/drawing/2014/main" id="{00000000-0008-0000-0900-0000E8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6548" y="356908"/>
          <a:ext cx="7881097" cy="335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180975</xdr:colOff>
      <xdr:row>23</xdr:row>
      <xdr:rowOff>133350</xdr:rowOff>
    </xdr:from>
    <xdr:to>
      <xdr:col>20</xdr:col>
      <xdr:colOff>542925</xdr:colOff>
      <xdr:row>43</xdr:row>
      <xdr:rowOff>76200</xdr:rowOff>
    </xdr:to>
    <xdr:pic>
      <xdr:nvPicPr>
        <xdr:cNvPr id="11497" name="図 5">
          <a:extLst>
            <a:ext uri="{FF2B5EF4-FFF2-40B4-BE49-F238E27FC236}">
              <a16:creationId xmlns:a16="http://schemas.microsoft.com/office/drawing/2014/main" id="{00000000-0008-0000-0900-0000E92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53175" y="4067175"/>
          <a:ext cx="7905750" cy="3419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257736</xdr:colOff>
      <xdr:row>45</xdr:row>
      <xdr:rowOff>67235</xdr:rowOff>
    </xdr:from>
    <xdr:to>
      <xdr:col>20</xdr:col>
      <xdr:colOff>619686</xdr:colOff>
      <xdr:row>64</xdr:row>
      <xdr:rowOff>75079</xdr:rowOff>
    </xdr:to>
    <xdr:pic>
      <xdr:nvPicPr>
        <xdr:cNvPr id="5" name="図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09765" y="7687235"/>
          <a:ext cx="7881097" cy="3358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153521</xdr:colOff>
      <xdr:row>5</xdr:row>
      <xdr:rowOff>71718</xdr:rowOff>
    </xdr:from>
    <xdr:to>
      <xdr:col>18</xdr:col>
      <xdr:colOff>410135</xdr:colOff>
      <xdr:row>26</xdr:row>
      <xdr:rowOff>33618</xdr:rowOff>
    </xdr:to>
    <xdr:pic>
      <xdr:nvPicPr>
        <xdr:cNvPr id="12366" name="図 2">
          <a:extLst>
            <a:ext uri="{FF2B5EF4-FFF2-40B4-BE49-F238E27FC236}">
              <a16:creationId xmlns:a16="http://schemas.microsoft.com/office/drawing/2014/main" id="{00000000-0008-0000-0D00-00004E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1109" y="889747"/>
          <a:ext cx="9142879" cy="3491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123825</xdr:colOff>
      <xdr:row>4</xdr:row>
      <xdr:rowOff>38100</xdr:rowOff>
    </xdr:from>
    <xdr:to>
      <xdr:col>19</xdr:col>
      <xdr:colOff>247650</xdr:colOff>
      <xdr:row>22</xdr:row>
      <xdr:rowOff>9525</xdr:rowOff>
    </xdr:to>
    <xdr:pic>
      <xdr:nvPicPr>
        <xdr:cNvPr id="10" name="図 9">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695325"/>
          <a:ext cx="8620125" cy="3057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133350</xdr:colOff>
      <xdr:row>4</xdr:row>
      <xdr:rowOff>57150</xdr:rowOff>
    </xdr:from>
    <xdr:to>
      <xdr:col>19</xdr:col>
      <xdr:colOff>228600</xdr:colOff>
      <xdr:row>22</xdr:row>
      <xdr:rowOff>38100</xdr:rowOff>
    </xdr:to>
    <xdr:pic>
      <xdr:nvPicPr>
        <xdr:cNvPr id="4" name="図 3">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0" y="723900"/>
          <a:ext cx="8591550" cy="3067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123825</xdr:colOff>
      <xdr:row>4</xdr:row>
      <xdr:rowOff>19050</xdr:rowOff>
    </xdr:from>
    <xdr:to>
      <xdr:col>18</xdr:col>
      <xdr:colOff>295275</xdr:colOff>
      <xdr:row>23</xdr:row>
      <xdr:rowOff>76200</xdr:rowOff>
    </xdr:to>
    <xdr:pic>
      <xdr:nvPicPr>
        <xdr:cNvPr id="15454" name="図 3">
          <a:extLst>
            <a:ext uri="{FF2B5EF4-FFF2-40B4-BE49-F238E27FC236}">
              <a16:creationId xmlns:a16="http://schemas.microsoft.com/office/drawing/2014/main" id="{00000000-0008-0000-1000-00005E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67175" y="676275"/>
          <a:ext cx="8601075" cy="331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82"/>
  <sheetViews>
    <sheetView showGridLines="0" tabSelected="1" zoomScaleNormal="100" zoomScaleSheetLayoutView="85" workbookViewId="0"/>
  </sheetViews>
  <sheetFormatPr defaultRowHeight="13.5" x14ac:dyDescent="0.15"/>
  <cols>
    <col min="1" max="1" width="1.375" style="226" customWidth="1"/>
    <col min="2" max="2" width="5.25" style="226" customWidth="1"/>
    <col min="3" max="3" width="5" style="226" customWidth="1"/>
    <col min="4" max="4" width="6" style="226" customWidth="1"/>
    <col min="5" max="5" width="11.625" style="228" customWidth="1"/>
    <col min="6" max="6" width="8.875" style="226" customWidth="1"/>
    <col min="7" max="7" width="8.75" style="226" bestFit="1" customWidth="1"/>
    <col min="8" max="8" width="9" style="228"/>
    <col min="9" max="14" width="9" style="226"/>
    <col min="15" max="15" width="3.875" style="226" customWidth="1"/>
    <col min="16" max="16384" width="9" style="226"/>
  </cols>
  <sheetData>
    <row r="1" spans="2:16" x14ac:dyDescent="0.15">
      <c r="B1" s="1187" t="s">
        <v>171</v>
      </c>
      <c r="C1" s="1188"/>
      <c r="D1" s="1188"/>
      <c r="E1" s="1188"/>
      <c r="F1" s="1188"/>
      <c r="G1" s="1188"/>
      <c r="H1" s="1188"/>
      <c r="I1" s="1188"/>
      <c r="J1" s="1188"/>
      <c r="K1" s="1188"/>
      <c r="L1" s="1188"/>
      <c r="M1" s="1188"/>
      <c r="N1" s="1188"/>
      <c r="P1" s="227"/>
    </row>
    <row r="2" spans="2:16" x14ac:dyDescent="0.15">
      <c r="M2" s="226" t="s">
        <v>140</v>
      </c>
      <c r="P2" s="227"/>
    </row>
    <row r="3" spans="2:16" x14ac:dyDescent="0.15">
      <c r="G3" s="228"/>
      <c r="P3" s="227"/>
    </row>
    <row r="4" spans="2:16" ht="13.5" customHeight="1" x14ac:dyDescent="0.15">
      <c r="B4" s="229"/>
      <c r="C4" s="230"/>
      <c r="D4" s="231"/>
      <c r="E4" s="1183" t="s">
        <v>172</v>
      </c>
      <c r="F4" s="231"/>
      <c r="G4" s="1185" t="s">
        <v>173</v>
      </c>
    </row>
    <row r="5" spans="2:16" ht="27" x14ac:dyDescent="0.15">
      <c r="B5" s="232"/>
      <c r="C5" s="233"/>
      <c r="D5" s="234"/>
      <c r="E5" s="1184"/>
      <c r="F5" s="235" t="s">
        <v>85</v>
      </c>
      <c r="G5" s="1186"/>
    </row>
    <row r="6" spans="2:16" ht="14.45" customHeight="1" x14ac:dyDescent="0.15">
      <c r="B6" s="236" t="s">
        <v>142</v>
      </c>
      <c r="C6" s="237" t="s">
        <v>174</v>
      </c>
      <c r="D6" s="238" t="s">
        <v>144</v>
      </c>
      <c r="E6" s="239">
        <v>167952</v>
      </c>
      <c r="F6" s="240" t="s">
        <v>175</v>
      </c>
      <c r="G6" s="241">
        <v>141.5</v>
      </c>
    </row>
    <row r="7" spans="2:16" ht="14.45" customHeight="1" x14ac:dyDescent="0.15">
      <c r="B7" s="236"/>
      <c r="C7" s="242">
        <v>59</v>
      </c>
      <c r="D7" s="243" t="s">
        <v>176</v>
      </c>
      <c r="E7" s="239">
        <v>181101</v>
      </c>
      <c r="F7" s="244">
        <f>ROUND((E7-E6)*100/E6,1)</f>
        <v>7.8</v>
      </c>
      <c r="G7" s="241">
        <v>150.6</v>
      </c>
    </row>
    <row r="8" spans="2:16" ht="14.45" customHeight="1" x14ac:dyDescent="0.15">
      <c r="B8" s="236"/>
      <c r="C8" s="242">
        <v>61</v>
      </c>
      <c r="D8" s="243" t="s">
        <v>177</v>
      </c>
      <c r="E8" s="239">
        <v>191346</v>
      </c>
      <c r="F8" s="244">
        <f t="shared" ref="F8:F25" si="0">ROUND((E8-E7)*100/E7,1)</f>
        <v>5.7</v>
      </c>
      <c r="G8" s="241">
        <v>157.30000000000001</v>
      </c>
      <c r="H8" s="245"/>
    </row>
    <row r="9" spans="2:16" ht="14.45" customHeight="1" x14ac:dyDescent="0.15">
      <c r="B9" s="236"/>
      <c r="C9" s="242">
        <v>63</v>
      </c>
      <c r="D9" s="243" t="s">
        <v>178</v>
      </c>
      <c r="E9" s="239">
        <v>201658</v>
      </c>
      <c r="F9" s="244">
        <f t="shared" si="0"/>
        <v>5.4</v>
      </c>
      <c r="G9" s="241">
        <v>164.2</v>
      </c>
      <c r="H9" s="246"/>
    </row>
    <row r="10" spans="2:16" ht="14.45" customHeight="1" x14ac:dyDescent="0.15">
      <c r="B10" s="236" t="s">
        <v>148</v>
      </c>
      <c r="C10" s="242" t="s">
        <v>179</v>
      </c>
      <c r="D10" s="243" t="s">
        <v>180</v>
      </c>
      <c r="E10" s="239">
        <v>211797</v>
      </c>
      <c r="F10" s="244">
        <f t="shared" si="0"/>
        <v>5</v>
      </c>
      <c r="G10" s="241">
        <v>171.3</v>
      </c>
      <c r="H10" s="246"/>
    </row>
    <row r="11" spans="2:16" ht="14.45" customHeight="1" x14ac:dyDescent="0.15">
      <c r="B11" s="236"/>
      <c r="C11" s="247" t="s">
        <v>181</v>
      </c>
      <c r="D11" s="243" t="s">
        <v>182</v>
      </c>
      <c r="E11" s="239">
        <v>219704</v>
      </c>
      <c r="F11" s="244">
        <f t="shared" si="0"/>
        <v>3.7</v>
      </c>
      <c r="G11" s="241">
        <v>176.5</v>
      </c>
      <c r="H11" s="246"/>
    </row>
    <row r="12" spans="2:16" ht="14.45" customHeight="1" x14ac:dyDescent="0.15">
      <c r="B12" s="236"/>
      <c r="C12" s="247" t="s">
        <v>183</v>
      </c>
      <c r="D12" s="243" t="s">
        <v>184</v>
      </c>
      <c r="E12" s="239">
        <v>230519</v>
      </c>
      <c r="F12" s="244">
        <f t="shared" si="0"/>
        <v>4.9000000000000004</v>
      </c>
      <c r="G12" s="241">
        <v>184.4</v>
      </c>
      <c r="H12" s="246"/>
    </row>
    <row r="13" spans="2:16" ht="14.45" customHeight="1" x14ac:dyDescent="0.15">
      <c r="B13" s="236"/>
      <c r="C13" s="247" t="s">
        <v>185</v>
      </c>
      <c r="D13" s="243" t="s">
        <v>186</v>
      </c>
      <c r="E13" s="239">
        <v>240908</v>
      </c>
      <c r="F13" s="244">
        <f t="shared" si="0"/>
        <v>4.5</v>
      </c>
      <c r="G13" s="241">
        <v>191.4</v>
      </c>
      <c r="H13" s="246"/>
    </row>
    <row r="14" spans="2:16" ht="14.45" customHeight="1" x14ac:dyDescent="0.15">
      <c r="B14" s="236"/>
      <c r="C14" s="242">
        <v>10</v>
      </c>
      <c r="D14" s="243" t="s">
        <v>187</v>
      </c>
      <c r="E14" s="239">
        <v>248611</v>
      </c>
      <c r="F14" s="244">
        <f t="shared" si="0"/>
        <v>3.2</v>
      </c>
      <c r="G14" s="241">
        <v>196.6</v>
      </c>
      <c r="H14" s="246"/>
    </row>
    <row r="15" spans="2:16" ht="14.45" customHeight="1" x14ac:dyDescent="0.15">
      <c r="B15" s="236"/>
      <c r="C15" s="242">
        <v>12</v>
      </c>
      <c r="D15" s="248" t="s">
        <v>156</v>
      </c>
      <c r="E15" s="239">
        <v>255792</v>
      </c>
      <c r="F15" s="244">
        <f t="shared" si="0"/>
        <v>2.9</v>
      </c>
      <c r="G15" s="241">
        <v>201.5</v>
      </c>
      <c r="H15" s="246"/>
    </row>
    <row r="16" spans="2:16" ht="14.45" customHeight="1" x14ac:dyDescent="0.15">
      <c r="B16" s="236"/>
      <c r="C16" s="242">
        <v>14</v>
      </c>
      <c r="D16" s="243" t="s">
        <v>188</v>
      </c>
      <c r="E16" s="239">
        <v>262687</v>
      </c>
      <c r="F16" s="244">
        <f t="shared" si="0"/>
        <v>2.7</v>
      </c>
      <c r="G16" s="241">
        <v>206.1</v>
      </c>
      <c r="H16" s="246"/>
    </row>
    <row r="17" spans="2:16" ht="14.45" customHeight="1" x14ac:dyDescent="0.15">
      <c r="B17" s="236"/>
      <c r="C17" s="242">
        <v>16</v>
      </c>
      <c r="D17" s="243" t="s">
        <v>189</v>
      </c>
      <c r="E17" s="239">
        <v>270371</v>
      </c>
      <c r="F17" s="244">
        <f t="shared" si="0"/>
        <v>2.9</v>
      </c>
      <c r="G17" s="241">
        <v>211.7</v>
      </c>
      <c r="H17" s="246"/>
    </row>
    <row r="18" spans="2:16" ht="14.45" customHeight="1" x14ac:dyDescent="0.15">
      <c r="B18" s="236"/>
      <c r="C18" s="242">
        <v>18</v>
      </c>
      <c r="D18" s="243" t="s">
        <v>190</v>
      </c>
      <c r="E18" s="239">
        <v>277927</v>
      </c>
      <c r="F18" s="244">
        <f t="shared" si="0"/>
        <v>2.8</v>
      </c>
      <c r="G18" s="241">
        <v>217.52132738514521</v>
      </c>
      <c r="H18" s="246"/>
    </row>
    <row r="19" spans="2:16" ht="14.45" customHeight="1" x14ac:dyDescent="0.15">
      <c r="B19" s="236"/>
      <c r="C19" s="242">
        <v>20</v>
      </c>
      <c r="D19" s="243" t="s">
        <v>191</v>
      </c>
      <c r="E19" s="239">
        <v>286699</v>
      </c>
      <c r="F19" s="244">
        <f t="shared" si="0"/>
        <v>3.2</v>
      </c>
      <c r="G19" s="241">
        <v>224.5</v>
      </c>
      <c r="H19" s="246"/>
    </row>
    <row r="20" spans="2:16" ht="14.45" customHeight="1" x14ac:dyDescent="0.15">
      <c r="B20" s="236"/>
      <c r="C20" s="242">
        <v>22</v>
      </c>
      <c r="D20" s="243" t="s">
        <v>192</v>
      </c>
      <c r="E20" s="239">
        <v>295049</v>
      </c>
      <c r="F20" s="244">
        <f t="shared" si="0"/>
        <v>2.9</v>
      </c>
      <c r="G20" s="241">
        <v>230.4</v>
      </c>
      <c r="H20" s="246"/>
    </row>
    <row r="21" spans="2:16" ht="14.45" customHeight="1" x14ac:dyDescent="0.15">
      <c r="B21" s="236"/>
      <c r="C21" s="242">
        <v>24</v>
      </c>
      <c r="D21" s="243" t="s">
        <v>193</v>
      </c>
      <c r="E21" s="239">
        <v>303268</v>
      </c>
      <c r="F21" s="244">
        <f t="shared" si="0"/>
        <v>2.8</v>
      </c>
      <c r="G21" s="241">
        <v>237.8</v>
      </c>
      <c r="H21" s="246"/>
      <c r="I21" s="226" t="e">
        <f>#REF!-#REF!</f>
        <v>#REF!</v>
      </c>
    </row>
    <row r="22" spans="2:16" ht="14.45" customHeight="1" x14ac:dyDescent="0.15">
      <c r="B22" s="236"/>
      <c r="C22" s="242">
        <v>26</v>
      </c>
      <c r="D22" s="243" t="s">
        <v>194</v>
      </c>
      <c r="E22" s="239">
        <v>311205</v>
      </c>
      <c r="F22" s="244">
        <f t="shared" si="0"/>
        <v>2.6</v>
      </c>
      <c r="G22" s="241">
        <v>244.9</v>
      </c>
      <c r="H22" s="246"/>
    </row>
    <row r="23" spans="2:16" ht="14.45" customHeight="1" x14ac:dyDescent="0.15">
      <c r="B23" s="236"/>
      <c r="C23" s="242">
        <v>28</v>
      </c>
      <c r="D23" s="243" t="s">
        <v>195</v>
      </c>
      <c r="E23" s="239">
        <v>319480</v>
      </c>
      <c r="F23" s="244">
        <f t="shared" si="0"/>
        <v>2.7</v>
      </c>
      <c r="G23" s="241">
        <v>251.7</v>
      </c>
      <c r="H23" s="246"/>
    </row>
    <row r="24" spans="2:16" ht="14.45" customHeight="1" x14ac:dyDescent="0.15">
      <c r="B24" s="249"/>
      <c r="C24" s="250">
        <v>30</v>
      </c>
      <c r="D24" s="251" t="s">
        <v>196</v>
      </c>
      <c r="E24" s="252">
        <v>327210</v>
      </c>
      <c r="F24" s="253">
        <f t="shared" si="0"/>
        <v>2.4</v>
      </c>
      <c r="G24" s="254">
        <v>258.8</v>
      </c>
      <c r="H24" s="246"/>
    </row>
    <row r="25" spans="2:16" ht="14.45" customHeight="1" x14ac:dyDescent="0.15">
      <c r="B25" s="255" t="s">
        <v>197</v>
      </c>
      <c r="C25" s="256" t="s">
        <v>179</v>
      </c>
      <c r="D25" s="257" t="s">
        <v>198</v>
      </c>
      <c r="E25" s="252">
        <v>339623</v>
      </c>
      <c r="F25" s="253">
        <f t="shared" si="0"/>
        <v>3.8</v>
      </c>
      <c r="G25" s="254">
        <v>269.2</v>
      </c>
      <c r="I25" s="258"/>
      <c r="J25" s="258"/>
      <c r="K25" s="258"/>
      <c r="L25" s="258"/>
      <c r="M25" s="258"/>
      <c r="N25" s="258"/>
      <c r="O25" s="258"/>
      <c r="P25" s="258"/>
    </row>
    <row r="26" spans="2:16" ht="3.95" customHeight="1" x14ac:dyDescent="0.15">
      <c r="B26" s="232"/>
      <c r="C26" s="259"/>
      <c r="D26" s="260"/>
      <c r="E26" s="261"/>
      <c r="F26" s="262"/>
      <c r="G26" s="263"/>
      <c r="I26" s="258"/>
      <c r="J26" s="258"/>
      <c r="K26" s="258"/>
      <c r="L26" s="258"/>
      <c r="M26" s="258"/>
      <c r="N26" s="258"/>
      <c r="O26" s="258"/>
      <c r="P26" s="258"/>
    </row>
    <row r="27" spans="2:16" ht="14.45" customHeight="1" x14ac:dyDescent="0.15">
      <c r="B27" s="264"/>
      <c r="C27" s="264"/>
      <c r="D27" s="264"/>
      <c r="E27" s="265"/>
      <c r="F27" s="264"/>
      <c r="G27" s="265"/>
      <c r="I27" s="258"/>
      <c r="J27" s="258"/>
      <c r="K27" s="258"/>
      <c r="L27" s="258"/>
      <c r="M27" s="258"/>
      <c r="N27" s="258"/>
      <c r="O27" s="258"/>
      <c r="P27" s="258"/>
    </row>
    <row r="28" spans="2:16" x14ac:dyDescent="0.15">
      <c r="B28" s="229"/>
      <c r="C28" s="230"/>
      <c r="D28" s="231"/>
      <c r="E28" s="1183" t="s">
        <v>199</v>
      </c>
      <c r="F28" s="231"/>
      <c r="G28" s="1185" t="s">
        <v>173</v>
      </c>
      <c r="I28" s="246"/>
      <c r="J28" s="258"/>
      <c r="K28" s="258"/>
      <c r="L28" s="258"/>
      <c r="M28" s="258"/>
      <c r="N28" s="258"/>
      <c r="O28" s="258"/>
      <c r="P28" s="258"/>
    </row>
    <row r="29" spans="2:16" ht="27" x14ac:dyDescent="0.15">
      <c r="B29" s="232"/>
      <c r="C29" s="233"/>
      <c r="D29" s="234"/>
      <c r="E29" s="1184"/>
      <c r="F29" s="235" t="s">
        <v>85</v>
      </c>
      <c r="G29" s="1186"/>
      <c r="I29" s="246"/>
      <c r="J29" s="258"/>
      <c r="K29" s="258"/>
      <c r="L29" s="258"/>
      <c r="M29" s="258"/>
      <c r="N29" s="258"/>
      <c r="O29" s="258"/>
      <c r="P29" s="258"/>
    </row>
    <row r="30" spans="2:16" ht="14.45" customHeight="1" x14ac:dyDescent="0.15">
      <c r="B30" s="236" t="s">
        <v>142</v>
      </c>
      <c r="C30" s="237" t="s">
        <v>174</v>
      </c>
      <c r="D30" s="238" t="s">
        <v>144</v>
      </c>
      <c r="E30" s="239">
        <v>58362</v>
      </c>
      <c r="F30" s="240" t="s">
        <v>175</v>
      </c>
      <c r="G30" s="241">
        <v>49.2</v>
      </c>
      <c r="I30" s="246"/>
      <c r="J30" s="258"/>
      <c r="K30" s="258"/>
      <c r="L30" s="258"/>
      <c r="M30" s="258"/>
      <c r="N30" s="258"/>
      <c r="O30" s="258"/>
      <c r="P30" s="258"/>
    </row>
    <row r="31" spans="2:16" ht="14.45" customHeight="1" x14ac:dyDescent="0.15">
      <c r="B31" s="236"/>
      <c r="C31" s="242">
        <v>59</v>
      </c>
      <c r="D31" s="243" t="s">
        <v>176</v>
      </c>
      <c r="E31" s="239">
        <v>63145</v>
      </c>
      <c r="F31" s="244">
        <f>ROUND((E31-E30)*100/E30,1)</f>
        <v>8.1999999999999993</v>
      </c>
      <c r="G31" s="241">
        <v>52.5</v>
      </c>
      <c r="I31" s="258"/>
      <c r="J31" s="258"/>
      <c r="K31" s="258"/>
      <c r="L31" s="258"/>
      <c r="M31" s="258"/>
      <c r="N31" s="258"/>
      <c r="O31" s="258"/>
      <c r="P31" s="258"/>
    </row>
    <row r="32" spans="2:16" ht="14.45" customHeight="1" x14ac:dyDescent="0.15">
      <c r="B32" s="236"/>
      <c r="C32" s="242">
        <v>61</v>
      </c>
      <c r="D32" s="243" t="s">
        <v>177</v>
      </c>
      <c r="E32" s="239">
        <v>66797</v>
      </c>
      <c r="F32" s="244">
        <f t="shared" ref="F32:F49" si="1">ROUND((E32-E31)*100/E31,1)</f>
        <v>5.8</v>
      </c>
      <c r="G32" s="241">
        <v>54.9</v>
      </c>
      <c r="I32" s="258"/>
      <c r="J32" s="258"/>
      <c r="K32" s="258"/>
      <c r="L32" s="258"/>
      <c r="M32" s="258"/>
      <c r="N32" s="258"/>
      <c r="O32" s="258"/>
      <c r="P32" s="258"/>
    </row>
    <row r="33" spans="2:16" ht="14.45" customHeight="1" x14ac:dyDescent="0.15">
      <c r="B33" s="236"/>
      <c r="C33" s="242">
        <v>63</v>
      </c>
      <c r="D33" s="243" t="s">
        <v>178</v>
      </c>
      <c r="E33" s="239">
        <v>70572</v>
      </c>
      <c r="F33" s="244">
        <f t="shared" si="1"/>
        <v>5.7</v>
      </c>
      <c r="G33" s="241">
        <v>57.5</v>
      </c>
      <c r="I33" s="258"/>
      <c r="J33" s="258"/>
      <c r="K33" s="258"/>
      <c r="L33" s="258"/>
      <c r="M33" s="258"/>
      <c r="N33" s="258"/>
      <c r="O33" s="258"/>
      <c r="P33" s="258"/>
    </row>
    <row r="34" spans="2:16" ht="14.45" customHeight="1" x14ac:dyDescent="0.15">
      <c r="B34" s="236" t="s">
        <v>148</v>
      </c>
      <c r="C34" s="242" t="s">
        <v>179</v>
      </c>
      <c r="D34" s="243" t="s">
        <v>180</v>
      </c>
      <c r="E34" s="239">
        <v>74028</v>
      </c>
      <c r="F34" s="244">
        <f t="shared" si="1"/>
        <v>4.9000000000000004</v>
      </c>
      <c r="G34" s="241">
        <v>59.9</v>
      </c>
      <c r="I34" s="258"/>
      <c r="J34" s="258"/>
      <c r="K34" s="258"/>
      <c r="L34" s="258"/>
      <c r="M34" s="258"/>
      <c r="N34" s="258"/>
      <c r="O34" s="258"/>
      <c r="P34" s="258"/>
    </row>
    <row r="35" spans="2:16" ht="14.45" customHeight="1" x14ac:dyDescent="0.15">
      <c r="B35" s="236"/>
      <c r="C35" s="247" t="s">
        <v>181</v>
      </c>
      <c r="D35" s="243" t="s">
        <v>182</v>
      </c>
      <c r="E35" s="239">
        <v>77416</v>
      </c>
      <c r="F35" s="244">
        <f t="shared" si="1"/>
        <v>4.5999999999999996</v>
      </c>
      <c r="G35" s="241">
        <v>62.2</v>
      </c>
      <c r="I35" s="258"/>
      <c r="J35" s="258"/>
      <c r="K35" s="258"/>
      <c r="L35" s="258"/>
      <c r="M35" s="258"/>
      <c r="N35" s="258"/>
      <c r="O35" s="258"/>
      <c r="P35" s="258"/>
    </row>
    <row r="36" spans="2:16" ht="14.45" customHeight="1" x14ac:dyDescent="0.15">
      <c r="B36" s="236"/>
      <c r="C36" s="247" t="s">
        <v>183</v>
      </c>
      <c r="D36" s="243" t="s">
        <v>184</v>
      </c>
      <c r="E36" s="239">
        <v>81055</v>
      </c>
      <c r="F36" s="244">
        <f t="shared" si="1"/>
        <v>4.7</v>
      </c>
      <c r="G36" s="241">
        <v>64.8</v>
      </c>
      <c r="I36" s="258"/>
      <c r="J36" s="258"/>
      <c r="K36" s="258"/>
      <c r="L36" s="258"/>
      <c r="M36" s="258"/>
      <c r="N36" s="258"/>
      <c r="O36" s="258"/>
      <c r="P36" s="258"/>
    </row>
    <row r="37" spans="2:16" ht="14.45" customHeight="1" x14ac:dyDescent="0.15">
      <c r="B37" s="236"/>
      <c r="C37" s="247" t="s">
        <v>185</v>
      </c>
      <c r="D37" s="243" t="s">
        <v>186</v>
      </c>
      <c r="E37" s="239">
        <v>85518</v>
      </c>
      <c r="F37" s="244">
        <f t="shared" si="1"/>
        <v>5.5</v>
      </c>
      <c r="G37" s="241">
        <v>67.900000000000006</v>
      </c>
      <c r="I37" s="258"/>
      <c r="J37" s="258"/>
      <c r="K37" s="258"/>
      <c r="L37" s="258"/>
      <c r="M37" s="258"/>
      <c r="N37" s="258"/>
      <c r="O37" s="258"/>
      <c r="P37" s="258"/>
    </row>
    <row r="38" spans="2:16" ht="14.45" customHeight="1" x14ac:dyDescent="0.15">
      <c r="B38" s="236"/>
      <c r="C38" s="242">
        <v>10</v>
      </c>
      <c r="D38" s="243" t="s">
        <v>187</v>
      </c>
      <c r="E38" s="239">
        <v>88061</v>
      </c>
      <c r="F38" s="244">
        <f t="shared" si="1"/>
        <v>3</v>
      </c>
      <c r="G38" s="241">
        <v>69.599999999999994</v>
      </c>
      <c r="I38" s="258"/>
      <c r="J38" s="258"/>
      <c r="K38" s="258"/>
      <c r="L38" s="258"/>
      <c r="M38" s="258"/>
      <c r="N38" s="258"/>
      <c r="O38" s="258"/>
      <c r="P38" s="258"/>
    </row>
    <row r="39" spans="2:16" ht="14.45" customHeight="1" x14ac:dyDescent="0.15">
      <c r="B39" s="236"/>
      <c r="C39" s="242">
        <v>12</v>
      </c>
      <c r="D39" s="248" t="s">
        <v>156</v>
      </c>
      <c r="E39" s="239">
        <v>90857</v>
      </c>
      <c r="F39" s="244">
        <f t="shared" si="1"/>
        <v>3.2</v>
      </c>
      <c r="G39" s="241">
        <v>71.599999999999994</v>
      </c>
      <c r="I39" s="258"/>
      <c r="J39" s="258"/>
      <c r="K39" s="258"/>
      <c r="L39" s="258"/>
      <c r="M39" s="258"/>
      <c r="N39" s="258"/>
      <c r="O39" s="258"/>
      <c r="P39" s="258"/>
    </row>
    <row r="40" spans="2:16" ht="14.45" customHeight="1" x14ac:dyDescent="0.15">
      <c r="B40" s="236"/>
      <c r="C40" s="242">
        <v>14</v>
      </c>
      <c r="D40" s="243" t="s">
        <v>188</v>
      </c>
      <c r="E40" s="239">
        <v>92874</v>
      </c>
      <c r="F40" s="244">
        <f t="shared" si="1"/>
        <v>2.2000000000000002</v>
      </c>
      <c r="G40" s="241">
        <v>72.900000000000006</v>
      </c>
      <c r="I40" s="258"/>
      <c r="J40" s="258"/>
      <c r="K40" s="258"/>
      <c r="L40" s="258"/>
      <c r="M40" s="258"/>
      <c r="N40" s="258"/>
      <c r="O40" s="258"/>
      <c r="P40" s="258"/>
    </row>
    <row r="41" spans="2:16" ht="14.45" customHeight="1" x14ac:dyDescent="0.15">
      <c r="B41" s="236"/>
      <c r="C41" s="242">
        <v>16</v>
      </c>
      <c r="D41" s="243" t="s">
        <v>189</v>
      </c>
      <c r="E41" s="239">
        <v>95197</v>
      </c>
      <c r="F41" s="244">
        <f t="shared" si="1"/>
        <v>2.5</v>
      </c>
      <c r="G41" s="241">
        <v>74.599999999999994</v>
      </c>
      <c r="I41" s="258"/>
      <c r="J41" s="258"/>
      <c r="K41" s="258"/>
      <c r="L41" s="258"/>
      <c r="M41" s="258"/>
      <c r="N41" s="258"/>
      <c r="O41" s="258"/>
      <c r="P41" s="258"/>
    </row>
    <row r="42" spans="2:16" ht="14.45" customHeight="1" x14ac:dyDescent="0.15">
      <c r="B42" s="236"/>
      <c r="C42" s="242">
        <v>18</v>
      </c>
      <c r="D42" s="243" t="s">
        <v>190</v>
      </c>
      <c r="E42" s="239">
        <v>97198</v>
      </c>
      <c r="F42" s="244">
        <f t="shared" si="1"/>
        <v>2.1</v>
      </c>
      <c r="G42" s="241">
        <v>76.072630507943956</v>
      </c>
      <c r="I42" s="258"/>
      <c r="J42" s="258"/>
      <c r="K42" s="258"/>
      <c r="L42" s="258"/>
      <c r="M42" s="258"/>
      <c r="N42" s="258"/>
      <c r="O42" s="258"/>
      <c r="P42" s="258"/>
    </row>
    <row r="43" spans="2:16" ht="14.45" customHeight="1" x14ac:dyDescent="0.15">
      <c r="B43" s="236"/>
      <c r="C43" s="242">
        <v>20</v>
      </c>
      <c r="D43" s="243" t="s">
        <v>191</v>
      </c>
      <c r="E43" s="239">
        <v>99426</v>
      </c>
      <c r="F43" s="244">
        <f t="shared" si="1"/>
        <v>2.2999999999999998</v>
      </c>
      <c r="G43" s="241">
        <v>77.900000000000006</v>
      </c>
      <c r="I43" s="258"/>
      <c r="J43" s="258"/>
      <c r="K43" s="258"/>
      <c r="L43" s="258"/>
      <c r="M43" s="258"/>
      <c r="N43" s="258"/>
      <c r="O43" s="258"/>
      <c r="P43" s="258"/>
    </row>
    <row r="44" spans="2:16" ht="14.45" customHeight="1" x14ac:dyDescent="0.15">
      <c r="B44" s="236"/>
      <c r="C44" s="242">
        <v>22</v>
      </c>
      <c r="D44" s="243" t="s">
        <v>192</v>
      </c>
      <c r="E44" s="239">
        <v>101576</v>
      </c>
      <c r="F44" s="244">
        <f t="shared" si="1"/>
        <v>2.2000000000000002</v>
      </c>
      <c r="G44" s="241">
        <v>79.3</v>
      </c>
      <c r="I44" s="258"/>
      <c r="J44" s="258"/>
      <c r="K44" s="258"/>
      <c r="L44" s="258"/>
      <c r="M44" s="258"/>
      <c r="N44" s="258"/>
      <c r="O44" s="258"/>
      <c r="P44" s="258"/>
    </row>
    <row r="45" spans="2:16" ht="14.45" customHeight="1" x14ac:dyDescent="0.15">
      <c r="B45" s="236"/>
      <c r="C45" s="242">
        <v>24</v>
      </c>
      <c r="D45" s="243" t="s">
        <v>193</v>
      </c>
      <c r="E45" s="239">
        <v>102551</v>
      </c>
      <c r="F45" s="244">
        <f t="shared" si="1"/>
        <v>1</v>
      </c>
      <c r="G45" s="241">
        <v>80.400000000000006</v>
      </c>
      <c r="I45" s="258"/>
      <c r="J45" s="258"/>
      <c r="K45" s="258"/>
      <c r="L45" s="258"/>
      <c r="M45" s="258"/>
      <c r="N45" s="258"/>
      <c r="O45" s="258"/>
      <c r="P45" s="258"/>
    </row>
    <row r="46" spans="2:16" ht="14.45" customHeight="1" x14ac:dyDescent="0.15">
      <c r="B46" s="236"/>
      <c r="C46" s="242">
        <v>26</v>
      </c>
      <c r="D46" s="243" t="s">
        <v>194</v>
      </c>
      <c r="E46" s="239">
        <v>103972</v>
      </c>
      <c r="F46" s="244">
        <f t="shared" si="1"/>
        <v>1.4</v>
      </c>
      <c r="G46" s="241">
        <v>81.8</v>
      </c>
      <c r="I46" s="258"/>
      <c r="J46" s="258"/>
      <c r="K46" s="258"/>
      <c r="L46" s="258"/>
      <c r="M46" s="258"/>
      <c r="N46" s="258"/>
      <c r="O46" s="258"/>
      <c r="P46" s="258"/>
    </row>
    <row r="47" spans="2:16" ht="14.45" customHeight="1" x14ac:dyDescent="0.15">
      <c r="B47" s="236"/>
      <c r="C47" s="242">
        <v>28</v>
      </c>
      <c r="D47" s="243" t="s">
        <v>195</v>
      </c>
      <c r="E47" s="239">
        <v>104533</v>
      </c>
      <c r="F47" s="244">
        <f t="shared" si="1"/>
        <v>0.5</v>
      </c>
      <c r="G47" s="241">
        <v>82.4</v>
      </c>
      <c r="I47" s="258"/>
      <c r="J47" s="258"/>
      <c r="K47" s="258"/>
      <c r="L47" s="258"/>
      <c r="M47" s="258"/>
      <c r="N47" s="258"/>
      <c r="O47" s="258"/>
      <c r="P47" s="258"/>
    </row>
    <row r="48" spans="2:16" ht="14.45" customHeight="1" x14ac:dyDescent="0.15">
      <c r="B48" s="236"/>
      <c r="C48" s="242">
        <v>30</v>
      </c>
      <c r="D48" s="243" t="s">
        <v>196</v>
      </c>
      <c r="E48" s="239">
        <v>104908</v>
      </c>
      <c r="F48" s="244">
        <f t="shared" si="1"/>
        <v>0.4</v>
      </c>
      <c r="G48" s="241">
        <v>83</v>
      </c>
      <c r="I48" s="258"/>
      <c r="J48" s="258"/>
      <c r="K48" s="258"/>
      <c r="L48" s="258"/>
      <c r="M48" s="258"/>
      <c r="N48" s="258"/>
      <c r="O48" s="258"/>
      <c r="P48" s="258"/>
    </row>
    <row r="49" spans="2:16" ht="14.45" customHeight="1" x14ac:dyDescent="0.15">
      <c r="B49" s="255" t="s">
        <v>197</v>
      </c>
      <c r="C49" s="256" t="s">
        <v>179</v>
      </c>
      <c r="D49" s="257" t="s">
        <v>198</v>
      </c>
      <c r="E49" s="239">
        <v>107443</v>
      </c>
      <c r="F49" s="244">
        <f t="shared" si="1"/>
        <v>2.4</v>
      </c>
      <c r="G49" s="241">
        <v>85.2</v>
      </c>
      <c r="I49" s="258"/>
      <c r="J49" s="258"/>
      <c r="K49" s="258"/>
      <c r="L49" s="258"/>
      <c r="M49" s="258"/>
      <c r="N49" s="258"/>
      <c r="O49" s="258"/>
      <c r="P49" s="258"/>
    </row>
    <row r="50" spans="2:16" ht="3.95" customHeight="1" x14ac:dyDescent="0.15">
      <c r="B50" s="232"/>
      <c r="C50" s="259"/>
      <c r="D50" s="266"/>
      <c r="E50" s="267"/>
      <c r="F50" s="268"/>
      <c r="G50" s="269"/>
      <c r="I50" s="258"/>
      <c r="J50" s="258"/>
      <c r="K50" s="258"/>
      <c r="L50" s="258"/>
      <c r="M50" s="258"/>
      <c r="N50" s="258"/>
      <c r="O50" s="258"/>
      <c r="P50" s="258"/>
    </row>
    <row r="51" spans="2:16" ht="14.45" customHeight="1" x14ac:dyDescent="0.15">
      <c r="B51" s="264"/>
      <c r="C51" s="264"/>
      <c r="D51" s="264"/>
      <c r="E51" s="265"/>
      <c r="F51" s="264"/>
      <c r="G51" s="265"/>
      <c r="I51" s="258"/>
      <c r="J51" s="258"/>
      <c r="K51" s="258"/>
      <c r="L51" s="258"/>
      <c r="M51" s="258"/>
      <c r="N51" s="258"/>
      <c r="O51" s="258"/>
      <c r="P51" s="258"/>
    </row>
    <row r="52" spans="2:16" ht="13.5" customHeight="1" x14ac:dyDescent="0.15">
      <c r="B52" s="229"/>
      <c r="C52" s="230"/>
      <c r="D52" s="231"/>
      <c r="E52" s="1183" t="s">
        <v>200</v>
      </c>
      <c r="F52" s="231"/>
      <c r="G52" s="1185" t="s">
        <v>173</v>
      </c>
    </row>
    <row r="53" spans="2:16" ht="27" x14ac:dyDescent="0.15">
      <c r="B53" s="232"/>
      <c r="C53" s="233"/>
      <c r="D53" s="234"/>
      <c r="E53" s="1184"/>
      <c r="F53" s="235" t="s">
        <v>85</v>
      </c>
      <c r="G53" s="1186"/>
    </row>
    <row r="54" spans="2:16" ht="14.45" customHeight="1" x14ac:dyDescent="0.15">
      <c r="B54" s="236" t="s">
        <v>142</v>
      </c>
      <c r="C54" s="237" t="s">
        <v>174</v>
      </c>
      <c r="D54" s="238" t="s">
        <v>144</v>
      </c>
      <c r="E54" s="270">
        <v>124390</v>
      </c>
      <c r="F54" s="240" t="s">
        <v>175</v>
      </c>
      <c r="G54" s="241">
        <v>104.8</v>
      </c>
    </row>
    <row r="55" spans="2:16" ht="14.45" customHeight="1" x14ac:dyDescent="0.15">
      <c r="B55" s="236"/>
      <c r="C55" s="242">
        <v>59</v>
      </c>
      <c r="D55" s="243" t="s">
        <v>176</v>
      </c>
      <c r="E55" s="270">
        <v>129700</v>
      </c>
      <c r="F55" s="244">
        <f t="shared" ref="F55:F73" si="2">ROUND((E55-E54)*100/E54,1)</f>
        <v>4.3</v>
      </c>
      <c r="G55" s="241">
        <v>107.9</v>
      </c>
    </row>
    <row r="56" spans="2:16" ht="14.45" customHeight="1" x14ac:dyDescent="0.15">
      <c r="B56" s="236"/>
      <c r="C56" s="242">
        <v>61</v>
      </c>
      <c r="D56" s="243" t="s">
        <v>177</v>
      </c>
      <c r="E56" s="270">
        <v>135990</v>
      </c>
      <c r="F56" s="244">
        <f t="shared" si="2"/>
        <v>4.8</v>
      </c>
      <c r="G56" s="241">
        <v>111.8</v>
      </c>
    </row>
    <row r="57" spans="2:16" ht="14.45" customHeight="1" x14ac:dyDescent="0.15">
      <c r="B57" s="236"/>
      <c r="C57" s="242">
        <v>63</v>
      </c>
      <c r="D57" s="243" t="s">
        <v>178</v>
      </c>
      <c r="E57" s="239">
        <v>143429</v>
      </c>
      <c r="F57" s="244">
        <f t="shared" si="2"/>
        <v>5.5</v>
      </c>
      <c r="G57" s="241">
        <v>116.8</v>
      </c>
    </row>
    <row r="58" spans="2:16" ht="14.45" customHeight="1" x14ac:dyDescent="0.15">
      <c r="B58" s="236" t="s">
        <v>148</v>
      </c>
      <c r="C58" s="242" t="s">
        <v>179</v>
      </c>
      <c r="D58" s="243" t="s">
        <v>180</v>
      </c>
      <c r="E58" s="239">
        <v>150627</v>
      </c>
      <c r="F58" s="244">
        <f t="shared" si="2"/>
        <v>5</v>
      </c>
      <c r="G58" s="241">
        <v>121.9</v>
      </c>
    </row>
    <row r="59" spans="2:16" ht="14.45" customHeight="1" x14ac:dyDescent="0.15">
      <c r="B59" s="236"/>
      <c r="C59" s="247" t="s">
        <v>181</v>
      </c>
      <c r="D59" s="243" t="s">
        <v>182</v>
      </c>
      <c r="E59" s="239">
        <v>162021</v>
      </c>
      <c r="F59" s="244">
        <f t="shared" si="2"/>
        <v>7.6</v>
      </c>
      <c r="G59" s="241">
        <v>130.19999999999999</v>
      </c>
    </row>
    <row r="60" spans="2:16" ht="14.45" customHeight="1" x14ac:dyDescent="0.15">
      <c r="B60" s="236"/>
      <c r="C60" s="247" t="s">
        <v>183</v>
      </c>
      <c r="D60" s="243" t="s">
        <v>184</v>
      </c>
      <c r="E60" s="239">
        <v>176871</v>
      </c>
      <c r="F60" s="244">
        <f t="shared" si="2"/>
        <v>9.1999999999999993</v>
      </c>
      <c r="G60" s="241">
        <v>141.5</v>
      </c>
    </row>
    <row r="61" spans="2:16" ht="14.45" customHeight="1" x14ac:dyDescent="0.15">
      <c r="B61" s="236"/>
      <c r="C61" s="247" t="s">
        <v>185</v>
      </c>
      <c r="D61" s="243" t="s">
        <v>186</v>
      </c>
      <c r="E61" s="239">
        <v>194300</v>
      </c>
      <c r="F61" s="244">
        <f t="shared" si="2"/>
        <v>9.9</v>
      </c>
      <c r="G61" s="241">
        <v>154.4</v>
      </c>
    </row>
    <row r="62" spans="2:16" ht="14.45" customHeight="1" x14ac:dyDescent="0.15">
      <c r="B62" s="236"/>
      <c r="C62" s="242">
        <v>10</v>
      </c>
      <c r="D62" s="243" t="s">
        <v>187</v>
      </c>
      <c r="E62" s="239">
        <v>205953</v>
      </c>
      <c r="F62" s="244">
        <f t="shared" si="2"/>
        <v>6</v>
      </c>
      <c r="G62" s="241">
        <v>162.80000000000001</v>
      </c>
    </row>
    <row r="63" spans="2:16" ht="14.45" customHeight="1" x14ac:dyDescent="0.15">
      <c r="B63" s="236"/>
      <c r="C63" s="242">
        <v>12</v>
      </c>
      <c r="D63" s="248" t="s">
        <v>156</v>
      </c>
      <c r="E63" s="239">
        <v>217477</v>
      </c>
      <c r="F63" s="244">
        <f t="shared" si="2"/>
        <v>5.6</v>
      </c>
      <c r="G63" s="241">
        <v>171.3</v>
      </c>
    </row>
    <row r="64" spans="2:16" ht="14.45" customHeight="1" x14ac:dyDescent="0.15">
      <c r="B64" s="236"/>
      <c r="C64" s="242">
        <v>14</v>
      </c>
      <c r="D64" s="243" t="s">
        <v>188</v>
      </c>
      <c r="E64" s="239">
        <v>229744</v>
      </c>
      <c r="F64" s="244">
        <f t="shared" si="2"/>
        <v>5.6</v>
      </c>
      <c r="G64" s="241">
        <v>180.3</v>
      </c>
    </row>
    <row r="65" spans="2:8" ht="14.45" customHeight="1" x14ac:dyDescent="0.15">
      <c r="B65" s="236"/>
      <c r="C65" s="242">
        <v>16</v>
      </c>
      <c r="D65" s="243" t="s">
        <v>189</v>
      </c>
      <c r="E65" s="239">
        <v>241369</v>
      </c>
      <c r="F65" s="244">
        <f t="shared" si="2"/>
        <v>5.0999999999999996</v>
      </c>
      <c r="G65" s="241">
        <v>189</v>
      </c>
    </row>
    <row r="66" spans="2:8" ht="14.45" customHeight="1" x14ac:dyDescent="0.15">
      <c r="B66" s="236"/>
      <c r="C66" s="242">
        <v>18</v>
      </c>
      <c r="D66" s="243" t="s">
        <v>190</v>
      </c>
      <c r="E66" s="239">
        <v>252533</v>
      </c>
      <c r="F66" s="244">
        <f t="shared" si="2"/>
        <v>4.5999999999999996</v>
      </c>
      <c r="G66" s="241">
        <v>197.64655239884169</v>
      </c>
    </row>
    <row r="67" spans="2:8" ht="14.45" customHeight="1" x14ac:dyDescent="0.15">
      <c r="B67" s="236"/>
      <c r="C67" s="242">
        <v>20</v>
      </c>
      <c r="D67" s="243" t="s">
        <v>191</v>
      </c>
      <c r="E67" s="239">
        <v>267751</v>
      </c>
      <c r="F67" s="244">
        <f t="shared" si="2"/>
        <v>6</v>
      </c>
      <c r="G67" s="241">
        <v>209.7</v>
      </c>
      <c r="H67" s="226"/>
    </row>
    <row r="68" spans="2:8" ht="14.45" customHeight="1" x14ac:dyDescent="0.15">
      <c r="B68" s="236"/>
      <c r="C68" s="242">
        <v>22</v>
      </c>
      <c r="D68" s="243" t="s">
        <v>192</v>
      </c>
      <c r="E68" s="239">
        <v>276517</v>
      </c>
      <c r="F68" s="244">
        <f t="shared" si="2"/>
        <v>3.3</v>
      </c>
      <c r="G68" s="241">
        <v>215.9</v>
      </c>
      <c r="H68" s="226"/>
    </row>
    <row r="69" spans="2:8" ht="14.45" customHeight="1" x14ac:dyDescent="0.15">
      <c r="B69" s="236"/>
      <c r="C69" s="242">
        <v>24</v>
      </c>
      <c r="D69" s="243" t="s">
        <v>193</v>
      </c>
      <c r="E69" s="239">
        <v>280052</v>
      </c>
      <c r="F69" s="244">
        <f t="shared" si="2"/>
        <v>1.3</v>
      </c>
      <c r="G69" s="241">
        <v>219.6</v>
      </c>
      <c r="H69" s="226"/>
    </row>
    <row r="70" spans="2:8" ht="14.45" customHeight="1" x14ac:dyDescent="0.15">
      <c r="B70" s="236"/>
      <c r="C70" s="242">
        <v>26</v>
      </c>
      <c r="D70" s="243" t="s">
        <v>194</v>
      </c>
      <c r="E70" s="239">
        <v>288151</v>
      </c>
      <c r="F70" s="244">
        <f t="shared" si="2"/>
        <v>2.9</v>
      </c>
      <c r="G70" s="241">
        <v>226.7</v>
      </c>
      <c r="H70" s="226"/>
    </row>
    <row r="71" spans="2:8" ht="14.45" customHeight="1" x14ac:dyDescent="0.15">
      <c r="B71" s="236"/>
      <c r="C71" s="242">
        <v>28</v>
      </c>
      <c r="D71" s="243" t="s">
        <v>195</v>
      </c>
      <c r="E71" s="239">
        <v>301323</v>
      </c>
      <c r="F71" s="244">
        <f t="shared" si="2"/>
        <v>4.5999999999999996</v>
      </c>
      <c r="G71" s="241">
        <v>237.4</v>
      </c>
      <c r="H71" s="226"/>
    </row>
    <row r="72" spans="2:8" ht="14.45" customHeight="1" x14ac:dyDescent="0.15">
      <c r="B72" s="236"/>
      <c r="C72" s="256">
        <v>30</v>
      </c>
      <c r="D72" s="257" t="s">
        <v>196</v>
      </c>
      <c r="E72" s="239">
        <v>311289</v>
      </c>
      <c r="F72" s="241">
        <f t="shared" si="2"/>
        <v>3.3</v>
      </c>
      <c r="G72" s="241">
        <v>246.2</v>
      </c>
      <c r="H72" s="226"/>
    </row>
    <row r="73" spans="2:8" ht="14.45" customHeight="1" x14ac:dyDescent="0.15">
      <c r="B73" s="255" t="s">
        <v>197</v>
      </c>
      <c r="C73" s="256" t="s">
        <v>179</v>
      </c>
      <c r="D73" s="257" t="s">
        <v>198</v>
      </c>
      <c r="E73" s="239">
        <v>321982</v>
      </c>
      <c r="F73" s="241">
        <f t="shared" si="2"/>
        <v>3.4</v>
      </c>
      <c r="G73" s="241">
        <v>255.2</v>
      </c>
      <c r="H73" s="226"/>
    </row>
    <row r="74" spans="2:8" ht="3.95" customHeight="1" x14ac:dyDescent="0.15">
      <c r="B74" s="271"/>
      <c r="C74" s="272"/>
      <c r="D74" s="272"/>
      <c r="E74" s="273"/>
      <c r="F74" s="273"/>
      <c r="G74" s="273"/>
      <c r="H74" s="226"/>
    </row>
    <row r="80" spans="2:8" x14ac:dyDescent="0.15">
      <c r="G80" s="274"/>
      <c r="H80" s="226"/>
    </row>
    <row r="81" spans="7:8" x14ac:dyDescent="0.15">
      <c r="G81" s="274"/>
      <c r="H81" s="226"/>
    </row>
    <row r="82" spans="7:8" x14ac:dyDescent="0.15">
      <c r="G82" s="274"/>
      <c r="H82" s="226"/>
    </row>
  </sheetData>
  <mergeCells count="7">
    <mergeCell ref="E52:E53"/>
    <mergeCell ref="G52:G53"/>
    <mergeCell ref="B1:N1"/>
    <mergeCell ref="E4:E5"/>
    <mergeCell ref="G4:G5"/>
    <mergeCell ref="E28:E29"/>
    <mergeCell ref="G28:G29"/>
  </mergeCells>
  <phoneticPr fontId="3"/>
  <pageMargins left="1.1417322834645669" right="0.19685039370078741" top="0.78740157480314965" bottom="0.23622047244094491" header="0.19685039370078741" footer="0.15748031496062992"/>
  <pageSetup paperSize="9" scale="75" orientation="portrait" horizontalDpi="300" verticalDpi="300" r:id="rId1"/>
  <headerFooter alignWithMargins="0"/>
  <ignoredErrors>
    <ignoredError sqref="D30:D39 C35:C37 C59:C61 D54 C11:C13 D6 D15 D63"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64"/>
  <sheetViews>
    <sheetView showGridLines="0" zoomScaleNormal="100" workbookViewId="0">
      <selection sqref="A1:T1"/>
    </sheetView>
  </sheetViews>
  <sheetFormatPr defaultRowHeight="13.5" x14ac:dyDescent="0.15"/>
  <cols>
    <col min="1" max="16384" width="9" style="619"/>
  </cols>
  <sheetData>
    <row r="1" spans="1:20" s="618" customFormat="1" ht="15" customHeight="1" x14ac:dyDescent="0.15">
      <c r="A1" s="1292" t="s">
        <v>371</v>
      </c>
      <c r="B1" s="1292"/>
      <c r="C1" s="1292"/>
      <c r="D1" s="1292"/>
      <c r="E1" s="1292"/>
      <c r="F1" s="1292"/>
      <c r="G1" s="1292"/>
      <c r="H1" s="1292"/>
      <c r="I1" s="1292"/>
      <c r="J1" s="1292"/>
      <c r="K1" s="1292"/>
      <c r="L1" s="1292"/>
      <c r="M1" s="1292"/>
      <c r="N1" s="1292"/>
      <c r="O1" s="1292"/>
      <c r="P1" s="1292"/>
      <c r="Q1" s="1292"/>
      <c r="R1" s="1292"/>
      <c r="S1" s="1292"/>
      <c r="T1" s="1292"/>
    </row>
    <row r="2" spans="1:20" s="618" customFormat="1" ht="8.25" customHeight="1" x14ac:dyDescent="0.15">
      <c r="C2" s="1095"/>
      <c r="D2" s="1095"/>
      <c r="E2" s="1095"/>
      <c r="F2" s="1095"/>
      <c r="G2" s="1096"/>
      <c r="H2" s="1096"/>
      <c r="I2" s="1096"/>
      <c r="J2" s="1096"/>
    </row>
    <row r="3" spans="1:20" s="618" customFormat="1" ht="15" customHeight="1" thickBot="1" x14ac:dyDescent="0.2">
      <c r="A3" s="620"/>
      <c r="I3" s="621" t="s">
        <v>140</v>
      </c>
    </row>
    <row r="4" spans="1:20" x14ac:dyDescent="0.15">
      <c r="A4" s="1285"/>
      <c r="B4" s="1286"/>
      <c r="C4" s="1289" t="s">
        <v>372</v>
      </c>
      <c r="D4" s="1290"/>
      <c r="E4" s="1290"/>
      <c r="F4" s="1290"/>
      <c r="G4" s="1290"/>
      <c r="H4" s="1290"/>
      <c r="I4" s="1291"/>
      <c r="J4" s="622"/>
    </row>
    <row r="5" spans="1:20" ht="14.25" thickBot="1" x14ac:dyDescent="0.2">
      <c r="A5" s="1287"/>
      <c r="B5" s="1288"/>
      <c r="C5" s="623" t="s">
        <v>373</v>
      </c>
      <c r="D5" s="624" t="s">
        <v>374</v>
      </c>
      <c r="E5" s="624" t="s">
        <v>375</v>
      </c>
      <c r="F5" s="624" t="s">
        <v>376</v>
      </c>
      <c r="G5" s="624" t="s">
        <v>377</v>
      </c>
      <c r="H5" s="624" t="s">
        <v>378</v>
      </c>
      <c r="I5" s="625" t="s">
        <v>379</v>
      </c>
      <c r="J5" s="626"/>
    </row>
    <row r="6" spans="1:20" ht="13.5" customHeight="1" x14ac:dyDescent="0.15">
      <c r="A6" s="1282" t="s">
        <v>380</v>
      </c>
      <c r="B6" s="627" t="s">
        <v>381</v>
      </c>
      <c r="C6" s="628">
        <v>13989</v>
      </c>
      <c r="D6" s="629">
        <v>1606</v>
      </c>
      <c r="E6" s="629">
        <v>3226</v>
      </c>
      <c r="F6" s="629">
        <v>3921</v>
      </c>
      <c r="G6" s="629">
        <v>2097</v>
      </c>
      <c r="H6" s="629">
        <v>1400</v>
      </c>
      <c r="I6" s="630">
        <v>1739</v>
      </c>
      <c r="J6" s="631"/>
    </row>
    <row r="7" spans="1:20" x14ac:dyDescent="0.15">
      <c r="A7" s="1283"/>
      <c r="B7" s="632" t="s">
        <v>382</v>
      </c>
      <c r="C7" s="633">
        <v>14156</v>
      </c>
      <c r="D7" s="634">
        <v>1667</v>
      </c>
      <c r="E7" s="634">
        <v>3155</v>
      </c>
      <c r="F7" s="634">
        <v>3929</v>
      </c>
      <c r="G7" s="634">
        <v>2524</v>
      </c>
      <c r="H7" s="634">
        <v>1291</v>
      </c>
      <c r="I7" s="635">
        <v>1590</v>
      </c>
      <c r="J7" s="631"/>
    </row>
    <row r="8" spans="1:20" x14ac:dyDescent="0.15">
      <c r="A8" s="1283"/>
      <c r="B8" s="636" t="s">
        <v>383</v>
      </c>
      <c r="C8" s="633">
        <v>14481</v>
      </c>
      <c r="D8" s="634">
        <v>1781</v>
      </c>
      <c r="E8" s="634">
        <v>3156</v>
      </c>
      <c r="F8" s="634">
        <v>3793</v>
      </c>
      <c r="G8" s="634">
        <v>2911</v>
      </c>
      <c r="H8" s="634">
        <v>1291</v>
      </c>
      <c r="I8" s="635">
        <v>1549</v>
      </c>
      <c r="J8" s="631"/>
    </row>
    <row r="9" spans="1:20" x14ac:dyDescent="0.15">
      <c r="A9" s="1283"/>
      <c r="B9" s="632" t="s">
        <v>384</v>
      </c>
      <c r="C9" s="633">
        <v>14677</v>
      </c>
      <c r="D9" s="634">
        <v>1521</v>
      </c>
      <c r="E9" s="634">
        <v>3276</v>
      </c>
      <c r="F9" s="634">
        <v>3734</v>
      </c>
      <c r="G9" s="634">
        <v>3262</v>
      </c>
      <c r="H9" s="634">
        <v>1357</v>
      </c>
      <c r="I9" s="635">
        <v>1527</v>
      </c>
      <c r="J9" s="631"/>
    </row>
    <row r="10" spans="1:20" x14ac:dyDescent="0.15">
      <c r="A10" s="1283"/>
      <c r="B10" s="636" t="s">
        <v>385</v>
      </c>
      <c r="C10" s="633">
        <v>14700</v>
      </c>
      <c r="D10" s="634">
        <v>1095</v>
      </c>
      <c r="E10" s="634">
        <v>3522</v>
      </c>
      <c r="F10" s="634">
        <v>3462</v>
      </c>
      <c r="G10" s="634">
        <v>3722</v>
      </c>
      <c r="H10" s="634">
        <v>1416</v>
      </c>
      <c r="I10" s="635">
        <v>1483</v>
      </c>
      <c r="J10" s="631"/>
    </row>
    <row r="11" spans="1:20" x14ac:dyDescent="0.15">
      <c r="A11" s="1283"/>
      <c r="B11" s="632" t="s">
        <v>386</v>
      </c>
      <c r="C11" s="633">
        <v>15236</v>
      </c>
      <c r="D11" s="634">
        <v>986</v>
      </c>
      <c r="E11" s="634">
        <v>3853</v>
      </c>
      <c r="F11" s="634">
        <v>3352</v>
      </c>
      <c r="G11" s="634">
        <v>3774</v>
      </c>
      <c r="H11" s="634">
        <v>1837</v>
      </c>
      <c r="I11" s="635">
        <v>1434</v>
      </c>
      <c r="J11" s="631"/>
    </row>
    <row r="12" spans="1:20" x14ac:dyDescent="0.15">
      <c r="A12" s="1283"/>
      <c r="B12" s="637" t="s">
        <v>387</v>
      </c>
      <c r="C12" s="638">
        <v>15870</v>
      </c>
      <c r="D12" s="639">
        <v>1029</v>
      </c>
      <c r="E12" s="639">
        <v>4070</v>
      </c>
      <c r="F12" s="639">
        <v>3326</v>
      </c>
      <c r="G12" s="639">
        <v>3831</v>
      </c>
      <c r="H12" s="639">
        <v>2192</v>
      </c>
      <c r="I12" s="640">
        <v>1422</v>
      </c>
      <c r="J12" s="631"/>
    </row>
    <row r="13" spans="1:20" x14ac:dyDescent="0.15">
      <c r="A13" s="1283"/>
      <c r="B13" s="627" t="s">
        <v>388</v>
      </c>
      <c r="C13" s="633">
        <v>16340</v>
      </c>
      <c r="D13" s="634">
        <v>1038</v>
      </c>
      <c r="E13" s="634">
        <v>4170</v>
      </c>
      <c r="F13" s="634">
        <v>3357</v>
      </c>
      <c r="G13" s="634">
        <v>3794</v>
      </c>
      <c r="H13" s="634">
        <v>2608</v>
      </c>
      <c r="I13" s="635">
        <v>1373</v>
      </c>
      <c r="J13" s="631"/>
    </row>
    <row r="14" spans="1:20" x14ac:dyDescent="0.15">
      <c r="A14" s="1283"/>
      <c r="B14" s="1132" t="s">
        <v>389</v>
      </c>
      <c r="C14" s="633">
        <v>16758</v>
      </c>
      <c r="D14" s="634">
        <v>910</v>
      </c>
      <c r="E14" s="634">
        <v>4305</v>
      </c>
      <c r="F14" s="634">
        <v>3510</v>
      </c>
      <c r="G14" s="634">
        <v>3680</v>
      </c>
      <c r="H14" s="634">
        <v>2937</v>
      </c>
      <c r="I14" s="635">
        <v>1416</v>
      </c>
      <c r="J14" s="631"/>
    </row>
    <row r="15" spans="1:20" x14ac:dyDescent="0.15">
      <c r="A15" s="1283"/>
      <c r="B15" s="641" t="s">
        <v>390</v>
      </c>
      <c r="C15" s="642">
        <v>16937</v>
      </c>
      <c r="D15" s="643">
        <v>841</v>
      </c>
      <c r="E15" s="643">
        <v>4204</v>
      </c>
      <c r="F15" s="643">
        <v>3788</v>
      </c>
      <c r="G15" s="643">
        <v>3365</v>
      </c>
      <c r="H15" s="643">
        <v>3320</v>
      </c>
      <c r="I15" s="644">
        <v>1419</v>
      </c>
      <c r="J15" s="631"/>
    </row>
    <row r="16" spans="1:20" x14ac:dyDescent="0.15">
      <c r="A16" s="1283"/>
      <c r="B16" s="645" t="s">
        <v>391</v>
      </c>
      <c r="C16" s="633">
        <v>17321</v>
      </c>
      <c r="D16" s="634">
        <v>942</v>
      </c>
      <c r="E16" s="634">
        <v>4108</v>
      </c>
      <c r="F16" s="634">
        <v>3979</v>
      </c>
      <c r="G16" s="634">
        <v>3241</v>
      </c>
      <c r="H16" s="634">
        <v>3344</v>
      </c>
      <c r="I16" s="635">
        <v>1707</v>
      </c>
      <c r="J16" s="631"/>
    </row>
    <row r="17" spans="1:12" ht="14.25" thickBot="1" x14ac:dyDescent="0.2">
      <c r="A17" s="1284"/>
      <c r="B17" s="646" t="s">
        <v>392</v>
      </c>
      <c r="C17" s="647">
        <v>17997</v>
      </c>
      <c r="D17" s="648">
        <v>996</v>
      </c>
      <c r="E17" s="648">
        <v>4145</v>
      </c>
      <c r="F17" s="648">
        <v>4241</v>
      </c>
      <c r="G17" s="648">
        <v>3254</v>
      </c>
      <c r="H17" s="648">
        <v>3412</v>
      </c>
      <c r="I17" s="649">
        <v>1949</v>
      </c>
    </row>
    <row r="24" spans="1:12" ht="14.25" thickBot="1" x14ac:dyDescent="0.2"/>
    <row r="25" spans="1:12" x14ac:dyDescent="0.15">
      <c r="A25" s="1285"/>
      <c r="B25" s="1286"/>
      <c r="C25" s="1289" t="s">
        <v>372</v>
      </c>
      <c r="D25" s="1290"/>
      <c r="E25" s="1290"/>
      <c r="F25" s="1290"/>
      <c r="G25" s="1290"/>
      <c r="H25" s="1290"/>
      <c r="I25" s="1291"/>
    </row>
    <row r="26" spans="1:12" ht="14.25" thickBot="1" x14ac:dyDescent="0.2">
      <c r="A26" s="1287"/>
      <c r="B26" s="1288"/>
      <c r="C26" s="623" t="s">
        <v>373</v>
      </c>
      <c r="D26" s="624" t="s">
        <v>374</v>
      </c>
      <c r="E26" s="624" t="s">
        <v>375</v>
      </c>
      <c r="F26" s="624" t="s">
        <v>376</v>
      </c>
      <c r="G26" s="624" t="s">
        <v>377</v>
      </c>
      <c r="H26" s="624" t="s">
        <v>378</v>
      </c>
      <c r="I26" s="625" t="s">
        <v>379</v>
      </c>
      <c r="J26" s="626"/>
    </row>
    <row r="27" spans="1:12" ht="13.5" customHeight="1" x14ac:dyDescent="0.15">
      <c r="A27" s="1282" t="s">
        <v>393</v>
      </c>
      <c r="B27" s="650" t="s">
        <v>381</v>
      </c>
      <c r="C27" s="651">
        <v>11269</v>
      </c>
      <c r="D27" s="652">
        <v>1087</v>
      </c>
      <c r="E27" s="652">
        <v>2561</v>
      </c>
      <c r="F27" s="652">
        <v>2505</v>
      </c>
      <c r="G27" s="652">
        <v>1781</v>
      </c>
      <c r="H27" s="652">
        <v>1725</v>
      </c>
      <c r="I27" s="653">
        <v>1610</v>
      </c>
      <c r="J27" s="654"/>
    </row>
    <row r="28" spans="1:12" x14ac:dyDescent="0.15">
      <c r="A28" s="1283"/>
      <c r="B28" s="650" t="s">
        <v>382</v>
      </c>
      <c r="C28" s="651">
        <v>11059</v>
      </c>
      <c r="D28" s="652">
        <v>1029</v>
      </c>
      <c r="E28" s="652">
        <v>2446</v>
      </c>
      <c r="F28" s="652">
        <v>2474</v>
      </c>
      <c r="G28" s="652">
        <v>1945</v>
      </c>
      <c r="H28" s="652">
        <v>1499</v>
      </c>
      <c r="I28" s="653">
        <v>1666</v>
      </c>
      <c r="J28" s="654"/>
    </row>
    <row r="29" spans="1:12" x14ac:dyDescent="0.15">
      <c r="A29" s="1283"/>
      <c r="B29" s="650" t="s">
        <v>383</v>
      </c>
      <c r="C29" s="651">
        <v>11034</v>
      </c>
      <c r="D29" s="652">
        <v>1128</v>
      </c>
      <c r="E29" s="652">
        <v>2382</v>
      </c>
      <c r="F29" s="652">
        <v>2509</v>
      </c>
      <c r="G29" s="652">
        <v>2077</v>
      </c>
      <c r="H29" s="652">
        <v>1282</v>
      </c>
      <c r="I29" s="653">
        <v>1656</v>
      </c>
      <c r="J29" s="654"/>
    </row>
    <row r="30" spans="1:12" x14ac:dyDescent="0.15">
      <c r="A30" s="1283"/>
      <c r="B30" s="650" t="s">
        <v>384</v>
      </c>
      <c r="C30" s="651">
        <v>10594</v>
      </c>
      <c r="D30" s="652">
        <v>838</v>
      </c>
      <c r="E30" s="652">
        <v>2382</v>
      </c>
      <c r="F30" s="652">
        <v>2492</v>
      </c>
      <c r="G30" s="652">
        <v>2135</v>
      </c>
      <c r="H30" s="652">
        <v>1161</v>
      </c>
      <c r="I30" s="653">
        <v>1586</v>
      </c>
      <c r="J30" s="654"/>
    </row>
    <row r="31" spans="1:12" ht="14.25" customHeight="1" x14ac:dyDescent="0.15">
      <c r="A31" s="1283"/>
      <c r="B31" s="650" t="s">
        <v>385</v>
      </c>
      <c r="C31" s="651">
        <v>10074</v>
      </c>
      <c r="D31" s="652">
        <v>550</v>
      </c>
      <c r="E31" s="652">
        <v>2358</v>
      </c>
      <c r="F31" s="652">
        <v>2391</v>
      </c>
      <c r="G31" s="652">
        <v>2220</v>
      </c>
      <c r="H31" s="652">
        <v>1092</v>
      </c>
      <c r="I31" s="653">
        <v>1463</v>
      </c>
      <c r="J31" s="654"/>
    </row>
    <row r="32" spans="1:12" ht="14.25" customHeight="1" x14ac:dyDescent="0.15">
      <c r="A32" s="1283"/>
      <c r="B32" s="650" t="s">
        <v>386</v>
      </c>
      <c r="C32" s="651">
        <v>10389</v>
      </c>
      <c r="D32" s="652">
        <v>612</v>
      </c>
      <c r="E32" s="652">
        <v>2493</v>
      </c>
      <c r="F32" s="652">
        <v>2361</v>
      </c>
      <c r="G32" s="652">
        <v>2187</v>
      </c>
      <c r="H32" s="652">
        <v>1354</v>
      </c>
      <c r="I32" s="653">
        <v>1382</v>
      </c>
      <c r="J32" s="654"/>
      <c r="K32" s="655"/>
      <c r="L32" s="655"/>
    </row>
    <row r="33" spans="1:12" x14ac:dyDescent="0.15">
      <c r="A33" s="1283"/>
      <c r="B33" s="650" t="s">
        <v>387</v>
      </c>
      <c r="C33" s="651">
        <v>10652</v>
      </c>
      <c r="D33" s="651">
        <v>705</v>
      </c>
      <c r="E33" s="651">
        <v>2533</v>
      </c>
      <c r="F33" s="651">
        <v>2312</v>
      </c>
      <c r="G33" s="651">
        <v>2226</v>
      </c>
      <c r="H33" s="651">
        <v>1525</v>
      </c>
      <c r="I33" s="653">
        <v>1351</v>
      </c>
      <c r="J33" s="654"/>
    </row>
    <row r="34" spans="1:12" x14ac:dyDescent="0.15">
      <c r="A34" s="1283"/>
      <c r="B34" s="650" t="s">
        <v>388</v>
      </c>
      <c r="C34" s="651">
        <v>10868</v>
      </c>
      <c r="D34" s="652">
        <v>701</v>
      </c>
      <c r="E34" s="652">
        <v>2723</v>
      </c>
      <c r="F34" s="652">
        <v>2324</v>
      </c>
      <c r="G34" s="652">
        <v>2269</v>
      </c>
      <c r="H34" s="652">
        <v>1663</v>
      </c>
      <c r="I34" s="653">
        <v>1188</v>
      </c>
      <c r="J34" s="654"/>
    </row>
    <row r="35" spans="1:12" x14ac:dyDescent="0.15">
      <c r="A35" s="1283"/>
      <c r="B35" s="650" t="s">
        <v>394</v>
      </c>
      <c r="C35" s="651">
        <v>11085</v>
      </c>
      <c r="D35" s="652">
        <v>659</v>
      </c>
      <c r="E35" s="652">
        <v>2791</v>
      </c>
      <c r="F35" s="652">
        <v>2393</v>
      </c>
      <c r="G35" s="652">
        <v>2319</v>
      </c>
      <c r="H35" s="652">
        <v>1772</v>
      </c>
      <c r="I35" s="653">
        <v>1151</v>
      </c>
      <c r="J35" s="654"/>
    </row>
    <row r="36" spans="1:12" x14ac:dyDescent="0.15">
      <c r="A36" s="1283"/>
      <c r="B36" s="656" t="s">
        <v>395</v>
      </c>
      <c r="C36" s="657">
        <v>11349</v>
      </c>
      <c r="D36" s="658">
        <v>581</v>
      </c>
      <c r="E36" s="658">
        <v>2921</v>
      </c>
      <c r="F36" s="658">
        <v>2545</v>
      </c>
      <c r="G36" s="658">
        <v>2315</v>
      </c>
      <c r="H36" s="658">
        <v>1880</v>
      </c>
      <c r="I36" s="659">
        <v>1107</v>
      </c>
      <c r="J36" s="654"/>
    </row>
    <row r="37" spans="1:12" x14ac:dyDescent="0.15">
      <c r="A37" s="1283"/>
      <c r="B37" s="660" t="s">
        <v>391</v>
      </c>
      <c r="C37" s="651">
        <v>11332</v>
      </c>
      <c r="D37" s="652">
        <v>652</v>
      </c>
      <c r="E37" s="652">
        <v>2894</v>
      </c>
      <c r="F37" s="652">
        <v>2486</v>
      </c>
      <c r="G37" s="652">
        <v>2250</v>
      </c>
      <c r="H37" s="652">
        <v>1831</v>
      </c>
      <c r="I37" s="653">
        <v>1219</v>
      </c>
      <c r="J37" s="654"/>
    </row>
    <row r="38" spans="1:12" ht="14.25" thickBot="1" x14ac:dyDescent="0.2">
      <c r="A38" s="1284"/>
      <c r="B38" s="646" t="s">
        <v>392</v>
      </c>
      <c r="C38" s="647">
        <v>11678</v>
      </c>
      <c r="D38" s="648">
        <v>781</v>
      </c>
      <c r="E38" s="648">
        <v>2936</v>
      </c>
      <c r="F38" s="648">
        <v>2556</v>
      </c>
      <c r="G38" s="648">
        <v>2206</v>
      </c>
      <c r="H38" s="648">
        <v>1897</v>
      </c>
      <c r="I38" s="649">
        <v>1302</v>
      </c>
    </row>
    <row r="46" spans="1:12" ht="14.25" thickBot="1" x14ac:dyDescent="0.2">
      <c r="A46" s="661"/>
      <c r="B46" s="662"/>
      <c r="C46" s="382"/>
      <c r="D46" s="381"/>
      <c r="E46" s="381"/>
      <c r="F46" s="381"/>
      <c r="G46" s="381"/>
      <c r="H46" s="381"/>
      <c r="I46" s="381"/>
      <c r="J46" s="381"/>
    </row>
    <row r="47" spans="1:12" x14ac:dyDescent="0.15">
      <c r="A47" s="1285"/>
      <c r="B47" s="1286"/>
      <c r="C47" s="1289" t="s">
        <v>372</v>
      </c>
      <c r="D47" s="1290"/>
      <c r="E47" s="1290"/>
      <c r="F47" s="1290"/>
      <c r="G47" s="1290"/>
      <c r="H47" s="1290"/>
      <c r="I47" s="1291"/>
    </row>
    <row r="48" spans="1:12" ht="14.25" thickBot="1" x14ac:dyDescent="0.2">
      <c r="A48" s="1287"/>
      <c r="B48" s="1288"/>
      <c r="C48" s="663" t="s">
        <v>373</v>
      </c>
      <c r="D48" s="664" t="s">
        <v>374</v>
      </c>
      <c r="E48" s="664" t="s">
        <v>375</v>
      </c>
      <c r="F48" s="664" t="s">
        <v>376</v>
      </c>
      <c r="G48" s="664" t="s">
        <v>377</v>
      </c>
      <c r="H48" s="664" t="s">
        <v>378</v>
      </c>
      <c r="I48" s="665" t="s">
        <v>379</v>
      </c>
      <c r="J48" s="626"/>
      <c r="K48" s="618"/>
      <c r="L48" s="618"/>
    </row>
    <row r="49" spans="1:12" ht="13.5" customHeight="1" x14ac:dyDescent="0.15">
      <c r="A49" s="1282" t="s">
        <v>396</v>
      </c>
      <c r="B49" s="632" t="s">
        <v>381</v>
      </c>
      <c r="C49" s="666">
        <v>28871</v>
      </c>
      <c r="D49" s="667">
        <v>3383</v>
      </c>
      <c r="E49" s="667">
        <v>8733</v>
      </c>
      <c r="F49" s="667">
        <v>7010</v>
      </c>
      <c r="G49" s="667">
        <v>4032</v>
      </c>
      <c r="H49" s="667">
        <v>3236</v>
      </c>
      <c r="I49" s="668">
        <v>2477</v>
      </c>
      <c r="J49" s="654"/>
      <c r="K49" s="669"/>
      <c r="L49" s="669"/>
    </row>
    <row r="50" spans="1:12" x14ac:dyDescent="0.15">
      <c r="A50" s="1283"/>
      <c r="B50" s="632" t="s">
        <v>382</v>
      </c>
      <c r="C50" s="670">
        <v>28732</v>
      </c>
      <c r="D50" s="652">
        <v>3169</v>
      </c>
      <c r="E50" s="652">
        <v>8397</v>
      </c>
      <c r="F50" s="652">
        <v>7326</v>
      </c>
      <c r="G50" s="652">
        <v>4296</v>
      </c>
      <c r="H50" s="652">
        <v>2946</v>
      </c>
      <c r="I50" s="653">
        <v>2594</v>
      </c>
      <c r="J50" s="654"/>
      <c r="K50" s="669"/>
      <c r="L50" s="669"/>
    </row>
    <row r="51" spans="1:12" x14ac:dyDescent="0.15">
      <c r="A51" s="1283"/>
      <c r="B51" s="632" t="s">
        <v>383</v>
      </c>
      <c r="C51" s="670">
        <v>28396</v>
      </c>
      <c r="D51" s="652">
        <v>2986</v>
      </c>
      <c r="E51" s="652">
        <v>7997</v>
      </c>
      <c r="F51" s="652">
        <v>7661</v>
      </c>
      <c r="G51" s="652">
        <v>4419</v>
      </c>
      <c r="H51" s="652">
        <v>2707</v>
      </c>
      <c r="I51" s="653">
        <v>2626</v>
      </c>
      <c r="J51" s="654"/>
      <c r="K51" s="669"/>
      <c r="L51" s="669"/>
    </row>
    <row r="52" spans="1:12" x14ac:dyDescent="0.15">
      <c r="A52" s="1283"/>
      <c r="B52" s="632" t="s">
        <v>384</v>
      </c>
      <c r="C52" s="670">
        <v>28097</v>
      </c>
      <c r="D52" s="652">
        <v>2656</v>
      </c>
      <c r="E52" s="652">
        <v>7714</v>
      </c>
      <c r="F52" s="652">
        <v>7756</v>
      </c>
      <c r="G52" s="652">
        <v>4668</v>
      </c>
      <c r="H52" s="652">
        <v>2616</v>
      </c>
      <c r="I52" s="653">
        <v>2687</v>
      </c>
      <c r="J52" s="654"/>
      <c r="K52" s="669"/>
      <c r="L52" s="669"/>
    </row>
    <row r="53" spans="1:12" x14ac:dyDescent="0.15">
      <c r="A53" s="1283"/>
      <c r="B53" s="632" t="s">
        <v>385</v>
      </c>
      <c r="C53" s="670">
        <v>26470</v>
      </c>
      <c r="D53" s="652">
        <v>1451</v>
      </c>
      <c r="E53" s="652">
        <v>7242</v>
      </c>
      <c r="F53" s="652">
        <v>7557</v>
      </c>
      <c r="G53" s="652">
        <v>5145</v>
      </c>
      <c r="H53" s="652">
        <v>2480</v>
      </c>
      <c r="I53" s="653">
        <v>2595</v>
      </c>
      <c r="J53" s="654"/>
      <c r="K53" s="669"/>
      <c r="L53" s="669"/>
    </row>
    <row r="54" spans="1:12" x14ac:dyDescent="0.15">
      <c r="A54" s="1283"/>
      <c r="B54" s="632" t="s">
        <v>386</v>
      </c>
      <c r="C54" s="670">
        <v>27525</v>
      </c>
      <c r="D54" s="652">
        <v>1522</v>
      </c>
      <c r="E54" s="652">
        <v>7232</v>
      </c>
      <c r="F54" s="652">
        <v>7746</v>
      </c>
      <c r="G54" s="652">
        <v>5584</v>
      </c>
      <c r="H54" s="652">
        <v>2978</v>
      </c>
      <c r="I54" s="653">
        <v>2463</v>
      </c>
      <c r="J54" s="654"/>
      <c r="K54" s="669"/>
      <c r="L54" s="669"/>
    </row>
    <row r="55" spans="1:12" x14ac:dyDescent="0.15">
      <c r="A55" s="1283"/>
      <c r="B55" s="632" t="s">
        <v>387</v>
      </c>
      <c r="C55" s="671">
        <v>27820</v>
      </c>
      <c r="D55" s="672">
        <v>1520</v>
      </c>
      <c r="E55" s="672">
        <v>6990</v>
      </c>
      <c r="F55" s="672">
        <v>7623</v>
      </c>
      <c r="G55" s="672">
        <v>5989</v>
      </c>
      <c r="H55" s="672">
        <v>3247</v>
      </c>
      <c r="I55" s="673">
        <v>2451</v>
      </c>
      <c r="J55" s="654"/>
      <c r="K55" s="669"/>
      <c r="L55" s="669"/>
    </row>
    <row r="56" spans="1:12" x14ac:dyDescent="0.15">
      <c r="A56" s="1283"/>
      <c r="B56" s="632" t="s">
        <v>388</v>
      </c>
      <c r="C56" s="633">
        <v>28055</v>
      </c>
      <c r="D56" s="634">
        <v>1593</v>
      </c>
      <c r="E56" s="634">
        <v>6868</v>
      </c>
      <c r="F56" s="634">
        <v>7449</v>
      </c>
      <c r="G56" s="634">
        <v>6326</v>
      </c>
      <c r="H56" s="634">
        <v>3412</v>
      </c>
      <c r="I56" s="635">
        <v>2407</v>
      </c>
      <c r="J56" s="631"/>
      <c r="K56" s="669"/>
      <c r="L56" s="669"/>
    </row>
    <row r="57" spans="1:12" x14ac:dyDescent="0.15">
      <c r="A57" s="1283"/>
      <c r="B57" s="632" t="s">
        <v>394</v>
      </c>
      <c r="C57" s="633">
        <v>28043</v>
      </c>
      <c r="D57" s="634">
        <v>1484</v>
      </c>
      <c r="E57" s="634">
        <v>6781</v>
      </c>
      <c r="F57" s="634">
        <v>7194</v>
      </c>
      <c r="G57" s="634">
        <v>6587</v>
      </c>
      <c r="H57" s="634">
        <v>3604</v>
      </c>
      <c r="I57" s="635">
        <v>2393</v>
      </c>
      <c r="J57" s="631"/>
      <c r="K57" s="669"/>
      <c r="L57" s="669"/>
    </row>
    <row r="58" spans="1:12" x14ac:dyDescent="0.15">
      <c r="A58" s="1283"/>
      <c r="B58" s="674" t="s">
        <v>395</v>
      </c>
      <c r="C58" s="642">
        <v>28012</v>
      </c>
      <c r="D58" s="643">
        <v>1422</v>
      </c>
      <c r="E58" s="643">
        <v>6747</v>
      </c>
      <c r="F58" s="643">
        <v>6946</v>
      </c>
      <c r="G58" s="643">
        <v>6501</v>
      </c>
      <c r="H58" s="643">
        <v>4060</v>
      </c>
      <c r="I58" s="644">
        <v>2336</v>
      </c>
      <c r="J58" s="631"/>
      <c r="K58" s="669"/>
      <c r="L58" s="669"/>
    </row>
    <row r="59" spans="1:12" x14ac:dyDescent="0.15">
      <c r="A59" s="1283"/>
      <c r="B59" s="637" t="s">
        <v>391</v>
      </c>
      <c r="C59" s="633">
        <v>27833</v>
      </c>
      <c r="D59" s="634">
        <v>1354</v>
      </c>
      <c r="E59" s="634">
        <v>6696</v>
      </c>
      <c r="F59" s="634">
        <v>6644</v>
      </c>
      <c r="G59" s="634">
        <v>6429</v>
      </c>
      <c r="H59" s="634">
        <v>4230</v>
      </c>
      <c r="I59" s="635">
        <v>2480</v>
      </c>
      <c r="J59" s="631"/>
      <c r="K59" s="669"/>
      <c r="L59" s="669"/>
    </row>
    <row r="60" spans="1:12" ht="14.25" thickBot="1" x14ac:dyDescent="0.2">
      <c r="A60" s="1284"/>
      <c r="B60" s="675" t="s">
        <v>392</v>
      </c>
      <c r="C60" s="647">
        <v>27946</v>
      </c>
      <c r="D60" s="648">
        <v>1518</v>
      </c>
      <c r="E60" s="648">
        <v>6532</v>
      </c>
      <c r="F60" s="648">
        <v>6395</v>
      </c>
      <c r="G60" s="648">
        <v>6309</v>
      </c>
      <c r="H60" s="648">
        <v>4570</v>
      </c>
      <c r="I60" s="649">
        <v>2622</v>
      </c>
    </row>
    <row r="62" spans="1:12" ht="13.5" customHeight="1" x14ac:dyDescent="0.15">
      <c r="A62" s="1280" t="s">
        <v>559</v>
      </c>
      <c r="B62" s="1280"/>
      <c r="C62" s="1280"/>
      <c r="D62" s="1280"/>
      <c r="E62" s="1280"/>
      <c r="F62" s="1280"/>
      <c r="G62" s="1280"/>
      <c r="H62" s="1280"/>
      <c r="I62" s="1280"/>
    </row>
    <row r="63" spans="1:12" x14ac:dyDescent="0.15">
      <c r="A63" s="1280" t="s">
        <v>563</v>
      </c>
      <c r="B63" s="1280"/>
      <c r="C63" s="1280"/>
      <c r="D63" s="1280"/>
      <c r="E63" s="1280"/>
      <c r="F63" s="1280"/>
      <c r="G63" s="1280"/>
      <c r="H63" s="1280"/>
      <c r="I63" s="1280"/>
    </row>
    <row r="64" spans="1:12" ht="23.25" customHeight="1" x14ac:dyDescent="0.15">
      <c r="A64" s="1281" t="s">
        <v>564</v>
      </c>
      <c r="B64" s="1281"/>
      <c r="C64" s="1281"/>
      <c r="D64" s="1281"/>
      <c r="E64" s="1281"/>
      <c r="F64" s="1281"/>
      <c r="G64" s="1281"/>
      <c r="H64" s="1281"/>
      <c r="I64" s="1281"/>
    </row>
  </sheetData>
  <mergeCells count="13">
    <mergeCell ref="A1:T1"/>
    <mergeCell ref="A4:B5"/>
    <mergeCell ref="C4:I4"/>
    <mergeCell ref="A6:A17"/>
    <mergeCell ref="A25:B26"/>
    <mergeCell ref="C25:I25"/>
    <mergeCell ref="A63:I63"/>
    <mergeCell ref="A64:I64"/>
    <mergeCell ref="A62:I62"/>
    <mergeCell ref="A27:A38"/>
    <mergeCell ref="A47:B48"/>
    <mergeCell ref="C47:I47"/>
    <mergeCell ref="A49:A60"/>
  </mergeCells>
  <phoneticPr fontId="3"/>
  <pageMargins left="1.4173228346456694" right="0.70866141732283472" top="0.86614173228346458" bottom="0.35433070866141736" header="0.31496062992125984" footer="0.31496062992125984"/>
  <pageSetup paperSize="9"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N51"/>
  <sheetViews>
    <sheetView showGridLines="0" zoomScaleNormal="100" workbookViewId="0"/>
  </sheetViews>
  <sheetFormatPr defaultRowHeight="13.5" x14ac:dyDescent="0.15"/>
  <cols>
    <col min="1" max="1" width="1.625" customWidth="1"/>
    <col min="2" max="2" width="4.375" style="567" customWidth="1"/>
    <col min="3" max="3" width="1" style="567" customWidth="1"/>
    <col min="4" max="4" width="21.375" customWidth="1"/>
    <col min="5" max="5" width="1.25" customWidth="1"/>
    <col min="6" max="11" width="8.625" customWidth="1"/>
    <col min="12" max="12" width="1.625" customWidth="1"/>
  </cols>
  <sheetData>
    <row r="1" spans="2:14" s="28" customFormat="1" ht="15" customHeight="1" x14ac:dyDescent="0.15">
      <c r="B1" s="1215" t="s">
        <v>397</v>
      </c>
      <c r="C1" s="1215"/>
      <c r="D1" s="1215"/>
      <c r="E1" s="1215"/>
      <c r="F1" s="1215"/>
      <c r="G1" s="1215"/>
      <c r="H1" s="1215"/>
      <c r="I1" s="1215"/>
      <c r="J1" s="1215"/>
      <c r="K1" s="1215"/>
      <c r="L1" s="42"/>
      <c r="M1" s="42"/>
      <c r="N1" s="42"/>
    </row>
    <row r="2" spans="2:14" s="28" customFormat="1" ht="8.25" customHeight="1" x14ac:dyDescent="0.15">
      <c r="B2" s="170"/>
      <c r="C2" s="170"/>
      <c r="D2" s="170"/>
      <c r="E2" s="170"/>
      <c r="F2" s="170"/>
      <c r="G2" s="170"/>
      <c r="H2" s="170"/>
      <c r="I2" s="170"/>
      <c r="J2" s="170"/>
      <c r="K2" s="170"/>
    </row>
    <row r="3" spans="2:14" s="28" customFormat="1" ht="15" customHeight="1" thickBot="1" x14ac:dyDescent="0.2">
      <c r="B3" s="31"/>
      <c r="C3" s="31"/>
      <c r="E3" s="676"/>
      <c r="F3" s="676"/>
      <c r="G3" s="676"/>
      <c r="H3" s="676"/>
      <c r="I3" s="676"/>
      <c r="J3" s="676"/>
      <c r="K3" s="401" t="s">
        <v>127</v>
      </c>
      <c r="L3" s="678"/>
    </row>
    <row r="4" spans="2:14" s="24" customFormat="1" ht="18.75" customHeight="1" x14ac:dyDescent="0.15">
      <c r="B4" s="679"/>
      <c r="C4" s="680"/>
      <c r="D4" s="681"/>
      <c r="E4" s="682"/>
      <c r="F4" s="1264" t="s">
        <v>398</v>
      </c>
      <c r="G4" s="1268"/>
      <c r="H4" s="1264" t="s">
        <v>399</v>
      </c>
      <c r="I4" s="1268"/>
      <c r="J4" s="1264" t="s">
        <v>101</v>
      </c>
      <c r="K4" s="1268"/>
      <c r="L4" s="2"/>
    </row>
    <row r="5" spans="2:14" s="24" customFormat="1" ht="24.75" customHeight="1" thickBot="1" x14ac:dyDescent="0.2">
      <c r="B5" s="545"/>
      <c r="C5" s="358"/>
      <c r="D5" s="683"/>
      <c r="E5" s="684"/>
      <c r="F5" s="411" t="s">
        <v>172</v>
      </c>
      <c r="G5" s="413" t="s">
        <v>400</v>
      </c>
      <c r="H5" s="411" t="s">
        <v>172</v>
      </c>
      <c r="I5" s="413" t="s">
        <v>400</v>
      </c>
      <c r="J5" s="411" t="s">
        <v>172</v>
      </c>
      <c r="K5" s="413" t="s">
        <v>400</v>
      </c>
    </row>
    <row r="6" spans="2:14" s="24" customFormat="1" ht="18.75" customHeight="1" x14ac:dyDescent="0.15">
      <c r="B6" s="685"/>
      <c r="C6" s="686"/>
      <c r="D6" s="539" t="s">
        <v>368</v>
      </c>
      <c r="E6" s="574"/>
      <c r="F6" s="541">
        <v>323700</v>
      </c>
      <c r="G6" s="687">
        <v>100</v>
      </c>
      <c r="H6" s="541">
        <v>216474</v>
      </c>
      <c r="I6" s="688">
        <v>100</v>
      </c>
      <c r="J6" s="689">
        <v>107226</v>
      </c>
      <c r="K6" s="688">
        <v>100</v>
      </c>
    </row>
    <row r="7" spans="2:14" s="24" customFormat="1" ht="14.25" customHeight="1" x14ac:dyDescent="0.15">
      <c r="B7" s="545">
        <v>1</v>
      </c>
      <c r="C7" s="546"/>
      <c r="D7" s="95" t="s">
        <v>317</v>
      </c>
      <c r="E7" s="582"/>
      <c r="F7" s="690">
        <v>91242</v>
      </c>
      <c r="G7" s="138">
        <v>28.2</v>
      </c>
      <c r="H7" s="690">
        <v>37302</v>
      </c>
      <c r="I7" s="168">
        <v>17.2</v>
      </c>
      <c r="J7" s="691">
        <v>53940</v>
      </c>
      <c r="K7" s="168">
        <v>50.3</v>
      </c>
    </row>
    <row r="8" spans="2:14" s="24" customFormat="1" ht="14.25" customHeight="1" x14ac:dyDescent="0.15">
      <c r="B8" s="545">
        <v>2</v>
      </c>
      <c r="C8" s="546"/>
      <c r="D8" s="95" t="s">
        <v>318</v>
      </c>
      <c r="E8" s="582"/>
      <c r="F8" s="690">
        <v>13841</v>
      </c>
      <c r="G8" s="138">
        <v>4.3</v>
      </c>
      <c r="H8" s="690">
        <v>7381</v>
      </c>
      <c r="I8" s="168">
        <v>3.4</v>
      </c>
      <c r="J8" s="691">
        <v>6460</v>
      </c>
      <c r="K8" s="168">
        <v>6</v>
      </c>
    </row>
    <row r="9" spans="2:14" s="24" customFormat="1" ht="14.25" customHeight="1" x14ac:dyDescent="0.15">
      <c r="B9" s="545">
        <v>3</v>
      </c>
      <c r="C9" s="546"/>
      <c r="D9" s="95" t="s">
        <v>319</v>
      </c>
      <c r="E9" s="582"/>
      <c r="F9" s="690">
        <v>22904</v>
      </c>
      <c r="G9" s="138">
        <v>7.1</v>
      </c>
      <c r="H9" s="690">
        <v>12688</v>
      </c>
      <c r="I9" s="168">
        <v>5.9</v>
      </c>
      <c r="J9" s="691">
        <v>10216</v>
      </c>
      <c r="K9" s="168">
        <v>9.5</v>
      </c>
    </row>
    <row r="10" spans="2:14" s="24" customFormat="1" ht="14.25" customHeight="1" x14ac:dyDescent="0.15">
      <c r="B10" s="545">
        <v>4</v>
      </c>
      <c r="C10" s="546"/>
      <c r="D10" s="95" t="s">
        <v>320</v>
      </c>
      <c r="E10" s="582"/>
      <c r="F10" s="690">
        <v>30207</v>
      </c>
      <c r="G10" s="138">
        <v>9.3000000000000007</v>
      </c>
      <c r="H10" s="690">
        <v>14697</v>
      </c>
      <c r="I10" s="168">
        <v>6.8</v>
      </c>
      <c r="J10" s="691">
        <v>15510</v>
      </c>
      <c r="K10" s="168">
        <v>14.5</v>
      </c>
    </row>
    <row r="11" spans="2:14" s="24" customFormat="1" ht="14.25" customHeight="1" x14ac:dyDescent="0.15">
      <c r="B11" s="550">
        <v>5</v>
      </c>
      <c r="C11" s="551"/>
      <c r="D11" s="103" t="s">
        <v>321</v>
      </c>
      <c r="E11" s="591"/>
      <c r="F11" s="692">
        <v>7976</v>
      </c>
      <c r="G11" s="553">
        <v>2.5</v>
      </c>
      <c r="H11" s="692">
        <v>5264</v>
      </c>
      <c r="I11" s="554">
        <v>2.4</v>
      </c>
      <c r="J11" s="693">
        <v>2712</v>
      </c>
      <c r="K11" s="554">
        <v>2.5</v>
      </c>
    </row>
    <row r="12" spans="2:14" s="24" customFormat="1" ht="14.25" customHeight="1" x14ac:dyDescent="0.15">
      <c r="B12" s="545">
        <v>6</v>
      </c>
      <c r="C12" s="546"/>
      <c r="D12" s="95" t="s">
        <v>322</v>
      </c>
      <c r="E12" s="582"/>
      <c r="F12" s="690">
        <v>7882</v>
      </c>
      <c r="G12" s="138">
        <v>2.4</v>
      </c>
      <c r="H12" s="690">
        <v>5830</v>
      </c>
      <c r="I12" s="168">
        <v>2.7</v>
      </c>
      <c r="J12" s="691">
        <v>2052</v>
      </c>
      <c r="K12" s="168">
        <v>1.9</v>
      </c>
    </row>
    <row r="13" spans="2:14" s="24" customFormat="1" ht="14.25" customHeight="1" x14ac:dyDescent="0.15">
      <c r="B13" s="545">
        <v>7</v>
      </c>
      <c r="C13" s="546"/>
      <c r="D13" s="95" t="s">
        <v>323</v>
      </c>
      <c r="E13" s="582"/>
      <c r="F13" s="690">
        <v>10132</v>
      </c>
      <c r="G13" s="138">
        <v>3.1</v>
      </c>
      <c r="H13" s="690">
        <v>5664</v>
      </c>
      <c r="I13" s="168">
        <v>2.6</v>
      </c>
      <c r="J13" s="691">
        <v>4468</v>
      </c>
      <c r="K13" s="168">
        <v>4.2</v>
      </c>
    </row>
    <row r="14" spans="2:14" s="24" customFormat="1" ht="14.25" customHeight="1" x14ac:dyDescent="0.15">
      <c r="B14" s="545">
        <v>8</v>
      </c>
      <c r="C14" s="546"/>
      <c r="D14" s="95" t="s">
        <v>324</v>
      </c>
      <c r="E14" s="582"/>
      <c r="F14" s="690">
        <v>3743</v>
      </c>
      <c r="G14" s="138">
        <v>1.2</v>
      </c>
      <c r="H14" s="690">
        <v>3230</v>
      </c>
      <c r="I14" s="168">
        <v>1.5</v>
      </c>
      <c r="J14" s="691">
        <v>513</v>
      </c>
      <c r="K14" s="168">
        <v>0.5</v>
      </c>
    </row>
    <row r="15" spans="2:14" s="24" customFormat="1" ht="14.25" customHeight="1" x14ac:dyDescent="0.15">
      <c r="B15" s="545">
        <v>9</v>
      </c>
      <c r="C15" s="546"/>
      <c r="D15" s="95" t="s">
        <v>325</v>
      </c>
      <c r="E15" s="582"/>
      <c r="F15" s="690">
        <v>14624</v>
      </c>
      <c r="G15" s="138">
        <v>4.5</v>
      </c>
      <c r="H15" s="690">
        <v>4202</v>
      </c>
      <c r="I15" s="168">
        <v>1.9</v>
      </c>
      <c r="J15" s="691">
        <v>10422</v>
      </c>
      <c r="K15" s="168">
        <v>9.6999999999999993</v>
      </c>
    </row>
    <row r="16" spans="2:14" s="24" customFormat="1" ht="14.25" customHeight="1" x14ac:dyDescent="0.15">
      <c r="B16" s="550">
        <v>10</v>
      </c>
      <c r="C16" s="551"/>
      <c r="D16" s="103" t="s">
        <v>326</v>
      </c>
      <c r="E16" s="591"/>
      <c r="F16" s="692">
        <v>6779</v>
      </c>
      <c r="G16" s="553">
        <v>2.1</v>
      </c>
      <c r="H16" s="692">
        <v>819</v>
      </c>
      <c r="I16" s="554">
        <v>0.4</v>
      </c>
      <c r="J16" s="693">
        <v>5960</v>
      </c>
      <c r="K16" s="554">
        <v>5.6</v>
      </c>
    </row>
    <row r="17" spans="2:11" s="24" customFormat="1" ht="14.25" customHeight="1" x14ac:dyDescent="0.15">
      <c r="B17" s="545">
        <v>11</v>
      </c>
      <c r="C17" s="546"/>
      <c r="D17" s="95" t="s">
        <v>327</v>
      </c>
      <c r="E17" s="582"/>
      <c r="F17" s="690">
        <v>6181</v>
      </c>
      <c r="G17" s="138">
        <v>1.9</v>
      </c>
      <c r="H17" s="690">
        <v>2756</v>
      </c>
      <c r="I17" s="168">
        <v>1.3</v>
      </c>
      <c r="J17" s="691">
        <v>3425</v>
      </c>
      <c r="K17" s="168">
        <v>3.2</v>
      </c>
    </row>
    <row r="18" spans="2:11" s="24" customFormat="1" ht="14.25" customHeight="1" x14ac:dyDescent="0.15">
      <c r="B18" s="545">
        <v>12</v>
      </c>
      <c r="C18" s="546"/>
      <c r="D18" s="95" t="s">
        <v>328</v>
      </c>
      <c r="E18" s="582"/>
      <c r="F18" s="690">
        <v>1529</v>
      </c>
      <c r="G18" s="138">
        <v>0.5</v>
      </c>
      <c r="H18" s="690">
        <v>1063</v>
      </c>
      <c r="I18" s="168">
        <v>0.5</v>
      </c>
      <c r="J18" s="691">
        <v>466</v>
      </c>
      <c r="K18" s="168">
        <v>0.4</v>
      </c>
    </row>
    <row r="19" spans="2:11" s="24" customFormat="1" ht="14.25" customHeight="1" x14ac:dyDescent="0.15">
      <c r="B19" s="545">
        <v>13</v>
      </c>
      <c r="C19" s="546"/>
      <c r="D19" s="95" t="s">
        <v>329</v>
      </c>
      <c r="E19" s="582"/>
      <c r="F19" s="690">
        <v>27928</v>
      </c>
      <c r="G19" s="138">
        <v>8.6</v>
      </c>
      <c r="H19" s="690">
        <v>11720</v>
      </c>
      <c r="I19" s="168">
        <v>5.4</v>
      </c>
      <c r="J19" s="691">
        <v>16208</v>
      </c>
      <c r="K19" s="168">
        <v>15.1</v>
      </c>
    </row>
    <row r="20" spans="2:11" s="24" customFormat="1" ht="14.25" customHeight="1" x14ac:dyDescent="0.15">
      <c r="B20" s="545">
        <v>14</v>
      </c>
      <c r="C20" s="546"/>
      <c r="D20" s="95" t="s">
        <v>330</v>
      </c>
      <c r="E20" s="582"/>
      <c r="F20" s="690">
        <v>18037</v>
      </c>
      <c r="G20" s="138">
        <v>5.6</v>
      </c>
      <c r="H20" s="690">
        <v>12603</v>
      </c>
      <c r="I20" s="168">
        <v>5.8</v>
      </c>
      <c r="J20" s="691">
        <v>5434</v>
      </c>
      <c r="K20" s="168">
        <v>5.0999999999999996</v>
      </c>
    </row>
    <row r="21" spans="2:11" s="24" customFormat="1" ht="14.25" customHeight="1" x14ac:dyDescent="0.15">
      <c r="B21" s="550">
        <v>15</v>
      </c>
      <c r="C21" s="551"/>
      <c r="D21" s="103" t="s">
        <v>331</v>
      </c>
      <c r="E21" s="591"/>
      <c r="F21" s="692">
        <v>5874</v>
      </c>
      <c r="G21" s="553">
        <v>1.8</v>
      </c>
      <c r="H21" s="692">
        <v>2018</v>
      </c>
      <c r="I21" s="554">
        <v>0.9</v>
      </c>
      <c r="J21" s="693">
        <v>3856</v>
      </c>
      <c r="K21" s="554">
        <v>3.6</v>
      </c>
    </row>
    <row r="22" spans="2:11" s="24" customFormat="1" ht="14.25" customHeight="1" x14ac:dyDescent="0.15">
      <c r="B22" s="545">
        <v>16</v>
      </c>
      <c r="C22" s="546"/>
      <c r="D22" s="95" t="s">
        <v>332</v>
      </c>
      <c r="E22" s="582"/>
      <c r="F22" s="690">
        <v>24353</v>
      </c>
      <c r="G22" s="138">
        <v>7.5</v>
      </c>
      <c r="H22" s="690">
        <v>15063</v>
      </c>
      <c r="I22" s="168">
        <v>7</v>
      </c>
      <c r="J22" s="691">
        <v>9290</v>
      </c>
      <c r="K22" s="168">
        <v>8.6999999999999993</v>
      </c>
    </row>
    <row r="23" spans="2:11" s="24" customFormat="1" ht="14.25" customHeight="1" x14ac:dyDescent="0.15">
      <c r="B23" s="545">
        <v>17</v>
      </c>
      <c r="C23" s="546"/>
      <c r="D23" s="95" t="s">
        <v>333</v>
      </c>
      <c r="E23" s="582"/>
      <c r="F23" s="690">
        <v>2547</v>
      </c>
      <c r="G23" s="138">
        <v>0.8</v>
      </c>
      <c r="H23" s="690">
        <v>2408</v>
      </c>
      <c r="I23" s="168">
        <v>1.1000000000000001</v>
      </c>
      <c r="J23" s="691">
        <v>139</v>
      </c>
      <c r="K23" s="168">
        <v>0.1</v>
      </c>
    </row>
    <row r="24" spans="2:11" s="24" customFormat="1" ht="14.25" customHeight="1" x14ac:dyDescent="0.15">
      <c r="B24" s="545">
        <v>18</v>
      </c>
      <c r="C24" s="546"/>
      <c r="D24" s="95" t="s">
        <v>334</v>
      </c>
      <c r="E24" s="582"/>
      <c r="F24" s="690">
        <v>3723</v>
      </c>
      <c r="G24" s="138">
        <v>1.2</v>
      </c>
      <c r="H24" s="690">
        <v>3352</v>
      </c>
      <c r="I24" s="168">
        <v>1.5</v>
      </c>
      <c r="J24" s="691">
        <v>371</v>
      </c>
      <c r="K24" s="168">
        <v>0.3</v>
      </c>
    </row>
    <row r="25" spans="2:11" s="24" customFormat="1" ht="14.25" customHeight="1" x14ac:dyDescent="0.15">
      <c r="B25" s="545">
        <v>19</v>
      </c>
      <c r="C25" s="546"/>
      <c r="D25" s="95" t="s">
        <v>335</v>
      </c>
      <c r="E25" s="582"/>
      <c r="F25" s="690">
        <v>3636</v>
      </c>
      <c r="G25" s="138">
        <v>1.1000000000000001</v>
      </c>
      <c r="H25" s="690">
        <v>2822</v>
      </c>
      <c r="I25" s="168">
        <v>1.3</v>
      </c>
      <c r="J25" s="691">
        <v>814</v>
      </c>
      <c r="K25" s="168">
        <v>0.8</v>
      </c>
    </row>
    <row r="26" spans="2:11" s="24" customFormat="1" ht="14.25" customHeight="1" x14ac:dyDescent="0.15">
      <c r="B26" s="550">
        <v>20</v>
      </c>
      <c r="C26" s="551"/>
      <c r="D26" s="103" t="s">
        <v>336</v>
      </c>
      <c r="E26" s="591"/>
      <c r="F26" s="692">
        <v>855</v>
      </c>
      <c r="G26" s="553">
        <v>0.3</v>
      </c>
      <c r="H26" s="692">
        <v>583</v>
      </c>
      <c r="I26" s="554">
        <v>0.3</v>
      </c>
      <c r="J26" s="693">
        <v>272</v>
      </c>
      <c r="K26" s="554">
        <v>0.3</v>
      </c>
    </row>
    <row r="27" spans="2:11" s="24" customFormat="1" ht="14.25" customHeight="1" x14ac:dyDescent="0.15">
      <c r="B27" s="545">
        <v>21</v>
      </c>
      <c r="C27" s="546"/>
      <c r="D27" s="95" t="s">
        <v>337</v>
      </c>
      <c r="E27" s="582"/>
      <c r="F27" s="690">
        <v>9074</v>
      </c>
      <c r="G27" s="138">
        <v>2.8</v>
      </c>
      <c r="H27" s="690">
        <v>8047</v>
      </c>
      <c r="I27" s="168">
        <v>3.7</v>
      </c>
      <c r="J27" s="691">
        <v>1027</v>
      </c>
      <c r="K27" s="168">
        <v>1</v>
      </c>
    </row>
    <row r="28" spans="2:11" s="24" customFormat="1" ht="14.25" customHeight="1" x14ac:dyDescent="0.15">
      <c r="B28" s="545">
        <v>22</v>
      </c>
      <c r="C28" s="546"/>
      <c r="D28" s="95" t="s">
        <v>338</v>
      </c>
      <c r="E28" s="582"/>
      <c r="F28" s="690">
        <v>8987</v>
      </c>
      <c r="G28" s="138">
        <v>2.8</v>
      </c>
      <c r="H28" s="690">
        <v>5854</v>
      </c>
      <c r="I28" s="168">
        <v>2.7</v>
      </c>
      <c r="J28" s="691">
        <v>3133</v>
      </c>
      <c r="K28" s="168">
        <v>2.9</v>
      </c>
    </row>
    <row r="29" spans="2:11" s="24" customFormat="1" ht="14.25" customHeight="1" x14ac:dyDescent="0.15">
      <c r="B29" s="545">
        <v>23</v>
      </c>
      <c r="C29" s="546"/>
      <c r="D29" s="95" t="s">
        <v>339</v>
      </c>
      <c r="E29" s="582"/>
      <c r="F29" s="690">
        <v>4188</v>
      </c>
      <c r="G29" s="138">
        <v>1.3</v>
      </c>
      <c r="H29" s="690">
        <v>1850</v>
      </c>
      <c r="I29" s="168">
        <v>0.9</v>
      </c>
      <c r="J29" s="691">
        <v>2338</v>
      </c>
      <c r="K29" s="168">
        <v>2.2000000000000002</v>
      </c>
    </row>
    <row r="30" spans="2:11" s="24" customFormat="1" ht="14.25" customHeight="1" x14ac:dyDescent="0.15">
      <c r="B30" s="545">
        <v>24</v>
      </c>
      <c r="C30" s="546"/>
      <c r="D30" s="95" t="s">
        <v>340</v>
      </c>
      <c r="E30" s="582"/>
      <c r="F30" s="690">
        <v>7990</v>
      </c>
      <c r="G30" s="138">
        <v>2.5</v>
      </c>
      <c r="H30" s="690">
        <v>6540</v>
      </c>
      <c r="I30" s="168">
        <v>3</v>
      </c>
      <c r="J30" s="691">
        <v>1450</v>
      </c>
      <c r="K30" s="168">
        <v>1.4</v>
      </c>
    </row>
    <row r="31" spans="2:11" s="24" customFormat="1" ht="14.25" customHeight="1" x14ac:dyDescent="0.15">
      <c r="B31" s="550">
        <v>25</v>
      </c>
      <c r="C31" s="551"/>
      <c r="D31" s="103" t="s">
        <v>341</v>
      </c>
      <c r="E31" s="591"/>
      <c r="F31" s="692">
        <v>25973</v>
      </c>
      <c r="G31" s="553">
        <v>8</v>
      </c>
      <c r="H31" s="692">
        <v>15251</v>
      </c>
      <c r="I31" s="554">
        <v>7</v>
      </c>
      <c r="J31" s="693">
        <v>10722</v>
      </c>
      <c r="K31" s="554">
        <v>10</v>
      </c>
    </row>
    <row r="32" spans="2:11" s="24" customFormat="1" ht="14.25" customHeight="1" x14ac:dyDescent="0.15">
      <c r="B32" s="545">
        <v>26</v>
      </c>
      <c r="C32" s="546"/>
      <c r="D32" s="95" t="s">
        <v>342</v>
      </c>
      <c r="E32" s="582"/>
      <c r="F32" s="690">
        <v>3944</v>
      </c>
      <c r="G32" s="138">
        <v>1.2</v>
      </c>
      <c r="H32" s="690">
        <v>2459</v>
      </c>
      <c r="I32" s="168">
        <v>1.1000000000000001</v>
      </c>
      <c r="J32" s="691">
        <v>1485</v>
      </c>
      <c r="K32" s="168">
        <v>1.4</v>
      </c>
    </row>
    <row r="33" spans="2:11" s="24" customFormat="1" ht="14.25" customHeight="1" x14ac:dyDescent="0.15">
      <c r="B33" s="545">
        <v>27</v>
      </c>
      <c r="C33" s="546"/>
      <c r="D33" s="95" t="s">
        <v>343</v>
      </c>
      <c r="E33" s="582"/>
      <c r="F33" s="690">
        <v>1453</v>
      </c>
      <c r="G33" s="138">
        <v>0.4</v>
      </c>
      <c r="H33" s="690">
        <v>149</v>
      </c>
      <c r="I33" s="168">
        <v>0.1</v>
      </c>
      <c r="J33" s="691">
        <v>1304</v>
      </c>
      <c r="K33" s="168">
        <v>1.2</v>
      </c>
    </row>
    <row r="34" spans="2:11" s="24" customFormat="1" ht="14.25" customHeight="1" x14ac:dyDescent="0.15">
      <c r="B34" s="545">
        <v>28</v>
      </c>
      <c r="C34" s="546"/>
      <c r="D34" s="95" t="s">
        <v>344</v>
      </c>
      <c r="E34" s="582"/>
      <c r="F34" s="690">
        <v>13816</v>
      </c>
      <c r="G34" s="138">
        <v>4.3</v>
      </c>
      <c r="H34" s="690">
        <v>5057</v>
      </c>
      <c r="I34" s="168">
        <v>2.2999999999999998</v>
      </c>
      <c r="J34" s="691">
        <v>8759</v>
      </c>
      <c r="K34" s="168">
        <v>8.1999999999999993</v>
      </c>
    </row>
    <row r="35" spans="2:11" s="24" customFormat="1" ht="14.25" customHeight="1" x14ac:dyDescent="0.15">
      <c r="B35" s="545">
        <v>29</v>
      </c>
      <c r="C35" s="546"/>
      <c r="D35" s="95" t="s">
        <v>345</v>
      </c>
      <c r="E35" s="582"/>
      <c r="F35" s="690">
        <v>9831</v>
      </c>
      <c r="G35" s="138">
        <v>3</v>
      </c>
      <c r="H35" s="690">
        <v>4179</v>
      </c>
      <c r="I35" s="168">
        <v>1.9</v>
      </c>
      <c r="J35" s="691">
        <v>5652</v>
      </c>
      <c r="K35" s="168">
        <v>5.3</v>
      </c>
    </row>
    <row r="36" spans="2:11" s="24" customFormat="1" ht="14.25" customHeight="1" x14ac:dyDescent="0.15">
      <c r="B36" s="550">
        <v>30</v>
      </c>
      <c r="C36" s="551"/>
      <c r="D36" s="103" t="s">
        <v>346</v>
      </c>
      <c r="E36" s="591"/>
      <c r="F36" s="692">
        <v>1276</v>
      </c>
      <c r="G36" s="553">
        <v>0.4</v>
      </c>
      <c r="H36" s="692">
        <v>992</v>
      </c>
      <c r="I36" s="554">
        <v>0.5</v>
      </c>
      <c r="J36" s="693">
        <v>284</v>
      </c>
      <c r="K36" s="554">
        <v>0.3</v>
      </c>
    </row>
    <row r="37" spans="2:11" s="24" customFormat="1" ht="14.25" customHeight="1" x14ac:dyDescent="0.15">
      <c r="B37" s="545">
        <v>31</v>
      </c>
      <c r="C37" s="546"/>
      <c r="D37" s="95" t="s">
        <v>347</v>
      </c>
      <c r="E37" s="582"/>
      <c r="F37" s="690">
        <v>11436</v>
      </c>
      <c r="G37" s="138">
        <v>3.5</v>
      </c>
      <c r="H37" s="690">
        <v>7206</v>
      </c>
      <c r="I37" s="168">
        <v>3.3</v>
      </c>
      <c r="J37" s="691">
        <v>4230</v>
      </c>
      <c r="K37" s="168">
        <v>3.9</v>
      </c>
    </row>
    <row r="38" spans="2:11" s="24" customFormat="1" ht="14.25" customHeight="1" x14ac:dyDescent="0.15">
      <c r="B38" s="545">
        <v>32</v>
      </c>
      <c r="C38" s="546"/>
      <c r="D38" s="95" t="s">
        <v>348</v>
      </c>
      <c r="E38" s="582"/>
      <c r="F38" s="690">
        <v>661</v>
      </c>
      <c r="G38" s="138">
        <v>0.2</v>
      </c>
      <c r="H38" s="690">
        <v>452</v>
      </c>
      <c r="I38" s="168">
        <v>0.2</v>
      </c>
      <c r="J38" s="691">
        <v>209</v>
      </c>
      <c r="K38" s="168">
        <v>0.2</v>
      </c>
    </row>
    <row r="39" spans="2:11" s="24" customFormat="1" ht="14.25" customHeight="1" x14ac:dyDescent="0.15">
      <c r="B39" s="545">
        <v>33</v>
      </c>
      <c r="C39" s="546"/>
      <c r="D39" s="95" t="s">
        <v>349</v>
      </c>
      <c r="E39" s="582"/>
      <c r="F39" s="690">
        <v>2500</v>
      </c>
      <c r="G39" s="138">
        <v>0.8</v>
      </c>
      <c r="H39" s="690">
        <v>1004</v>
      </c>
      <c r="I39" s="168">
        <v>0.5</v>
      </c>
      <c r="J39" s="691">
        <v>1496</v>
      </c>
      <c r="K39" s="168">
        <v>1.4</v>
      </c>
    </row>
    <row r="40" spans="2:11" s="24" customFormat="1" ht="14.25" customHeight="1" x14ac:dyDescent="0.15">
      <c r="B40" s="545">
        <v>34</v>
      </c>
      <c r="C40" s="546"/>
      <c r="D40" s="95" t="s">
        <v>350</v>
      </c>
      <c r="E40" s="582"/>
      <c r="F40" s="690">
        <v>14716</v>
      </c>
      <c r="G40" s="138">
        <v>4.5</v>
      </c>
      <c r="H40" s="690">
        <v>6501</v>
      </c>
      <c r="I40" s="168">
        <v>3</v>
      </c>
      <c r="J40" s="691">
        <v>8215</v>
      </c>
      <c r="K40" s="168">
        <v>7.7</v>
      </c>
    </row>
    <row r="41" spans="2:11" s="24" customFormat="1" ht="14.25" customHeight="1" x14ac:dyDescent="0.15">
      <c r="B41" s="550">
        <v>35</v>
      </c>
      <c r="C41" s="551"/>
      <c r="D41" s="103" t="s">
        <v>351</v>
      </c>
      <c r="E41" s="604"/>
      <c r="F41" s="692">
        <v>9338</v>
      </c>
      <c r="G41" s="553">
        <v>2.9</v>
      </c>
      <c r="H41" s="692">
        <v>7106</v>
      </c>
      <c r="I41" s="554">
        <v>3.3</v>
      </c>
      <c r="J41" s="693">
        <v>2232</v>
      </c>
      <c r="K41" s="554">
        <v>2.1</v>
      </c>
    </row>
    <row r="42" spans="2:11" s="24" customFormat="1" ht="14.25" customHeight="1" x14ac:dyDescent="0.15">
      <c r="B42" s="545">
        <v>36</v>
      </c>
      <c r="C42" s="546"/>
      <c r="D42" s="95" t="s">
        <v>352</v>
      </c>
      <c r="E42" s="605"/>
      <c r="F42" s="690">
        <v>12024</v>
      </c>
      <c r="G42" s="138">
        <v>3.7</v>
      </c>
      <c r="H42" s="690">
        <v>10401</v>
      </c>
      <c r="I42" s="168">
        <v>4.8</v>
      </c>
      <c r="J42" s="691">
        <v>1623</v>
      </c>
      <c r="K42" s="168">
        <v>1.5</v>
      </c>
    </row>
    <row r="43" spans="2:11" s="24" customFormat="1" ht="14.25" customHeight="1" x14ac:dyDescent="0.15">
      <c r="B43" s="545">
        <v>37</v>
      </c>
      <c r="C43" s="546"/>
      <c r="D43" s="95" t="s">
        <v>353</v>
      </c>
      <c r="E43" s="582"/>
      <c r="F43" s="690">
        <v>2217</v>
      </c>
      <c r="G43" s="138">
        <v>0.7</v>
      </c>
      <c r="H43" s="690">
        <v>2129</v>
      </c>
      <c r="I43" s="168">
        <v>1</v>
      </c>
      <c r="J43" s="691">
        <v>88</v>
      </c>
      <c r="K43" s="168">
        <v>0.1</v>
      </c>
    </row>
    <row r="44" spans="2:11" s="24" customFormat="1" ht="14.25" customHeight="1" x14ac:dyDescent="0.15">
      <c r="B44" s="545">
        <v>38</v>
      </c>
      <c r="C44" s="546"/>
      <c r="D44" s="95" t="s">
        <v>354</v>
      </c>
      <c r="E44" s="582"/>
      <c r="F44" s="690">
        <v>839</v>
      </c>
      <c r="G44" s="138">
        <v>0.3</v>
      </c>
      <c r="H44" s="690">
        <v>809</v>
      </c>
      <c r="I44" s="168">
        <v>0.4</v>
      </c>
      <c r="J44" s="691">
        <v>30</v>
      </c>
      <c r="K44" s="168">
        <v>0</v>
      </c>
    </row>
    <row r="45" spans="2:11" s="24" customFormat="1" ht="14.25" customHeight="1" x14ac:dyDescent="0.15">
      <c r="B45" s="545">
        <v>39</v>
      </c>
      <c r="C45" s="546"/>
      <c r="D45" s="95" t="s">
        <v>355</v>
      </c>
      <c r="E45" s="582"/>
      <c r="F45" s="690">
        <v>5021</v>
      </c>
      <c r="G45" s="138">
        <v>1.6</v>
      </c>
      <c r="H45" s="690">
        <v>4899</v>
      </c>
      <c r="I45" s="168">
        <v>2.2999999999999998</v>
      </c>
      <c r="J45" s="691">
        <v>122</v>
      </c>
      <c r="K45" s="168">
        <v>0.1</v>
      </c>
    </row>
    <row r="46" spans="2:11" s="24" customFormat="1" ht="14.25" customHeight="1" x14ac:dyDescent="0.15">
      <c r="B46" s="550">
        <v>40</v>
      </c>
      <c r="C46" s="551"/>
      <c r="D46" s="103" t="s">
        <v>356</v>
      </c>
      <c r="E46" s="591"/>
      <c r="F46" s="692">
        <v>18310</v>
      </c>
      <c r="G46" s="553">
        <v>5.7</v>
      </c>
      <c r="H46" s="692">
        <v>18298</v>
      </c>
      <c r="I46" s="554">
        <v>8.5</v>
      </c>
      <c r="J46" s="693">
        <v>12</v>
      </c>
      <c r="K46" s="554">
        <v>0</v>
      </c>
    </row>
    <row r="47" spans="2:11" s="24" customFormat="1" ht="14.25" customHeight="1" x14ac:dyDescent="0.15">
      <c r="B47" s="545">
        <v>41</v>
      </c>
      <c r="C47" s="546"/>
      <c r="D47" s="95" t="s">
        <v>357</v>
      </c>
      <c r="E47" s="582"/>
      <c r="F47" s="690">
        <v>271</v>
      </c>
      <c r="G47" s="138">
        <v>0.1</v>
      </c>
      <c r="H47" s="690">
        <v>138</v>
      </c>
      <c r="I47" s="168">
        <v>0.1</v>
      </c>
      <c r="J47" s="691">
        <v>133</v>
      </c>
      <c r="K47" s="168">
        <v>0.1</v>
      </c>
    </row>
    <row r="48" spans="2:11" s="24" customFormat="1" ht="14.25" customHeight="1" x14ac:dyDescent="0.15">
      <c r="B48" s="545">
        <v>42</v>
      </c>
      <c r="C48" s="546"/>
      <c r="D48" s="95" t="s">
        <v>358</v>
      </c>
      <c r="E48" s="582"/>
      <c r="F48" s="690">
        <v>6596</v>
      </c>
      <c r="G48" s="138">
        <v>2</v>
      </c>
      <c r="H48" s="690">
        <v>4528</v>
      </c>
      <c r="I48" s="168">
        <v>2.1</v>
      </c>
      <c r="J48" s="691">
        <v>2068</v>
      </c>
      <c r="K48" s="168">
        <v>1.9</v>
      </c>
    </row>
    <row r="49" spans="2:12" s="24" customFormat="1" ht="2.25" customHeight="1" thickBot="1" x14ac:dyDescent="0.2">
      <c r="B49" s="557"/>
      <c r="C49" s="558"/>
      <c r="D49" s="559"/>
      <c r="E49" s="607"/>
      <c r="F49" s="694"/>
      <c r="G49" s="561"/>
      <c r="H49" s="694"/>
      <c r="I49" s="563"/>
      <c r="J49" s="695"/>
      <c r="K49" s="563"/>
    </row>
    <row r="50" spans="2:12" s="24" customFormat="1" ht="13.5" customHeight="1" x14ac:dyDescent="0.15">
      <c r="B50" s="1243" t="s">
        <v>401</v>
      </c>
      <c r="C50" s="1243"/>
      <c r="D50" s="1243"/>
      <c r="E50" s="1243"/>
      <c r="F50" s="1243"/>
      <c r="G50" s="1243"/>
      <c r="H50" s="1243"/>
      <c r="I50" s="1243"/>
      <c r="J50" s="1243"/>
      <c r="K50" s="1243"/>
      <c r="L50" s="565"/>
    </row>
    <row r="51" spans="2:12" x14ac:dyDescent="0.15">
      <c r="B51" s="1243" t="s">
        <v>402</v>
      </c>
      <c r="C51" s="1243"/>
      <c r="D51" s="1243"/>
      <c r="E51" s="1243"/>
      <c r="F51" s="1243"/>
      <c r="G51" s="1243"/>
      <c r="H51" s="1243"/>
      <c r="I51" s="1243"/>
      <c r="J51" s="1243"/>
    </row>
  </sheetData>
  <mergeCells count="6">
    <mergeCell ref="B51:J51"/>
    <mergeCell ref="B1:K1"/>
    <mergeCell ref="F4:G4"/>
    <mergeCell ref="H4:I4"/>
    <mergeCell ref="J4:K4"/>
    <mergeCell ref="B50:K50"/>
  </mergeCells>
  <phoneticPr fontId="3"/>
  <pageMargins left="1.1417322834645669" right="0.15748031496062992"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69"/>
  <sheetViews>
    <sheetView showGridLines="0" zoomScaleNormal="100" workbookViewId="0">
      <selection sqref="A1:M1"/>
    </sheetView>
  </sheetViews>
  <sheetFormatPr defaultRowHeight="13.5" x14ac:dyDescent="0.15"/>
  <cols>
    <col min="1" max="1" width="1.25" customWidth="1"/>
    <col min="2" max="2" width="4.375" style="567" customWidth="1"/>
    <col min="3" max="3" width="1" style="567" customWidth="1"/>
    <col min="4" max="4" width="24.25" style="567" customWidth="1"/>
    <col min="5" max="5" width="1" customWidth="1"/>
    <col min="6" max="8" width="10.375" style="2" customWidth="1"/>
    <col min="9" max="11" width="6.875" customWidth="1"/>
    <col min="12" max="12" width="8.125" customWidth="1"/>
    <col min="13" max="13" width="1.25" customWidth="1"/>
  </cols>
  <sheetData>
    <row r="1" spans="1:14" s="28" customFormat="1" ht="20.25" customHeight="1" x14ac:dyDescent="0.15">
      <c r="A1" s="1215" t="s">
        <v>403</v>
      </c>
      <c r="B1" s="1215"/>
      <c r="C1" s="1215"/>
      <c r="D1" s="1215"/>
      <c r="E1" s="1215"/>
      <c r="F1" s="1215"/>
      <c r="G1" s="1215"/>
      <c r="H1" s="1215"/>
      <c r="I1" s="1215"/>
      <c r="J1" s="1215"/>
      <c r="K1" s="1215"/>
      <c r="L1" s="1215"/>
      <c r="M1" s="1215"/>
      <c r="N1" s="523"/>
    </row>
    <row r="2" spans="1:14" s="28" customFormat="1" ht="20.25" customHeight="1" x14ac:dyDescent="0.15">
      <c r="A2" s="1293" t="s">
        <v>561</v>
      </c>
      <c r="B2" s="1293"/>
      <c r="C2" s="1293"/>
      <c r="D2" s="1293"/>
      <c r="E2" s="1293"/>
      <c r="F2" s="1293"/>
      <c r="G2" s="1293"/>
      <c r="H2" s="1293"/>
      <c r="I2" s="1293"/>
      <c r="J2" s="1293"/>
      <c r="K2" s="1293"/>
      <c r="L2" s="1293"/>
      <c r="M2" s="1293"/>
      <c r="N2" s="171"/>
    </row>
    <row r="3" spans="1:14" s="400" customFormat="1" ht="14.25" thickBot="1" x14ac:dyDescent="0.2">
      <c r="B3" s="436"/>
      <c r="C3" s="436"/>
      <c r="D3" s="436"/>
      <c r="E3" s="524"/>
      <c r="F3" s="524"/>
      <c r="G3" s="524"/>
      <c r="H3" s="524"/>
      <c r="I3" s="524"/>
      <c r="J3" s="697"/>
      <c r="K3" s="697"/>
      <c r="L3" s="401" t="s">
        <v>127</v>
      </c>
      <c r="M3" s="698"/>
    </row>
    <row r="4" spans="1:14" s="400" customFormat="1" ht="25.5" customHeight="1" x14ac:dyDescent="0.15">
      <c r="A4" s="526"/>
      <c r="B4" s="527"/>
      <c r="C4" s="528"/>
      <c r="D4" s="528"/>
      <c r="E4" s="529"/>
      <c r="F4" s="1294" t="s">
        <v>404</v>
      </c>
      <c r="G4" s="1295"/>
      <c r="H4" s="1296"/>
      <c r="I4" s="1246" t="s">
        <v>405</v>
      </c>
      <c r="J4" s="1247"/>
      <c r="K4" s="1248"/>
      <c r="L4" s="1249" t="s">
        <v>315</v>
      </c>
      <c r="M4" s="699"/>
    </row>
    <row r="5" spans="1:14" s="400" customFormat="1" ht="16.5" customHeight="1" thickBot="1" x14ac:dyDescent="0.2">
      <c r="B5" s="531"/>
      <c r="C5" s="530"/>
      <c r="D5" s="530"/>
      <c r="E5" s="532"/>
      <c r="F5" s="700" t="s">
        <v>1</v>
      </c>
      <c r="G5" s="701" t="s">
        <v>5</v>
      </c>
      <c r="H5" s="702" t="s">
        <v>6</v>
      </c>
      <c r="I5" s="533" t="s">
        <v>1</v>
      </c>
      <c r="J5" s="534" t="s">
        <v>5</v>
      </c>
      <c r="K5" s="534" t="s">
        <v>6</v>
      </c>
      <c r="L5" s="1250"/>
      <c r="M5" s="699"/>
    </row>
    <row r="6" spans="1:14" s="536" customFormat="1" ht="21" customHeight="1" x14ac:dyDescent="0.15">
      <c r="B6" s="537"/>
      <c r="C6" s="538"/>
      <c r="D6" s="703" t="s">
        <v>1</v>
      </c>
      <c r="E6" s="540"/>
      <c r="F6" s="541">
        <v>323700</v>
      </c>
      <c r="G6" s="704">
        <v>249878</v>
      </c>
      <c r="H6" s="705">
        <v>73822</v>
      </c>
      <c r="I6" s="542">
        <v>100</v>
      </c>
      <c r="J6" s="542">
        <v>100</v>
      </c>
      <c r="K6" s="542">
        <v>100</v>
      </c>
      <c r="L6" s="543">
        <v>50.1</v>
      </c>
      <c r="M6" s="706"/>
    </row>
    <row r="7" spans="1:14" s="24" customFormat="1" ht="15" customHeight="1" x14ac:dyDescent="0.15">
      <c r="B7" s="545">
        <v>1</v>
      </c>
      <c r="C7" s="546"/>
      <c r="D7" s="95" t="s">
        <v>406</v>
      </c>
      <c r="E7" s="95"/>
      <c r="F7" s="707">
        <v>33119</v>
      </c>
      <c r="G7" s="708">
        <v>26474</v>
      </c>
      <c r="H7" s="709">
        <v>6645</v>
      </c>
      <c r="I7" s="710">
        <v>10.199999999999999</v>
      </c>
      <c r="J7" s="710">
        <v>10.6</v>
      </c>
      <c r="K7" s="710">
        <v>9</v>
      </c>
      <c r="L7" s="711">
        <v>50.5</v>
      </c>
      <c r="M7" s="712"/>
    </row>
    <row r="8" spans="1:14" s="24" customFormat="1" ht="13.5" customHeight="1" x14ac:dyDescent="0.15">
      <c r="B8" s="545">
        <v>2</v>
      </c>
      <c r="C8" s="546"/>
      <c r="D8" s="95" t="s">
        <v>407</v>
      </c>
      <c r="E8" s="95"/>
      <c r="F8" s="707">
        <v>14168</v>
      </c>
      <c r="G8" s="708">
        <v>9220</v>
      </c>
      <c r="H8" s="709">
        <v>4948</v>
      </c>
      <c r="I8" s="710">
        <v>4.4000000000000004</v>
      </c>
      <c r="J8" s="710">
        <v>3.7</v>
      </c>
      <c r="K8" s="710">
        <v>6.7</v>
      </c>
      <c r="L8" s="713">
        <v>52.1</v>
      </c>
      <c r="M8" s="714"/>
    </row>
    <row r="9" spans="1:14" s="24" customFormat="1" ht="13.5" customHeight="1" x14ac:dyDescent="0.15">
      <c r="B9" s="545">
        <v>3</v>
      </c>
      <c r="C9" s="546"/>
      <c r="D9" s="95" t="s">
        <v>408</v>
      </c>
      <c r="E9" s="95"/>
      <c r="F9" s="707">
        <v>5948</v>
      </c>
      <c r="G9" s="708">
        <v>3201</v>
      </c>
      <c r="H9" s="709">
        <v>2747</v>
      </c>
      <c r="I9" s="710">
        <v>1.8</v>
      </c>
      <c r="J9" s="710">
        <v>1.3</v>
      </c>
      <c r="K9" s="710">
        <v>3.7</v>
      </c>
      <c r="L9" s="713">
        <v>54.1</v>
      </c>
      <c r="M9" s="712"/>
    </row>
    <row r="10" spans="1:14" s="24" customFormat="1" ht="13.5" customHeight="1" x14ac:dyDescent="0.15">
      <c r="B10" s="545">
        <v>4</v>
      </c>
      <c r="C10" s="546"/>
      <c r="D10" s="95" t="s">
        <v>409</v>
      </c>
      <c r="E10" s="95"/>
      <c r="F10" s="707">
        <v>9934</v>
      </c>
      <c r="G10" s="708">
        <v>7739</v>
      </c>
      <c r="H10" s="709">
        <v>2195</v>
      </c>
      <c r="I10" s="710">
        <v>3.1</v>
      </c>
      <c r="J10" s="710">
        <v>3.1</v>
      </c>
      <c r="K10" s="710">
        <v>3</v>
      </c>
      <c r="L10" s="713">
        <v>54.7</v>
      </c>
      <c r="M10" s="712"/>
    </row>
    <row r="11" spans="1:14" s="24" customFormat="1" ht="13.5" customHeight="1" x14ac:dyDescent="0.15">
      <c r="B11" s="550">
        <v>5</v>
      </c>
      <c r="C11" s="551"/>
      <c r="D11" s="103" t="s">
        <v>410</v>
      </c>
      <c r="E11" s="103"/>
      <c r="F11" s="715">
        <v>22312</v>
      </c>
      <c r="G11" s="716">
        <v>20303</v>
      </c>
      <c r="H11" s="717">
        <v>2009</v>
      </c>
      <c r="I11" s="718">
        <v>6.9</v>
      </c>
      <c r="J11" s="718">
        <v>8.1</v>
      </c>
      <c r="K11" s="718">
        <v>2.7</v>
      </c>
      <c r="L11" s="719">
        <v>50.7</v>
      </c>
      <c r="M11" s="712"/>
    </row>
    <row r="12" spans="1:14" s="24" customFormat="1" ht="13.5" customHeight="1" x14ac:dyDescent="0.15">
      <c r="B12" s="545">
        <v>6</v>
      </c>
      <c r="C12" s="546"/>
      <c r="D12" s="95" t="s">
        <v>411</v>
      </c>
      <c r="E12" s="95"/>
      <c r="F12" s="707">
        <v>17476</v>
      </c>
      <c r="G12" s="708">
        <v>16606</v>
      </c>
      <c r="H12" s="709">
        <v>870</v>
      </c>
      <c r="I12" s="710">
        <v>5.4</v>
      </c>
      <c r="J12" s="710">
        <v>6.6</v>
      </c>
      <c r="K12" s="710">
        <v>1.2</v>
      </c>
      <c r="L12" s="713">
        <v>53.9</v>
      </c>
      <c r="M12" s="712"/>
    </row>
    <row r="13" spans="1:14" s="24" customFormat="1" ht="13.5" customHeight="1" x14ac:dyDescent="0.15">
      <c r="B13" s="545">
        <v>7</v>
      </c>
      <c r="C13" s="546"/>
      <c r="D13" s="95" t="s">
        <v>412</v>
      </c>
      <c r="E13" s="95"/>
      <c r="F13" s="707">
        <v>11602</v>
      </c>
      <c r="G13" s="708">
        <v>7264</v>
      </c>
      <c r="H13" s="709">
        <v>4338</v>
      </c>
      <c r="I13" s="710">
        <v>3.6</v>
      </c>
      <c r="J13" s="710">
        <v>2.9</v>
      </c>
      <c r="K13" s="710">
        <v>5.9</v>
      </c>
      <c r="L13" s="713">
        <v>53</v>
      </c>
      <c r="M13" s="712"/>
    </row>
    <row r="14" spans="1:14" s="24" customFormat="1" ht="13.5" customHeight="1" x14ac:dyDescent="0.15">
      <c r="B14" s="545">
        <v>8</v>
      </c>
      <c r="C14" s="546"/>
      <c r="D14" s="95" t="s">
        <v>413</v>
      </c>
      <c r="E14" s="95"/>
      <c r="F14" s="707">
        <v>9835</v>
      </c>
      <c r="G14" s="708">
        <v>6056</v>
      </c>
      <c r="H14" s="709">
        <v>3779</v>
      </c>
      <c r="I14" s="710">
        <v>3</v>
      </c>
      <c r="J14" s="710">
        <v>2.4</v>
      </c>
      <c r="K14" s="710">
        <v>5.0999999999999996</v>
      </c>
      <c r="L14" s="713">
        <v>54.5</v>
      </c>
      <c r="M14" s="712"/>
    </row>
    <row r="15" spans="1:14" s="24" customFormat="1" ht="13.5" customHeight="1" x14ac:dyDescent="0.15">
      <c r="B15" s="545">
        <v>9</v>
      </c>
      <c r="C15" s="546"/>
      <c r="D15" s="95" t="s">
        <v>414</v>
      </c>
      <c r="E15" s="95"/>
      <c r="F15" s="707">
        <v>7558</v>
      </c>
      <c r="G15" s="708">
        <v>5966</v>
      </c>
      <c r="H15" s="709">
        <v>1592</v>
      </c>
      <c r="I15" s="710">
        <v>2.2999999999999998</v>
      </c>
      <c r="J15" s="710">
        <v>2.4</v>
      </c>
      <c r="K15" s="710">
        <v>2.2000000000000002</v>
      </c>
      <c r="L15" s="713">
        <v>53.9</v>
      </c>
      <c r="M15" s="712"/>
    </row>
    <row r="16" spans="1:14" s="24" customFormat="1" ht="13.5" customHeight="1" x14ac:dyDescent="0.15">
      <c r="B16" s="550">
        <v>10</v>
      </c>
      <c r="C16" s="551"/>
      <c r="D16" s="103" t="s">
        <v>415</v>
      </c>
      <c r="E16" s="103"/>
      <c r="F16" s="715">
        <v>6279</v>
      </c>
      <c r="G16" s="716">
        <v>5940</v>
      </c>
      <c r="H16" s="717">
        <v>339</v>
      </c>
      <c r="I16" s="718">
        <v>1.9</v>
      </c>
      <c r="J16" s="718">
        <v>2.4</v>
      </c>
      <c r="K16" s="718">
        <v>0.5</v>
      </c>
      <c r="L16" s="719">
        <v>53</v>
      </c>
      <c r="M16" s="712"/>
    </row>
    <row r="17" spans="1:13" s="24" customFormat="1" ht="13.5" customHeight="1" x14ac:dyDescent="0.15">
      <c r="B17" s="545">
        <v>11</v>
      </c>
      <c r="C17" s="546"/>
      <c r="D17" s="95" t="s">
        <v>416</v>
      </c>
      <c r="E17" s="95"/>
      <c r="F17" s="707">
        <v>7149</v>
      </c>
      <c r="G17" s="708">
        <v>6768</v>
      </c>
      <c r="H17" s="709">
        <v>381</v>
      </c>
      <c r="I17" s="710">
        <v>2.2000000000000002</v>
      </c>
      <c r="J17" s="710">
        <v>2.7</v>
      </c>
      <c r="K17" s="710">
        <v>0.5</v>
      </c>
      <c r="L17" s="713">
        <v>53.8</v>
      </c>
      <c r="M17" s="712"/>
    </row>
    <row r="18" spans="1:13" s="24" customFormat="1" ht="13.5" customHeight="1" x14ac:dyDescent="0.15">
      <c r="B18" s="545">
        <v>12</v>
      </c>
      <c r="C18" s="546"/>
      <c r="D18" s="95" t="s">
        <v>417</v>
      </c>
      <c r="E18" s="95"/>
      <c r="F18" s="707">
        <v>6391</v>
      </c>
      <c r="G18" s="708">
        <v>4895</v>
      </c>
      <c r="H18" s="709">
        <v>1496</v>
      </c>
      <c r="I18" s="710">
        <v>2</v>
      </c>
      <c r="J18" s="710">
        <v>2</v>
      </c>
      <c r="K18" s="710">
        <v>2</v>
      </c>
      <c r="L18" s="713">
        <v>49.7</v>
      </c>
      <c r="M18" s="712"/>
    </row>
    <row r="19" spans="1:13" s="24" customFormat="1" ht="13.5" customHeight="1" x14ac:dyDescent="0.15">
      <c r="B19" s="545">
        <v>13</v>
      </c>
      <c r="C19" s="546"/>
      <c r="D19" s="95" t="s">
        <v>418</v>
      </c>
      <c r="E19" s="95"/>
      <c r="F19" s="707">
        <v>7997</v>
      </c>
      <c r="G19" s="708">
        <v>5116</v>
      </c>
      <c r="H19" s="709">
        <v>2881</v>
      </c>
      <c r="I19" s="710">
        <v>2.5</v>
      </c>
      <c r="J19" s="720">
        <v>2</v>
      </c>
      <c r="K19" s="720">
        <v>3.9</v>
      </c>
      <c r="L19" s="713">
        <v>48.8</v>
      </c>
      <c r="M19" s="712"/>
    </row>
    <row r="20" spans="1:13" s="24" customFormat="1" ht="13.5" customHeight="1" x14ac:dyDescent="0.15">
      <c r="B20" s="545">
        <v>14</v>
      </c>
      <c r="C20" s="546"/>
      <c r="D20" s="95" t="s">
        <v>419</v>
      </c>
      <c r="E20" s="95"/>
      <c r="F20" s="707">
        <v>1820</v>
      </c>
      <c r="G20" s="708">
        <v>1343</v>
      </c>
      <c r="H20" s="709">
        <v>477</v>
      </c>
      <c r="I20" s="710">
        <v>0.6</v>
      </c>
      <c r="J20" s="710">
        <v>0.5</v>
      </c>
      <c r="K20" s="710">
        <v>0.6</v>
      </c>
      <c r="L20" s="711">
        <v>54.1</v>
      </c>
      <c r="M20" s="712"/>
    </row>
    <row r="21" spans="1:13" s="24" customFormat="1" ht="13.5" customHeight="1" x14ac:dyDescent="0.15">
      <c r="B21" s="550">
        <v>15</v>
      </c>
      <c r="C21" s="551"/>
      <c r="D21" s="103" t="s">
        <v>420</v>
      </c>
      <c r="E21" s="103"/>
      <c r="F21" s="715">
        <v>4704</v>
      </c>
      <c r="G21" s="716">
        <v>4219</v>
      </c>
      <c r="H21" s="717">
        <v>485</v>
      </c>
      <c r="I21" s="718">
        <v>1.5</v>
      </c>
      <c r="J21" s="718">
        <v>1.7</v>
      </c>
      <c r="K21" s="718">
        <v>0.7</v>
      </c>
      <c r="L21" s="719">
        <v>47.9</v>
      </c>
      <c r="M21" s="714"/>
    </row>
    <row r="22" spans="1:13" s="24" customFormat="1" ht="13.5" customHeight="1" x14ac:dyDescent="0.15">
      <c r="B22" s="545">
        <v>16</v>
      </c>
      <c r="C22" s="546"/>
      <c r="D22" s="95" t="s">
        <v>421</v>
      </c>
      <c r="E22" s="95"/>
      <c r="F22" s="707">
        <v>2377</v>
      </c>
      <c r="G22" s="708">
        <v>1717</v>
      </c>
      <c r="H22" s="709">
        <v>660</v>
      </c>
      <c r="I22" s="710">
        <v>0.7</v>
      </c>
      <c r="J22" s="710">
        <v>0.7</v>
      </c>
      <c r="K22" s="710">
        <v>0.9</v>
      </c>
      <c r="L22" s="713">
        <v>49.3</v>
      </c>
      <c r="M22" s="712"/>
    </row>
    <row r="23" spans="1:13" s="24" customFormat="1" ht="13.5" customHeight="1" x14ac:dyDescent="0.15">
      <c r="B23" s="545">
        <v>17</v>
      </c>
      <c r="C23" s="546"/>
      <c r="D23" s="95" t="s">
        <v>422</v>
      </c>
      <c r="E23" s="95"/>
      <c r="F23" s="707">
        <v>2868</v>
      </c>
      <c r="G23" s="708">
        <v>2330</v>
      </c>
      <c r="H23" s="709">
        <v>538</v>
      </c>
      <c r="I23" s="710">
        <v>0.9</v>
      </c>
      <c r="J23" s="710">
        <v>0.9</v>
      </c>
      <c r="K23" s="710">
        <v>0.7</v>
      </c>
      <c r="L23" s="713">
        <v>57</v>
      </c>
      <c r="M23" s="712"/>
    </row>
    <row r="24" spans="1:13" s="24" customFormat="1" ht="13.5" customHeight="1" x14ac:dyDescent="0.15">
      <c r="A24" s="536"/>
      <c r="B24" s="545">
        <v>18</v>
      </c>
      <c r="C24" s="546"/>
      <c r="D24" s="95" t="s">
        <v>423</v>
      </c>
      <c r="E24" s="95"/>
      <c r="F24" s="707">
        <v>6281</v>
      </c>
      <c r="G24" s="708">
        <v>5189</v>
      </c>
      <c r="H24" s="709">
        <v>1092</v>
      </c>
      <c r="I24" s="710">
        <v>1.9</v>
      </c>
      <c r="J24" s="710">
        <v>2.1</v>
      </c>
      <c r="K24" s="710">
        <v>1.5</v>
      </c>
      <c r="L24" s="713">
        <v>51</v>
      </c>
      <c r="M24" s="712"/>
    </row>
    <row r="25" spans="1:13" s="24" customFormat="1" ht="13.5" customHeight="1" x14ac:dyDescent="0.15">
      <c r="B25" s="545">
        <v>19</v>
      </c>
      <c r="C25" s="546"/>
      <c r="D25" s="95" t="s">
        <v>424</v>
      </c>
      <c r="E25" s="95"/>
      <c r="F25" s="707">
        <v>13452</v>
      </c>
      <c r="G25" s="708">
        <v>12013</v>
      </c>
      <c r="H25" s="709">
        <v>1439</v>
      </c>
      <c r="I25" s="710">
        <v>4.2</v>
      </c>
      <c r="J25" s="710">
        <v>4.8</v>
      </c>
      <c r="K25" s="710">
        <v>1.9</v>
      </c>
      <c r="L25" s="713">
        <v>53.4</v>
      </c>
      <c r="M25" s="712"/>
    </row>
    <row r="26" spans="1:13" s="24" customFormat="1" ht="13.5" customHeight="1" x14ac:dyDescent="0.15">
      <c r="B26" s="550">
        <v>20</v>
      </c>
      <c r="C26" s="551"/>
      <c r="D26" s="103" t="s">
        <v>425</v>
      </c>
      <c r="E26" s="103"/>
      <c r="F26" s="715">
        <v>19811</v>
      </c>
      <c r="G26" s="716">
        <v>17341</v>
      </c>
      <c r="H26" s="717">
        <v>2470</v>
      </c>
      <c r="I26" s="718">
        <v>6.1</v>
      </c>
      <c r="J26" s="718">
        <v>6.9</v>
      </c>
      <c r="K26" s="718">
        <v>3.3</v>
      </c>
      <c r="L26" s="719">
        <v>52.7</v>
      </c>
      <c r="M26" s="712"/>
    </row>
    <row r="27" spans="1:13" s="24" customFormat="1" ht="13.5" customHeight="1" x14ac:dyDescent="0.15">
      <c r="B27" s="721">
        <v>21</v>
      </c>
      <c r="C27" s="722"/>
      <c r="D27" s="723" t="s">
        <v>426</v>
      </c>
      <c r="E27" s="723"/>
      <c r="F27" s="724">
        <v>4995</v>
      </c>
      <c r="G27" s="725">
        <v>3786</v>
      </c>
      <c r="H27" s="726">
        <v>1209</v>
      </c>
      <c r="I27" s="727">
        <v>1.5</v>
      </c>
      <c r="J27" s="727">
        <v>1.5</v>
      </c>
      <c r="K27" s="727">
        <v>1.6</v>
      </c>
      <c r="L27" s="728">
        <v>50.6</v>
      </c>
      <c r="M27" s="712"/>
    </row>
    <row r="28" spans="1:13" s="24" customFormat="1" ht="13.5" customHeight="1" x14ac:dyDescent="0.15">
      <c r="B28" s="545">
        <v>22</v>
      </c>
      <c r="C28" s="546"/>
      <c r="D28" s="95" t="s">
        <v>427</v>
      </c>
      <c r="E28" s="95"/>
      <c r="F28" s="707">
        <v>6323</v>
      </c>
      <c r="G28" s="708">
        <v>5684</v>
      </c>
      <c r="H28" s="709">
        <v>639</v>
      </c>
      <c r="I28" s="710">
        <v>2</v>
      </c>
      <c r="J28" s="710">
        <v>2.2999999999999998</v>
      </c>
      <c r="K28" s="710">
        <v>0.9</v>
      </c>
      <c r="L28" s="713">
        <v>52.1</v>
      </c>
      <c r="M28" s="712"/>
    </row>
    <row r="29" spans="1:13" s="24" customFormat="1" ht="13.5" customHeight="1" x14ac:dyDescent="0.15">
      <c r="B29" s="545">
        <v>23</v>
      </c>
      <c r="C29" s="546"/>
      <c r="D29" s="95" t="s">
        <v>428</v>
      </c>
      <c r="E29" s="95"/>
      <c r="F29" s="707">
        <v>5050</v>
      </c>
      <c r="G29" s="708">
        <v>3952</v>
      </c>
      <c r="H29" s="709">
        <v>1098</v>
      </c>
      <c r="I29" s="710">
        <v>1.6</v>
      </c>
      <c r="J29" s="720">
        <v>1.6</v>
      </c>
      <c r="K29" s="720">
        <v>1.5</v>
      </c>
      <c r="L29" s="713">
        <v>52</v>
      </c>
      <c r="M29" s="712"/>
    </row>
    <row r="30" spans="1:13" s="24" customFormat="1" ht="13.5" customHeight="1" x14ac:dyDescent="0.15">
      <c r="B30" s="545">
        <v>24</v>
      </c>
      <c r="C30" s="546"/>
      <c r="D30" s="95" t="s">
        <v>429</v>
      </c>
      <c r="E30" s="95"/>
      <c r="F30" s="707">
        <v>5512</v>
      </c>
      <c r="G30" s="708">
        <v>3876</v>
      </c>
      <c r="H30" s="709">
        <v>1636</v>
      </c>
      <c r="I30" s="710">
        <v>1.7</v>
      </c>
      <c r="J30" s="710">
        <v>1.6</v>
      </c>
      <c r="K30" s="710">
        <v>2.2000000000000002</v>
      </c>
      <c r="L30" s="711">
        <v>51.5</v>
      </c>
      <c r="M30" s="712"/>
    </row>
    <row r="31" spans="1:13" s="24" customFormat="1" ht="13.5" customHeight="1" x14ac:dyDescent="0.15">
      <c r="B31" s="550">
        <v>25</v>
      </c>
      <c r="C31" s="551"/>
      <c r="D31" s="103" t="s">
        <v>430</v>
      </c>
      <c r="E31" s="103"/>
      <c r="F31" s="715">
        <v>2600</v>
      </c>
      <c r="G31" s="716">
        <v>1955</v>
      </c>
      <c r="H31" s="717">
        <v>645</v>
      </c>
      <c r="I31" s="718">
        <v>0.8</v>
      </c>
      <c r="J31" s="718">
        <v>0.8</v>
      </c>
      <c r="K31" s="718">
        <v>0.9</v>
      </c>
      <c r="L31" s="719">
        <v>52.3</v>
      </c>
      <c r="M31" s="714"/>
    </row>
    <row r="32" spans="1:13" s="24" customFormat="1" ht="13.5" customHeight="1" x14ac:dyDescent="0.15">
      <c r="B32" s="721">
        <v>26</v>
      </c>
      <c r="C32" s="722"/>
      <c r="D32" s="723" t="s">
        <v>431</v>
      </c>
      <c r="E32" s="723"/>
      <c r="F32" s="724">
        <v>3489</v>
      </c>
      <c r="G32" s="725">
        <v>2743</v>
      </c>
      <c r="H32" s="726">
        <v>746</v>
      </c>
      <c r="I32" s="727">
        <v>1.1000000000000001</v>
      </c>
      <c r="J32" s="727">
        <v>1.1000000000000001</v>
      </c>
      <c r="K32" s="727">
        <v>1</v>
      </c>
      <c r="L32" s="728">
        <v>50.9</v>
      </c>
      <c r="M32" s="712"/>
    </row>
    <row r="33" spans="2:13" s="24" customFormat="1" ht="13.5" customHeight="1" x14ac:dyDescent="0.15">
      <c r="B33" s="545">
        <v>27</v>
      </c>
      <c r="C33" s="546"/>
      <c r="D33" s="95" t="s">
        <v>432</v>
      </c>
      <c r="E33" s="95"/>
      <c r="F33" s="707">
        <v>3716</v>
      </c>
      <c r="G33" s="708">
        <v>2838</v>
      </c>
      <c r="H33" s="709">
        <v>878</v>
      </c>
      <c r="I33" s="710">
        <v>1.1000000000000001</v>
      </c>
      <c r="J33" s="710">
        <v>1.1000000000000001</v>
      </c>
      <c r="K33" s="710">
        <v>1.2</v>
      </c>
      <c r="L33" s="713">
        <v>53.7</v>
      </c>
      <c r="M33" s="712"/>
    </row>
    <row r="34" spans="2:13" s="24" customFormat="1" ht="13.5" customHeight="1" x14ac:dyDescent="0.15">
      <c r="B34" s="545">
        <v>28</v>
      </c>
      <c r="C34" s="546"/>
      <c r="D34" s="95" t="s">
        <v>433</v>
      </c>
      <c r="E34" s="95"/>
      <c r="F34" s="707">
        <v>4772</v>
      </c>
      <c r="G34" s="708">
        <v>4129</v>
      </c>
      <c r="H34" s="709">
        <v>643</v>
      </c>
      <c r="I34" s="710">
        <v>1.5</v>
      </c>
      <c r="J34" s="720">
        <v>1.7</v>
      </c>
      <c r="K34" s="720">
        <v>0.9</v>
      </c>
      <c r="L34" s="713">
        <v>54.6</v>
      </c>
      <c r="M34" s="712"/>
    </row>
    <row r="35" spans="2:13" s="24" customFormat="1" ht="13.5" customHeight="1" x14ac:dyDescent="0.15">
      <c r="B35" s="545">
        <v>29</v>
      </c>
      <c r="C35" s="546"/>
      <c r="D35" s="95" t="s">
        <v>434</v>
      </c>
      <c r="E35" s="95"/>
      <c r="F35" s="707">
        <v>1350</v>
      </c>
      <c r="G35" s="708">
        <v>1179</v>
      </c>
      <c r="H35" s="709">
        <v>171</v>
      </c>
      <c r="I35" s="710">
        <v>0.4</v>
      </c>
      <c r="J35" s="710">
        <v>0.5</v>
      </c>
      <c r="K35" s="710">
        <v>0.2</v>
      </c>
      <c r="L35" s="711">
        <v>52.6</v>
      </c>
      <c r="M35" s="712"/>
    </row>
    <row r="36" spans="2:13" s="24" customFormat="1" ht="13.5" customHeight="1" x14ac:dyDescent="0.15">
      <c r="B36" s="550">
        <v>30</v>
      </c>
      <c r="C36" s="551"/>
      <c r="D36" s="103" t="s">
        <v>435</v>
      </c>
      <c r="E36" s="103"/>
      <c r="F36" s="715">
        <v>317</v>
      </c>
      <c r="G36" s="716">
        <v>256</v>
      </c>
      <c r="H36" s="717">
        <v>61</v>
      </c>
      <c r="I36" s="718">
        <v>0.1</v>
      </c>
      <c r="J36" s="718">
        <v>0.1</v>
      </c>
      <c r="K36" s="718">
        <v>0.1</v>
      </c>
      <c r="L36" s="719">
        <v>59.6</v>
      </c>
      <c r="M36" s="714"/>
    </row>
    <row r="37" spans="2:13" s="24" customFormat="1" ht="13.5" customHeight="1" x14ac:dyDescent="0.15">
      <c r="B37" s="721">
        <v>31</v>
      </c>
      <c r="C37" s="722"/>
      <c r="D37" s="723" t="s">
        <v>436</v>
      </c>
      <c r="E37" s="723"/>
      <c r="F37" s="724">
        <v>1560</v>
      </c>
      <c r="G37" s="725">
        <v>1454</v>
      </c>
      <c r="H37" s="726">
        <v>106</v>
      </c>
      <c r="I37" s="727">
        <v>0.5</v>
      </c>
      <c r="J37" s="727">
        <v>0.6</v>
      </c>
      <c r="K37" s="727">
        <v>0.1</v>
      </c>
      <c r="L37" s="728">
        <v>50.3</v>
      </c>
      <c r="M37" s="712"/>
    </row>
    <row r="38" spans="2:13" s="24" customFormat="1" ht="13.5" customHeight="1" x14ac:dyDescent="0.15">
      <c r="B38" s="545">
        <v>32</v>
      </c>
      <c r="C38" s="546"/>
      <c r="D38" s="95" t="s">
        <v>437</v>
      </c>
      <c r="E38" s="95"/>
      <c r="F38" s="707">
        <v>2223</v>
      </c>
      <c r="G38" s="708">
        <v>2146</v>
      </c>
      <c r="H38" s="709">
        <v>77</v>
      </c>
      <c r="I38" s="710">
        <v>0.7</v>
      </c>
      <c r="J38" s="710">
        <v>0.9</v>
      </c>
      <c r="K38" s="710">
        <v>0.1</v>
      </c>
      <c r="L38" s="713">
        <v>51.8</v>
      </c>
      <c r="M38" s="712"/>
    </row>
    <row r="39" spans="2:13" s="24" customFormat="1" ht="13.5" customHeight="1" x14ac:dyDescent="0.15">
      <c r="B39" s="545">
        <v>33</v>
      </c>
      <c r="C39" s="546"/>
      <c r="D39" s="95" t="s">
        <v>438</v>
      </c>
      <c r="E39" s="95"/>
      <c r="F39" s="707">
        <v>1590</v>
      </c>
      <c r="G39" s="708">
        <v>1085</v>
      </c>
      <c r="H39" s="709">
        <v>505</v>
      </c>
      <c r="I39" s="710">
        <v>0.5</v>
      </c>
      <c r="J39" s="710">
        <v>0.4</v>
      </c>
      <c r="K39" s="710">
        <v>0.7</v>
      </c>
      <c r="L39" s="713">
        <v>52.7</v>
      </c>
      <c r="M39" s="712"/>
    </row>
    <row r="40" spans="2:13" s="24" customFormat="1" ht="13.5" customHeight="1" x14ac:dyDescent="0.15">
      <c r="B40" s="545">
        <v>34</v>
      </c>
      <c r="C40" s="546"/>
      <c r="D40" s="95" t="s">
        <v>439</v>
      </c>
      <c r="E40" s="95"/>
      <c r="F40" s="707">
        <v>997</v>
      </c>
      <c r="G40" s="708">
        <v>908</v>
      </c>
      <c r="H40" s="709">
        <v>89</v>
      </c>
      <c r="I40" s="710">
        <v>0.3</v>
      </c>
      <c r="J40" s="710">
        <v>0.4</v>
      </c>
      <c r="K40" s="710">
        <v>0.1</v>
      </c>
      <c r="L40" s="713">
        <v>57.5</v>
      </c>
      <c r="M40" s="712"/>
    </row>
    <row r="41" spans="2:13" s="24" customFormat="1" ht="13.5" customHeight="1" x14ac:dyDescent="0.15">
      <c r="B41" s="550">
        <v>35</v>
      </c>
      <c r="C41" s="551"/>
      <c r="D41" s="103" t="s">
        <v>440</v>
      </c>
      <c r="E41" s="103"/>
      <c r="F41" s="715">
        <v>7532</v>
      </c>
      <c r="G41" s="716">
        <v>7243</v>
      </c>
      <c r="H41" s="717">
        <v>289</v>
      </c>
      <c r="I41" s="718">
        <v>2.2999999999999998</v>
      </c>
      <c r="J41" s="718">
        <v>2.9</v>
      </c>
      <c r="K41" s="718">
        <v>0.4</v>
      </c>
      <c r="L41" s="719">
        <v>51</v>
      </c>
      <c r="M41" s="712"/>
    </row>
    <row r="42" spans="2:13" s="24" customFormat="1" ht="13.5" customHeight="1" x14ac:dyDescent="0.15">
      <c r="B42" s="721">
        <v>36</v>
      </c>
      <c r="C42" s="722"/>
      <c r="D42" s="723" t="s">
        <v>441</v>
      </c>
      <c r="E42" s="723"/>
      <c r="F42" s="724">
        <v>656</v>
      </c>
      <c r="G42" s="725">
        <v>551</v>
      </c>
      <c r="H42" s="726">
        <v>105</v>
      </c>
      <c r="I42" s="727">
        <v>0.2</v>
      </c>
      <c r="J42" s="727">
        <v>0.2</v>
      </c>
      <c r="K42" s="727">
        <v>0.1</v>
      </c>
      <c r="L42" s="728">
        <v>51.4</v>
      </c>
      <c r="M42" s="712"/>
    </row>
    <row r="43" spans="2:13" s="24" customFormat="1" ht="13.5" customHeight="1" x14ac:dyDescent="0.15">
      <c r="B43" s="545">
        <v>37</v>
      </c>
      <c r="C43" s="546"/>
      <c r="D43" s="95" t="s">
        <v>442</v>
      </c>
      <c r="E43" s="95"/>
      <c r="F43" s="707">
        <v>1883</v>
      </c>
      <c r="G43" s="708">
        <v>1512</v>
      </c>
      <c r="H43" s="709">
        <v>371</v>
      </c>
      <c r="I43" s="710">
        <v>0.6</v>
      </c>
      <c r="J43" s="710">
        <v>0.6</v>
      </c>
      <c r="K43" s="710">
        <v>0.5</v>
      </c>
      <c r="L43" s="713">
        <v>56.1</v>
      </c>
      <c r="M43" s="712"/>
    </row>
    <row r="44" spans="2:13" s="24" customFormat="1" ht="13.5" customHeight="1" x14ac:dyDescent="0.15">
      <c r="B44" s="545">
        <v>38</v>
      </c>
      <c r="C44" s="546"/>
      <c r="D44" s="95" t="s">
        <v>443</v>
      </c>
      <c r="E44" s="95"/>
      <c r="F44" s="707">
        <v>2020</v>
      </c>
      <c r="G44" s="708">
        <v>1506</v>
      </c>
      <c r="H44" s="709">
        <v>514</v>
      </c>
      <c r="I44" s="710">
        <v>0.6</v>
      </c>
      <c r="J44" s="710">
        <v>0.6</v>
      </c>
      <c r="K44" s="710">
        <v>0.7</v>
      </c>
      <c r="L44" s="713">
        <v>54.8</v>
      </c>
      <c r="M44" s="712"/>
    </row>
    <row r="45" spans="2:13" s="24" customFormat="1" ht="13.5" customHeight="1" x14ac:dyDescent="0.15">
      <c r="B45" s="545">
        <v>39</v>
      </c>
      <c r="C45" s="546"/>
      <c r="D45" s="95" t="s">
        <v>444</v>
      </c>
      <c r="E45" s="95"/>
      <c r="F45" s="707">
        <v>4834</v>
      </c>
      <c r="G45" s="708">
        <v>3849</v>
      </c>
      <c r="H45" s="709">
        <v>985</v>
      </c>
      <c r="I45" s="710">
        <v>1.5</v>
      </c>
      <c r="J45" s="710">
        <v>1.5</v>
      </c>
      <c r="K45" s="710">
        <v>1.3</v>
      </c>
      <c r="L45" s="713">
        <v>52.8</v>
      </c>
      <c r="M45" s="712"/>
    </row>
    <row r="46" spans="2:13" s="24" customFormat="1" ht="13.5" customHeight="1" x14ac:dyDescent="0.15">
      <c r="B46" s="550">
        <v>40</v>
      </c>
      <c r="C46" s="551"/>
      <c r="D46" s="103" t="s">
        <v>445</v>
      </c>
      <c r="E46" s="103"/>
      <c r="F46" s="715">
        <v>1246</v>
      </c>
      <c r="G46" s="716">
        <v>1058</v>
      </c>
      <c r="H46" s="717">
        <v>188</v>
      </c>
      <c r="I46" s="718">
        <v>0.4</v>
      </c>
      <c r="J46" s="718">
        <v>0.4</v>
      </c>
      <c r="K46" s="718">
        <v>0.3</v>
      </c>
      <c r="L46" s="719">
        <v>57.9</v>
      </c>
      <c r="M46" s="712"/>
    </row>
    <row r="47" spans="2:13" s="24" customFormat="1" ht="13.5" customHeight="1" x14ac:dyDescent="0.15">
      <c r="B47" s="721">
        <v>41</v>
      </c>
      <c r="C47" s="722"/>
      <c r="D47" s="723" t="s">
        <v>446</v>
      </c>
      <c r="E47" s="723"/>
      <c r="F47" s="724">
        <v>15289</v>
      </c>
      <c r="G47" s="725">
        <v>13355</v>
      </c>
      <c r="H47" s="726">
        <v>1934</v>
      </c>
      <c r="I47" s="727">
        <v>4.7</v>
      </c>
      <c r="J47" s="727">
        <v>5.3</v>
      </c>
      <c r="K47" s="727">
        <v>2.6</v>
      </c>
      <c r="L47" s="728">
        <v>52.7</v>
      </c>
      <c r="M47" s="712"/>
    </row>
    <row r="48" spans="2:13" s="24" customFormat="1" ht="13.5" customHeight="1" x14ac:dyDescent="0.15">
      <c r="B48" s="545">
        <v>42</v>
      </c>
      <c r="C48" s="546"/>
      <c r="D48" s="95" t="s">
        <v>447</v>
      </c>
      <c r="E48" s="95"/>
      <c r="F48" s="707">
        <v>1094</v>
      </c>
      <c r="G48" s="708">
        <v>716</v>
      </c>
      <c r="H48" s="709">
        <v>378</v>
      </c>
      <c r="I48" s="710">
        <v>0.3</v>
      </c>
      <c r="J48" s="710">
        <v>0.3</v>
      </c>
      <c r="K48" s="710">
        <v>0.5</v>
      </c>
      <c r="L48" s="713">
        <v>51.5</v>
      </c>
      <c r="M48" s="712"/>
    </row>
    <row r="49" spans="2:13" s="24" customFormat="1" ht="13.5" customHeight="1" x14ac:dyDescent="0.15">
      <c r="B49" s="545">
        <v>43</v>
      </c>
      <c r="C49" s="546"/>
      <c r="D49" s="95" t="s">
        <v>448</v>
      </c>
      <c r="E49" s="95"/>
      <c r="F49" s="707">
        <v>1685</v>
      </c>
      <c r="G49" s="708">
        <v>1320</v>
      </c>
      <c r="H49" s="709">
        <v>365</v>
      </c>
      <c r="I49" s="710">
        <v>0.5</v>
      </c>
      <c r="J49" s="720">
        <v>0.5</v>
      </c>
      <c r="K49" s="720">
        <v>0.5</v>
      </c>
      <c r="L49" s="713">
        <v>61.5</v>
      </c>
      <c r="M49" s="712"/>
    </row>
    <row r="50" spans="2:13" s="24" customFormat="1" ht="13.5" customHeight="1" x14ac:dyDescent="0.15">
      <c r="B50" s="545">
        <v>44</v>
      </c>
      <c r="C50" s="546"/>
      <c r="D50" s="95" t="s">
        <v>449</v>
      </c>
      <c r="E50" s="95"/>
      <c r="F50" s="707">
        <v>245</v>
      </c>
      <c r="G50" s="708">
        <v>190</v>
      </c>
      <c r="H50" s="709">
        <v>55</v>
      </c>
      <c r="I50" s="710">
        <v>0.1</v>
      </c>
      <c r="J50" s="710">
        <v>0.1</v>
      </c>
      <c r="K50" s="710">
        <v>0.1</v>
      </c>
      <c r="L50" s="711">
        <v>52.4</v>
      </c>
      <c r="M50" s="712"/>
    </row>
    <row r="51" spans="2:13" s="24" customFormat="1" ht="13.5" customHeight="1" x14ac:dyDescent="0.15">
      <c r="B51" s="550">
        <v>45</v>
      </c>
      <c r="C51" s="551"/>
      <c r="D51" s="103" t="s">
        <v>450</v>
      </c>
      <c r="E51" s="103"/>
      <c r="F51" s="715">
        <v>2110</v>
      </c>
      <c r="G51" s="716">
        <v>1874</v>
      </c>
      <c r="H51" s="717">
        <v>236</v>
      </c>
      <c r="I51" s="718">
        <v>0.7</v>
      </c>
      <c r="J51" s="718">
        <v>0.7</v>
      </c>
      <c r="K51" s="718">
        <v>0.3</v>
      </c>
      <c r="L51" s="719">
        <v>50.4</v>
      </c>
      <c r="M51" s="714"/>
    </row>
    <row r="52" spans="2:13" s="24" customFormat="1" ht="13.5" customHeight="1" x14ac:dyDescent="0.15">
      <c r="B52" s="721">
        <v>46</v>
      </c>
      <c r="C52" s="722"/>
      <c r="D52" s="723" t="s">
        <v>451</v>
      </c>
      <c r="E52" s="723"/>
      <c r="F52" s="724">
        <v>896</v>
      </c>
      <c r="G52" s="725">
        <v>732</v>
      </c>
      <c r="H52" s="726">
        <v>164</v>
      </c>
      <c r="I52" s="727">
        <v>0.3</v>
      </c>
      <c r="J52" s="727">
        <v>0.3</v>
      </c>
      <c r="K52" s="727">
        <v>0.2</v>
      </c>
      <c r="L52" s="728">
        <v>52.1</v>
      </c>
      <c r="M52" s="712"/>
    </row>
    <row r="53" spans="2:13" s="24" customFormat="1" ht="13.5" customHeight="1" x14ac:dyDescent="0.15">
      <c r="B53" s="545">
        <v>47</v>
      </c>
      <c r="C53" s="546"/>
      <c r="D53" s="95" t="s">
        <v>452</v>
      </c>
      <c r="E53" s="95"/>
      <c r="F53" s="707">
        <v>1642</v>
      </c>
      <c r="G53" s="708">
        <v>1566</v>
      </c>
      <c r="H53" s="709">
        <v>76</v>
      </c>
      <c r="I53" s="710">
        <v>0.5</v>
      </c>
      <c r="J53" s="710">
        <v>0.6</v>
      </c>
      <c r="K53" s="710">
        <v>0.1</v>
      </c>
      <c r="L53" s="713">
        <v>56.6</v>
      </c>
      <c r="M53" s="712"/>
    </row>
    <row r="54" spans="2:13" s="24" customFormat="1" ht="13.5" customHeight="1" x14ac:dyDescent="0.15">
      <c r="B54" s="545">
        <v>48</v>
      </c>
      <c r="C54" s="546"/>
      <c r="D54" s="95" t="s">
        <v>453</v>
      </c>
      <c r="E54" s="95"/>
      <c r="F54" s="707">
        <v>855</v>
      </c>
      <c r="G54" s="708">
        <v>684</v>
      </c>
      <c r="H54" s="709">
        <v>171</v>
      </c>
      <c r="I54" s="710">
        <v>0.3</v>
      </c>
      <c r="J54" s="720">
        <v>0.3</v>
      </c>
      <c r="K54" s="720">
        <v>0.2</v>
      </c>
      <c r="L54" s="713">
        <v>52.7</v>
      </c>
      <c r="M54" s="712"/>
    </row>
    <row r="55" spans="2:13" s="24" customFormat="1" ht="13.5" customHeight="1" x14ac:dyDescent="0.15">
      <c r="B55" s="545">
        <v>49</v>
      </c>
      <c r="C55" s="546"/>
      <c r="D55" s="95" t="s">
        <v>454</v>
      </c>
      <c r="E55" s="95"/>
      <c r="F55" s="707">
        <v>1357</v>
      </c>
      <c r="G55" s="708">
        <v>1000</v>
      </c>
      <c r="H55" s="709">
        <v>357</v>
      </c>
      <c r="I55" s="710">
        <v>0.4</v>
      </c>
      <c r="J55" s="710">
        <v>0.4</v>
      </c>
      <c r="K55" s="710">
        <v>0.5</v>
      </c>
      <c r="L55" s="711">
        <v>55.7</v>
      </c>
      <c r="M55" s="712"/>
    </row>
    <row r="56" spans="2:13" s="24" customFormat="1" ht="13.5" customHeight="1" x14ac:dyDescent="0.15">
      <c r="B56" s="550">
        <v>50</v>
      </c>
      <c r="C56" s="551"/>
      <c r="D56" s="103" t="s">
        <v>455</v>
      </c>
      <c r="E56" s="103"/>
      <c r="F56" s="715">
        <v>297</v>
      </c>
      <c r="G56" s="716">
        <v>263</v>
      </c>
      <c r="H56" s="717">
        <v>34</v>
      </c>
      <c r="I56" s="718">
        <v>0.1</v>
      </c>
      <c r="J56" s="718">
        <v>0.1</v>
      </c>
      <c r="K56" s="718">
        <v>0</v>
      </c>
      <c r="L56" s="719">
        <v>53.5</v>
      </c>
      <c r="M56" s="714"/>
    </row>
    <row r="57" spans="2:13" s="24" customFormat="1" ht="13.5" customHeight="1" x14ac:dyDescent="0.15">
      <c r="B57" s="721">
        <v>51</v>
      </c>
      <c r="C57" s="722"/>
      <c r="D57" s="723" t="s">
        <v>456</v>
      </c>
      <c r="E57" s="723"/>
      <c r="F57" s="724">
        <v>1256</v>
      </c>
      <c r="G57" s="725">
        <v>1200</v>
      </c>
      <c r="H57" s="726">
        <v>56</v>
      </c>
      <c r="I57" s="727">
        <v>0.4</v>
      </c>
      <c r="J57" s="727">
        <v>0.5</v>
      </c>
      <c r="K57" s="727">
        <v>0.1</v>
      </c>
      <c r="L57" s="728">
        <v>46.4</v>
      </c>
      <c r="M57" s="712"/>
    </row>
    <row r="58" spans="2:13" s="24" customFormat="1" ht="13.5" customHeight="1" x14ac:dyDescent="0.15">
      <c r="B58" s="545">
        <v>52</v>
      </c>
      <c r="C58" s="546"/>
      <c r="D58" s="95" t="s">
        <v>457</v>
      </c>
      <c r="E58" s="95"/>
      <c r="F58" s="707">
        <v>1279</v>
      </c>
      <c r="G58" s="708">
        <v>1046</v>
      </c>
      <c r="H58" s="709">
        <v>233</v>
      </c>
      <c r="I58" s="710">
        <v>0.4</v>
      </c>
      <c r="J58" s="710">
        <v>0.4</v>
      </c>
      <c r="K58" s="710">
        <v>0.3</v>
      </c>
      <c r="L58" s="713">
        <v>47.8</v>
      </c>
      <c r="M58" s="712"/>
    </row>
    <row r="59" spans="2:13" s="24" customFormat="1" ht="13.5" customHeight="1" x14ac:dyDescent="0.15">
      <c r="B59" s="545">
        <v>53</v>
      </c>
      <c r="C59" s="546"/>
      <c r="D59" s="95" t="s">
        <v>458</v>
      </c>
      <c r="E59" s="95"/>
      <c r="F59" s="707">
        <v>1571</v>
      </c>
      <c r="G59" s="708">
        <v>978</v>
      </c>
      <c r="H59" s="709">
        <v>593</v>
      </c>
      <c r="I59" s="710">
        <v>0.5</v>
      </c>
      <c r="J59" s="710">
        <v>0.4</v>
      </c>
      <c r="K59" s="710">
        <v>0.8</v>
      </c>
      <c r="L59" s="713">
        <v>46.1</v>
      </c>
      <c r="M59" s="712"/>
    </row>
    <row r="60" spans="2:13" s="24" customFormat="1" ht="13.5" customHeight="1" x14ac:dyDescent="0.15">
      <c r="B60" s="545">
        <v>54</v>
      </c>
      <c r="C60" s="546"/>
      <c r="D60" s="95" t="s">
        <v>459</v>
      </c>
      <c r="E60" s="95"/>
      <c r="F60" s="707">
        <v>725</v>
      </c>
      <c r="G60" s="708">
        <v>535</v>
      </c>
      <c r="H60" s="709">
        <v>190</v>
      </c>
      <c r="I60" s="710">
        <v>0.2</v>
      </c>
      <c r="J60" s="710">
        <v>0.2</v>
      </c>
      <c r="K60" s="710">
        <v>0.3</v>
      </c>
      <c r="L60" s="713">
        <v>53.5</v>
      </c>
      <c r="M60" s="712"/>
    </row>
    <row r="61" spans="2:13" s="24" customFormat="1" ht="13.5" customHeight="1" x14ac:dyDescent="0.15">
      <c r="B61" s="545">
        <v>55</v>
      </c>
      <c r="C61" s="546"/>
      <c r="D61" s="95" t="s">
        <v>460</v>
      </c>
      <c r="E61" s="95"/>
      <c r="F61" s="707">
        <v>981</v>
      </c>
      <c r="G61" s="708">
        <v>621</v>
      </c>
      <c r="H61" s="709">
        <v>360</v>
      </c>
      <c r="I61" s="710">
        <v>0.3</v>
      </c>
      <c r="J61" s="710">
        <v>0.2</v>
      </c>
      <c r="K61" s="710">
        <v>0.5</v>
      </c>
      <c r="L61" s="713">
        <v>55.1</v>
      </c>
      <c r="M61" s="712"/>
    </row>
    <row r="62" spans="2:13" s="24" customFormat="1" ht="13.5" customHeight="1" x14ac:dyDescent="0.15">
      <c r="B62" s="729">
        <v>56</v>
      </c>
      <c r="C62" s="722"/>
      <c r="D62" s="723" t="s">
        <v>461</v>
      </c>
      <c r="E62" s="723"/>
      <c r="F62" s="724">
        <v>345</v>
      </c>
      <c r="G62" s="725">
        <v>302</v>
      </c>
      <c r="H62" s="726">
        <v>43</v>
      </c>
      <c r="I62" s="727">
        <v>0.1</v>
      </c>
      <c r="J62" s="727">
        <v>0.1</v>
      </c>
      <c r="K62" s="727">
        <v>0.1</v>
      </c>
      <c r="L62" s="728">
        <v>52.5</v>
      </c>
      <c r="M62" s="712"/>
    </row>
    <row r="63" spans="2:13" s="24" customFormat="1" ht="13.5" customHeight="1" x14ac:dyDescent="0.15">
      <c r="B63" s="545">
        <v>57</v>
      </c>
      <c r="C63" s="546"/>
      <c r="D63" s="95" t="s">
        <v>462</v>
      </c>
      <c r="E63" s="95"/>
      <c r="F63" s="707">
        <v>12179</v>
      </c>
      <c r="G63" s="708">
        <v>8338</v>
      </c>
      <c r="H63" s="709">
        <v>3841</v>
      </c>
      <c r="I63" s="710">
        <v>3.8</v>
      </c>
      <c r="J63" s="710">
        <v>3.3</v>
      </c>
      <c r="K63" s="710">
        <v>5.2</v>
      </c>
      <c r="L63" s="713">
        <v>50.3</v>
      </c>
      <c r="M63" s="712"/>
    </row>
    <row r="64" spans="2:13" s="24" customFormat="1" ht="15.75" customHeight="1" thickBot="1" x14ac:dyDescent="0.2">
      <c r="B64" s="730"/>
      <c r="C64" s="731"/>
      <c r="D64" s="732" t="s">
        <v>463</v>
      </c>
      <c r="E64" s="732"/>
      <c r="F64" s="733">
        <v>123081</v>
      </c>
      <c r="G64" s="734">
        <v>91671</v>
      </c>
      <c r="H64" s="735">
        <v>31410</v>
      </c>
      <c r="I64" s="736">
        <v>38</v>
      </c>
      <c r="J64" s="736">
        <v>36.700000000000003</v>
      </c>
      <c r="K64" s="736">
        <v>42.5</v>
      </c>
      <c r="L64" s="737">
        <v>46.4</v>
      </c>
      <c r="M64" s="712"/>
    </row>
    <row r="65" spans="2:13" s="24" customFormat="1" ht="17.25" customHeight="1" thickTop="1" x14ac:dyDescent="0.15">
      <c r="B65" s="738" t="s">
        <v>464</v>
      </c>
      <c r="C65" s="739"/>
      <c r="D65" s="739"/>
      <c r="E65" s="740"/>
      <c r="F65" s="741"/>
      <c r="G65" s="741"/>
      <c r="H65" s="741"/>
      <c r="I65" s="742"/>
      <c r="J65" s="743"/>
      <c r="K65" s="743"/>
      <c r="L65" s="742"/>
      <c r="M65" s="712"/>
    </row>
    <row r="66" spans="2:13" s="24" customFormat="1" ht="15.75" customHeight="1" x14ac:dyDescent="0.15">
      <c r="C66" s="565"/>
      <c r="D66" s="565"/>
      <c r="E66" s="565"/>
      <c r="F66" s="565"/>
      <c r="G66" s="565"/>
      <c r="H66" s="565"/>
      <c r="I66" s="565"/>
      <c r="J66" s="565"/>
      <c r="K66" s="565"/>
      <c r="L66" s="565"/>
      <c r="M66" s="549"/>
    </row>
    <row r="67" spans="2:13" s="24" customFormat="1" ht="13.5" customHeight="1" x14ac:dyDescent="0.15">
      <c r="B67" s="566"/>
      <c r="C67" s="565"/>
      <c r="D67" s="565"/>
      <c r="E67" s="565"/>
      <c r="F67" s="565"/>
      <c r="G67" s="565"/>
      <c r="H67" s="565"/>
      <c r="I67" s="565"/>
      <c r="J67" s="565"/>
      <c r="K67" s="565"/>
      <c r="L67" s="565"/>
      <c r="M67" s="565"/>
    </row>
    <row r="68" spans="2:13" s="24" customFormat="1" ht="24.75" customHeight="1" x14ac:dyDescent="0.15">
      <c r="B68" s="567"/>
      <c r="C68" s="567"/>
      <c r="D68" s="568"/>
      <c r="E68"/>
      <c r="F68" s="2"/>
      <c r="G68" s="2"/>
      <c r="H68" s="2"/>
      <c r="I68" s="569"/>
      <c r="J68" s="568"/>
      <c r="K68" s="568"/>
      <c r="L68" s="568"/>
      <c r="M68" s="565"/>
    </row>
    <row r="69" spans="2:13" ht="11.25" customHeight="1" x14ac:dyDescent="0.15">
      <c r="M69" s="568"/>
    </row>
  </sheetData>
  <mergeCells count="5">
    <mergeCell ref="A1:M1"/>
    <mergeCell ref="A2:M2"/>
    <mergeCell ref="F4:H4"/>
    <mergeCell ref="I4:K4"/>
    <mergeCell ref="L4:L5"/>
  </mergeCells>
  <phoneticPr fontId="3"/>
  <printOptions horizontalCentered="1"/>
  <pageMargins left="0.27559055118110237" right="0.15748031496062992" top="0.78740157480314965" bottom="0.78740157480314965" header="0.51181102362204722" footer="0.51181102362204722"/>
  <pageSetup paperSize="9" scale="8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68"/>
  <sheetViews>
    <sheetView showGridLines="0" zoomScaleNormal="100" workbookViewId="0">
      <selection sqref="A1:L1"/>
    </sheetView>
  </sheetViews>
  <sheetFormatPr defaultRowHeight="13.5" x14ac:dyDescent="0.15"/>
  <cols>
    <col min="1" max="1" width="5.5" customWidth="1"/>
    <col min="2" max="2" width="4.375" style="567" customWidth="1"/>
    <col min="3" max="3" width="1" style="567" customWidth="1"/>
    <col min="4" max="4" width="26.25" style="567" customWidth="1"/>
    <col min="5" max="5" width="1" customWidth="1"/>
    <col min="6" max="8" width="9.875" style="2" customWidth="1"/>
    <col min="9" max="9" width="9.875" customWidth="1"/>
    <col min="10" max="10" width="1.25" customWidth="1"/>
    <col min="11" max="11" width="2.125" customWidth="1"/>
    <col min="12" max="12" width="9" style="2"/>
    <col min="13" max="13" width="3.625" customWidth="1"/>
  </cols>
  <sheetData>
    <row r="1" spans="1:14" s="28" customFormat="1" ht="15" customHeight="1" x14ac:dyDescent="0.15">
      <c r="A1" s="1215" t="s">
        <v>465</v>
      </c>
      <c r="B1" s="1215"/>
      <c r="C1" s="1215"/>
      <c r="D1" s="1215"/>
      <c r="E1" s="1215"/>
      <c r="F1" s="1215"/>
      <c r="G1" s="1215"/>
      <c r="H1" s="1215"/>
      <c r="I1" s="1215"/>
      <c r="J1" s="1215"/>
      <c r="K1" s="1215"/>
      <c r="L1" s="1215"/>
      <c r="M1" s="42"/>
      <c r="N1" s="42"/>
    </row>
    <row r="2" spans="1:14" s="28" customFormat="1" ht="15" customHeight="1" x14ac:dyDescent="0.15">
      <c r="A2" s="1297" t="s">
        <v>560</v>
      </c>
      <c r="B2" s="1297"/>
      <c r="C2" s="1297"/>
      <c r="D2" s="1297"/>
      <c r="E2" s="1297"/>
      <c r="F2" s="1297"/>
      <c r="G2" s="1297"/>
      <c r="H2" s="1297"/>
      <c r="I2" s="1297"/>
      <c r="J2" s="1297"/>
      <c r="K2" s="1297"/>
      <c r="L2" s="1297"/>
    </row>
    <row r="3" spans="1:14" s="28" customFormat="1" ht="15" customHeight="1" x14ac:dyDescent="0.15">
      <c r="B3" s="696"/>
      <c r="C3" s="31"/>
      <c r="D3" s="31"/>
      <c r="F3" s="696"/>
      <c r="G3" s="744"/>
      <c r="H3" s="744"/>
      <c r="I3" s="79"/>
      <c r="L3" s="36"/>
    </row>
    <row r="4" spans="1:14" ht="17.25" customHeight="1" thickBot="1" x14ac:dyDescent="0.2">
      <c r="B4" s="436"/>
      <c r="C4" s="436"/>
      <c r="D4" s="436"/>
      <c r="E4" s="524"/>
      <c r="F4" s="524"/>
      <c r="G4" s="524"/>
      <c r="H4" s="524"/>
      <c r="I4" s="401" t="s">
        <v>127</v>
      </c>
    </row>
    <row r="5" spans="1:14" s="24" customFormat="1" ht="18.75" customHeight="1" x14ac:dyDescent="0.15">
      <c r="B5" s="527"/>
      <c r="C5" s="528"/>
      <c r="D5" s="528"/>
      <c r="E5" s="529"/>
      <c r="F5" s="1264" t="s">
        <v>399</v>
      </c>
      <c r="G5" s="1265"/>
      <c r="H5" s="1264" t="s">
        <v>101</v>
      </c>
      <c r="I5" s="1268"/>
      <c r="L5" s="617"/>
    </row>
    <row r="6" spans="1:14" s="24" customFormat="1" ht="24.75" customHeight="1" thickBot="1" x14ac:dyDescent="0.2">
      <c r="B6" s="531"/>
      <c r="C6" s="530"/>
      <c r="D6" s="530"/>
      <c r="E6" s="532"/>
      <c r="F6" s="411" t="s">
        <v>172</v>
      </c>
      <c r="G6" s="745" t="s">
        <v>400</v>
      </c>
      <c r="H6" s="411" t="s">
        <v>172</v>
      </c>
      <c r="I6" s="413" t="s">
        <v>400</v>
      </c>
      <c r="L6" s="617"/>
    </row>
    <row r="7" spans="1:14" s="24" customFormat="1" ht="20.25" customHeight="1" x14ac:dyDescent="0.15">
      <c r="B7" s="537"/>
      <c r="C7" s="538"/>
      <c r="D7" s="703" t="s">
        <v>1</v>
      </c>
      <c r="E7" s="540"/>
      <c r="F7" s="541">
        <v>216474</v>
      </c>
      <c r="G7" s="746">
        <v>100</v>
      </c>
      <c r="H7" s="747">
        <v>107226</v>
      </c>
      <c r="I7" s="543">
        <v>100</v>
      </c>
      <c r="L7" s="617"/>
    </row>
    <row r="8" spans="1:14" s="24" customFormat="1" ht="14.25" customHeight="1" x14ac:dyDescent="0.15">
      <c r="B8" s="545">
        <v>1</v>
      </c>
      <c r="C8" s="546"/>
      <c r="D8" s="95" t="s">
        <v>406</v>
      </c>
      <c r="E8" s="95"/>
      <c r="F8" s="707">
        <v>23463</v>
      </c>
      <c r="G8" s="748">
        <v>10.8</v>
      </c>
      <c r="H8" s="707">
        <v>9656</v>
      </c>
      <c r="I8" s="713">
        <v>9</v>
      </c>
      <c r="L8" s="617"/>
    </row>
    <row r="9" spans="1:14" s="24" customFormat="1" ht="14.25" customHeight="1" x14ac:dyDescent="0.15">
      <c r="B9" s="545">
        <v>2</v>
      </c>
      <c r="C9" s="546"/>
      <c r="D9" s="95" t="s">
        <v>407</v>
      </c>
      <c r="E9" s="95"/>
      <c r="F9" s="707">
        <v>8591</v>
      </c>
      <c r="G9" s="748">
        <v>4</v>
      </c>
      <c r="H9" s="707">
        <v>5577</v>
      </c>
      <c r="I9" s="713">
        <v>5.2</v>
      </c>
      <c r="L9" s="617"/>
    </row>
    <row r="10" spans="1:14" s="24" customFormat="1" ht="14.25" customHeight="1" x14ac:dyDescent="0.15">
      <c r="B10" s="545">
        <v>3</v>
      </c>
      <c r="C10" s="546"/>
      <c r="D10" s="95" t="s">
        <v>408</v>
      </c>
      <c r="E10" s="95"/>
      <c r="F10" s="707">
        <v>2034</v>
      </c>
      <c r="G10" s="748">
        <v>0.9</v>
      </c>
      <c r="H10" s="707">
        <v>3914</v>
      </c>
      <c r="I10" s="713">
        <v>3.7</v>
      </c>
      <c r="L10" s="617"/>
    </row>
    <row r="11" spans="1:14" s="24" customFormat="1" ht="14.25" customHeight="1" x14ac:dyDescent="0.15">
      <c r="B11" s="545">
        <v>4</v>
      </c>
      <c r="C11" s="546"/>
      <c r="D11" s="95" t="s">
        <v>409</v>
      </c>
      <c r="E11" s="95"/>
      <c r="F11" s="707">
        <v>6569</v>
      </c>
      <c r="G11" s="748">
        <v>3</v>
      </c>
      <c r="H11" s="707">
        <v>3365</v>
      </c>
      <c r="I11" s="713">
        <v>3.1</v>
      </c>
      <c r="L11" s="617"/>
    </row>
    <row r="12" spans="1:14" s="24" customFormat="1" ht="14.25" customHeight="1" x14ac:dyDescent="0.15">
      <c r="B12" s="550">
        <v>5</v>
      </c>
      <c r="C12" s="551"/>
      <c r="D12" s="103" t="s">
        <v>410</v>
      </c>
      <c r="E12" s="103"/>
      <c r="F12" s="715">
        <v>19138</v>
      </c>
      <c r="G12" s="749">
        <v>8.8000000000000007</v>
      </c>
      <c r="H12" s="715">
        <v>3174</v>
      </c>
      <c r="I12" s="719">
        <v>3</v>
      </c>
      <c r="L12" s="617"/>
    </row>
    <row r="13" spans="1:14" s="24" customFormat="1" ht="14.25" customHeight="1" x14ac:dyDescent="0.15">
      <c r="B13" s="545">
        <v>6</v>
      </c>
      <c r="C13" s="546"/>
      <c r="D13" s="95" t="s">
        <v>411</v>
      </c>
      <c r="E13" s="95"/>
      <c r="F13" s="707">
        <v>10965</v>
      </c>
      <c r="G13" s="748">
        <v>5.0999999999999996</v>
      </c>
      <c r="H13" s="707">
        <v>6511</v>
      </c>
      <c r="I13" s="713">
        <v>6.1</v>
      </c>
      <c r="L13" s="617"/>
    </row>
    <row r="14" spans="1:14" s="24" customFormat="1" ht="14.25" customHeight="1" x14ac:dyDescent="0.15">
      <c r="B14" s="545">
        <v>7</v>
      </c>
      <c r="C14" s="546"/>
      <c r="D14" s="95" t="s">
        <v>412</v>
      </c>
      <c r="E14" s="95"/>
      <c r="F14" s="707">
        <v>6698</v>
      </c>
      <c r="G14" s="748">
        <v>3.1</v>
      </c>
      <c r="H14" s="707">
        <v>4904</v>
      </c>
      <c r="I14" s="713">
        <v>4.5999999999999996</v>
      </c>
      <c r="L14" s="617"/>
    </row>
    <row r="15" spans="1:14" s="24" customFormat="1" ht="14.25" customHeight="1" x14ac:dyDescent="0.15">
      <c r="B15" s="545">
        <v>8</v>
      </c>
      <c r="C15" s="546"/>
      <c r="D15" s="95" t="s">
        <v>413</v>
      </c>
      <c r="E15" s="95"/>
      <c r="F15" s="707">
        <v>3151</v>
      </c>
      <c r="G15" s="748">
        <v>1.5</v>
      </c>
      <c r="H15" s="707">
        <v>6684</v>
      </c>
      <c r="I15" s="713">
        <v>6.2</v>
      </c>
      <c r="L15" s="617"/>
    </row>
    <row r="16" spans="1:14" s="24" customFormat="1" ht="14.25" customHeight="1" x14ac:dyDescent="0.15">
      <c r="B16" s="545">
        <v>9</v>
      </c>
      <c r="C16" s="546"/>
      <c r="D16" s="95" t="s">
        <v>414</v>
      </c>
      <c r="E16" s="95"/>
      <c r="F16" s="707">
        <v>2983</v>
      </c>
      <c r="G16" s="748">
        <v>1.4</v>
      </c>
      <c r="H16" s="707">
        <v>4575</v>
      </c>
      <c r="I16" s="713">
        <v>4.3</v>
      </c>
      <c r="L16" s="617"/>
    </row>
    <row r="17" spans="2:12" s="24" customFormat="1" ht="14.25" customHeight="1" x14ac:dyDescent="0.15">
      <c r="B17" s="550">
        <v>10</v>
      </c>
      <c r="C17" s="551"/>
      <c r="D17" s="103" t="s">
        <v>415</v>
      </c>
      <c r="E17" s="103"/>
      <c r="F17" s="715">
        <v>4324</v>
      </c>
      <c r="G17" s="749">
        <v>2</v>
      </c>
      <c r="H17" s="715">
        <v>1955</v>
      </c>
      <c r="I17" s="719">
        <v>1.8</v>
      </c>
      <c r="L17" s="617"/>
    </row>
    <row r="18" spans="2:12" s="24" customFormat="1" ht="14.25" customHeight="1" x14ac:dyDescent="0.15">
      <c r="B18" s="545">
        <v>11</v>
      </c>
      <c r="C18" s="546"/>
      <c r="D18" s="95" t="s">
        <v>416</v>
      </c>
      <c r="E18" s="95"/>
      <c r="F18" s="707">
        <v>5855</v>
      </c>
      <c r="G18" s="748">
        <v>2.7</v>
      </c>
      <c r="H18" s="707">
        <v>1294</v>
      </c>
      <c r="I18" s="713">
        <v>1.2</v>
      </c>
      <c r="L18" s="617"/>
    </row>
    <row r="19" spans="2:12" s="24" customFormat="1" ht="14.25" customHeight="1" x14ac:dyDescent="0.15">
      <c r="B19" s="545">
        <v>12</v>
      </c>
      <c r="C19" s="546"/>
      <c r="D19" s="95" t="s">
        <v>417</v>
      </c>
      <c r="E19" s="95"/>
      <c r="F19" s="707">
        <v>5562</v>
      </c>
      <c r="G19" s="748">
        <v>2.6</v>
      </c>
      <c r="H19" s="707">
        <v>829</v>
      </c>
      <c r="I19" s="713">
        <v>0.8</v>
      </c>
      <c r="L19" s="617"/>
    </row>
    <row r="20" spans="2:12" s="24" customFormat="1" ht="14.25" customHeight="1" x14ac:dyDescent="0.15">
      <c r="B20" s="545">
        <v>13</v>
      </c>
      <c r="C20" s="546"/>
      <c r="D20" s="95" t="s">
        <v>418</v>
      </c>
      <c r="E20" s="95"/>
      <c r="F20" s="707">
        <v>7218</v>
      </c>
      <c r="G20" s="748">
        <v>3.3</v>
      </c>
      <c r="H20" s="707">
        <v>779</v>
      </c>
      <c r="I20" s="713">
        <v>0.7</v>
      </c>
      <c r="L20" s="617"/>
    </row>
    <row r="21" spans="2:12" s="24" customFormat="1" ht="14.25" customHeight="1" x14ac:dyDescent="0.15">
      <c r="B21" s="545">
        <v>14</v>
      </c>
      <c r="C21" s="546"/>
      <c r="D21" s="95" t="s">
        <v>419</v>
      </c>
      <c r="E21" s="95"/>
      <c r="F21" s="707">
        <v>1709</v>
      </c>
      <c r="G21" s="748">
        <v>0.8</v>
      </c>
      <c r="H21" s="707">
        <v>111</v>
      </c>
      <c r="I21" s="713">
        <v>0.1</v>
      </c>
      <c r="L21" s="617"/>
    </row>
    <row r="22" spans="2:12" s="24" customFormat="1" ht="14.25" customHeight="1" x14ac:dyDescent="0.15">
      <c r="B22" s="550">
        <v>15</v>
      </c>
      <c r="C22" s="551"/>
      <c r="D22" s="103" t="s">
        <v>420</v>
      </c>
      <c r="E22" s="103"/>
      <c r="F22" s="715">
        <v>4185</v>
      </c>
      <c r="G22" s="749">
        <v>1.9</v>
      </c>
      <c r="H22" s="715">
        <v>519</v>
      </c>
      <c r="I22" s="719">
        <v>0.5</v>
      </c>
      <c r="L22" s="617"/>
    </row>
    <row r="23" spans="2:12" s="24" customFormat="1" ht="14.25" customHeight="1" x14ac:dyDescent="0.15">
      <c r="B23" s="545">
        <v>16</v>
      </c>
      <c r="C23" s="546"/>
      <c r="D23" s="95" t="s">
        <v>421</v>
      </c>
      <c r="E23" s="95"/>
      <c r="F23" s="707">
        <v>1485</v>
      </c>
      <c r="G23" s="748">
        <v>0.7</v>
      </c>
      <c r="H23" s="707">
        <v>892</v>
      </c>
      <c r="I23" s="713">
        <v>0.8</v>
      </c>
      <c r="L23" s="617"/>
    </row>
    <row r="24" spans="2:12" s="24" customFormat="1" ht="14.25" customHeight="1" x14ac:dyDescent="0.15">
      <c r="B24" s="545">
        <v>17</v>
      </c>
      <c r="C24" s="546"/>
      <c r="D24" s="95" t="s">
        <v>422</v>
      </c>
      <c r="E24" s="95"/>
      <c r="F24" s="707">
        <v>2017</v>
      </c>
      <c r="G24" s="748">
        <v>0.9</v>
      </c>
      <c r="H24" s="707">
        <v>851</v>
      </c>
      <c r="I24" s="713">
        <v>0.8</v>
      </c>
      <c r="L24" s="617"/>
    </row>
    <row r="25" spans="2:12" s="24" customFormat="1" ht="14.25" customHeight="1" x14ac:dyDescent="0.15">
      <c r="B25" s="545">
        <v>18</v>
      </c>
      <c r="C25" s="546"/>
      <c r="D25" s="95" t="s">
        <v>423</v>
      </c>
      <c r="E25" s="95"/>
      <c r="F25" s="707">
        <v>4730</v>
      </c>
      <c r="G25" s="748">
        <v>2.2000000000000002</v>
      </c>
      <c r="H25" s="707">
        <v>1551</v>
      </c>
      <c r="I25" s="713">
        <v>1.4</v>
      </c>
      <c r="L25" s="617"/>
    </row>
    <row r="26" spans="2:12" s="24" customFormat="1" ht="14.25" customHeight="1" x14ac:dyDescent="0.15">
      <c r="B26" s="545">
        <v>19</v>
      </c>
      <c r="C26" s="546"/>
      <c r="D26" s="95" t="s">
        <v>424</v>
      </c>
      <c r="E26" s="95"/>
      <c r="F26" s="707">
        <v>8887</v>
      </c>
      <c r="G26" s="748">
        <v>4.0999999999999996</v>
      </c>
      <c r="H26" s="707">
        <v>4565</v>
      </c>
      <c r="I26" s="713">
        <v>4.3</v>
      </c>
      <c r="L26" s="617"/>
    </row>
    <row r="27" spans="2:12" s="24" customFormat="1" ht="14.25" customHeight="1" x14ac:dyDescent="0.15">
      <c r="B27" s="550">
        <v>20</v>
      </c>
      <c r="C27" s="551"/>
      <c r="D27" s="103" t="s">
        <v>425</v>
      </c>
      <c r="E27" s="103"/>
      <c r="F27" s="715">
        <v>13118</v>
      </c>
      <c r="G27" s="749">
        <v>6.1</v>
      </c>
      <c r="H27" s="715">
        <v>6693</v>
      </c>
      <c r="I27" s="719">
        <v>6.2</v>
      </c>
      <c r="L27" s="617"/>
    </row>
    <row r="28" spans="2:12" s="24" customFormat="1" ht="14.25" customHeight="1" x14ac:dyDescent="0.15">
      <c r="B28" s="721">
        <v>21</v>
      </c>
      <c r="C28" s="722"/>
      <c r="D28" s="723" t="s">
        <v>426</v>
      </c>
      <c r="E28" s="723"/>
      <c r="F28" s="724">
        <v>3466</v>
      </c>
      <c r="G28" s="750">
        <v>1.6</v>
      </c>
      <c r="H28" s="724">
        <v>1529</v>
      </c>
      <c r="I28" s="728">
        <v>1.4</v>
      </c>
      <c r="L28" s="617"/>
    </row>
    <row r="29" spans="2:12" s="24" customFormat="1" ht="14.25" customHeight="1" x14ac:dyDescent="0.15">
      <c r="B29" s="545">
        <v>22</v>
      </c>
      <c r="C29" s="546"/>
      <c r="D29" s="95" t="s">
        <v>427</v>
      </c>
      <c r="E29" s="95"/>
      <c r="F29" s="707">
        <v>4525</v>
      </c>
      <c r="G29" s="748">
        <v>2.1</v>
      </c>
      <c r="H29" s="707">
        <v>1798</v>
      </c>
      <c r="I29" s="713">
        <v>1.7</v>
      </c>
      <c r="L29" s="617"/>
    </row>
    <row r="30" spans="2:12" s="24" customFormat="1" ht="14.25" customHeight="1" x14ac:dyDescent="0.15">
      <c r="B30" s="545">
        <v>23</v>
      </c>
      <c r="C30" s="546"/>
      <c r="D30" s="95" t="s">
        <v>428</v>
      </c>
      <c r="E30" s="95"/>
      <c r="F30" s="707">
        <v>4006</v>
      </c>
      <c r="G30" s="748">
        <v>1.9</v>
      </c>
      <c r="H30" s="707">
        <v>1044</v>
      </c>
      <c r="I30" s="713">
        <v>1</v>
      </c>
      <c r="L30" s="617"/>
    </row>
    <row r="31" spans="2:12" s="24" customFormat="1" ht="14.25" customHeight="1" x14ac:dyDescent="0.15">
      <c r="B31" s="545">
        <v>24</v>
      </c>
      <c r="C31" s="546"/>
      <c r="D31" s="95" t="s">
        <v>429</v>
      </c>
      <c r="E31" s="95"/>
      <c r="F31" s="707">
        <v>3460</v>
      </c>
      <c r="G31" s="748">
        <v>1.6</v>
      </c>
      <c r="H31" s="707">
        <v>2052</v>
      </c>
      <c r="I31" s="713">
        <v>1.9</v>
      </c>
      <c r="L31" s="617"/>
    </row>
    <row r="32" spans="2:12" s="24" customFormat="1" ht="14.25" customHeight="1" x14ac:dyDescent="0.15">
      <c r="B32" s="550">
        <v>25</v>
      </c>
      <c r="C32" s="551"/>
      <c r="D32" s="103" t="s">
        <v>430</v>
      </c>
      <c r="E32" s="103"/>
      <c r="F32" s="715">
        <v>1898</v>
      </c>
      <c r="G32" s="749">
        <v>0.9</v>
      </c>
      <c r="H32" s="715">
        <v>702</v>
      </c>
      <c r="I32" s="719">
        <v>0.7</v>
      </c>
      <c r="L32" s="617"/>
    </row>
    <row r="33" spans="2:12" s="24" customFormat="1" ht="14.25" customHeight="1" x14ac:dyDescent="0.15">
      <c r="B33" s="721">
        <v>26</v>
      </c>
      <c r="C33" s="722"/>
      <c r="D33" s="723" t="s">
        <v>431</v>
      </c>
      <c r="E33" s="723"/>
      <c r="F33" s="724">
        <v>2946</v>
      </c>
      <c r="G33" s="750">
        <v>1.4</v>
      </c>
      <c r="H33" s="724">
        <v>543</v>
      </c>
      <c r="I33" s="728">
        <v>0.5</v>
      </c>
      <c r="L33" s="617"/>
    </row>
    <row r="34" spans="2:12" s="24" customFormat="1" ht="14.25" customHeight="1" x14ac:dyDescent="0.15">
      <c r="B34" s="545">
        <v>27</v>
      </c>
      <c r="C34" s="546"/>
      <c r="D34" s="95" t="s">
        <v>432</v>
      </c>
      <c r="E34" s="95"/>
      <c r="F34" s="707">
        <v>1987</v>
      </c>
      <c r="G34" s="748">
        <v>0.9</v>
      </c>
      <c r="H34" s="707">
        <v>1729</v>
      </c>
      <c r="I34" s="713">
        <v>1.6</v>
      </c>
      <c r="L34" s="617"/>
    </row>
    <row r="35" spans="2:12" s="24" customFormat="1" ht="14.25" customHeight="1" x14ac:dyDescent="0.15">
      <c r="B35" s="545">
        <v>28</v>
      </c>
      <c r="C35" s="546"/>
      <c r="D35" s="95" t="s">
        <v>433</v>
      </c>
      <c r="E35" s="95"/>
      <c r="F35" s="707">
        <v>2981</v>
      </c>
      <c r="G35" s="748">
        <v>1.4</v>
      </c>
      <c r="H35" s="707">
        <v>1791</v>
      </c>
      <c r="I35" s="713">
        <v>1.7</v>
      </c>
      <c r="L35" s="617"/>
    </row>
    <row r="36" spans="2:12" s="24" customFormat="1" ht="14.25" customHeight="1" x14ac:dyDescent="0.15">
      <c r="B36" s="545">
        <v>29</v>
      </c>
      <c r="C36" s="546"/>
      <c r="D36" s="95" t="s">
        <v>434</v>
      </c>
      <c r="E36" s="95"/>
      <c r="F36" s="707">
        <v>1117</v>
      </c>
      <c r="G36" s="748">
        <v>0.5</v>
      </c>
      <c r="H36" s="707">
        <v>233</v>
      </c>
      <c r="I36" s="713">
        <v>0.2</v>
      </c>
      <c r="L36" s="617"/>
    </row>
    <row r="37" spans="2:12" s="24" customFormat="1" ht="14.25" customHeight="1" x14ac:dyDescent="0.15">
      <c r="B37" s="550">
        <v>30</v>
      </c>
      <c r="C37" s="551"/>
      <c r="D37" s="103" t="s">
        <v>435</v>
      </c>
      <c r="E37" s="103"/>
      <c r="F37" s="715">
        <v>160</v>
      </c>
      <c r="G37" s="749">
        <v>0.1</v>
      </c>
      <c r="H37" s="715">
        <v>157</v>
      </c>
      <c r="I37" s="719">
        <v>0.1</v>
      </c>
      <c r="L37" s="617"/>
    </row>
    <row r="38" spans="2:12" s="24" customFormat="1" ht="14.25" customHeight="1" x14ac:dyDescent="0.15">
      <c r="B38" s="721">
        <v>31</v>
      </c>
      <c r="C38" s="722"/>
      <c r="D38" s="723" t="s">
        <v>436</v>
      </c>
      <c r="E38" s="723"/>
      <c r="F38" s="724">
        <v>1469</v>
      </c>
      <c r="G38" s="750">
        <v>0.7</v>
      </c>
      <c r="H38" s="724">
        <v>91</v>
      </c>
      <c r="I38" s="728">
        <v>0.1</v>
      </c>
      <c r="L38" s="617"/>
    </row>
    <row r="39" spans="2:12" s="24" customFormat="1" ht="14.25" customHeight="1" x14ac:dyDescent="0.15">
      <c r="B39" s="545">
        <v>32</v>
      </c>
      <c r="C39" s="546"/>
      <c r="D39" s="95" t="s">
        <v>437</v>
      </c>
      <c r="E39" s="95"/>
      <c r="F39" s="707">
        <v>2063</v>
      </c>
      <c r="G39" s="748">
        <v>1</v>
      </c>
      <c r="H39" s="707">
        <v>160</v>
      </c>
      <c r="I39" s="713">
        <v>0.1</v>
      </c>
      <c r="L39" s="617"/>
    </row>
    <row r="40" spans="2:12" s="24" customFormat="1" ht="14.25" customHeight="1" x14ac:dyDescent="0.15">
      <c r="B40" s="545">
        <v>33</v>
      </c>
      <c r="C40" s="546"/>
      <c r="D40" s="95" t="s">
        <v>438</v>
      </c>
      <c r="E40" s="95"/>
      <c r="F40" s="707">
        <v>1279</v>
      </c>
      <c r="G40" s="748">
        <v>0.6</v>
      </c>
      <c r="H40" s="707">
        <v>311</v>
      </c>
      <c r="I40" s="713">
        <v>0.3</v>
      </c>
      <c r="L40" s="617"/>
    </row>
    <row r="41" spans="2:12" s="24" customFormat="1" ht="14.25" customHeight="1" x14ac:dyDescent="0.15">
      <c r="B41" s="545">
        <v>34</v>
      </c>
      <c r="C41" s="546"/>
      <c r="D41" s="95" t="s">
        <v>439</v>
      </c>
      <c r="E41" s="95"/>
      <c r="F41" s="707">
        <v>472</v>
      </c>
      <c r="G41" s="748">
        <v>0.2</v>
      </c>
      <c r="H41" s="707">
        <v>525</v>
      </c>
      <c r="I41" s="713">
        <v>0.5</v>
      </c>
      <c r="L41" s="617"/>
    </row>
    <row r="42" spans="2:12" s="24" customFormat="1" ht="14.25" customHeight="1" x14ac:dyDescent="0.15">
      <c r="B42" s="550">
        <v>35</v>
      </c>
      <c r="C42" s="551"/>
      <c r="D42" s="103" t="s">
        <v>440</v>
      </c>
      <c r="E42" s="103"/>
      <c r="F42" s="715">
        <v>6891</v>
      </c>
      <c r="G42" s="749">
        <v>3.2</v>
      </c>
      <c r="H42" s="715">
        <v>641</v>
      </c>
      <c r="I42" s="719">
        <v>0.6</v>
      </c>
      <c r="L42" s="617"/>
    </row>
    <row r="43" spans="2:12" s="24" customFormat="1" ht="14.25" customHeight="1" x14ac:dyDescent="0.15">
      <c r="B43" s="721">
        <v>36</v>
      </c>
      <c r="C43" s="722"/>
      <c r="D43" s="723" t="s">
        <v>441</v>
      </c>
      <c r="E43" s="723"/>
      <c r="F43" s="724">
        <v>574</v>
      </c>
      <c r="G43" s="750">
        <v>0.3</v>
      </c>
      <c r="H43" s="724">
        <v>82</v>
      </c>
      <c r="I43" s="728">
        <v>0.1</v>
      </c>
      <c r="L43" s="617"/>
    </row>
    <row r="44" spans="2:12" s="24" customFormat="1" ht="14.25" customHeight="1" x14ac:dyDescent="0.15">
      <c r="B44" s="545">
        <v>37</v>
      </c>
      <c r="C44" s="546"/>
      <c r="D44" s="95" t="s">
        <v>442</v>
      </c>
      <c r="E44" s="95"/>
      <c r="F44" s="707">
        <v>1286</v>
      </c>
      <c r="G44" s="748">
        <v>0.6</v>
      </c>
      <c r="H44" s="707">
        <v>597</v>
      </c>
      <c r="I44" s="713">
        <v>0.6</v>
      </c>
      <c r="L44" s="617"/>
    </row>
    <row r="45" spans="2:12" s="24" customFormat="1" ht="14.25" customHeight="1" x14ac:dyDescent="0.15">
      <c r="B45" s="545">
        <v>38</v>
      </c>
      <c r="C45" s="546"/>
      <c r="D45" s="95" t="s">
        <v>443</v>
      </c>
      <c r="E45" s="95"/>
      <c r="F45" s="707">
        <v>1733</v>
      </c>
      <c r="G45" s="748">
        <v>0.8</v>
      </c>
      <c r="H45" s="707">
        <v>287</v>
      </c>
      <c r="I45" s="713">
        <v>0.3</v>
      </c>
      <c r="L45" s="617"/>
    </row>
    <row r="46" spans="2:12" s="24" customFormat="1" ht="14.25" customHeight="1" x14ac:dyDescent="0.15">
      <c r="B46" s="545">
        <v>39</v>
      </c>
      <c r="C46" s="546"/>
      <c r="D46" s="95" t="s">
        <v>444</v>
      </c>
      <c r="E46" s="95"/>
      <c r="F46" s="707">
        <v>3144</v>
      </c>
      <c r="G46" s="748">
        <v>1.5</v>
      </c>
      <c r="H46" s="707">
        <v>1690</v>
      </c>
      <c r="I46" s="713">
        <v>1.6</v>
      </c>
      <c r="L46" s="617"/>
    </row>
    <row r="47" spans="2:12" s="24" customFormat="1" ht="14.25" customHeight="1" x14ac:dyDescent="0.15">
      <c r="B47" s="550">
        <v>40</v>
      </c>
      <c r="C47" s="551"/>
      <c r="D47" s="103" t="s">
        <v>445</v>
      </c>
      <c r="E47" s="103"/>
      <c r="F47" s="715">
        <v>864</v>
      </c>
      <c r="G47" s="749">
        <v>0.4</v>
      </c>
      <c r="H47" s="715">
        <v>382</v>
      </c>
      <c r="I47" s="719">
        <v>0.4</v>
      </c>
      <c r="L47" s="617"/>
    </row>
    <row r="48" spans="2:12" s="24" customFormat="1" ht="14.25" customHeight="1" x14ac:dyDescent="0.15">
      <c r="B48" s="721">
        <v>41</v>
      </c>
      <c r="C48" s="722"/>
      <c r="D48" s="723" t="s">
        <v>446</v>
      </c>
      <c r="E48" s="723"/>
      <c r="F48" s="724">
        <v>9532</v>
      </c>
      <c r="G48" s="750">
        <v>4.4000000000000004</v>
      </c>
      <c r="H48" s="724">
        <v>5757</v>
      </c>
      <c r="I48" s="728">
        <v>5.4</v>
      </c>
      <c r="L48" s="617"/>
    </row>
    <row r="49" spans="2:12" s="24" customFormat="1" ht="14.25" customHeight="1" x14ac:dyDescent="0.15">
      <c r="B49" s="545">
        <v>42</v>
      </c>
      <c r="C49" s="546"/>
      <c r="D49" s="95" t="s">
        <v>447</v>
      </c>
      <c r="E49" s="95"/>
      <c r="F49" s="707">
        <v>923</v>
      </c>
      <c r="G49" s="748">
        <v>0.4</v>
      </c>
      <c r="H49" s="707">
        <v>171</v>
      </c>
      <c r="I49" s="713">
        <v>0.2</v>
      </c>
      <c r="L49" s="617"/>
    </row>
    <row r="50" spans="2:12" s="24" customFormat="1" ht="14.25" customHeight="1" x14ac:dyDescent="0.15">
      <c r="B50" s="545">
        <v>43</v>
      </c>
      <c r="C50" s="546"/>
      <c r="D50" s="95" t="s">
        <v>448</v>
      </c>
      <c r="E50" s="95"/>
      <c r="F50" s="707">
        <v>531</v>
      </c>
      <c r="G50" s="748">
        <v>0.2</v>
      </c>
      <c r="H50" s="707">
        <v>1154</v>
      </c>
      <c r="I50" s="713">
        <v>1.1000000000000001</v>
      </c>
      <c r="L50" s="617"/>
    </row>
    <row r="51" spans="2:12" s="24" customFormat="1" ht="14.25" customHeight="1" x14ac:dyDescent="0.15">
      <c r="B51" s="545">
        <v>44</v>
      </c>
      <c r="C51" s="546"/>
      <c r="D51" s="95" t="s">
        <v>449</v>
      </c>
      <c r="E51" s="95"/>
      <c r="F51" s="707">
        <v>129</v>
      </c>
      <c r="G51" s="748">
        <v>0.1</v>
      </c>
      <c r="H51" s="707">
        <v>116</v>
      </c>
      <c r="I51" s="713">
        <v>0.1</v>
      </c>
      <c r="L51" s="617"/>
    </row>
    <row r="52" spans="2:12" s="24" customFormat="1" ht="14.25" customHeight="1" x14ac:dyDescent="0.15">
      <c r="B52" s="550">
        <v>45</v>
      </c>
      <c r="C52" s="551"/>
      <c r="D52" s="103" t="s">
        <v>450</v>
      </c>
      <c r="E52" s="103"/>
      <c r="F52" s="715">
        <v>1856</v>
      </c>
      <c r="G52" s="749">
        <v>0.9</v>
      </c>
      <c r="H52" s="715">
        <v>254</v>
      </c>
      <c r="I52" s="719">
        <v>0.2</v>
      </c>
      <c r="L52" s="617"/>
    </row>
    <row r="53" spans="2:12" s="24" customFormat="1" ht="14.25" customHeight="1" x14ac:dyDescent="0.15">
      <c r="B53" s="721">
        <v>46</v>
      </c>
      <c r="C53" s="722"/>
      <c r="D53" s="723" t="s">
        <v>451</v>
      </c>
      <c r="E53" s="723"/>
      <c r="F53" s="724">
        <v>781</v>
      </c>
      <c r="G53" s="750">
        <v>0.4</v>
      </c>
      <c r="H53" s="724">
        <v>115</v>
      </c>
      <c r="I53" s="728">
        <v>0.1</v>
      </c>
      <c r="L53" s="617"/>
    </row>
    <row r="54" spans="2:12" s="24" customFormat="1" ht="14.25" customHeight="1" x14ac:dyDescent="0.15">
      <c r="B54" s="545">
        <v>47</v>
      </c>
      <c r="C54" s="546"/>
      <c r="D54" s="95" t="s">
        <v>452</v>
      </c>
      <c r="E54" s="95"/>
      <c r="F54" s="707">
        <v>1158</v>
      </c>
      <c r="G54" s="748">
        <v>0.5</v>
      </c>
      <c r="H54" s="707">
        <v>484</v>
      </c>
      <c r="I54" s="713">
        <v>0.5</v>
      </c>
      <c r="L54" s="617"/>
    </row>
    <row r="55" spans="2:12" s="24" customFormat="1" ht="14.25" customHeight="1" x14ac:dyDescent="0.15">
      <c r="B55" s="545">
        <v>48</v>
      </c>
      <c r="C55" s="546"/>
      <c r="D55" s="95" t="s">
        <v>453</v>
      </c>
      <c r="E55" s="95"/>
      <c r="F55" s="707">
        <v>774</v>
      </c>
      <c r="G55" s="748">
        <v>0.4</v>
      </c>
      <c r="H55" s="707">
        <v>81</v>
      </c>
      <c r="I55" s="713">
        <v>0.1</v>
      </c>
      <c r="L55" s="617"/>
    </row>
    <row r="56" spans="2:12" s="24" customFormat="1" ht="14.25" customHeight="1" x14ac:dyDescent="0.15">
      <c r="B56" s="545">
        <v>49</v>
      </c>
      <c r="C56" s="546"/>
      <c r="D56" s="95" t="s">
        <v>454</v>
      </c>
      <c r="E56" s="95"/>
      <c r="F56" s="707">
        <v>982</v>
      </c>
      <c r="G56" s="748">
        <v>0.5</v>
      </c>
      <c r="H56" s="707">
        <v>375</v>
      </c>
      <c r="I56" s="713">
        <v>0.3</v>
      </c>
      <c r="L56" s="617"/>
    </row>
    <row r="57" spans="2:12" s="24" customFormat="1" ht="14.25" customHeight="1" x14ac:dyDescent="0.15">
      <c r="B57" s="550">
        <v>50</v>
      </c>
      <c r="C57" s="551"/>
      <c r="D57" s="103" t="s">
        <v>455</v>
      </c>
      <c r="E57" s="103"/>
      <c r="F57" s="715">
        <v>253</v>
      </c>
      <c r="G57" s="749">
        <v>0.1</v>
      </c>
      <c r="H57" s="715">
        <v>44</v>
      </c>
      <c r="I57" s="719">
        <v>0</v>
      </c>
      <c r="L57" s="617"/>
    </row>
    <row r="58" spans="2:12" s="24" customFormat="1" ht="14.25" customHeight="1" x14ac:dyDescent="0.15">
      <c r="B58" s="721">
        <v>51</v>
      </c>
      <c r="C58" s="722"/>
      <c r="D58" s="723" t="s">
        <v>456</v>
      </c>
      <c r="E58" s="723"/>
      <c r="F58" s="724">
        <v>1212</v>
      </c>
      <c r="G58" s="750">
        <v>0.6</v>
      </c>
      <c r="H58" s="724">
        <v>44</v>
      </c>
      <c r="I58" s="728">
        <v>0</v>
      </c>
      <c r="L58" s="617"/>
    </row>
    <row r="59" spans="2:12" s="24" customFormat="1" ht="14.25" customHeight="1" x14ac:dyDescent="0.15">
      <c r="B59" s="545">
        <v>52</v>
      </c>
      <c r="C59" s="546"/>
      <c r="D59" s="95" t="s">
        <v>457</v>
      </c>
      <c r="E59" s="95"/>
      <c r="F59" s="707">
        <v>1214</v>
      </c>
      <c r="G59" s="748">
        <v>0.6</v>
      </c>
      <c r="H59" s="707">
        <v>65</v>
      </c>
      <c r="I59" s="713">
        <v>0.1</v>
      </c>
      <c r="L59" s="617"/>
    </row>
    <row r="60" spans="2:12" s="24" customFormat="1" ht="14.25" customHeight="1" x14ac:dyDescent="0.15">
      <c r="B60" s="545">
        <v>53</v>
      </c>
      <c r="C60" s="546"/>
      <c r="D60" s="95" t="s">
        <v>458</v>
      </c>
      <c r="E60" s="95"/>
      <c r="F60" s="707">
        <v>1412</v>
      </c>
      <c r="G60" s="748">
        <v>0.7</v>
      </c>
      <c r="H60" s="707">
        <v>159</v>
      </c>
      <c r="I60" s="713">
        <v>0.1</v>
      </c>
      <c r="L60" s="617"/>
    </row>
    <row r="61" spans="2:12" s="24" customFormat="1" ht="14.25" customHeight="1" x14ac:dyDescent="0.15">
      <c r="B61" s="545">
        <v>54</v>
      </c>
      <c r="C61" s="546"/>
      <c r="D61" s="95" t="s">
        <v>459</v>
      </c>
      <c r="E61" s="95"/>
      <c r="F61" s="707">
        <v>354</v>
      </c>
      <c r="G61" s="748">
        <v>0.2</v>
      </c>
      <c r="H61" s="707">
        <v>371</v>
      </c>
      <c r="I61" s="713">
        <v>0.3</v>
      </c>
      <c r="L61" s="617"/>
    </row>
    <row r="62" spans="2:12" s="24" customFormat="1" ht="14.25" customHeight="1" x14ac:dyDescent="0.15">
      <c r="B62" s="545">
        <v>55</v>
      </c>
      <c r="C62" s="546"/>
      <c r="D62" s="95" t="s">
        <v>460</v>
      </c>
      <c r="E62" s="95"/>
      <c r="F62" s="707">
        <v>679</v>
      </c>
      <c r="G62" s="748">
        <v>0.3</v>
      </c>
      <c r="H62" s="707">
        <v>302</v>
      </c>
      <c r="I62" s="713">
        <v>0.3</v>
      </c>
      <c r="L62" s="617"/>
    </row>
    <row r="63" spans="2:12" s="24" customFormat="1" ht="14.25" customHeight="1" x14ac:dyDescent="0.15">
      <c r="B63" s="729">
        <v>56</v>
      </c>
      <c r="C63" s="722"/>
      <c r="D63" s="723" t="s">
        <v>461</v>
      </c>
      <c r="E63" s="723"/>
      <c r="F63" s="724">
        <v>299</v>
      </c>
      <c r="G63" s="750">
        <v>0.1</v>
      </c>
      <c r="H63" s="724">
        <v>46</v>
      </c>
      <c r="I63" s="728">
        <v>0</v>
      </c>
      <c r="L63" s="617"/>
    </row>
    <row r="64" spans="2:12" s="24" customFormat="1" ht="14.25" customHeight="1" x14ac:dyDescent="0.15">
      <c r="B64" s="545">
        <v>57</v>
      </c>
      <c r="C64" s="546"/>
      <c r="D64" s="95" t="s">
        <v>462</v>
      </c>
      <c r="E64" s="95"/>
      <c r="F64" s="707">
        <v>9594</v>
      </c>
      <c r="G64" s="748">
        <v>4.4000000000000004</v>
      </c>
      <c r="H64" s="707">
        <v>2585</v>
      </c>
      <c r="I64" s="713">
        <v>2.4</v>
      </c>
      <c r="L64" s="617"/>
    </row>
    <row r="65" spans="2:12" s="24" customFormat="1" ht="14.25" customHeight="1" thickBot="1" x14ac:dyDescent="0.2">
      <c r="B65" s="721"/>
      <c r="C65" s="722"/>
      <c r="D65" s="723" t="s">
        <v>463</v>
      </c>
      <c r="E65" s="723"/>
      <c r="F65" s="724">
        <v>83346</v>
      </c>
      <c r="G65" s="750">
        <v>38.5</v>
      </c>
      <c r="H65" s="724">
        <v>39735</v>
      </c>
      <c r="I65" s="728">
        <v>37.1</v>
      </c>
      <c r="L65" s="617"/>
    </row>
    <row r="66" spans="2:12" s="24" customFormat="1" ht="16.5" customHeight="1" x14ac:dyDescent="0.15">
      <c r="B66" s="615" t="s">
        <v>464</v>
      </c>
      <c r="C66" s="564"/>
      <c r="D66" s="564"/>
      <c r="E66" s="564"/>
      <c r="F66" s="564"/>
      <c r="G66" s="564"/>
      <c r="H66" s="564"/>
      <c r="I66" s="564"/>
      <c r="L66" s="617"/>
    </row>
    <row r="67" spans="2:12" s="24" customFormat="1" ht="12.75" customHeight="1" x14ac:dyDescent="0.15">
      <c r="B67" s="566"/>
      <c r="C67" s="565"/>
      <c r="D67" s="565"/>
      <c r="E67" s="565"/>
      <c r="F67" s="565"/>
      <c r="G67" s="565"/>
      <c r="H67" s="565"/>
      <c r="I67" s="565"/>
      <c r="L67" s="617"/>
    </row>
    <row r="68" spans="2:12" x14ac:dyDescent="0.15">
      <c r="D68" s="568"/>
      <c r="I68" s="569"/>
    </row>
  </sheetData>
  <mergeCells count="4">
    <mergeCell ref="A1:L1"/>
    <mergeCell ref="A2:L2"/>
    <mergeCell ref="F5:G5"/>
    <mergeCell ref="H5:I5"/>
  </mergeCells>
  <phoneticPr fontId="3"/>
  <pageMargins left="1.5354330708661419" right="0.15748031496062992" top="0.70866141732283472" bottom="0.15748031496062992" header="0.6692913385826772" footer="0.51181102362204722"/>
  <pageSetup paperSize="9" scale="8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78"/>
  <sheetViews>
    <sheetView showGridLines="0" zoomScaleNormal="100" workbookViewId="0">
      <selection sqref="A1:S1"/>
    </sheetView>
  </sheetViews>
  <sheetFormatPr defaultRowHeight="13.5" x14ac:dyDescent="0.15"/>
  <cols>
    <col min="1" max="1" width="2.5" style="172" customWidth="1"/>
    <col min="2" max="2" width="10.625" style="1138" customWidth="1"/>
    <col min="3" max="4" width="12.625" style="1138" customWidth="1"/>
    <col min="5" max="5" width="11.375" style="1138" customWidth="1"/>
    <col min="6" max="6" width="3.375" style="195" customWidth="1"/>
    <col min="7" max="7" width="9" style="172" customWidth="1"/>
    <col min="8" max="9" width="9" style="172"/>
    <col min="10" max="10" width="14.5" style="172" customWidth="1"/>
    <col min="11" max="16384" width="9" style="172"/>
  </cols>
  <sheetData>
    <row r="1" spans="1:19" s="1074" customFormat="1" ht="15" customHeight="1" x14ac:dyDescent="0.15">
      <c r="A1" s="1215" t="s">
        <v>466</v>
      </c>
      <c r="B1" s="1215"/>
      <c r="C1" s="1215"/>
      <c r="D1" s="1215"/>
      <c r="E1" s="1215"/>
      <c r="F1" s="1215"/>
      <c r="G1" s="1215"/>
      <c r="H1" s="1215"/>
      <c r="I1" s="1215"/>
      <c r="J1" s="1215"/>
      <c r="K1" s="1215"/>
      <c r="L1" s="1215"/>
      <c r="M1" s="1215"/>
      <c r="N1" s="1215"/>
      <c r="O1" s="1215"/>
      <c r="P1" s="1215"/>
      <c r="Q1" s="1215"/>
      <c r="R1" s="1215"/>
      <c r="S1" s="1215"/>
    </row>
    <row r="2" spans="1:19" s="1074" customFormat="1" ht="8.25" customHeight="1" x14ac:dyDescent="0.15">
      <c r="B2" s="1133"/>
      <c r="C2" s="1133"/>
      <c r="D2" s="1133"/>
      <c r="E2" s="1115"/>
      <c r="F2" s="205"/>
    </row>
    <row r="3" spans="1:19" s="1074" customFormat="1" ht="15" customHeight="1" x14ac:dyDescent="0.15">
      <c r="B3" s="1134"/>
      <c r="C3" s="1139"/>
      <c r="D3" s="1139"/>
      <c r="E3" s="1116" t="s">
        <v>127</v>
      </c>
      <c r="F3" s="205"/>
    </row>
    <row r="4" spans="1:19" x14ac:dyDescent="0.15">
      <c r="B4" s="1165"/>
      <c r="C4" s="1166" t="s">
        <v>5</v>
      </c>
      <c r="D4" s="1167" t="s">
        <v>6</v>
      </c>
      <c r="E4" s="1298" t="s">
        <v>167</v>
      </c>
      <c r="F4" s="205"/>
    </row>
    <row r="5" spans="1:19" x14ac:dyDescent="0.15">
      <c r="B5" s="1168" t="s">
        <v>467</v>
      </c>
      <c r="C5" s="1140">
        <v>198.1</v>
      </c>
      <c r="D5" s="1141">
        <v>58.5</v>
      </c>
      <c r="E5" s="1299"/>
      <c r="F5" s="210"/>
      <c r="R5" s="1116" t="s">
        <v>127</v>
      </c>
    </row>
    <row r="6" spans="1:19" x14ac:dyDescent="0.15">
      <c r="B6" s="1169" t="s">
        <v>25</v>
      </c>
      <c r="C6" s="1142">
        <v>209.4</v>
      </c>
      <c r="D6" s="1134">
        <v>41.9</v>
      </c>
      <c r="E6" s="1170">
        <v>256.60000000000002</v>
      </c>
      <c r="F6" s="214"/>
    </row>
    <row r="7" spans="1:19" x14ac:dyDescent="0.15">
      <c r="B7" s="1169" t="s">
        <v>26</v>
      </c>
      <c r="C7" s="1142">
        <v>172.5</v>
      </c>
      <c r="D7" s="1134">
        <v>40.1</v>
      </c>
      <c r="E7" s="1170">
        <v>256.60000000000002</v>
      </c>
      <c r="F7" s="217"/>
    </row>
    <row r="8" spans="1:19" x14ac:dyDescent="0.15">
      <c r="B8" s="1169" t="s">
        <v>27</v>
      </c>
      <c r="C8" s="1142">
        <v>173.2</v>
      </c>
      <c r="D8" s="1134">
        <v>34</v>
      </c>
      <c r="E8" s="1170">
        <v>256.60000000000002</v>
      </c>
      <c r="F8" s="217"/>
    </row>
    <row r="9" spans="1:19" x14ac:dyDescent="0.15">
      <c r="B9" s="1169" t="s">
        <v>28</v>
      </c>
      <c r="C9" s="1142">
        <v>197.6</v>
      </c>
      <c r="D9" s="1134">
        <v>48.7</v>
      </c>
      <c r="E9" s="1170">
        <v>256.60000000000002</v>
      </c>
      <c r="F9" s="217"/>
    </row>
    <row r="10" spans="1:19" x14ac:dyDescent="0.15">
      <c r="B10" s="1169" t="s">
        <v>29</v>
      </c>
      <c r="C10" s="1142">
        <v>193.7</v>
      </c>
      <c r="D10" s="1134">
        <v>48.9</v>
      </c>
      <c r="E10" s="1170">
        <v>256.60000000000002</v>
      </c>
      <c r="F10" s="217"/>
    </row>
    <row r="11" spans="1:19" x14ac:dyDescent="0.15">
      <c r="B11" s="1169" t="s">
        <v>30</v>
      </c>
      <c r="C11" s="1142">
        <v>188.1</v>
      </c>
      <c r="D11" s="1134">
        <v>41.1</v>
      </c>
      <c r="E11" s="1170">
        <v>256.60000000000002</v>
      </c>
      <c r="F11" s="217"/>
    </row>
    <row r="12" spans="1:19" x14ac:dyDescent="0.15">
      <c r="B12" s="1169" t="s">
        <v>31</v>
      </c>
      <c r="C12" s="1142">
        <v>171.4</v>
      </c>
      <c r="D12" s="1134">
        <v>34.299999999999997</v>
      </c>
      <c r="E12" s="1170">
        <v>256.60000000000002</v>
      </c>
      <c r="F12" s="217"/>
    </row>
    <row r="13" spans="1:19" x14ac:dyDescent="0.15">
      <c r="B13" s="1169" t="s">
        <v>32</v>
      </c>
      <c r="C13" s="1142">
        <v>149.80000000000001</v>
      </c>
      <c r="D13" s="1134">
        <v>43.9</v>
      </c>
      <c r="E13" s="1170">
        <v>256.60000000000002</v>
      </c>
      <c r="F13" s="217"/>
    </row>
    <row r="14" spans="1:19" x14ac:dyDescent="0.15">
      <c r="B14" s="1169" t="s">
        <v>33</v>
      </c>
      <c r="C14" s="1142">
        <v>184.8</v>
      </c>
      <c r="D14" s="1134">
        <v>52.1</v>
      </c>
      <c r="E14" s="1170">
        <v>256.60000000000002</v>
      </c>
      <c r="F14" s="217"/>
    </row>
    <row r="15" spans="1:19" x14ac:dyDescent="0.15">
      <c r="B15" s="1169" t="s">
        <v>34</v>
      </c>
      <c r="C15" s="1142">
        <v>185.9</v>
      </c>
      <c r="D15" s="1134">
        <v>47.9</v>
      </c>
      <c r="E15" s="1170">
        <v>256.60000000000002</v>
      </c>
      <c r="F15" s="217"/>
    </row>
    <row r="16" spans="1:19" x14ac:dyDescent="0.15">
      <c r="B16" s="1169" t="s">
        <v>35</v>
      </c>
      <c r="C16" s="1142">
        <v>137.6</v>
      </c>
      <c r="D16" s="1134">
        <v>40.1</v>
      </c>
      <c r="E16" s="1170">
        <v>256.60000000000002</v>
      </c>
      <c r="F16" s="217"/>
    </row>
    <row r="17" spans="2:6" x14ac:dyDescent="0.15">
      <c r="B17" s="1169" t="s">
        <v>36</v>
      </c>
      <c r="C17" s="1142">
        <v>159.80000000000001</v>
      </c>
      <c r="D17" s="1134">
        <v>46</v>
      </c>
      <c r="E17" s="1170">
        <v>256.60000000000002</v>
      </c>
      <c r="F17" s="217"/>
    </row>
    <row r="18" spans="2:6" x14ac:dyDescent="0.15">
      <c r="B18" s="1169" t="s">
        <v>37</v>
      </c>
      <c r="C18" s="1142">
        <v>221.2</v>
      </c>
      <c r="D18" s="1134">
        <v>99.7</v>
      </c>
      <c r="E18" s="1170">
        <v>256.60000000000002</v>
      </c>
      <c r="F18" s="217"/>
    </row>
    <row r="19" spans="2:6" x14ac:dyDescent="0.15">
      <c r="B19" s="1169" t="s">
        <v>38</v>
      </c>
      <c r="C19" s="1142">
        <v>164.5</v>
      </c>
      <c r="D19" s="1134">
        <v>58.5</v>
      </c>
      <c r="E19" s="1170">
        <v>256.60000000000002</v>
      </c>
      <c r="F19" s="217"/>
    </row>
    <row r="20" spans="2:6" x14ac:dyDescent="0.15">
      <c r="B20" s="1169" t="s">
        <v>39</v>
      </c>
      <c r="C20" s="1142">
        <v>166.7</v>
      </c>
      <c r="D20" s="1134">
        <v>37.6</v>
      </c>
      <c r="E20" s="1170">
        <v>256.60000000000002</v>
      </c>
      <c r="F20" s="217"/>
    </row>
    <row r="21" spans="2:6" x14ac:dyDescent="0.15">
      <c r="B21" s="1169" t="s">
        <v>40</v>
      </c>
      <c r="C21" s="1142">
        <v>206.3</v>
      </c>
      <c r="D21" s="1134">
        <v>55.2</v>
      </c>
      <c r="E21" s="1170">
        <v>256.60000000000002</v>
      </c>
      <c r="F21" s="217"/>
    </row>
    <row r="22" spans="2:6" x14ac:dyDescent="0.15">
      <c r="B22" s="1169" t="s">
        <v>41</v>
      </c>
      <c r="C22" s="1142">
        <v>234.3</v>
      </c>
      <c r="D22" s="1134">
        <v>57.3</v>
      </c>
      <c r="E22" s="1170">
        <v>256.60000000000002</v>
      </c>
      <c r="F22" s="217"/>
    </row>
    <row r="23" spans="2:6" x14ac:dyDescent="0.15">
      <c r="B23" s="1169" t="s">
        <v>42</v>
      </c>
      <c r="C23" s="1142">
        <v>206.8</v>
      </c>
      <c r="D23" s="1134">
        <v>51.1</v>
      </c>
      <c r="E23" s="1170">
        <v>256.60000000000002</v>
      </c>
      <c r="F23" s="217"/>
    </row>
    <row r="24" spans="2:6" x14ac:dyDescent="0.15">
      <c r="B24" s="1169" t="s">
        <v>43</v>
      </c>
      <c r="C24" s="1142">
        <v>199.1</v>
      </c>
      <c r="D24" s="1134">
        <v>51</v>
      </c>
      <c r="E24" s="1170">
        <v>256.60000000000002</v>
      </c>
      <c r="F24" s="217"/>
    </row>
    <row r="25" spans="2:6" x14ac:dyDescent="0.15">
      <c r="B25" s="1169" t="s">
        <v>44</v>
      </c>
      <c r="C25" s="1142">
        <v>196.1</v>
      </c>
      <c r="D25" s="1134">
        <v>47.7</v>
      </c>
      <c r="E25" s="1170">
        <v>256.60000000000002</v>
      </c>
      <c r="F25" s="217"/>
    </row>
    <row r="26" spans="2:6" x14ac:dyDescent="0.15">
      <c r="B26" s="1169" t="s">
        <v>45</v>
      </c>
      <c r="C26" s="1142">
        <v>181.2</v>
      </c>
      <c r="D26" s="1134">
        <v>43.3</v>
      </c>
      <c r="E26" s="1170">
        <v>256.60000000000002</v>
      </c>
      <c r="F26" s="217"/>
    </row>
    <row r="27" spans="2:6" x14ac:dyDescent="0.15">
      <c r="B27" s="1169" t="s">
        <v>24</v>
      </c>
      <c r="C27" s="1142">
        <v>177.7</v>
      </c>
      <c r="D27" s="1134">
        <v>41.7</v>
      </c>
      <c r="E27" s="1170">
        <v>256.60000000000002</v>
      </c>
      <c r="F27" s="217"/>
    </row>
    <row r="28" spans="2:6" x14ac:dyDescent="0.15">
      <c r="B28" s="1169" t="s">
        <v>46</v>
      </c>
      <c r="C28" s="1142">
        <v>171.6</v>
      </c>
      <c r="D28" s="1134">
        <v>52.8</v>
      </c>
      <c r="E28" s="1170">
        <v>256.60000000000002</v>
      </c>
      <c r="F28" s="217"/>
    </row>
    <row r="29" spans="2:6" x14ac:dyDescent="0.15">
      <c r="B29" s="1169" t="s">
        <v>47</v>
      </c>
      <c r="C29" s="1142">
        <v>188.8</v>
      </c>
      <c r="D29" s="1134">
        <v>42.8</v>
      </c>
      <c r="E29" s="1170">
        <v>256.60000000000002</v>
      </c>
      <c r="F29" s="217"/>
    </row>
    <row r="30" spans="2:6" x14ac:dyDescent="0.15">
      <c r="B30" s="1169" t="s">
        <v>48</v>
      </c>
      <c r="C30" s="1142">
        <v>185.5</v>
      </c>
      <c r="D30" s="1134">
        <v>50.8</v>
      </c>
      <c r="E30" s="1170">
        <v>256.60000000000002</v>
      </c>
      <c r="F30" s="217"/>
    </row>
    <row r="31" spans="2:6" x14ac:dyDescent="0.15">
      <c r="B31" s="1169" t="s">
        <v>49</v>
      </c>
      <c r="C31" s="1142">
        <v>253.4</v>
      </c>
      <c r="D31" s="1134">
        <v>79.3</v>
      </c>
      <c r="E31" s="1170">
        <v>256.60000000000002</v>
      </c>
      <c r="F31" s="217"/>
    </row>
    <row r="32" spans="2:6" x14ac:dyDescent="0.15">
      <c r="B32" s="1169" t="s">
        <v>50</v>
      </c>
      <c r="C32" s="1142">
        <v>218.1</v>
      </c>
      <c r="D32" s="1134">
        <v>67.599999999999994</v>
      </c>
      <c r="E32" s="1170">
        <v>256.60000000000002</v>
      </c>
      <c r="F32" s="217"/>
    </row>
    <row r="33" spans="2:6" x14ac:dyDescent="0.15">
      <c r="B33" s="1169" t="s">
        <v>51</v>
      </c>
      <c r="C33" s="1142">
        <v>206.2</v>
      </c>
      <c r="D33" s="1134">
        <v>59.9</v>
      </c>
      <c r="E33" s="1170">
        <v>256.60000000000002</v>
      </c>
      <c r="F33" s="217"/>
    </row>
    <row r="34" spans="2:6" x14ac:dyDescent="0.15">
      <c r="B34" s="1169" t="s">
        <v>52</v>
      </c>
      <c r="C34" s="1142">
        <v>220</v>
      </c>
      <c r="D34" s="1134">
        <v>57.1</v>
      </c>
      <c r="E34" s="1170">
        <v>256.60000000000002</v>
      </c>
      <c r="F34" s="217"/>
    </row>
    <row r="35" spans="2:6" x14ac:dyDescent="0.15">
      <c r="B35" s="1169" t="s">
        <v>53</v>
      </c>
      <c r="C35" s="1142">
        <v>246.2</v>
      </c>
      <c r="D35" s="1134">
        <v>61.7</v>
      </c>
      <c r="E35" s="1170">
        <v>256.60000000000002</v>
      </c>
      <c r="F35" s="217"/>
    </row>
    <row r="36" spans="2:6" x14ac:dyDescent="0.15">
      <c r="B36" s="1169" t="s">
        <v>54</v>
      </c>
      <c r="C36" s="1142">
        <v>251.5</v>
      </c>
      <c r="D36" s="1134">
        <v>63.2</v>
      </c>
      <c r="E36" s="1170">
        <v>256.60000000000002</v>
      </c>
      <c r="F36" s="217"/>
    </row>
    <row r="37" spans="2:6" x14ac:dyDescent="0.15">
      <c r="B37" s="1169" t="s">
        <v>55</v>
      </c>
      <c r="C37" s="1142">
        <v>232.6</v>
      </c>
      <c r="D37" s="1134">
        <v>64.5</v>
      </c>
      <c r="E37" s="1170">
        <v>256.60000000000002</v>
      </c>
      <c r="F37" s="217"/>
    </row>
    <row r="38" spans="2:6" x14ac:dyDescent="0.15">
      <c r="B38" s="1169" t="s">
        <v>56</v>
      </c>
      <c r="C38" s="1142">
        <v>249.2</v>
      </c>
      <c r="D38" s="1134">
        <v>70.900000000000006</v>
      </c>
      <c r="E38" s="1170">
        <v>256.60000000000002</v>
      </c>
      <c r="F38" s="217"/>
    </row>
    <row r="39" spans="2:6" x14ac:dyDescent="0.15">
      <c r="B39" s="1169" t="s">
        <v>57</v>
      </c>
      <c r="C39" s="1142">
        <v>209.9</v>
      </c>
      <c r="D39" s="1134">
        <v>57.2</v>
      </c>
      <c r="E39" s="1170">
        <v>256.60000000000002</v>
      </c>
      <c r="F39" s="217"/>
    </row>
    <row r="40" spans="2:6" x14ac:dyDescent="0.15">
      <c r="B40" s="1169" t="s">
        <v>58</v>
      </c>
      <c r="C40" s="1142">
        <v>213.9</v>
      </c>
      <c r="D40" s="1134">
        <v>46.2</v>
      </c>
      <c r="E40" s="1170">
        <v>256.60000000000002</v>
      </c>
      <c r="F40" s="217"/>
    </row>
    <row r="41" spans="2:6" x14ac:dyDescent="0.15">
      <c r="B41" s="1169" t="s">
        <v>59</v>
      </c>
      <c r="C41" s="1142">
        <v>254.3</v>
      </c>
      <c r="D41" s="1134">
        <v>84.1</v>
      </c>
      <c r="E41" s="1170">
        <v>256.60000000000002</v>
      </c>
      <c r="F41" s="217"/>
    </row>
    <row r="42" spans="2:6" x14ac:dyDescent="0.15">
      <c r="B42" s="1169" t="s">
        <v>60</v>
      </c>
      <c r="C42" s="1142">
        <v>225.9</v>
      </c>
      <c r="D42" s="1134">
        <v>64.099999999999994</v>
      </c>
      <c r="E42" s="1170">
        <v>256.60000000000002</v>
      </c>
      <c r="F42" s="217"/>
    </row>
    <row r="43" spans="2:6" x14ac:dyDescent="0.15">
      <c r="B43" s="1169" t="s">
        <v>61</v>
      </c>
      <c r="C43" s="1142">
        <v>224.3</v>
      </c>
      <c r="D43" s="1134">
        <v>52.4</v>
      </c>
      <c r="E43" s="1170">
        <v>256.60000000000002</v>
      </c>
      <c r="F43" s="217"/>
    </row>
    <row r="44" spans="2:6" x14ac:dyDescent="0.15">
      <c r="B44" s="1169" t="s">
        <v>62</v>
      </c>
      <c r="C44" s="1142">
        <v>250.3</v>
      </c>
      <c r="D44" s="1134">
        <v>71.7</v>
      </c>
      <c r="E44" s="1170">
        <v>256.60000000000002</v>
      </c>
      <c r="F44" s="217"/>
    </row>
    <row r="45" spans="2:6" x14ac:dyDescent="0.15">
      <c r="B45" s="1169" t="s">
        <v>63</v>
      </c>
      <c r="C45" s="1142">
        <v>244.1</v>
      </c>
      <c r="D45" s="1134">
        <v>65.8</v>
      </c>
      <c r="E45" s="1170">
        <v>256.60000000000002</v>
      </c>
      <c r="F45" s="217"/>
    </row>
    <row r="46" spans="2:6" x14ac:dyDescent="0.15">
      <c r="B46" s="1169" t="s">
        <v>64</v>
      </c>
      <c r="C46" s="1142">
        <v>224.9</v>
      </c>
      <c r="D46" s="1134">
        <v>65.400000000000006</v>
      </c>
      <c r="E46" s="1170">
        <v>256.60000000000002</v>
      </c>
      <c r="F46" s="217"/>
    </row>
    <row r="47" spans="2:6" x14ac:dyDescent="0.15">
      <c r="B47" s="1169" t="s">
        <v>65</v>
      </c>
      <c r="C47" s="1142">
        <v>254.8</v>
      </c>
      <c r="D47" s="1134">
        <v>64.2</v>
      </c>
      <c r="E47" s="1170">
        <v>256.60000000000002</v>
      </c>
      <c r="F47" s="217"/>
    </row>
    <row r="48" spans="2:6" x14ac:dyDescent="0.15">
      <c r="B48" s="1169" t="s">
        <v>66</v>
      </c>
      <c r="C48" s="1142">
        <v>239.8</v>
      </c>
      <c r="D48" s="1134">
        <v>57.2</v>
      </c>
      <c r="E48" s="1170">
        <v>256.60000000000002</v>
      </c>
      <c r="F48" s="217"/>
    </row>
    <row r="49" spans="1:6" x14ac:dyDescent="0.15">
      <c r="B49" s="1169" t="s">
        <v>67</v>
      </c>
      <c r="C49" s="1142">
        <v>231.1</v>
      </c>
      <c r="D49" s="1134">
        <v>56.1</v>
      </c>
      <c r="E49" s="1170">
        <v>256.60000000000002</v>
      </c>
      <c r="F49" s="217"/>
    </row>
    <row r="50" spans="1:6" x14ac:dyDescent="0.15">
      <c r="B50" s="1169" t="s">
        <v>68</v>
      </c>
      <c r="C50" s="1142">
        <v>206</v>
      </c>
      <c r="D50" s="1134">
        <v>49.6</v>
      </c>
      <c r="E50" s="1170">
        <v>256.60000000000002</v>
      </c>
      <c r="F50" s="217"/>
    </row>
    <row r="51" spans="1:6" x14ac:dyDescent="0.15">
      <c r="B51" s="1169" t="s">
        <v>69</v>
      </c>
      <c r="C51" s="1142">
        <v>230.3</v>
      </c>
      <c r="D51" s="1134">
        <v>53.3</v>
      </c>
      <c r="E51" s="1170">
        <v>256.60000000000002</v>
      </c>
      <c r="F51" s="217"/>
    </row>
    <row r="52" spans="1:6" x14ac:dyDescent="0.15">
      <c r="B52" s="1171" t="s">
        <v>70</v>
      </c>
      <c r="C52" s="1172">
        <v>199.6</v>
      </c>
      <c r="D52" s="1173">
        <v>57.6</v>
      </c>
      <c r="E52" s="1174">
        <v>256.60000000000002</v>
      </c>
      <c r="F52" s="217"/>
    </row>
    <row r="53" spans="1:6" x14ac:dyDescent="0.15">
      <c r="B53" s="1175" t="s">
        <v>82</v>
      </c>
      <c r="C53" s="1143">
        <v>198.1</v>
      </c>
      <c r="D53" s="1143">
        <v>58.5</v>
      </c>
      <c r="E53" s="1176">
        <v>256.60000000000002</v>
      </c>
      <c r="F53" s="217"/>
    </row>
    <row r="54" spans="1:6" x14ac:dyDescent="0.15">
      <c r="B54" s="1300" t="s">
        <v>468</v>
      </c>
      <c r="C54" s="1301"/>
      <c r="D54" s="1301"/>
      <c r="E54" s="1177">
        <v>256.60000000000002</v>
      </c>
      <c r="F54" s="217"/>
    </row>
    <row r="55" spans="1:6" x14ac:dyDescent="0.15">
      <c r="A55" s="522"/>
      <c r="B55" s="1135"/>
    </row>
    <row r="56" spans="1:6" x14ac:dyDescent="0.15">
      <c r="A56" s="522"/>
      <c r="B56" s="1135"/>
    </row>
    <row r="57" spans="1:6" x14ac:dyDescent="0.15">
      <c r="A57" s="522"/>
      <c r="B57" s="1135"/>
    </row>
    <row r="58" spans="1:6" x14ac:dyDescent="0.15">
      <c r="A58" s="522"/>
      <c r="B58" s="1135"/>
    </row>
    <row r="59" spans="1:6" x14ac:dyDescent="0.15">
      <c r="A59" s="522"/>
      <c r="B59" s="1135"/>
    </row>
    <row r="60" spans="1:6" x14ac:dyDescent="0.15">
      <c r="A60" s="522"/>
      <c r="B60" s="1135"/>
    </row>
    <row r="61" spans="1:6" x14ac:dyDescent="0.15">
      <c r="A61" s="522"/>
      <c r="B61" s="1135"/>
    </row>
    <row r="62" spans="1:6" x14ac:dyDescent="0.15">
      <c r="A62" s="522"/>
      <c r="B62" s="1135"/>
    </row>
    <row r="63" spans="1:6" x14ac:dyDescent="0.15">
      <c r="A63" s="522"/>
      <c r="B63" s="1135"/>
    </row>
    <row r="64" spans="1:6" x14ac:dyDescent="0.15">
      <c r="A64" s="522"/>
      <c r="B64" s="1135"/>
    </row>
    <row r="65" spans="1:3" x14ac:dyDescent="0.15">
      <c r="A65" s="522"/>
      <c r="B65" s="1135"/>
    </row>
    <row r="66" spans="1:3" x14ac:dyDescent="0.15">
      <c r="A66" s="522"/>
      <c r="B66" s="1135"/>
    </row>
    <row r="67" spans="1:3" x14ac:dyDescent="0.15">
      <c r="A67" s="522"/>
      <c r="B67" s="1135"/>
    </row>
    <row r="68" spans="1:3" x14ac:dyDescent="0.15">
      <c r="A68" s="522"/>
      <c r="B68" s="1135"/>
    </row>
    <row r="69" spans="1:3" x14ac:dyDescent="0.15">
      <c r="A69" s="522"/>
      <c r="B69" s="1135"/>
    </row>
    <row r="70" spans="1:3" x14ac:dyDescent="0.15">
      <c r="A70" s="522"/>
      <c r="B70" s="1135"/>
    </row>
    <row r="71" spans="1:3" x14ac:dyDescent="0.15">
      <c r="A71" s="522"/>
      <c r="B71" s="1135"/>
    </row>
    <row r="72" spans="1:3" x14ac:dyDescent="0.15">
      <c r="A72" s="522"/>
      <c r="B72" s="1135"/>
    </row>
    <row r="73" spans="1:3" x14ac:dyDescent="0.15">
      <c r="A73" s="522"/>
      <c r="B73" s="1136"/>
    </row>
    <row r="76" spans="1:3" x14ac:dyDescent="0.15">
      <c r="B76" s="1137"/>
      <c r="C76" s="1144"/>
    </row>
    <row r="77" spans="1:3" x14ac:dyDescent="0.15">
      <c r="B77" s="1137"/>
      <c r="C77" s="1144"/>
    </row>
    <row r="78" spans="1:3" x14ac:dyDescent="0.15">
      <c r="B78" s="1137"/>
      <c r="C78" s="1144"/>
    </row>
  </sheetData>
  <mergeCells count="3">
    <mergeCell ref="A1:S1"/>
    <mergeCell ref="E4:E5"/>
    <mergeCell ref="B54:D54"/>
  </mergeCells>
  <phoneticPr fontId="3"/>
  <pageMargins left="0.6692913385826772" right="0.15748031496062992" top="0.59055118110236227" bottom="0.19685039370078741" header="0.47244094488188981" footer="0.15748031496062992"/>
  <pageSetup paperSize="9" scale="8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57"/>
  <sheetViews>
    <sheetView showGridLines="0" zoomScaleNormal="100" workbookViewId="0">
      <selection sqref="A1:T1"/>
    </sheetView>
  </sheetViews>
  <sheetFormatPr defaultRowHeight="13.5" x14ac:dyDescent="0.15"/>
  <cols>
    <col min="1" max="1" width="1.625" style="751" customWidth="1"/>
    <col min="2" max="3" width="12.125" style="751" customWidth="1"/>
    <col min="4" max="4" width="13.125" style="751" customWidth="1"/>
    <col min="5" max="6" width="12.125" style="751" customWidth="1"/>
    <col min="7" max="13" width="9" style="751"/>
    <col min="14" max="14" width="3.5" style="751" customWidth="1"/>
    <col min="15" max="15" width="9" style="172"/>
    <col min="16" max="16" width="9" style="397"/>
    <col min="17" max="16384" width="9" style="172"/>
  </cols>
  <sheetData>
    <row r="1" spans="1:20" s="1074" customFormat="1" ht="15" customHeight="1" x14ac:dyDescent="0.15">
      <c r="A1" s="1302" t="s">
        <v>469</v>
      </c>
      <c r="B1" s="1302"/>
      <c r="C1" s="1302"/>
      <c r="D1" s="1302"/>
      <c r="E1" s="1302"/>
      <c r="F1" s="1302"/>
      <c r="G1" s="1302"/>
      <c r="H1" s="1302"/>
      <c r="I1" s="1302"/>
      <c r="J1" s="1302"/>
      <c r="K1" s="1302"/>
      <c r="L1" s="1302"/>
      <c r="M1" s="1302"/>
      <c r="N1" s="1302"/>
      <c r="O1" s="1302"/>
      <c r="P1" s="1302"/>
      <c r="Q1" s="1302"/>
      <c r="R1" s="1302"/>
      <c r="S1" s="1302"/>
      <c r="T1" s="1302"/>
    </row>
    <row r="2" spans="1:20" s="1074" customFormat="1" ht="8.25" customHeight="1" x14ac:dyDescent="0.15">
      <c r="A2" s="1090"/>
      <c r="B2" s="1090"/>
      <c r="C2" s="1090"/>
      <c r="D2" s="1090"/>
      <c r="E2" s="1090"/>
      <c r="F2" s="1090"/>
      <c r="G2" s="1090"/>
      <c r="H2" s="1090"/>
      <c r="I2" s="1090"/>
      <c r="J2" s="1090"/>
      <c r="K2" s="1090"/>
      <c r="L2" s="1090"/>
      <c r="M2" s="1090"/>
      <c r="N2" s="1090"/>
      <c r="P2" s="1094"/>
    </row>
    <row r="3" spans="1:20" s="1074" customFormat="1" ht="15" customHeight="1" x14ac:dyDescent="0.15">
      <c r="A3" s="1090"/>
      <c r="B3" s="1090"/>
      <c r="C3" s="1090"/>
      <c r="D3" s="1090"/>
      <c r="E3" s="1090"/>
      <c r="F3" s="1116" t="s">
        <v>127</v>
      </c>
      <c r="G3" s="1090"/>
      <c r="H3" s="1090"/>
      <c r="I3" s="1090"/>
      <c r="J3" s="1090"/>
      <c r="K3" s="1090"/>
      <c r="L3" s="1090"/>
      <c r="M3" s="1090"/>
      <c r="N3" s="1090"/>
      <c r="P3" s="1094"/>
    </row>
    <row r="4" spans="1:20" x14ac:dyDescent="0.15">
      <c r="B4" s="752"/>
      <c r="C4" s="1303" t="s">
        <v>470</v>
      </c>
      <c r="D4" s="1303"/>
      <c r="E4" s="1304" t="s">
        <v>168</v>
      </c>
      <c r="F4" s="1305"/>
      <c r="P4" s="217"/>
      <c r="S4" s="1116" t="s">
        <v>127</v>
      </c>
    </row>
    <row r="5" spans="1:20" x14ac:dyDescent="0.15">
      <c r="B5" s="753"/>
      <c r="C5" s="1121" t="s">
        <v>329</v>
      </c>
      <c r="D5" s="1145" t="s">
        <v>565</v>
      </c>
      <c r="E5" s="1121" t="s">
        <v>471</v>
      </c>
      <c r="F5" s="1121" t="s">
        <v>472</v>
      </c>
      <c r="P5" s="217"/>
    </row>
    <row r="6" spans="1:20" x14ac:dyDescent="0.15">
      <c r="B6" s="1153" t="s">
        <v>467</v>
      </c>
      <c r="C6" s="1146">
        <v>119.7</v>
      </c>
      <c r="D6" s="1147">
        <v>94.3</v>
      </c>
      <c r="E6" s="1146">
        <v>119.7</v>
      </c>
      <c r="F6" s="1147">
        <v>94.3</v>
      </c>
      <c r="P6" s="217"/>
    </row>
    <row r="7" spans="1:20" x14ac:dyDescent="0.15">
      <c r="B7" s="1154" t="s">
        <v>25</v>
      </c>
      <c r="C7" s="1148">
        <v>116.4</v>
      </c>
      <c r="D7" s="1149">
        <v>93.1</v>
      </c>
      <c r="E7" s="1148">
        <v>119.7</v>
      </c>
      <c r="F7" s="1149">
        <v>94.3</v>
      </c>
      <c r="P7" s="217"/>
    </row>
    <row r="8" spans="1:20" x14ac:dyDescent="0.15">
      <c r="B8" s="1154" t="s">
        <v>26</v>
      </c>
      <c r="C8" s="1148">
        <v>111.3</v>
      </c>
      <c r="D8" s="1149">
        <v>81.400000000000006</v>
      </c>
      <c r="E8" s="1148">
        <v>119.7</v>
      </c>
      <c r="F8" s="1149">
        <v>94.3</v>
      </c>
      <c r="P8" s="217"/>
    </row>
    <row r="9" spans="1:20" x14ac:dyDescent="0.15">
      <c r="B9" s="1154" t="s">
        <v>27</v>
      </c>
      <c r="C9" s="1148">
        <v>104.7</v>
      </c>
      <c r="D9" s="1149">
        <v>76.099999999999994</v>
      </c>
      <c r="E9" s="1148">
        <v>119.7</v>
      </c>
      <c r="F9" s="1149">
        <v>94.3</v>
      </c>
      <c r="P9" s="217"/>
    </row>
    <row r="10" spans="1:20" x14ac:dyDescent="0.15">
      <c r="B10" s="1154" t="s">
        <v>28</v>
      </c>
      <c r="C10" s="1148">
        <v>107.5</v>
      </c>
      <c r="D10" s="1149">
        <v>90.4</v>
      </c>
      <c r="E10" s="1148">
        <v>119.7</v>
      </c>
      <c r="F10" s="1149">
        <v>94.3</v>
      </c>
      <c r="P10" s="217"/>
    </row>
    <row r="11" spans="1:20" x14ac:dyDescent="0.15">
      <c r="B11" s="1154" t="s">
        <v>29</v>
      </c>
      <c r="C11" s="1148">
        <v>129.19999999999999</v>
      </c>
      <c r="D11" s="1149">
        <v>102.3</v>
      </c>
      <c r="E11" s="1148">
        <v>119.7</v>
      </c>
      <c r="F11" s="1149">
        <v>94.3</v>
      </c>
      <c r="P11" s="217"/>
    </row>
    <row r="12" spans="1:20" x14ac:dyDescent="0.15">
      <c r="B12" s="1154" t="s">
        <v>30</v>
      </c>
      <c r="C12" s="1148">
        <v>116.4</v>
      </c>
      <c r="D12" s="1149">
        <v>86.5</v>
      </c>
      <c r="E12" s="1148">
        <v>119.7</v>
      </c>
      <c r="F12" s="1149">
        <v>94.3</v>
      </c>
      <c r="P12" s="217"/>
    </row>
    <row r="13" spans="1:20" x14ac:dyDescent="0.15">
      <c r="B13" s="1154" t="s">
        <v>31</v>
      </c>
      <c r="C13" s="1148">
        <v>101</v>
      </c>
      <c r="D13" s="1149">
        <v>75.400000000000006</v>
      </c>
      <c r="E13" s="1148">
        <v>119.7</v>
      </c>
      <c r="F13" s="1149">
        <v>94.3</v>
      </c>
      <c r="P13" s="217"/>
    </row>
    <row r="14" spans="1:20" x14ac:dyDescent="0.15">
      <c r="B14" s="1154" t="s">
        <v>32</v>
      </c>
      <c r="C14" s="1148">
        <v>94.4</v>
      </c>
      <c r="D14" s="1149">
        <v>66.599999999999994</v>
      </c>
      <c r="E14" s="1148">
        <v>119.7</v>
      </c>
      <c r="F14" s="1149">
        <v>94.3</v>
      </c>
      <c r="P14" s="217"/>
    </row>
    <row r="15" spans="1:20" x14ac:dyDescent="0.15">
      <c r="B15" s="1154" t="s">
        <v>33</v>
      </c>
      <c r="C15" s="1148">
        <v>115.2</v>
      </c>
      <c r="D15" s="1149">
        <v>86.3</v>
      </c>
      <c r="E15" s="1148">
        <v>119.7</v>
      </c>
      <c r="F15" s="1149">
        <v>94.3</v>
      </c>
      <c r="P15" s="217"/>
    </row>
    <row r="16" spans="1:20" x14ac:dyDescent="0.15">
      <c r="B16" s="1154" t="s">
        <v>34</v>
      </c>
      <c r="C16" s="1148">
        <v>122.3</v>
      </c>
      <c r="D16" s="1149">
        <v>95.3</v>
      </c>
      <c r="E16" s="1148">
        <v>119.7</v>
      </c>
      <c r="F16" s="1149">
        <v>94.3</v>
      </c>
      <c r="P16" s="217"/>
    </row>
    <row r="17" spans="2:16" x14ac:dyDescent="0.15">
      <c r="B17" s="1154" t="s">
        <v>35</v>
      </c>
      <c r="C17" s="1148">
        <v>97.4</v>
      </c>
      <c r="D17" s="1149">
        <v>76.5</v>
      </c>
      <c r="E17" s="1148">
        <v>119.7</v>
      </c>
      <c r="F17" s="1149">
        <v>94.3</v>
      </c>
      <c r="P17" s="217"/>
    </row>
    <row r="18" spans="2:16" x14ac:dyDescent="0.15">
      <c r="B18" s="1154" t="s">
        <v>36</v>
      </c>
      <c r="C18" s="1148">
        <v>95.4</v>
      </c>
      <c r="D18" s="1149">
        <v>72.099999999999994</v>
      </c>
      <c r="E18" s="1148">
        <v>119.7</v>
      </c>
      <c r="F18" s="1149">
        <v>94.3</v>
      </c>
      <c r="P18" s="217"/>
    </row>
    <row r="19" spans="2:16" x14ac:dyDescent="0.15">
      <c r="B19" s="1154" t="s">
        <v>37</v>
      </c>
      <c r="C19" s="1148">
        <v>166</v>
      </c>
      <c r="D19" s="1149">
        <v>138.69999999999999</v>
      </c>
      <c r="E19" s="1148">
        <v>119.7</v>
      </c>
      <c r="F19" s="1149">
        <v>94.3</v>
      </c>
      <c r="P19" s="217"/>
    </row>
    <row r="20" spans="2:16" x14ac:dyDescent="0.15">
      <c r="B20" s="1154" t="s">
        <v>38</v>
      </c>
      <c r="C20" s="1148">
        <v>109.3</v>
      </c>
      <c r="D20" s="1149">
        <v>87.8</v>
      </c>
      <c r="E20" s="1148">
        <v>119.7</v>
      </c>
      <c r="F20" s="1149">
        <v>94.3</v>
      </c>
      <c r="P20" s="217"/>
    </row>
    <row r="21" spans="2:16" x14ac:dyDescent="0.15">
      <c r="B21" s="1154" t="s">
        <v>39</v>
      </c>
      <c r="C21" s="1148">
        <v>108.5</v>
      </c>
      <c r="D21" s="1149">
        <v>89.5</v>
      </c>
      <c r="E21" s="1148">
        <v>119.7</v>
      </c>
      <c r="F21" s="1149">
        <v>94.3</v>
      </c>
      <c r="P21" s="217"/>
    </row>
    <row r="22" spans="2:16" x14ac:dyDescent="0.15">
      <c r="B22" s="1154" t="s">
        <v>40</v>
      </c>
      <c r="C22" s="1148">
        <v>132.4</v>
      </c>
      <c r="D22" s="1149">
        <v>101.4</v>
      </c>
      <c r="E22" s="1148">
        <v>119.7</v>
      </c>
      <c r="F22" s="1149">
        <v>94.3</v>
      </c>
      <c r="P22" s="217"/>
    </row>
    <row r="23" spans="2:16" x14ac:dyDescent="0.15">
      <c r="B23" s="1154" t="s">
        <v>41</v>
      </c>
      <c r="C23" s="1148">
        <v>133.19999999999999</v>
      </c>
      <c r="D23" s="1149">
        <v>98.3</v>
      </c>
      <c r="E23" s="1148">
        <v>119.7</v>
      </c>
      <c r="F23" s="1149">
        <v>94.3</v>
      </c>
      <c r="P23" s="217"/>
    </row>
    <row r="24" spans="2:16" x14ac:dyDescent="0.15">
      <c r="B24" s="1154" t="s">
        <v>42</v>
      </c>
      <c r="C24" s="1148">
        <v>127.3</v>
      </c>
      <c r="D24" s="1149">
        <v>87.7</v>
      </c>
      <c r="E24" s="1148">
        <v>119.7</v>
      </c>
      <c r="F24" s="1149">
        <v>94.3</v>
      </c>
      <c r="P24" s="217"/>
    </row>
    <row r="25" spans="2:16" x14ac:dyDescent="0.15">
      <c r="B25" s="1154" t="s">
        <v>43</v>
      </c>
      <c r="C25" s="1148">
        <v>130.5</v>
      </c>
      <c r="D25" s="1149">
        <v>119.7</v>
      </c>
      <c r="E25" s="1148">
        <v>119.7</v>
      </c>
      <c r="F25" s="1149">
        <v>94.3</v>
      </c>
      <c r="P25" s="217"/>
    </row>
    <row r="26" spans="2:16" x14ac:dyDescent="0.15">
      <c r="B26" s="1154" t="s">
        <v>44</v>
      </c>
      <c r="C26" s="1148">
        <v>123.5</v>
      </c>
      <c r="D26" s="1149">
        <v>100.7</v>
      </c>
      <c r="E26" s="1148">
        <v>119.7</v>
      </c>
      <c r="F26" s="1149">
        <v>94.3</v>
      </c>
      <c r="P26" s="217"/>
    </row>
    <row r="27" spans="2:16" x14ac:dyDescent="0.15">
      <c r="B27" s="1154" t="s">
        <v>45</v>
      </c>
      <c r="C27" s="1148">
        <v>109.3</v>
      </c>
      <c r="D27" s="1149">
        <v>82.5</v>
      </c>
      <c r="E27" s="1148">
        <v>119.7</v>
      </c>
      <c r="F27" s="1149">
        <v>94.3</v>
      </c>
      <c r="P27" s="217"/>
    </row>
    <row r="28" spans="2:16" x14ac:dyDescent="0.15">
      <c r="B28" s="1154" t="s">
        <v>24</v>
      </c>
      <c r="C28" s="1148">
        <v>98.8</v>
      </c>
      <c r="D28" s="1149">
        <v>82.8</v>
      </c>
      <c r="E28" s="1148">
        <v>119.7</v>
      </c>
      <c r="F28" s="1149">
        <v>94.3</v>
      </c>
      <c r="P28" s="217"/>
    </row>
    <row r="29" spans="2:16" x14ac:dyDescent="0.15">
      <c r="B29" s="1154" t="s">
        <v>46</v>
      </c>
      <c r="C29" s="1148">
        <v>98.2</v>
      </c>
      <c r="D29" s="1149">
        <v>77.7</v>
      </c>
      <c r="E29" s="1148">
        <v>119.7</v>
      </c>
      <c r="F29" s="1149">
        <v>94.3</v>
      </c>
      <c r="P29" s="217"/>
    </row>
    <row r="30" spans="2:16" x14ac:dyDescent="0.15">
      <c r="B30" s="1154" t="s">
        <v>47</v>
      </c>
      <c r="C30" s="1148">
        <v>108.7</v>
      </c>
      <c r="D30" s="1149">
        <v>85.8</v>
      </c>
      <c r="E30" s="1148">
        <v>119.7</v>
      </c>
      <c r="F30" s="1149">
        <v>94.3</v>
      </c>
      <c r="P30" s="217"/>
    </row>
    <row r="31" spans="2:16" x14ac:dyDescent="0.15">
      <c r="B31" s="1154" t="s">
        <v>48</v>
      </c>
      <c r="C31" s="1148">
        <v>124.8</v>
      </c>
      <c r="D31" s="1149">
        <v>100.4</v>
      </c>
      <c r="E31" s="1148">
        <v>119.7</v>
      </c>
      <c r="F31" s="1149">
        <v>94.3</v>
      </c>
      <c r="P31" s="217"/>
    </row>
    <row r="32" spans="2:16" x14ac:dyDescent="0.15">
      <c r="B32" s="1154" t="s">
        <v>49</v>
      </c>
      <c r="C32" s="1148">
        <v>156.30000000000001</v>
      </c>
      <c r="D32" s="1149">
        <v>123</v>
      </c>
      <c r="E32" s="1148">
        <v>119.7</v>
      </c>
      <c r="F32" s="1149">
        <v>94.3</v>
      </c>
      <c r="P32" s="217"/>
    </row>
    <row r="33" spans="2:16" x14ac:dyDescent="0.15">
      <c r="B33" s="1154" t="s">
        <v>50</v>
      </c>
      <c r="C33" s="1148">
        <v>127.6</v>
      </c>
      <c r="D33" s="1149">
        <v>97.5</v>
      </c>
      <c r="E33" s="1148">
        <v>119.7</v>
      </c>
      <c r="F33" s="1149">
        <v>94.3</v>
      </c>
      <c r="P33" s="217"/>
    </row>
    <row r="34" spans="2:16" x14ac:dyDescent="0.15">
      <c r="B34" s="1154" t="s">
        <v>51</v>
      </c>
      <c r="C34" s="1148">
        <v>128.1</v>
      </c>
      <c r="D34" s="1149">
        <v>98.3</v>
      </c>
      <c r="E34" s="1148">
        <v>119.7</v>
      </c>
      <c r="F34" s="1149">
        <v>94.3</v>
      </c>
      <c r="P34" s="217"/>
    </row>
    <row r="35" spans="2:16" x14ac:dyDescent="0.15">
      <c r="B35" s="1154" t="s">
        <v>52</v>
      </c>
      <c r="C35" s="1148">
        <v>111.7</v>
      </c>
      <c r="D35" s="1149">
        <v>90.4</v>
      </c>
      <c r="E35" s="1148">
        <v>119.7</v>
      </c>
      <c r="F35" s="1149">
        <v>94.3</v>
      </c>
      <c r="P35" s="217"/>
    </row>
    <row r="36" spans="2:16" x14ac:dyDescent="0.15">
      <c r="B36" s="1154" t="s">
        <v>53</v>
      </c>
      <c r="C36" s="1148">
        <v>135.4</v>
      </c>
      <c r="D36" s="1149">
        <v>105.1</v>
      </c>
      <c r="E36" s="1148">
        <v>119.7</v>
      </c>
      <c r="F36" s="1149">
        <v>94.3</v>
      </c>
      <c r="P36" s="217"/>
    </row>
    <row r="37" spans="2:16" x14ac:dyDescent="0.15">
      <c r="B37" s="1154" t="s">
        <v>54</v>
      </c>
      <c r="C37" s="1148">
        <v>182.4</v>
      </c>
      <c r="D37" s="1149">
        <v>144.4</v>
      </c>
      <c r="E37" s="1148">
        <v>119.7</v>
      </c>
      <c r="F37" s="1149">
        <v>94.3</v>
      </c>
      <c r="P37" s="217"/>
    </row>
    <row r="38" spans="2:16" x14ac:dyDescent="0.15">
      <c r="B38" s="1154" t="s">
        <v>55</v>
      </c>
      <c r="C38" s="1148">
        <v>118.5</v>
      </c>
      <c r="D38" s="1149">
        <v>106.3</v>
      </c>
      <c r="E38" s="1148">
        <v>119.7</v>
      </c>
      <c r="F38" s="1149">
        <v>94.3</v>
      </c>
      <c r="P38" s="217"/>
    </row>
    <row r="39" spans="2:16" x14ac:dyDescent="0.15">
      <c r="B39" s="1154" t="s">
        <v>56</v>
      </c>
      <c r="C39" s="1148">
        <v>138.4</v>
      </c>
      <c r="D39" s="1149">
        <v>111</v>
      </c>
      <c r="E39" s="1148">
        <v>119.7</v>
      </c>
      <c r="F39" s="1149">
        <v>94.3</v>
      </c>
      <c r="P39" s="217"/>
    </row>
    <row r="40" spans="2:16" x14ac:dyDescent="0.15">
      <c r="B40" s="1154" t="s">
        <v>57</v>
      </c>
      <c r="C40" s="1148">
        <v>105.4</v>
      </c>
      <c r="D40" s="1149">
        <v>87.9</v>
      </c>
      <c r="E40" s="1148">
        <v>119.7</v>
      </c>
      <c r="F40" s="1149">
        <v>94.3</v>
      </c>
      <c r="P40" s="217"/>
    </row>
    <row r="41" spans="2:16" x14ac:dyDescent="0.15">
      <c r="B41" s="1154" t="s">
        <v>58</v>
      </c>
      <c r="C41" s="1148">
        <v>119</v>
      </c>
      <c r="D41" s="1149">
        <v>85.8</v>
      </c>
      <c r="E41" s="1148">
        <v>119.7</v>
      </c>
      <c r="F41" s="1149">
        <v>94.3</v>
      </c>
      <c r="P41" s="217"/>
    </row>
    <row r="42" spans="2:16" x14ac:dyDescent="0.15">
      <c r="B42" s="1154" t="s">
        <v>59</v>
      </c>
      <c r="C42" s="1148">
        <v>141.69999999999999</v>
      </c>
      <c r="D42" s="1149">
        <v>107.2</v>
      </c>
      <c r="E42" s="1148">
        <v>119.7</v>
      </c>
      <c r="F42" s="1149">
        <v>94.3</v>
      </c>
      <c r="P42" s="217"/>
    </row>
    <row r="43" spans="2:16" x14ac:dyDescent="0.15">
      <c r="B43" s="1154" t="s">
        <v>60</v>
      </c>
      <c r="C43" s="1148">
        <v>131.69999999999999</v>
      </c>
      <c r="D43" s="1149">
        <v>103.8</v>
      </c>
      <c r="E43" s="1148">
        <v>119.7</v>
      </c>
      <c r="F43" s="1149">
        <v>94.3</v>
      </c>
      <c r="P43" s="217"/>
    </row>
    <row r="44" spans="2:16" x14ac:dyDescent="0.15">
      <c r="B44" s="1154" t="s">
        <v>61</v>
      </c>
      <c r="C44" s="1148">
        <v>124.3</v>
      </c>
      <c r="D44" s="1149">
        <v>98.4</v>
      </c>
      <c r="E44" s="1148">
        <v>119.7</v>
      </c>
      <c r="F44" s="1149">
        <v>94.3</v>
      </c>
      <c r="P44" s="217"/>
    </row>
    <row r="45" spans="2:16" x14ac:dyDescent="0.15">
      <c r="B45" s="1154" t="s">
        <v>62</v>
      </c>
      <c r="C45" s="1148">
        <v>138.4</v>
      </c>
      <c r="D45" s="1149">
        <v>95.8</v>
      </c>
      <c r="E45" s="1148">
        <v>119.7</v>
      </c>
      <c r="F45" s="1149">
        <v>94.3</v>
      </c>
      <c r="P45" s="217"/>
    </row>
    <row r="46" spans="2:16" x14ac:dyDescent="0.15">
      <c r="B46" s="1154" t="s">
        <v>63</v>
      </c>
      <c r="C46" s="1148">
        <v>128.9</v>
      </c>
      <c r="D46" s="1149">
        <v>104.5</v>
      </c>
      <c r="E46" s="1148">
        <v>119.7</v>
      </c>
      <c r="F46" s="1149">
        <v>94.3</v>
      </c>
      <c r="P46" s="217"/>
    </row>
    <row r="47" spans="2:16" x14ac:dyDescent="0.15">
      <c r="B47" s="1154" t="s">
        <v>64</v>
      </c>
      <c r="C47" s="1148">
        <v>109.9</v>
      </c>
      <c r="D47" s="1149">
        <v>87</v>
      </c>
      <c r="E47" s="1148">
        <v>119.7</v>
      </c>
      <c r="F47" s="1149">
        <v>94.3</v>
      </c>
      <c r="P47" s="217"/>
    </row>
    <row r="48" spans="2:16" x14ac:dyDescent="0.15">
      <c r="B48" s="1154" t="s">
        <v>65</v>
      </c>
      <c r="C48" s="1148">
        <v>131.9</v>
      </c>
      <c r="D48" s="1149">
        <v>95.4</v>
      </c>
      <c r="E48" s="1148">
        <v>119.7</v>
      </c>
      <c r="F48" s="1149">
        <v>94.3</v>
      </c>
      <c r="P48" s="217"/>
    </row>
    <row r="49" spans="2:16" x14ac:dyDescent="0.15">
      <c r="B49" s="1154" t="s">
        <v>66</v>
      </c>
      <c r="C49" s="1148">
        <v>114.8</v>
      </c>
      <c r="D49" s="1149">
        <v>72</v>
      </c>
      <c r="E49" s="1148">
        <v>119.7</v>
      </c>
      <c r="F49" s="1149">
        <v>94.3</v>
      </c>
      <c r="P49" s="217"/>
    </row>
    <row r="50" spans="2:16" x14ac:dyDescent="0.15">
      <c r="B50" s="1154" t="s">
        <v>67</v>
      </c>
      <c r="C50" s="1148">
        <v>124.7</v>
      </c>
      <c r="D50" s="1149">
        <v>91</v>
      </c>
      <c r="E50" s="1148">
        <v>119.7</v>
      </c>
      <c r="F50" s="1149">
        <v>94.3</v>
      </c>
      <c r="P50" s="217"/>
    </row>
    <row r="51" spans="2:16" x14ac:dyDescent="0.15">
      <c r="B51" s="1154" t="s">
        <v>68</v>
      </c>
      <c r="C51" s="1148">
        <v>99.1</v>
      </c>
      <c r="D51" s="1149">
        <v>64.900000000000006</v>
      </c>
      <c r="E51" s="1148">
        <v>119.7</v>
      </c>
      <c r="F51" s="1149">
        <v>94.3</v>
      </c>
      <c r="P51" s="217"/>
    </row>
    <row r="52" spans="2:16" x14ac:dyDescent="0.15">
      <c r="B52" s="1154" t="s">
        <v>69</v>
      </c>
      <c r="C52" s="1148">
        <v>97.3</v>
      </c>
      <c r="D52" s="1149">
        <v>82.4</v>
      </c>
      <c r="E52" s="1148">
        <v>119.7</v>
      </c>
      <c r="F52" s="1149">
        <v>94.3</v>
      </c>
      <c r="P52" s="217"/>
    </row>
    <row r="53" spans="2:16" x14ac:dyDescent="0.15">
      <c r="B53" s="1155" t="s">
        <v>70</v>
      </c>
      <c r="C53" s="1151">
        <v>100</v>
      </c>
      <c r="D53" s="1152">
        <v>70.5</v>
      </c>
      <c r="E53" s="1151">
        <v>119.7</v>
      </c>
      <c r="F53" s="1152">
        <v>94.3</v>
      </c>
      <c r="P53" s="217"/>
    </row>
    <row r="54" spans="2:16" x14ac:dyDescent="0.15">
      <c r="B54" s="1150" t="s">
        <v>82</v>
      </c>
      <c r="C54" s="1151">
        <v>119.7</v>
      </c>
      <c r="D54" s="1152">
        <v>94.3</v>
      </c>
      <c r="E54" s="1151">
        <v>119.7</v>
      </c>
      <c r="F54" s="1152">
        <v>94.3</v>
      </c>
      <c r="P54" s="217"/>
    </row>
    <row r="55" spans="2:16" x14ac:dyDescent="0.15">
      <c r="B55" s="1306" t="s">
        <v>473</v>
      </c>
      <c r="C55" s="1307"/>
      <c r="D55" s="1307"/>
      <c r="E55" s="1146">
        <v>119.7</v>
      </c>
      <c r="F55" s="1147">
        <v>94.3</v>
      </c>
      <c r="P55" s="217"/>
    </row>
    <row r="56" spans="2:16" x14ac:dyDescent="0.15">
      <c r="P56" s="217"/>
    </row>
    <row r="57" spans="2:16" x14ac:dyDescent="0.15">
      <c r="P57" s="217"/>
    </row>
  </sheetData>
  <mergeCells count="4">
    <mergeCell ref="A1:T1"/>
    <mergeCell ref="C4:D4"/>
    <mergeCell ref="E4:F4"/>
    <mergeCell ref="B55:D55"/>
  </mergeCells>
  <phoneticPr fontId="3"/>
  <pageMargins left="0.82677165354330717" right="0.70866141732283472" top="0.74803149606299213" bottom="0.35433070866141736" header="0.31496062992125984" footer="0.31496062992125984"/>
  <pageSetup paperSize="9" scale="72"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60"/>
  <sheetViews>
    <sheetView showGridLines="0" zoomScaleNormal="100" workbookViewId="0"/>
  </sheetViews>
  <sheetFormatPr defaultRowHeight="13.5" x14ac:dyDescent="0.15"/>
  <cols>
    <col min="1" max="1" width="1.625" style="751" customWidth="1"/>
    <col min="2" max="3" width="13.875" style="751" customWidth="1"/>
    <col min="4" max="4" width="14.875" style="751" customWidth="1"/>
    <col min="5" max="6" width="13.875" style="751" customWidth="1"/>
    <col min="7" max="13" width="9" style="751"/>
    <col min="14" max="14" width="3.5" style="751" customWidth="1"/>
    <col min="15" max="16384" width="9" style="172"/>
  </cols>
  <sheetData>
    <row r="1" spans="1:20" s="1074" customFormat="1" ht="15" customHeight="1" x14ac:dyDescent="0.15">
      <c r="A1" s="1090"/>
      <c r="B1" s="1302" t="s">
        <v>474</v>
      </c>
      <c r="C1" s="1302"/>
      <c r="D1" s="1302"/>
      <c r="E1" s="1302"/>
      <c r="F1" s="1302"/>
      <c r="G1" s="1302"/>
      <c r="H1" s="1302"/>
      <c r="I1" s="1302"/>
      <c r="J1" s="1302"/>
      <c r="K1" s="1302"/>
      <c r="L1" s="1302"/>
      <c r="M1" s="1302"/>
      <c r="N1" s="1302"/>
      <c r="O1" s="1302"/>
      <c r="P1" s="1302"/>
      <c r="Q1" s="1302"/>
      <c r="R1" s="1302"/>
      <c r="S1" s="1302"/>
      <c r="T1" s="1302"/>
    </row>
    <row r="2" spans="1:20" s="1074" customFormat="1" ht="8.25" customHeight="1" x14ac:dyDescent="0.15">
      <c r="A2" s="1090"/>
      <c r="B2" s="1090"/>
      <c r="C2" s="1090"/>
      <c r="D2" s="1090"/>
      <c r="E2" s="1090"/>
      <c r="F2" s="1090"/>
      <c r="G2" s="1090"/>
      <c r="H2" s="1090"/>
      <c r="I2" s="1090"/>
      <c r="J2" s="1090"/>
      <c r="K2" s="1090"/>
      <c r="L2" s="1090"/>
      <c r="M2" s="1090"/>
      <c r="N2" s="1090"/>
    </row>
    <row r="3" spans="1:20" s="1074" customFormat="1" ht="15" customHeight="1" x14ac:dyDescent="0.15">
      <c r="A3" s="1090"/>
      <c r="B3" s="1090"/>
      <c r="C3" s="1090"/>
      <c r="D3" s="1090"/>
      <c r="E3" s="1090"/>
      <c r="F3" s="1104" t="s">
        <v>127</v>
      </c>
      <c r="G3" s="1090"/>
      <c r="H3" s="1090"/>
      <c r="I3" s="1090"/>
      <c r="J3" s="1090"/>
      <c r="K3" s="1090"/>
      <c r="L3" s="1090"/>
      <c r="M3" s="1090"/>
      <c r="N3" s="1090"/>
    </row>
    <row r="4" spans="1:20" ht="14.25" customHeight="1" x14ac:dyDescent="0.15">
      <c r="B4" s="752"/>
      <c r="C4" s="1303" t="s">
        <v>470</v>
      </c>
      <c r="D4" s="1303"/>
      <c r="E4" s="1308" t="s">
        <v>168</v>
      </c>
      <c r="F4" s="1308"/>
      <c r="O4" s="195"/>
      <c r="P4" s="195"/>
      <c r="S4" s="1116" t="s">
        <v>127</v>
      </c>
    </row>
    <row r="5" spans="1:20" x14ac:dyDescent="0.15">
      <c r="B5" s="753"/>
      <c r="C5" s="1120" t="s">
        <v>475</v>
      </c>
      <c r="D5" s="1145" t="s">
        <v>566</v>
      </c>
      <c r="E5" s="754" t="s">
        <v>471</v>
      </c>
      <c r="F5" s="754" t="s">
        <v>472</v>
      </c>
      <c r="O5" s="195"/>
      <c r="P5" s="195"/>
    </row>
    <row r="6" spans="1:20" x14ac:dyDescent="0.15">
      <c r="B6" s="1153" t="s">
        <v>467</v>
      </c>
      <c r="C6" s="1158">
        <v>46.7</v>
      </c>
      <c r="D6" s="1147">
        <v>46.4</v>
      </c>
      <c r="E6" s="1146">
        <v>46.7</v>
      </c>
      <c r="F6" s="1147">
        <v>46.4</v>
      </c>
      <c r="O6" s="195"/>
      <c r="P6" s="195"/>
    </row>
    <row r="7" spans="1:20" x14ac:dyDescent="0.15">
      <c r="B7" s="1156" t="s">
        <v>25</v>
      </c>
      <c r="C7" s="1159">
        <v>41.3</v>
      </c>
      <c r="D7" s="1149">
        <v>42.8</v>
      </c>
      <c r="E7" s="1148">
        <v>46.7</v>
      </c>
      <c r="F7" s="1149">
        <v>46.4</v>
      </c>
      <c r="O7" s="195"/>
      <c r="P7" s="195"/>
    </row>
    <row r="8" spans="1:20" x14ac:dyDescent="0.15">
      <c r="B8" s="1156" t="s">
        <v>26</v>
      </c>
      <c r="C8" s="1159">
        <v>43.1</v>
      </c>
      <c r="D8" s="1149">
        <v>42.6</v>
      </c>
      <c r="E8" s="1148">
        <v>46.7</v>
      </c>
      <c r="F8" s="1149">
        <v>46.4</v>
      </c>
      <c r="O8" s="195"/>
      <c r="P8" s="195"/>
    </row>
    <row r="9" spans="1:20" x14ac:dyDescent="0.15">
      <c r="B9" s="1156" t="s">
        <v>27</v>
      </c>
      <c r="C9" s="1159">
        <v>42.7</v>
      </c>
      <c r="D9" s="1149">
        <v>42.2</v>
      </c>
      <c r="E9" s="1148">
        <v>46.7</v>
      </c>
      <c r="F9" s="1149">
        <v>46.4</v>
      </c>
      <c r="O9" s="195"/>
      <c r="P9" s="195"/>
    </row>
    <row r="10" spans="1:20" x14ac:dyDescent="0.15">
      <c r="B10" s="1156" t="s">
        <v>28</v>
      </c>
      <c r="C10" s="1159">
        <v>45.3</v>
      </c>
      <c r="D10" s="1149">
        <v>45.7</v>
      </c>
      <c r="E10" s="1148">
        <v>46.7</v>
      </c>
      <c r="F10" s="1149">
        <v>46.4</v>
      </c>
      <c r="O10" s="195"/>
      <c r="P10" s="195"/>
    </row>
    <row r="11" spans="1:20" x14ac:dyDescent="0.15">
      <c r="B11" s="1156" t="s">
        <v>29</v>
      </c>
      <c r="C11" s="1159">
        <v>65.8</v>
      </c>
      <c r="D11" s="1149">
        <v>63.8</v>
      </c>
      <c r="E11" s="1148">
        <v>46.7</v>
      </c>
      <c r="F11" s="1149">
        <v>46.4</v>
      </c>
      <c r="O11" s="195"/>
      <c r="P11" s="195"/>
    </row>
    <row r="12" spans="1:20" x14ac:dyDescent="0.15">
      <c r="B12" s="1156" t="s">
        <v>30</v>
      </c>
      <c r="C12" s="1159">
        <v>52.2</v>
      </c>
      <c r="D12" s="1149">
        <v>46.7</v>
      </c>
      <c r="E12" s="1148">
        <v>46.7</v>
      </c>
      <c r="F12" s="1149">
        <v>46.4</v>
      </c>
    </row>
    <row r="13" spans="1:20" x14ac:dyDescent="0.15">
      <c r="B13" s="1156" t="s">
        <v>31</v>
      </c>
      <c r="C13" s="1159">
        <v>40.4</v>
      </c>
      <c r="D13" s="1149">
        <v>41.7</v>
      </c>
      <c r="E13" s="1148">
        <v>46.7</v>
      </c>
      <c r="F13" s="1149">
        <v>46.4</v>
      </c>
    </row>
    <row r="14" spans="1:20" x14ac:dyDescent="0.15">
      <c r="B14" s="1156" t="s">
        <v>32</v>
      </c>
      <c r="C14" s="1159">
        <v>45</v>
      </c>
      <c r="D14" s="1149">
        <v>36.299999999999997</v>
      </c>
      <c r="E14" s="1148">
        <v>46.7</v>
      </c>
      <c r="F14" s="1149">
        <v>46.4</v>
      </c>
    </row>
    <row r="15" spans="1:20" x14ac:dyDescent="0.15">
      <c r="B15" s="1156" t="s">
        <v>33</v>
      </c>
      <c r="C15" s="1159">
        <v>47.4</v>
      </c>
      <c r="D15" s="1149">
        <v>42.4</v>
      </c>
      <c r="E15" s="1148">
        <v>46.7</v>
      </c>
      <c r="F15" s="1149">
        <v>46.4</v>
      </c>
    </row>
    <row r="16" spans="1:20" x14ac:dyDescent="0.15">
      <c r="B16" s="1156" t="s">
        <v>34</v>
      </c>
      <c r="C16" s="1159">
        <v>43.8</v>
      </c>
      <c r="D16" s="1149">
        <v>44.6</v>
      </c>
      <c r="E16" s="1148">
        <v>46.7</v>
      </c>
      <c r="F16" s="1149">
        <v>46.4</v>
      </c>
    </row>
    <row r="17" spans="2:6" x14ac:dyDescent="0.15">
      <c r="B17" s="1156" t="s">
        <v>35</v>
      </c>
      <c r="C17" s="1159">
        <v>31.8</v>
      </c>
      <c r="D17" s="1149">
        <v>32.5</v>
      </c>
      <c r="E17" s="1148">
        <v>46.7</v>
      </c>
      <c r="F17" s="1149">
        <v>46.4</v>
      </c>
    </row>
    <row r="18" spans="2:6" x14ac:dyDescent="0.15">
      <c r="B18" s="1156" t="s">
        <v>36</v>
      </c>
      <c r="C18" s="1159">
        <v>35.5</v>
      </c>
      <c r="D18" s="1149">
        <v>36.6</v>
      </c>
      <c r="E18" s="1148">
        <v>46.7</v>
      </c>
      <c r="F18" s="1149">
        <v>46.4</v>
      </c>
    </row>
    <row r="19" spans="2:6" x14ac:dyDescent="0.15">
      <c r="B19" s="1156" t="s">
        <v>37</v>
      </c>
      <c r="C19" s="1159">
        <v>54.9</v>
      </c>
      <c r="D19" s="1149">
        <v>56.6</v>
      </c>
      <c r="E19" s="1148">
        <v>46.7</v>
      </c>
      <c r="F19" s="1149">
        <v>46.4</v>
      </c>
    </row>
    <row r="20" spans="2:6" x14ac:dyDescent="0.15">
      <c r="B20" s="1156" t="s">
        <v>38</v>
      </c>
      <c r="C20" s="1159">
        <v>41.4</v>
      </c>
      <c r="D20" s="1149">
        <v>41.8</v>
      </c>
      <c r="E20" s="1148">
        <v>46.7</v>
      </c>
      <c r="F20" s="1149">
        <v>46.4</v>
      </c>
    </row>
    <row r="21" spans="2:6" x14ac:dyDescent="0.15">
      <c r="B21" s="1156" t="s">
        <v>39</v>
      </c>
      <c r="C21" s="1159">
        <v>42.8</v>
      </c>
      <c r="D21" s="1149">
        <v>39.5</v>
      </c>
      <c r="E21" s="1148">
        <v>46.7</v>
      </c>
      <c r="F21" s="1149">
        <v>46.4</v>
      </c>
    </row>
    <row r="22" spans="2:6" x14ac:dyDescent="0.15">
      <c r="B22" s="1156" t="s">
        <v>40</v>
      </c>
      <c r="C22" s="1159">
        <v>55.7</v>
      </c>
      <c r="D22" s="1149">
        <v>47.6</v>
      </c>
      <c r="E22" s="1148">
        <v>46.7</v>
      </c>
      <c r="F22" s="1149">
        <v>46.4</v>
      </c>
    </row>
    <row r="23" spans="2:6" x14ac:dyDescent="0.15">
      <c r="B23" s="1156" t="s">
        <v>41</v>
      </c>
      <c r="C23" s="1159">
        <v>53.6</v>
      </c>
      <c r="D23" s="1149">
        <v>50.8</v>
      </c>
      <c r="E23" s="1148">
        <v>46.7</v>
      </c>
      <c r="F23" s="1149">
        <v>46.4</v>
      </c>
    </row>
    <row r="24" spans="2:6" x14ac:dyDescent="0.15">
      <c r="B24" s="1156" t="s">
        <v>42</v>
      </c>
      <c r="C24" s="1159">
        <v>58</v>
      </c>
      <c r="D24" s="1149">
        <v>46.6</v>
      </c>
      <c r="E24" s="1148">
        <v>46.7</v>
      </c>
      <c r="F24" s="1149">
        <v>46.4</v>
      </c>
    </row>
    <row r="25" spans="2:6" x14ac:dyDescent="0.15">
      <c r="B25" s="1156" t="s">
        <v>43</v>
      </c>
      <c r="C25" s="1159">
        <v>54.2</v>
      </c>
      <c r="D25" s="1149">
        <v>52.8</v>
      </c>
      <c r="E25" s="1148">
        <v>46.7</v>
      </c>
      <c r="F25" s="1149">
        <v>46.4</v>
      </c>
    </row>
    <row r="26" spans="2:6" x14ac:dyDescent="0.15">
      <c r="B26" s="1156" t="s">
        <v>44</v>
      </c>
      <c r="C26" s="1159">
        <v>46.7</v>
      </c>
      <c r="D26" s="1149">
        <v>43.4</v>
      </c>
      <c r="E26" s="1148">
        <v>46.7</v>
      </c>
      <c r="F26" s="1149">
        <v>46.4</v>
      </c>
    </row>
    <row r="27" spans="2:6" x14ac:dyDescent="0.15">
      <c r="B27" s="1156" t="s">
        <v>45</v>
      </c>
      <c r="C27" s="1159">
        <v>49.8</v>
      </c>
      <c r="D27" s="1149">
        <v>46.2</v>
      </c>
      <c r="E27" s="1148">
        <v>46.7</v>
      </c>
      <c r="F27" s="1149">
        <v>46.4</v>
      </c>
    </row>
    <row r="28" spans="2:6" x14ac:dyDescent="0.15">
      <c r="B28" s="1156" t="s">
        <v>24</v>
      </c>
      <c r="C28" s="1159">
        <v>45.3</v>
      </c>
      <c r="D28" s="1149">
        <v>43</v>
      </c>
      <c r="E28" s="1148">
        <v>46.7</v>
      </c>
      <c r="F28" s="1149">
        <v>46.4</v>
      </c>
    </row>
    <row r="29" spans="2:6" x14ac:dyDescent="0.15">
      <c r="B29" s="1156" t="s">
        <v>46</v>
      </c>
      <c r="C29" s="1159">
        <v>46.1</v>
      </c>
      <c r="D29" s="1149">
        <v>44.3</v>
      </c>
      <c r="E29" s="1148">
        <v>46.7</v>
      </c>
      <c r="F29" s="1149">
        <v>46.4</v>
      </c>
    </row>
    <row r="30" spans="2:6" x14ac:dyDescent="0.15">
      <c r="B30" s="1156" t="s">
        <v>47</v>
      </c>
      <c r="C30" s="1159">
        <v>51.3</v>
      </c>
      <c r="D30" s="1149">
        <v>46.8</v>
      </c>
      <c r="E30" s="1148">
        <v>46.7</v>
      </c>
      <c r="F30" s="1149">
        <v>46.4</v>
      </c>
    </row>
    <row r="31" spans="2:6" x14ac:dyDescent="0.15">
      <c r="B31" s="1156" t="s">
        <v>48</v>
      </c>
      <c r="C31" s="1159">
        <v>42.4</v>
      </c>
      <c r="D31" s="1149">
        <v>43.1</v>
      </c>
      <c r="E31" s="1148">
        <v>46.7</v>
      </c>
      <c r="F31" s="1149">
        <v>46.4</v>
      </c>
    </row>
    <row r="32" spans="2:6" x14ac:dyDescent="0.15">
      <c r="B32" s="1156" t="s">
        <v>49</v>
      </c>
      <c r="C32" s="1159">
        <v>52.9</v>
      </c>
      <c r="D32" s="1149">
        <v>51.6</v>
      </c>
      <c r="E32" s="1148">
        <v>46.7</v>
      </c>
      <c r="F32" s="1149">
        <v>46.4</v>
      </c>
    </row>
    <row r="33" spans="2:6" x14ac:dyDescent="0.15">
      <c r="B33" s="1156" t="s">
        <v>50</v>
      </c>
      <c r="C33" s="1159">
        <v>48.5</v>
      </c>
      <c r="D33" s="1149">
        <v>50.7</v>
      </c>
      <c r="E33" s="1148">
        <v>46.7</v>
      </c>
      <c r="F33" s="1149">
        <v>46.4</v>
      </c>
    </row>
    <row r="34" spans="2:6" x14ac:dyDescent="0.15">
      <c r="B34" s="1156" t="s">
        <v>51</v>
      </c>
      <c r="C34" s="1159">
        <v>46.7</v>
      </c>
      <c r="D34" s="1149">
        <v>46.3</v>
      </c>
      <c r="E34" s="1148">
        <v>46.7</v>
      </c>
      <c r="F34" s="1149">
        <v>46.4</v>
      </c>
    </row>
    <row r="35" spans="2:6" x14ac:dyDescent="0.15">
      <c r="B35" s="1156" t="s">
        <v>52</v>
      </c>
      <c r="C35" s="1159">
        <v>45.3</v>
      </c>
      <c r="D35" s="1149">
        <v>45.3</v>
      </c>
      <c r="E35" s="1148">
        <v>46.7</v>
      </c>
      <c r="F35" s="1149">
        <v>46.4</v>
      </c>
    </row>
    <row r="36" spans="2:6" x14ac:dyDescent="0.15">
      <c r="B36" s="1156" t="s">
        <v>53</v>
      </c>
      <c r="C36" s="1159">
        <v>61</v>
      </c>
      <c r="D36" s="1149">
        <v>56.1</v>
      </c>
      <c r="E36" s="1148">
        <v>46.7</v>
      </c>
      <c r="F36" s="1149">
        <v>46.4</v>
      </c>
    </row>
    <row r="37" spans="2:6" x14ac:dyDescent="0.15">
      <c r="B37" s="1156" t="s">
        <v>54</v>
      </c>
      <c r="C37" s="1159">
        <v>67.5</v>
      </c>
      <c r="D37" s="1149">
        <v>63.4</v>
      </c>
      <c r="E37" s="1148">
        <v>46.7</v>
      </c>
      <c r="F37" s="1149">
        <v>46.4</v>
      </c>
    </row>
    <row r="38" spans="2:6" x14ac:dyDescent="0.15">
      <c r="B38" s="1156" t="s">
        <v>55</v>
      </c>
      <c r="C38" s="1159">
        <v>62.2</v>
      </c>
      <c r="D38" s="1149">
        <v>65.8</v>
      </c>
      <c r="E38" s="1148">
        <v>46.7</v>
      </c>
      <c r="F38" s="1149">
        <v>46.4</v>
      </c>
    </row>
    <row r="39" spans="2:6" x14ac:dyDescent="0.15">
      <c r="B39" s="1156" t="s">
        <v>56</v>
      </c>
      <c r="C39" s="1159">
        <v>47.3</v>
      </c>
      <c r="D39" s="1149">
        <v>53</v>
      </c>
      <c r="E39" s="1148">
        <v>46.7</v>
      </c>
      <c r="F39" s="1149">
        <v>46.4</v>
      </c>
    </row>
    <row r="40" spans="2:6" x14ac:dyDescent="0.15">
      <c r="B40" s="1156" t="s">
        <v>57</v>
      </c>
      <c r="C40" s="1159">
        <v>45.2</v>
      </c>
      <c r="D40" s="1149">
        <v>42.1</v>
      </c>
      <c r="E40" s="1148">
        <v>46.7</v>
      </c>
      <c r="F40" s="1149">
        <v>46.4</v>
      </c>
    </row>
    <row r="41" spans="2:6" x14ac:dyDescent="0.15">
      <c r="B41" s="1156" t="s">
        <v>58</v>
      </c>
      <c r="C41" s="1159">
        <v>51.1</v>
      </c>
      <c r="D41" s="1149">
        <v>50.3</v>
      </c>
      <c r="E41" s="1148">
        <v>46.7</v>
      </c>
      <c r="F41" s="1149">
        <v>46.4</v>
      </c>
    </row>
    <row r="42" spans="2:6" x14ac:dyDescent="0.15">
      <c r="B42" s="1156" t="s">
        <v>59</v>
      </c>
      <c r="C42" s="1159">
        <v>60.8</v>
      </c>
      <c r="D42" s="1149">
        <v>66.3</v>
      </c>
      <c r="E42" s="1148">
        <v>46.7</v>
      </c>
      <c r="F42" s="1149">
        <v>46.4</v>
      </c>
    </row>
    <row r="43" spans="2:6" x14ac:dyDescent="0.15">
      <c r="B43" s="1156" t="s">
        <v>60</v>
      </c>
      <c r="C43" s="1159">
        <v>48.6</v>
      </c>
      <c r="D43" s="1149">
        <v>48</v>
      </c>
      <c r="E43" s="1148">
        <v>46.7</v>
      </c>
      <c r="F43" s="1149">
        <v>46.4</v>
      </c>
    </row>
    <row r="44" spans="2:6" x14ac:dyDescent="0.15">
      <c r="B44" s="1156" t="s">
        <v>61</v>
      </c>
      <c r="C44" s="1159">
        <v>50.1</v>
      </c>
      <c r="D44" s="1149">
        <v>51.3</v>
      </c>
      <c r="E44" s="1148">
        <v>46.7</v>
      </c>
      <c r="F44" s="1149">
        <v>46.4</v>
      </c>
    </row>
    <row r="45" spans="2:6" x14ac:dyDescent="0.15">
      <c r="B45" s="1156" t="s">
        <v>62</v>
      </c>
      <c r="C45" s="1159">
        <v>51.6</v>
      </c>
      <c r="D45" s="1149">
        <v>56.7</v>
      </c>
      <c r="E45" s="1148">
        <v>46.7</v>
      </c>
      <c r="F45" s="1149">
        <v>46.4</v>
      </c>
    </row>
    <row r="46" spans="2:6" x14ac:dyDescent="0.15">
      <c r="B46" s="1156" t="s">
        <v>63</v>
      </c>
      <c r="C46" s="1159">
        <v>44.3</v>
      </c>
      <c r="D46" s="1149">
        <v>44.1</v>
      </c>
      <c r="E46" s="1148">
        <v>46.7</v>
      </c>
      <c r="F46" s="1149">
        <v>46.4</v>
      </c>
    </row>
    <row r="47" spans="2:6" x14ac:dyDescent="0.15">
      <c r="B47" s="1156" t="s">
        <v>64</v>
      </c>
      <c r="C47" s="1159">
        <v>47.1</v>
      </c>
      <c r="D47" s="1149">
        <v>47.8</v>
      </c>
      <c r="E47" s="1148">
        <v>46.7</v>
      </c>
      <c r="F47" s="1149">
        <v>46.4</v>
      </c>
    </row>
    <row r="48" spans="2:6" x14ac:dyDescent="0.15">
      <c r="B48" s="1156" t="s">
        <v>65</v>
      </c>
      <c r="C48" s="1159">
        <v>65.099999999999994</v>
      </c>
      <c r="D48" s="1149">
        <v>63.8</v>
      </c>
      <c r="E48" s="1148">
        <v>46.7</v>
      </c>
      <c r="F48" s="1149">
        <v>46.4</v>
      </c>
    </row>
    <row r="49" spans="2:15" x14ac:dyDescent="0.15">
      <c r="B49" s="1156" t="s">
        <v>66</v>
      </c>
      <c r="C49" s="1159">
        <v>42.4</v>
      </c>
      <c r="D49" s="1149">
        <v>44.9</v>
      </c>
      <c r="E49" s="1148">
        <v>46.7</v>
      </c>
      <c r="F49" s="1149">
        <v>46.4</v>
      </c>
    </row>
    <row r="50" spans="2:15" x14ac:dyDescent="0.15">
      <c r="B50" s="1156" t="s">
        <v>67</v>
      </c>
      <c r="C50" s="1159">
        <v>43.1</v>
      </c>
      <c r="D50" s="1149">
        <v>47.6</v>
      </c>
      <c r="E50" s="1148">
        <v>46.7</v>
      </c>
      <c r="F50" s="1149">
        <v>46.4</v>
      </c>
    </row>
    <row r="51" spans="2:15" x14ac:dyDescent="0.15">
      <c r="B51" s="1156" t="s">
        <v>68</v>
      </c>
      <c r="C51" s="1159">
        <v>55.9</v>
      </c>
      <c r="D51" s="1149">
        <v>50.6</v>
      </c>
      <c r="E51" s="1148">
        <v>46.7</v>
      </c>
      <c r="F51" s="1149">
        <v>46.4</v>
      </c>
    </row>
    <row r="52" spans="2:15" x14ac:dyDescent="0.15">
      <c r="B52" s="1156" t="s">
        <v>69</v>
      </c>
      <c r="C52" s="1159">
        <v>56.2</v>
      </c>
      <c r="D52" s="1149">
        <v>56.2</v>
      </c>
      <c r="E52" s="1148">
        <v>46.7</v>
      </c>
      <c r="F52" s="1149">
        <v>46.4</v>
      </c>
    </row>
    <row r="53" spans="2:15" x14ac:dyDescent="0.15">
      <c r="B53" s="1157" t="s">
        <v>70</v>
      </c>
      <c r="C53" s="1159">
        <v>57.2</v>
      </c>
      <c r="D53" s="1149">
        <v>53.3</v>
      </c>
      <c r="E53" s="1148">
        <v>46.7</v>
      </c>
      <c r="F53" s="1149">
        <v>46.4</v>
      </c>
    </row>
    <row r="54" spans="2:15" x14ac:dyDescent="0.15">
      <c r="B54" s="1157" t="s">
        <v>82</v>
      </c>
      <c r="C54" s="1158">
        <v>46.7</v>
      </c>
      <c r="D54" s="1147">
        <v>46.4</v>
      </c>
      <c r="E54" s="1146">
        <v>46.7</v>
      </c>
      <c r="F54" s="1147">
        <v>46.4</v>
      </c>
    </row>
    <row r="55" spans="2:15" x14ac:dyDescent="0.15">
      <c r="B55" s="1306" t="s">
        <v>473</v>
      </c>
      <c r="C55" s="1307"/>
      <c r="D55" s="1309"/>
      <c r="E55" s="1147">
        <v>46.7</v>
      </c>
      <c r="F55" s="1147">
        <v>46.4</v>
      </c>
      <c r="O55" s="195"/>
    </row>
    <row r="56" spans="2:15" x14ac:dyDescent="0.15">
      <c r="B56" s="761"/>
      <c r="O56" s="195"/>
    </row>
    <row r="57" spans="2:15" x14ac:dyDescent="0.15">
      <c r="B57" s="761"/>
      <c r="O57" s="195"/>
    </row>
    <row r="58" spans="2:15" x14ac:dyDescent="0.15">
      <c r="O58" s="195"/>
    </row>
    <row r="59" spans="2:15" x14ac:dyDescent="0.15">
      <c r="O59" s="195"/>
    </row>
    <row r="60" spans="2:15" x14ac:dyDescent="0.15">
      <c r="O60" s="195"/>
    </row>
  </sheetData>
  <mergeCells count="4">
    <mergeCell ref="B1:T1"/>
    <mergeCell ref="C4:D4"/>
    <mergeCell ref="E4:F4"/>
    <mergeCell ref="B55:D55"/>
  </mergeCells>
  <phoneticPr fontId="3"/>
  <pageMargins left="0.86614173228346458" right="0.27559055118110237" top="0.74803149606299213" bottom="0.27559055118110237" header="0.31496062992125984" footer="0.31496062992125984"/>
  <pageSetup paperSize="9" scale="7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55"/>
  <sheetViews>
    <sheetView showGridLines="0" zoomScaleNormal="100" workbookViewId="0"/>
  </sheetViews>
  <sheetFormatPr defaultRowHeight="13.5" x14ac:dyDescent="0.15"/>
  <cols>
    <col min="1" max="1" width="1.625" style="751" customWidth="1"/>
    <col min="2" max="2" width="13.125" style="751" customWidth="1"/>
    <col min="3" max="3" width="9" style="751"/>
    <col min="4" max="4" width="11.375" style="751" customWidth="1"/>
    <col min="5" max="5" width="10" style="751" customWidth="1"/>
    <col min="6" max="13" width="9" style="751"/>
    <col min="14" max="14" width="3.5" style="751" customWidth="1"/>
    <col min="15" max="15" width="9" style="172"/>
    <col min="16" max="16" width="12.5" style="381" customWidth="1"/>
    <col min="17" max="17" width="10.875" style="765" customWidth="1"/>
    <col min="18" max="18" width="11.75" style="765" customWidth="1"/>
    <col min="19" max="20" width="9" style="397"/>
    <col min="21" max="16384" width="9" style="172"/>
  </cols>
  <sheetData>
    <row r="1" spans="1:20" s="1074" customFormat="1" ht="15" customHeight="1" x14ac:dyDescent="0.15">
      <c r="A1" s="1090"/>
      <c r="B1" s="1302" t="s">
        <v>476</v>
      </c>
      <c r="C1" s="1302"/>
      <c r="D1" s="1302"/>
      <c r="E1" s="1302"/>
      <c r="F1" s="1302"/>
      <c r="G1" s="1302"/>
      <c r="H1" s="1302"/>
      <c r="I1" s="1302"/>
      <c r="J1" s="1302"/>
      <c r="K1" s="1302"/>
      <c r="L1" s="1302"/>
      <c r="M1" s="1302"/>
      <c r="N1" s="1302"/>
      <c r="O1" s="1302"/>
      <c r="P1" s="1302"/>
      <c r="Q1" s="1302"/>
      <c r="R1" s="1302"/>
      <c r="S1" s="1302"/>
      <c r="T1" s="1091"/>
    </row>
    <row r="2" spans="1:20" s="1074" customFormat="1" ht="8.25" customHeight="1" x14ac:dyDescent="0.15">
      <c r="A2" s="1090"/>
      <c r="B2" s="1090"/>
      <c r="C2" s="1090"/>
      <c r="D2" s="1090"/>
      <c r="E2" s="1090"/>
      <c r="F2" s="1090"/>
      <c r="G2" s="1090"/>
      <c r="H2" s="1090"/>
      <c r="I2" s="1090"/>
      <c r="J2" s="1090"/>
      <c r="K2" s="1090"/>
      <c r="L2" s="1090"/>
      <c r="M2" s="1090"/>
      <c r="N2" s="1090"/>
      <c r="P2" s="1092"/>
      <c r="Q2" s="1093"/>
      <c r="R2" s="1093"/>
      <c r="S2" s="1094"/>
      <c r="T2" s="1094"/>
    </row>
    <row r="3" spans="1:20" s="1074" customFormat="1" ht="15" customHeight="1" x14ac:dyDescent="0.15">
      <c r="A3" s="1090"/>
      <c r="B3" s="1090"/>
      <c r="C3" s="1090"/>
      <c r="D3" s="1090"/>
      <c r="E3" s="1090"/>
      <c r="F3" s="1116" t="s">
        <v>127</v>
      </c>
      <c r="G3" s="1090"/>
      <c r="H3" s="1090"/>
      <c r="I3" s="1090"/>
      <c r="J3" s="1090"/>
      <c r="K3" s="1090"/>
      <c r="L3" s="1090"/>
      <c r="M3" s="1090"/>
      <c r="N3" s="1090"/>
      <c r="P3" s="1092"/>
      <c r="Q3" s="1093"/>
      <c r="R3" s="1093"/>
      <c r="S3" s="1094"/>
      <c r="T3" s="1094"/>
    </row>
    <row r="4" spans="1:20" x14ac:dyDescent="0.15">
      <c r="B4" s="752"/>
      <c r="C4" s="1303" t="s">
        <v>470</v>
      </c>
      <c r="D4" s="1303"/>
      <c r="E4" s="1304" t="s">
        <v>168</v>
      </c>
      <c r="F4" s="1305"/>
      <c r="P4" s="382"/>
      <c r="Q4" s="762"/>
      <c r="R4" s="1116" t="s">
        <v>127</v>
      </c>
      <c r="S4" s="217"/>
      <c r="T4" s="217"/>
    </row>
    <row r="5" spans="1:20" x14ac:dyDescent="0.15">
      <c r="B5" s="753"/>
      <c r="C5" s="1120" t="s">
        <v>477</v>
      </c>
      <c r="D5" s="1145" t="s">
        <v>567</v>
      </c>
      <c r="E5" s="754" t="s">
        <v>471</v>
      </c>
      <c r="F5" s="754" t="s">
        <v>472</v>
      </c>
      <c r="P5" s="382"/>
      <c r="Q5" s="762"/>
      <c r="R5" s="762"/>
      <c r="S5" s="217"/>
      <c r="T5" s="217"/>
    </row>
    <row r="6" spans="1:20" x14ac:dyDescent="0.15">
      <c r="B6" s="1153" t="s">
        <v>467</v>
      </c>
      <c r="C6" s="763">
        <v>22.2</v>
      </c>
      <c r="D6" s="755">
        <v>18.5</v>
      </c>
      <c r="E6" s="764">
        <v>22.2</v>
      </c>
      <c r="F6" s="759">
        <v>18.5</v>
      </c>
      <c r="P6" s="382"/>
      <c r="Q6" s="762"/>
      <c r="R6" s="762"/>
      <c r="S6" s="217"/>
      <c r="T6" s="217"/>
    </row>
    <row r="7" spans="1:20" x14ac:dyDescent="0.15">
      <c r="B7" s="1156" t="s">
        <v>25</v>
      </c>
      <c r="C7" s="760">
        <v>21.6</v>
      </c>
      <c r="D7" s="757">
        <v>17.8</v>
      </c>
      <c r="E7" s="758">
        <v>22.2</v>
      </c>
      <c r="F7" s="756">
        <v>18.5</v>
      </c>
      <c r="P7" s="382"/>
      <c r="Q7" s="762"/>
      <c r="R7" s="762"/>
      <c r="S7" s="217"/>
      <c r="T7" s="217"/>
    </row>
    <row r="8" spans="1:20" x14ac:dyDescent="0.15">
      <c r="B8" s="1156" t="s">
        <v>26</v>
      </c>
      <c r="C8" s="760">
        <v>20.7</v>
      </c>
      <c r="D8" s="757">
        <v>16.3</v>
      </c>
      <c r="E8" s="758">
        <v>22.2</v>
      </c>
      <c r="F8" s="756">
        <v>18.5</v>
      </c>
      <c r="P8" s="382"/>
      <c r="Q8" s="762"/>
      <c r="R8" s="762"/>
      <c r="S8" s="217"/>
      <c r="T8" s="217"/>
    </row>
    <row r="9" spans="1:20" x14ac:dyDescent="0.15">
      <c r="B9" s="1156" t="s">
        <v>27</v>
      </c>
      <c r="C9" s="760">
        <v>21.1</v>
      </c>
      <c r="D9" s="757">
        <v>16</v>
      </c>
      <c r="E9" s="758">
        <v>22.2</v>
      </c>
      <c r="F9" s="756">
        <v>18.5</v>
      </c>
      <c r="P9" s="382"/>
      <c r="Q9" s="762"/>
      <c r="R9" s="762"/>
      <c r="S9" s="217"/>
      <c r="T9" s="217"/>
    </row>
    <row r="10" spans="1:20" x14ac:dyDescent="0.15">
      <c r="B10" s="1156" t="s">
        <v>28</v>
      </c>
      <c r="C10" s="760">
        <v>24.2</v>
      </c>
      <c r="D10" s="757">
        <v>20.9</v>
      </c>
      <c r="E10" s="758">
        <v>22.2</v>
      </c>
      <c r="F10" s="756">
        <v>18.5</v>
      </c>
      <c r="P10" s="382"/>
      <c r="Q10" s="762"/>
      <c r="R10" s="762"/>
      <c r="S10" s="217"/>
      <c r="T10" s="217"/>
    </row>
    <row r="11" spans="1:20" x14ac:dyDescent="0.15">
      <c r="B11" s="1156" t="s">
        <v>29</v>
      </c>
      <c r="C11" s="760">
        <v>22.3</v>
      </c>
      <c r="D11" s="757">
        <v>17.399999999999999</v>
      </c>
      <c r="E11" s="758">
        <v>22.2</v>
      </c>
      <c r="F11" s="756">
        <v>18.5</v>
      </c>
      <c r="P11" s="382"/>
      <c r="Q11" s="762"/>
      <c r="R11" s="762"/>
      <c r="S11" s="217"/>
      <c r="T11" s="217"/>
    </row>
    <row r="12" spans="1:20" x14ac:dyDescent="0.15">
      <c r="B12" s="1156" t="s">
        <v>30</v>
      </c>
      <c r="C12" s="760">
        <v>20.399999999999999</v>
      </c>
      <c r="D12" s="757">
        <v>15.6</v>
      </c>
      <c r="E12" s="758">
        <v>22.2</v>
      </c>
      <c r="F12" s="756">
        <v>18.5</v>
      </c>
      <c r="P12" s="382"/>
      <c r="Q12" s="762"/>
      <c r="R12" s="762"/>
      <c r="S12" s="217"/>
      <c r="T12" s="217"/>
    </row>
    <row r="13" spans="1:20" x14ac:dyDescent="0.15">
      <c r="B13" s="1156" t="s">
        <v>31</v>
      </c>
      <c r="C13" s="760">
        <v>18.600000000000001</v>
      </c>
      <c r="D13" s="757">
        <v>16.100000000000001</v>
      </c>
      <c r="E13" s="758">
        <v>22.2</v>
      </c>
      <c r="F13" s="756">
        <v>18.5</v>
      </c>
      <c r="P13" s="382"/>
      <c r="Q13" s="762"/>
      <c r="R13" s="762"/>
      <c r="S13" s="217"/>
      <c r="T13" s="217"/>
    </row>
    <row r="14" spans="1:20" x14ac:dyDescent="0.15">
      <c r="B14" s="1156" t="s">
        <v>32</v>
      </c>
      <c r="C14" s="760">
        <v>17.8</v>
      </c>
      <c r="D14" s="757">
        <v>15.3</v>
      </c>
      <c r="E14" s="758">
        <v>22.2</v>
      </c>
      <c r="F14" s="756">
        <v>18.5</v>
      </c>
      <c r="P14" s="382"/>
      <c r="Q14" s="762"/>
      <c r="R14" s="762"/>
      <c r="S14" s="217"/>
      <c r="T14" s="217"/>
    </row>
    <row r="15" spans="1:20" x14ac:dyDescent="0.15">
      <c r="B15" s="1156" t="s">
        <v>33</v>
      </c>
      <c r="C15" s="760">
        <v>21.6</v>
      </c>
      <c r="D15" s="757">
        <v>18.2</v>
      </c>
      <c r="E15" s="758">
        <v>22.2</v>
      </c>
      <c r="F15" s="756">
        <v>18.5</v>
      </c>
      <c r="P15" s="382"/>
      <c r="Q15" s="762"/>
      <c r="R15" s="762"/>
      <c r="S15" s="217"/>
      <c r="T15" s="217"/>
    </row>
    <row r="16" spans="1:20" x14ac:dyDescent="0.15">
      <c r="B16" s="1156" t="s">
        <v>34</v>
      </c>
      <c r="C16" s="760">
        <v>21.9</v>
      </c>
      <c r="D16" s="757">
        <v>17.399999999999999</v>
      </c>
      <c r="E16" s="758">
        <v>22.2</v>
      </c>
      <c r="F16" s="756">
        <v>18.5</v>
      </c>
      <c r="P16" s="382"/>
      <c r="Q16" s="762"/>
      <c r="R16" s="762"/>
      <c r="S16" s="217"/>
      <c r="T16" s="217"/>
    </row>
    <row r="17" spans="2:20" x14ac:dyDescent="0.15">
      <c r="B17" s="1156" t="s">
        <v>35</v>
      </c>
      <c r="C17" s="760">
        <v>14.9</v>
      </c>
      <c r="D17" s="757">
        <v>14</v>
      </c>
      <c r="E17" s="758">
        <v>22.2</v>
      </c>
      <c r="F17" s="756">
        <v>18.5</v>
      </c>
      <c r="P17" s="382"/>
      <c r="Q17" s="762"/>
      <c r="R17" s="762"/>
      <c r="S17" s="217"/>
      <c r="T17" s="217"/>
    </row>
    <row r="18" spans="2:20" x14ac:dyDescent="0.15">
      <c r="B18" s="1156" t="s">
        <v>36</v>
      </c>
      <c r="C18" s="760">
        <v>19.7</v>
      </c>
      <c r="D18" s="757">
        <v>17.8</v>
      </c>
      <c r="E18" s="758">
        <v>22.2</v>
      </c>
      <c r="F18" s="756">
        <v>18.5</v>
      </c>
      <c r="P18" s="382"/>
      <c r="Q18" s="762"/>
      <c r="R18" s="762"/>
      <c r="S18" s="217"/>
      <c r="T18" s="217"/>
    </row>
    <row r="19" spans="2:20" x14ac:dyDescent="0.15">
      <c r="B19" s="1156" t="s">
        <v>37</v>
      </c>
      <c r="C19" s="760">
        <v>23.3</v>
      </c>
      <c r="D19" s="757">
        <v>21.4</v>
      </c>
      <c r="E19" s="758">
        <v>22.2</v>
      </c>
      <c r="F19" s="756">
        <v>18.5</v>
      </c>
      <c r="P19" s="382"/>
      <c r="Q19" s="762"/>
      <c r="R19" s="762"/>
      <c r="S19" s="217"/>
      <c r="T19" s="217"/>
    </row>
    <row r="20" spans="2:20" x14ac:dyDescent="0.15">
      <c r="B20" s="1156" t="s">
        <v>38</v>
      </c>
      <c r="C20" s="760">
        <v>16.100000000000001</v>
      </c>
      <c r="D20" s="757">
        <v>15.4</v>
      </c>
      <c r="E20" s="758">
        <v>22.2</v>
      </c>
      <c r="F20" s="756">
        <v>18.5</v>
      </c>
      <c r="P20" s="382"/>
      <c r="Q20" s="762"/>
      <c r="R20" s="762"/>
      <c r="S20" s="217"/>
      <c r="T20" s="217"/>
    </row>
    <row r="21" spans="2:20" x14ac:dyDescent="0.15">
      <c r="B21" s="1156" t="s">
        <v>39</v>
      </c>
      <c r="C21" s="760">
        <v>15.5</v>
      </c>
      <c r="D21" s="757">
        <v>12.2</v>
      </c>
      <c r="E21" s="758">
        <v>22.2</v>
      </c>
      <c r="F21" s="756">
        <v>18.5</v>
      </c>
      <c r="P21" s="382"/>
      <c r="Q21" s="762"/>
      <c r="R21" s="762"/>
      <c r="S21" s="217"/>
      <c r="T21" s="217"/>
    </row>
    <row r="22" spans="2:20" x14ac:dyDescent="0.15">
      <c r="B22" s="1156" t="s">
        <v>40</v>
      </c>
      <c r="C22" s="760">
        <v>21.1</v>
      </c>
      <c r="D22" s="757">
        <v>17.3</v>
      </c>
      <c r="E22" s="758">
        <v>22.2</v>
      </c>
      <c r="F22" s="756">
        <v>18.5</v>
      </c>
      <c r="P22" s="382"/>
      <c r="Q22" s="762"/>
      <c r="R22" s="762"/>
      <c r="S22" s="217"/>
      <c r="T22" s="217"/>
    </row>
    <row r="23" spans="2:20" x14ac:dyDescent="0.15">
      <c r="B23" s="1156" t="s">
        <v>41</v>
      </c>
      <c r="C23" s="760">
        <v>23.5</v>
      </c>
      <c r="D23" s="757">
        <v>19.899999999999999</v>
      </c>
      <c r="E23" s="758">
        <v>22.2</v>
      </c>
      <c r="F23" s="756">
        <v>18.5</v>
      </c>
      <c r="P23" s="382"/>
      <c r="Q23" s="762"/>
      <c r="R23" s="762"/>
      <c r="S23" s="217"/>
      <c r="T23" s="217"/>
    </row>
    <row r="24" spans="2:20" x14ac:dyDescent="0.15">
      <c r="B24" s="1156" t="s">
        <v>42</v>
      </c>
      <c r="C24" s="760">
        <v>25.8</v>
      </c>
      <c r="D24" s="757">
        <v>20.2</v>
      </c>
      <c r="E24" s="758">
        <v>22.2</v>
      </c>
      <c r="F24" s="756">
        <v>18.5</v>
      </c>
      <c r="P24" s="382"/>
      <c r="Q24" s="762"/>
      <c r="R24" s="762"/>
      <c r="S24" s="217"/>
      <c r="T24" s="217"/>
    </row>
    <row r="25" spans="2:20" x14ac:dyDescent="0.15">
      <c r="B25" s="1156" t="s">
        <v>43</v>
      </c>
      <c r="C25" s="760">
        <v>21.2</v>
      </c>
      <c r="D25" s="757">
        <v>18.100000000000001</v>
      </c>
      <c r="E25" s="758">
        <v>22.2</v>
      </c>
      <c r="F25" s="756">
        <v>18.5</v>
      </c>
      <c r="P25" s="382"/>
      <c r="Q25" s="762"/>
      <c r="R25" s="762"/>
      <c r="S25" s="217"/>
      <c r="T25" s="217"/>
    </row>
    <row r="26" spans="2:20" x14ac:dyDescent="0.15">
      <c r="B26" s="1156" t="s">
        <v>44</v>
      </c>
      <c r="C26" s="760">
        <v>22.8</v>
      </c>
      <c r="D26" s="757">
        <v>17.2</v>
      </c>
      <c r="E26" s="758">
        <v>22.2</v>
      </c>
      <c r="F26" s="756">
        <v>18.5</v>
      </c>
      <c r="P26" s="382"/>
      <c r="Q26" s="762"/>
      <c r="R26" s="762"/>
      <c r="S26" s="217"/>
      <c r="T26" s="217"/>
    </row>
    <row r="27" spans="2:20" x14ac:dyDescent="0.15">
      <c r="B27" s="1156" t="s">
        <v>45</v>
      </c>
      <c r="C27" s="760">
        <v>18.899999999999999</v>
      </c>
      <c r="D27" s="757">
        <v>14.7</v>
      </c>
      <c r="E27" s="758">
        <v>22.2</v>
      </c>
      <c r="F27" s="756">
        <v>18.5</v>
      </c>
      <c r="P27" s="382"/>
      <c r="Q27" s="762"/>
      <c r="R27" s="762"/>
      <c r="S27" s="217"/>
      <c r="T27" s="217"/>
    </row>
    <row r="28" spans="2:20" x14ac:dyDescent="0.15">
      <c r="B28" s="1156" t="s">
        <v>24</v>
      </c>
      <c r="C28" s="760">
        <v>20.399999999999999</v>
      </c>
      <c r="D28" s="757">
        <v>16.8</v>
      </c>
      <c r="E28" s="758">
        <v>22.2</v>
      </c>
      <c r="F28" s="756">
        <v>18.5</v>
      </c>
      <c r="P28" s="382"/>
      <c r="Q28" s="762"/>
      <c r="R28" s="762"/>
      <c r="S28" s="217"/>
      <c r="T28" s="217"/>
    </row>
    <row r="29" spans="2:20" x14ac:dyDescent="0.15">
      <c r="B29" s="1156" t="s">
        <v>46</v>
      </c>
      <c r="C29" s="760">
        <v>19</v>
      </c>
      <c r="D29" s="757">
        <v>15</v>
      </c>
      <c r="E29" s="758">
        <v>22.2</v>
      </c>
      <c r="F29" s="756">
        <v>18.5</v>
      </c>
      <c r="P29" s="382"/>
      <c r="Q29" s="762"/>
      <c r="R29" s="762"/>
      <c r="S29" s="217"/>
      <c r="T29" s="217"/>
    </row>
    <row r="30" spans="2:20" x14ac:dyDescent="0.15">
      <c r="B30" s="1156" t="s">
        <v>47</v>
      </c>
      <c r="C30" s="760">
        <v>19.399999999999999</v>
      </c>
      <c r="D30" s="757">
        <v>17.100000000000001</v>
      </c>
      <c r="E30" s="758">
        <v>22.2</v>
      </c>
      <c r="F30" s="756">
        <v>18.5</v>
      </c>
      <c r="P30" s="382"/>
      <c r="Q30" s="762"/>
      <c r="R30" s="762"/>
      <c r="S30" s="217"/>
      <c r="T30" s="217"/>
    </row>
    <row r="31" spans="2:20" x14ac:dyDescent="0.15">
      <c r="B31" s="1156" t="s">
        <v>48</v>
      </c>
      <c r="C31" s="760">
        <v>18.7</v>
      </c>
      <c r="D31" s="757">
        <v>16</v>
      </c>
      <c r="E31" s="758">
        <v>22.2</v>
      </c>
      <c r="F31" s="756">
        <v>18.5</v>
      </c>
      <c r="P31" s="382"/>
      <c r="Q31" s="762"/>
      <c r="R31" s="762"/>
      <c r="S31" s="217"/>
      <c r="T31" s="217"/>
    </row>
    <row r="32" spans="2:20" x14ac:dyDescent="0.15">
      <c r="B32" s="1156" t="s">
        <v>49</v>
      </c>
      <c r="C32" s="760">
        <v>30.4</v>
      </c>
      <c r="D32" s="757">
        <v>26.1</v>
      </c>
      <c r="E32" s="758">
        <v>22.2</v>
      </c>
      <c r="F32" s="756">
        <v>18.5</v>
      </c>
      <c r="P32" s="382"/>
      <c r="Q32" s="762"/>
      <c r="R32" s="762"/>
      <c r="S32" s="217"/>
      <c r="T32" s="217"/>
    </row>
    <row r="33" spans="2:20" x14ac:dyDescent="0.15">
      <c r="B33" s="1156" t="s">
        <v>50</v>
      </c>
      <c r="C33" s="760">
        <v>24.4</v>
      </c>
      <c r="D33" s="757">
        <v>20.9</v>
      </c>
      <c r="E33" s="758">
        <v>22.2</v>
      </c>
      <c r="F33" s="756">
        <v>18.5</v>
      </c>
      <c r="P33" s="382"/>
      <c r="Q33" s="762"/>
      <c r="R33" s="762"/>
      <c r="S33" s="217"/>
      <c r="T33" s="217"/>
    </row>
    <row r="34" spans="2:20" x14ac:dyDescent="0.15">
      <c r="B34" s="1156" t="s">
        <v>51</v>
      </c>
      <c r="C34" s="760">
        <v>24.6</v>
      </c>
      <c r="D34" s="757">
        <v>19.3</v>
      </c>
      <c r="E34" s="758">
        <v>22.2</v>
      </c>
      <c r="F34" s="756">
        <v>18.5</v>
      </c>
      <c r="P34" s="382"/>
      <c r="Q34" s="762"/>
      <c r="R34" s="762"/>
      <c r="S34" s="217"/>
      <c r="T34" s="217"/>
    </row>
    <row r="35" spans="2:20" x14ac:dyDescent="0.15">
      <c r="B35" s="1156" t="s">
        <v>52</v>
      </c>
      <c r="C35" s="760">
        <v>20.2</v>
      </c>
      <c r="D35" s="757">
        <v>19</v>
      </c>
      <c r="E35" s="758">
        <v>22.2</v>
      </c>
      <c r="F35" s="756">
        <v>18.5</v>
      </c>
      <c r="P35" s="382"/>
      <c r="Q35" s="762"/>
      <c r="R35" s="762"/>
      <c r="S35" s="217"/>
      <c r="T35" s="217"/>
    </row>
    <row r="36" spans="2:20" x14ac:dyDescent="0.15">
      <c r="B36" s="1156" t="s">
        <v>53</v>
      </c>
      <c r="C36" s="760">
        <v>23.5</v>
      </c>
      <c r="D36" s="757">
        <v>20.3</v>
      </c>
      <c r="E36" s="758">
        <v>22.2</v>
      </c>
      <c r="F36" s="756">
        <v>18.5</v>
      </c>
      <c r="P36" s="382"/>
      <c r="Q36" s="762"/>
      <c r="R36" s="762"/>
      <c r="S36" s="217"/>
      <c r="T36" s="217"/>
    </row>
    <row r="37" spans="2:20" x14ac:dyDescent="0.15">
      <c r="B37" s="1156" t="s">
        <v>54</v>
      </c>
      <c r="C37" s="760">
        <v>28.4</v>
      </c>
      <c r="D37" s="757">
        <v>21.5</v>
      </c>
      <c r="E37" s="758">
        <v>22.2</v>
      </c>
      <c r="F37" s="756">
        <v>18.5</v>
      </c>
      <c r="P37" s="382"/>
      <c r="Q37" s="762"/>
      <c r="R37" s="762"/>
      <c r="S37" s="217"/>
      <c r="T37" s="217"/>
    </row>
    <row r="38" spans="2:20" x14ac:dyDescent="0.15">
      <c r="B38" s="1156" t="s">
        <v>55</v>
      </c>
      <c r="C38" s="760">
        <v>22.2</v>
      </c>
      <c r="D38" s="757">
        <v>19.5</v>
      </c>
      <c r="E38" s="758">
        <v>22.2</v>
      </c>
      <c r="F38" s="756">
        <v>18.5</v>
      </c>
      <c r="P38" s="382"/>
      <c r="Q38" s="762"/>
      <c r="R38" s="762"/>
      <c r="S38" s="217"/>
      <c r="T38" s="217"/>
    </row>
    <row r="39" spans="2:20" x14ac:dyDescent="0.15">
      <c r="B39" s="1156" t="s">
        <v>56</v>
      </c>
      <c r="C39" s="760">
        <v>32.1</v>
      </c>
      <c r="D39" s="757">
        <v>22.7</v>
      </c>
      <c r="E39" s="758">
        <v>22.2</v>
      </c>
      <c r="F39" s="756">
        <v>18.5</v>
      </c>
      <c r="P39" s="382"/>
      <c r="Q39" s="762"/>
      <c r="R39" s="762"/>
      <c r="S39" s="217"/>
      <c r="T39" s="217"/>
    </row>
    <row r="40" spans="2:20" x14ac:dyDescent="0.15">
      <c r="B40" s="1156" t="s">
        <v>57</v>
      </c>
      <c r="C40" s="760">
        <v>27</v>
      </c>
      <c r="D40" s="757">
        <v>20.100000000000001</v>
      </c>
      <c r="E40" s="758">
        <v>22.2</v>
      </c>
      <c r="F40" s="756">
        <v>18.5</v>
      </c>
      <c r="P40" s="382"/>
      <c r="Q40" s="762"/>
      <c r="R40" s="762"/>
      <c r="S40" s="217"/>
      <c r="T40" s="217"/>
    </row>
    <row r="41" spans="2:20" x14ac:dyDescent="0.15">
      <c r="B41" s="1156" t="s">
        <v>58</v>
      </c>
      <c r="C41" s="760">
        <v>26.6</v>
      </c>
      <c r="D41" s="757">
        <v>19.100000000000001</v>
      </c>
      <c r="E41" s="758">
        <v>22.2</v>
      </c>
      <c r="F41" s="756">
        <v>18.5</v>
      </c>
      <c r="P41" s="382"/>
      <c r="Q41" s="762"/>
      <c r="R41" s="762"/>
      <c r="S41" s="217"/>
      <c r="T41" s="217"/>
    </row>
    <row r="42" spans="2:20" x14ac:dyDescent="0.15">
      <c r="B42" s="1156" t="s">
        <v>59</v>
      </c>
      <c r="C42" s="760">
        <v>28.6</v>
      </c>
      <c r="D42" s="757">
        <v>20.399999999999999</v>
      </c>
      <c r="E42" s="758">
        <v>22.2</v>
      </c>
      <c r="F42" s="756">
        <v>18.5</v>
      </c>
      <c r="P42" s="382"/>
      <c r="Q42" s="762"/>
      <c r="R42" s="762"/>
      <c r="S42" s="217"/>
      <c r="T42" s="217"/>
    </row>
    <row r="43" spans="2:20" x14ac:dyDescent="0.15">
      <c r="B43" s="1156" t="s">
        <v>60</v>
      </c>
      <c r="C43" s="760">
        <v>28.2</v>
      </c>
      <c r="D43" s="757">
        <v>21.2</v>
      </c>
      <c r="E43" s="758">
        <v>22.2</v>
      </c>
      <c r="F43" s="756">
        <v>18.5</v>
      </c>
      <c r="P43" s="382"/>
      <c r="Q43" s="762"/>
      <c r="R43" s="762"/>
      <c r="S43" s="217"/>
      <c r="T43" s="217"/>
    </row>
    <row r="44" spans="2:20" x14ac:dyDescent="0.15">
      <c r="B44" s="1156" t="s">
        <v>61</v>
      </c>
      <c r="C44" s="760">
        <v>29.2</v>
      </c>
      <c r="D44" s="757">
        <v>21</v>
      </c>
      <c r="E44" s="758">
        <v>22.2</v>
      </c>
      <c r="F44" s="756">
        <v>18.5</v>
      </c>
      <c r="P44" s="382"/>
      <c r="Q44" s="762"/>
      <c r="R44" s="762"/>
      <c r="S44" s="217"/>
      <c r="T44" s="217"/>
    </row>
    <row r="45" spans="2:20" x14ac:dyDescent="0.15">
      <c r="B45" s="1156" t="s">
        <v>62</v>
      </c>
      <c r="C45" s="760">
        <v>29.2</v>
      </c>
      <c r="D45" s="757">
        <v>23.1</v>
      </c>
      <c r="E45" s="758">
        <v>22.2</v>
      </c>
      <c r="F45" s="756">
        <v>18.5</v>
      </c>
      <c r="P45" s="382"/>
      <c r="Q45" s="762"/>
      <c r="R45" s="762"/>
      <c r="S45" s="217"/>
      <c r="T45" s="217"/>
    </row>
    <row r="46" spans="2:20" x14ac:dyDescent="0.15">
      <c r="B46" s="1156" t="s">
        <v>63</v>
      </c>
      <c r="C46" s="760">
        <v>29.4</v>
      </c>
      <c r="D46" s="757">
        <v>23.7</v>
      </c>
      <c r="E46" s="758">
        <v>22.2</v>
      </c>
      <c r="F46" s="756">
        <v>18.5</v>
      </c>
      <c r="P46" s="382"/>
      <c r="Q46" s="762"/>
      <c r="R46" s="762"/>
      <c r="S46" s="217"/>
      <c r="T46" s="217"/>
    </row>
    <row r="47" spans="2:20" x14ac:dyDescent="0.15">
      <c r="B47" s="1156" t="s">
        <v>64</v>
      </c>
      <c r="C47" s="760">
        <v>24.4</v>
      </c>
      <c r="D47" s="757">
        <v>18.2</v>
      </c>
      <c r="E47" s="758">
        <v>22.2</v>
      </c>
      <c r="F47" s="756">
        <v>18.5</v>
      </c>
      <c r="P47" s="382"/>
      <c r="Q47" s="762"/>
      <c r="R47" s="762"/>
      <c r="S47" s="217"/>
      <c r="T47" s="217"/>
    </row>
    <row r="48" spans="2:20" x14ac:dyDescent="0.15">
      <c r="B48" s="1156" t="s">
        <v>65</v>
      </c>
      <c r="C48" s="760">
        <v>31.6</v>
      </c>
      <c r="D48" s="757">
        <v>21.1</v>
      </c>
      <c r="E48" s="758">
        <v>22.2</v>
      </c>
      <c r="F48" s="756">
        <v>18.5</v>
      </c>
      <c r="P48" s="382"/>
      <c r="Q48" s="762"/>
      <c r="R48" s="762"/>
      <c r="S48" s="217"/>
      <c r="T48" s="217"/>
    </row>
    <row r="49" spans="2:20" x14ac:dyDescent="0.15">
      <c r="B49" s="1156" t="s">
        <v>66</v>
      </c>
      <c r="C49" s="760">
        <v>26.2</v>
      </c>
      <c r="D49" s="757">
        <v>19.7</v>
      </c>
      <c r="E49" s="758">
        <v>22.2</v>
      </c>
      <c r="F49" s="756">
        <v>18.5</v>
      </c>
      <c r="P49" s="382"/>
      <c r="Q49" s="762"/>
      <c r="R49" s="762"/>
      <c r="S49" s="217"/>
      <c r="T49" s="217"/>
    </row>
    <row r="50" spans="2:20" x14ac:dyDescent="0.15">
      <c r="B50" s="1156" t="s">
        <v>67</v>
      </c>
      <c r="C50" s="760">
        <v>27.7</v>
      </c>
      <c r="D50" s="757">
        <v>23.4</v>
      </c>
      <c r="E50" s="758">
        <v>22.2</v>
      </c>
      <c r="F50" s="756">
        <v>18.5</v>
      </c>
      <c r="P50" s="382"/>
      <c r="Q50" s="762"/>
      <c r="R50" s="762"/>
      <c r="S50" s="217"/>
      <c r="T50" s="217"/>
    </row>
    <row r="51" spans="2:20" x14ac:dyDescent="0.15">
      <c r="B51" s="1156" t="s">
        <v>68</v>
      </c>
      <c r="C51" s="760">
        <v>26.2</v>
      </c>
      <c r="D51" s="757">
        <v>19.7</v>
      </c>
      <c r="E51" s="758">
        <v>22.2</v>
      </c>
      <c r="F51" s="756">
        <v>18.5</v>
      </c>
      <c r="P51" s="382"/>
      <c r="Q51" s="762"/>
      <c r="R51" s="762"/>
      <c r="S51" s="217"/>
      <c r="T51" s="217"/>
    </row>
    <row r="52" spans="2:20" x14ac:dyDescent="0.15">
      <c r="B52" s="1156" t="s">
        <v>69</v>
      </c>
      <c r="C52" s="760">
        <v>25.4</v>
      </c>
      <c r="D52" s="757">
        <v>20.3</v>
      </c>
      <c r="E52" s="758">
        <v>22.2</v>
      </c>
      <c r="F52" s="756">
        <v>18.5</v>
      </c>
    </row>
    <row r="53" spans="2:20" x14ac:dyDescent="0.15">
      <c r="B53" s="1157" t="s">
        <v>70</v>
      </c>
      <c r="C53" s="760">
        <v>19.100000000000001</v>
      </c>
      <c r="D53" s="757">
        <v>16.7</v>
      </c>
      <c r="E53" s="758">
        <v>22.2</v>
      </c>
      <c r="F53" s="756">
        <v>18.5</v>
      </c>
    </row>
    <row r="54" spans="2:20" x14ac:dyDescent="0.15">
      <c r="B54" s="1157" t="s">
        <v>82</v>
      </c>
      <c r="C54" s="763">
        <v>22.2</v>
      </c>
      <c r="D54" s="755">
        <v>18.5</v>
      </c>
      <c r="E54" s="764">
        <v>22.2</v>
      </c>
      <c r="F54" s="759">
        <v>18.5</v>
      </c>
    </row>
    <row r="55" spans="2:20" x14ac:dyDescent="0.15">
      <c r="B55" s="1304" t="s">
        <v>473</v>
      </c>
      <c r="C55" s="1310"/>
      <c r="D55" s="1305"/>
      <c r="E55" s="755">
        <v>22.2</v>
      </c>
      <c r="F55" s="766">
        <v>18.5</v>
      </c>
    </row>
  </sheetData>
  <mergeCells count="4">
    <mergeCell ref="B1:S1"/>
    <mergeCell ref="C4:D4"/>
    <mergeCell ref="E4:F4"/>
    <mergeCell ref="B55:D55"/>
  </mergeCells>
  <phoneticPr fontId="3"/>
  <pageMargins left="0.82677165354330717" right="0.70866141732283472" top="0.62992125984251968" bottom="0.15748031496062992" header="0.31496062992125984" footer="0.31496062992125984"/>
  <pageSetup paperSize="9" scale="76"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36"/>
  <sheetViews>
    <sheetView showGridLines="0" zoomScaleNormal="100" workbookViewId="0">
      <pane xSplit="1" ySplit="6" topLeftCell="B7" activePane="bottomRight" state="frozen"/>
      <selection activeCell="B3" sqref="B3:K3"/>
      <selection pane="topRight" activeCell="B3" sqref="B3:K3"/>
      <selection pane="bottomLeft" activeCell="B3" sqref="B3:K3"/>
      <selection pane="bottomRight"/>
    </sheetView>
  </sheetViews>
  <sheetFormatPr defaultRowHeight="13.5" x14ac:dyDescent="0.15"/>
  <cols>
    <col min="1" max="1" width="1.625" style="768" customWidth="1"/>
    <col min="2" max="5" width="8.125" style="768" customWidth="1"/>
    <col min="6" max="6" width="21" style="768" customWidth="1"/>
    <col min="7" max="7" width="11.375" style="768" bestFit="1" customWidth="1"/>
    <col min="8" max="8" width="8.875" style="768" customWidth="1"/>
    <col min="9" max="9" width="11.375" style="768" bestFit="1" customWidth="1"/>
    <col min="10" max="14" width="8.875" style="768" customWidth="1"/>
    <col min="15" max="16384" width="9" style="768"/>
  </cols>
  <sheetData>
    <row r="1" spans="2:14" s="1082" customFormat="1" ht="15" customHeight="1" x14ac:dyDescent="0.15">
      <c r="B1" s="1327" t="s">
        <v>562</v>
      </c>
      <c r="C1" s="1327"/>
      <c r="D1" s="1327"/>
      <c r="E1" s="1327"/>
      <c r="F1" s="1327"/>
      <c r="G1" s="1327"/>
      <c r="H1" s="1327"/>
      <c r="I1" s="1327"/>
      <c r="J1" s="1327"/>
      <c r="K1" s="1327"/>
      <c r="L1" s="1327"/>
      <c r="M1" s="1327"/>
      <c r="N1" s="1327"/>
    </row>
    <row r="2" spans="2:14" s="1082" customFormat="1" ht="8.25" customHeight="1" x14ac:dyDescent="0.15">
      <c r="B2" s="1328"/>
      <c r="C2" s="1329"/>
      <c r="D2" s="1329"/>
      <c r="E2" s="1329"/>
      <c r="F2" s="1329"/>
      <c r="G2" s="1329"/>
      <c r="H2" s="1329"/>
      <c r="I2" s="1329"/>
      <c r="J2" s="1329"/>
      <c r="K2" s="1329"/>
      <c r="L2" s="1329"/>
      <c r="M2" s="1329"/>
      <c r="N2" s="1329"/>
    </row>
    <row r="3" spans="2:14" s="1082" customFormat="1" ht="15" customHeight="1" thickBot="1" x14ac:dyDescent="0.2">
      <c r="B3" s="1086"/>
      <c r="C3" s="276"/>
      <c r="D3" s="276"/>
      <c r="E3" s="276"/>
      <c r="F3" s="276"/>
      <c r="G3" s="276"/>
      <c r="H3" s="276"/>
      <c r="I3" s="276"/>
      <c r="J3" s="276"/>
      <c r="K3" s="276"/>
      <c r="L3" s="276"/>
      <c r="M3" s="276"/>
      <c r="N3" s="621" t="s">
        <v>140</v>
      </c>
    </row>
    <row r="4" spans="2:14" s="1082" customFormat="1" ht="15" customHeight="1" x14ac:dyDescent="0.15">
      <c r="B4" s="1087" t="s">
        <v>201</v>
      </c>
      <c r="C4" s="1088"/>
      <c r="D4" s="1088"/>
      <c r="E4" s="1088"/>
      <c r="F4" s="1089"/>
      <c r="G4" s="1330" t="s">
        <v>128</v>
      </c>
      <c r="H4" s="1331"/>
      <c r="I4" s="1334" t="s">
        <v>122</v>
      </c>
      <c r="J4" s="1336" t="s">
        <v>81</v>
      </c>
      <c r="K4" s="1337"/>
      <c r="L4" s="1340" t="s">
        <v>20</v>
      </c>
      <c r="M4" s="1341"/>
      <c r="N4" s="1342"/>
    </row>
    <row r="5" spans="2:14" x14ac:dyDescent="0.15">
      <c r="B5" s="405"/>
      <c r="C5" s="767"/>
      <c r="D5" s="767"/>
      <c r="E5" s="767"/>
      <c r="F5" s="770"/>
      <c r="G5" s="1332"/>
      <c r="H5" s="1333"/>
      <c r="I5" s="1335"/>
      <c r="J5" s="1338"/>
      <c r="K5" s="1339"/>
      <c r="L5" s="1343"/>
      <c r="M5" s="1344"/>
      <c r="N5" s="1345"/>
    </row>
    <row r="6" spans="2:14" ht="27.75" thickBot="1" x14ac:dyDescent="0.2">
      <c r="B6" s="408"/>
      <c r="C6" s="771"/>
      <c r="D6" s="771"/>
      <c r="E6" s="771"/>
      <c r="F6" s="772"/>
      <c r="G6" s="773" t="s">
        <v>478</v>
      </c>
      <c r="H6" s="774" t="s">
        <v>203</v>
      </c>
      <c r="I6" s="775" t="s">
        <v>479</v>
      </c>
      <c r="J6" s="775" t="s">
        <v>109</v>
      </c>
      <c r="K6" s="775" t="s">
        <v>110</v>
      </c>
      <c r="L6" s="776" t="s">
        <v>480</v>
      </c>
      <c r="M6" s="777" t="s">
        <v>481</v>
      </c>
      <c r="N6" s="778" t="s">
        <v>482</v>
      </c>
    </row>
    <row r="7" spans="2:14" ht="9.9499999999999993" customHeight="1" x14ac:dyDescent="0.15">
      <c r="B7" s="402"/>
      <c r="C7" s="769"/>
      <c r="D7" s="769"/>
      <c r="E7" s="769"/>
      <c r="F7" s="769"/>
      <c r="G7" s="779"/>
      <c r="H7" s="780"/>
      <c r="I7" s="781"/>
      <c r="J7" s="781"/>
      <c r="K7" s="781"/>
      <c r="L7" s="782"/>
      <c r="M7" s="783"/>
      <c r="N7" s="784"/>
    </row>
    <row r="8" spans="2:14" ht="15.4" customHeight="1" x14ac:dyDescent="0.15">
      <c r="B8" s="1318" t="s">
        <v>483</v>
      </c>
      <c r="C8" s="1319"/>
      <c r="D8" s="1319"/>
      <c r="E8" s="1319"/>
      <c r="F8" s="1319"/>
      <c r="G8" s="786">
        <v>107443</v>
      </c>
      <c r="H8" s="787">
        <v>100</v>
      </c>
      <c r="I8" s="788">
        <v>104908</v>
      </c>
      <c r="J8" s="789">
        <v>2535</v>
      </c>
      <c r="K8" s="790">
        <v>2.4</v>
      </c>
      <c r="L8" s="791">
        <v>85.2</v>
      </c>
      <c r="M8" s="792">
        <v>83</v>
      </c>
      <c r="N8" s="793">
        <v>2.2000000000000002</v>
      </c>
    </row>
    <row r="9" spans="2:14" ht="15.4" customHeight="1" x14ac:dyDescent="0.15">
      <c r="B9" s="1318" t="s">
        <v>484</v>
      </c>
      <c r="C9" s="1326"/>
      <c r="D9" s="785"/>
      <c r="E9" s="785"/>
      <c r="F9" s="785"/>
      <c r="G9" s="794">
        <v>80530</v>
      </c>
      <c r="H9" s="787">
        <v>75</v>
      </c>
      <c r="I9" s="788">
        <v>79611</v>
      </c>
      <c r="J9" s="789">
        <v>919</v>
      </c>
      <c r="K9" s="790">
        <v>1.2</v>
      </c>
      <c r="L9" s="795">
        <v>63.8</v>
      </c>
      <c r="M9" s="792">
        <v>63</v>
      </c>
      <c r="N9" s="793">
        <v>0.8</v>
      </c>
    </row>
    <row r="10" spans="2:14" ht="15.4" customHeight="1" x14ac:dyDescent="0.15">
      <c r="B10" s="1318" t="s">
        <v>485</v>
      </c>
      <c r="C10" s="1326"/>
      <c r="D10" s="785"/>
      <c r="E10" s="785"/>
      <c r="F10" s="785"/>
      <c r="G10" s="794">
        <v>26913</v>
      </c>
      <c r="H10" s="787">
        <v>25</v>
      </c>
      <c r="I10" s="788">
        <v>25297</v>
      </c>
      <c r="J10" s="789">
        <v>1616</v>
      </c>
      <c r="K10" s="790">
        <v>6.4</v>
      </c>
      <c r="L10" s="795">
        <v>21.3</v>
      </c>
      <c r="M10" s="792">
        <v>20</v>
      </c>
      <c r="N10" s="793">
        <v>1.3</v>
      </c>
    </row>
    <row r="11" spans="2:14" ht="24.75" customHeight="1" x14ac:dyDescent="0.15">
      <c r="B11" s="1318" t="s">
        <v>486</v>
      </c>
      <c r="C11" s="1319"/>
      <c r="D11" s="1319"/>
      <c r="E11" s="1319"/>
      <c r="F11" s="1319"/>
      <c r="G11" s="796">
        <v>104118</v>
      </c>
      <c r="H11" s="797">
        <v>96.9</v>
      </c>
      <c r="I11" s="798">
        <v>101777</v>
      </c>
      <c r="J11" s="799">
        <v>2341</v>
      </c>
      <c r="K11" s="800">
        <v>2.2999999999999998</v>
      </c>
      <c r="L11" s="801">
        <v>82.5</v>
      </c>
      <c r="M11" s="802">
        <v>80.5</v>
      </c>
      <c r="N11" s="803">
        <v>2</v>
      </c>
    </row>
    <row r="12" spans="2:14" ht="15.75" customHeight="1" x14ac:dyDescent="0.15">
      <c r="B12" s="1316" t="s">
        <v>487</v>
      </c>
      <c r="C12" s="1317"/>
      <c r="D12" s="1317"/>
      <c r="E12" s="1317"/>
      <c r="F12" s="1317"/>
      <c r="G12" s="786">
        <v>12329</v>
      </c>
      <c r="H12" s="804">
        <v>11.5</v>
      </c>
      <c r="I12" s="788">
        <v>11672</v>
      </c>
      <c r="J12" s="789">
        <v>657</v>
      </c>
      <c r="K12" s="790">
        <v>5.6</v>
      </c>
      <c r="L12" s="791">
        <v>9.8000000000000007</v>
      </c>
      <c r="M12" s="792">
        <v>9.1999999999999993</v>
      </c>
      <c r="N12" s="805">
        <v>0.6</v>
      </c>
    </row>
    <row r="13" spans="2:14" ht="24.75" customHeight="1" x14ac:dyDescent="0.15">
      <c r="B13" s="1323" t="s">
        <v>488</v>
      </c>
      <c r="C13" s="1324"/>
      <c r="D13" s="1324"/>
      <c r="E13" s="1324"/>
      <c r="F13" s="1325"/>
      <c r="G13" s="806">
        <v>19</v>
      </c>
      <c r="H13" s="807">
        <v>0</v>
      </c>
      <c r="I13" s="788">
        <v>20</v>
      </c>
      <c r="J13" s="808">
        <v>-1</v>
      </c>
      <c r="K13" s="809">
        <v>-5</v>
      </c>
      <c r="L13" s="810">
        <v>0</v>
      </c>
      <c r="M13" s="792">
        <v>0</v>
      </c>
      <c r="N13" s="811">
        <v>0</v>
      </c>
    </row>
    <row r="14" spans="2:14" ht="15.4" customHeight="1" x14ac:dyDescent="0.15">
      <c r="B14" s="1316" t="s">
        <v>489</v>
      </c>
      <c r="C14" s="1317"/>
      <c r="D14" s="1317"/>
      <c r="E14" s="1317"/>
      <c r="F14" s="1317"/>
      <c r="G14" s="786">
        <v>3211</v>
      </c>
      <c r="H14" s="804">
        <v>3</v>
      </c>
      <c r="I14" s="788">
        <v>3142</v>
      </c>
      <c r="J14" s="789">
        <v>69</v>
      </c>
      <c r="K14" s="790">
        <v>2.2000000000000002</v>
      </c>
      <c r="L14" s="791">
        <v>2.5</v>
      </c>
      <c r="M14" s="792">
        <v>2.5</v>
      </c>
      <c r="N14" s="805">
        <v>0</v>
      </c>
    </row>
    <row r="15" spans="2:14" ht="15.4" customHeight="1" x14ac:dyDescent="0.15">
      <c r="B15" s="1316" t="s">
        <v>490</v>
      </c>
      <c r="C15" s="1317"/>
      <c r="D15" s="1317"/>
      <c r="E15" s="1317"/>
      <c r="F15" s="1317"/>
      <c r="G15" s="786">
        <v>9099</v>
      </c>
      <c r="H15" s="804">
        <v>8.5</v>
      </c>
      <c r="I15" s="788">
        <v>8510</v>
      </c>
      <c r="J15" s="789">
        <v>589</v>
      </c>
      <c r="K15" s="790">
        <v>6.9</v>
      </c>
      <c r="L15" s="791">
        <v>7.2</v>
      </c>
      <c r="M15" s="792">
        <v>6.7</v>
      </c>
      <c r="N15" s="805">
        <v>0.5</v>
      </c>
    </row>
    <row r="16" spans="2:14" ht="15.4" customHeight="1" x14ac:dyDescent="0.15">
      <c r="B16" s="1316" t="s">
        <v>491</v>
      </c>
      <c r="C16" s="1317"/>
      <c r="D16" s="1317"/>
      <c r="E16" s="1317"/>
      <c r="F16" s="1317"/>
      <c r="G16" s="786">
        <v>3514</v>
      </c>
      <c r="H16" s="804">
        <v>3.3</v>
      </c>
      <c r="I16" s="788">
        <v>3303</v>
      </c>
      <c r="J16" s="789">
        <v>211</v>
      </c>
      <c r="K16" s="790">
        <v>6.4</v>
      </c>
      <c r="L16" s="791">
        <v>2.8</v>
      </c>
      <c r="M16" s="792">
        <v>2.6</v>
      </c>
      <c r="N16" s="805">
        <v>0.2</v>
      </c>
    </row>
    <row r="17" spans="1:14" ht="15.4" customHeight="1" x14ac:dyDescent="0.15">
      <c r="B17" s="1316" t="s">
        <v>492</v>
      </c>
      <c r="C17" s="1317"/>
      <c r="D17" s="1317"/>
      <c r="E17" s="1317"/>
      <c r="F17" s="1317"/>
      <c r="G17" s="786">
        <v>1546</v>
      </c>
      <c r="H17" s="804">
        <v>1.4</v>
      </c>
      <c r="I17" s="788">
        <v>1575</v>
      </c>
      <c r="J17" s="789">
        <v>-29</v>
      </c>
      <c r="K17" s="809">
        <v>-1.8</v>
      </c>
      <c r="L17" s="791">
        <v>1.2</v>
      </c>
      <c r="M17" s="792">
        <v>1.2</v>
      </c>
      <c r="N17" s="805">
        <v>0</v>
      </c>
    </row>
    <row r="18" spans="1:14" ht="15.4" customHeight="1" x14ac:dyDescent="0.15">
      <c r="B18" s="1316" t="s">
        <v>493</v>
      </c>
      <c r="C18" s="1317"/>
      <c r="D18" s="1317"/>
      <c r="E18" s="1317"/>
      <c r="F18" s="1317"/>
      <c r="G18" s="786">
        <v>4039</v>
      </c>
      <c r="H18" s="804">
        <v>3.8</v>
      </c>
      <c r="I18" s="788">
        <v>3632</v>
      </c>
      <c r="J18" s="789">
        <v>407</v>
      </c>
      <c r="K18" s="790">
        <v>11.2</v>
      </c>
      <c r="L18" s="791">
        <v>3.2</v>
      </c>
      <c r="M18" s="792">
        <v>2.9</v>
      </c>
      <c r="N18" s="805">
        <v>0.3</v>
      </c>
    </row>
    <row r="19" spans="1:14" ht="24" customHeight="1" x14ac:dyDescent="0.15">
      <c r="B19" s="1318" t="s">
        <v>494</v>
      </c>
      <c r="C19" s="1319"/>
      <c r="D19" s="1319"/>
      <c r="E19" s="1319"/>
      <c r="F19" s="1319"/>
      <c r="G19" s="796">
        <v>91789</v>
      </c>
      <c r="H19" s="797">
        <v>85.4</v>
      </c>
      <c r="I19" s="798">
        <v>90105</v>
      </c>
      <c r="J19" s="799">
        <v>1684</v>
      </c>
      <c r="K19" s="800">
        <v>1.9</v>
      </c>
      <c r="L19" s="801">
        <v>72.8</v>
      </c>
      <c r="M19" s="802">
        <v>71.3</v>
      </c>
      <c r="N19" s="803">
        <v>1.5</v>
      </c>
    </row>
    <row r="20" spans="1:14" ht="15.4" customHeight="1" x14ac:dyDescent="0.15">
      <c r="B20" s="1316" t="s">
        <v>495</v>
      </c>
      <c r="C20" s="1317"/>
      <c r="D20" s="1317"/>
      <c r="E20" s="1317"/>
      <c r="F20" s="1317"/>
      <c r="G20" s="786">
        <v>58867</v>
      </c>
      <c r="H20" s="804">
        <v>54.8</v>
      </c>
      <c r="I20" s="788">
        <v>58653</v>
      </c>
      <c r="J20" s="789">
        <v>214</v>
      </c>
      <c r="K20" s="790">
        <v>0.4</v>
      </c>
      <c r="L20" s="791">
        <v>46.7</v>
      </c>
      <c r="M20" s="792">
        <v>46.4</v>
      </c>
      <c r="N20" s="793">
        <v>0.3</v>
      </c>
    </row>
    <row r="21" spans="1:14" ht="15.4" customHeight="1" x14ac:dyDescent="0.15">
      <c r="B21" s="1316" t="s">
        <v>496</v>
      </c>
      <c r="C21" s="1317"/>
      <c r="D21" s="1317"/>
      <c r="E21" s="1317"/>
      <c r="F21" s="1317"/>
      <c r="G21" s="786">
        <v>32922</v>
      </c>
      <c r="H21" s="804">
        <v>30.6</v>
      </c>
      <c r="I21" s="788">
        <v>31452</v>
      </c>
      <c r="J21" s="789">
        <v>1470</v>
      </c>
      <c r="K21" s="790">
        <v>4.7</v>
      </c>
      <c r="L21" s="791">
        <v>26.1</v>
      </c>
      <c r="M21" s="792">
        <v>24.9</v>
      </c>
      <c r="N21" s="793">
        <v>1.2</v>
      </c>
    </row>
    <row r="22" spans="1:14" s="812" customFormat="1" ht="24" customHeight="1" x14ac:dyDescent="0.15">
      <c r="B22" s="1318" t="s">
        <v>497</v>
      </c>
      <c r="C22" s="1319"/>
      <c r="D22" s="1319"/>
      <c r="E22" s="1319"/>
      <c r="F22" s="1319"/>
      <c r="G22" s="796">
        <v>28</v>
      </c>
      <c r="H22" s="813">
        <v>0</v>
      </c>
      <c r="I22" s="798">
        <v>34</v>
      </c>
      <c r="J22" s="799">
        <v>-6</v>
      </c>
      <c r="K22" s="800">
        <v>-17.600000000000001</v>
      </c>
      <c r="L22" s="814">
        <v>0</v>
      </c>
      <c r="M22" s="802">
        <v>0</v>
      </c>
      <c r="N22" s="803">
        <v>0</v>
      </c>
    </row>
    <row r="23" spans="1:14" ht="14.25" customHeight="1" x14ac:dyDescent="0.15">
      <c r="B23" s="1316" t="s">
        <v>498</v>
      </c>
      <c r="C23" s="1317"/>
      <c r="D23" s="1317"/>
      <c r="E23" s="1317"/>
      <c r="F23" s="1320"/>
      <c r="G23" s="786">
        <v>6</v>
      </c>
      <c r="H23" s="787">
        <v>0</v>
      </c>
      <c r="I23" s="788">
        <v>0</v>
      </c>
      <c r="J23" s="789">
        <v>6</v>
      </c>
      <c r="K23" s="790">
        <v>0</v>
      </c>
      <c r="L23" s="791">
        <v>0</v>
      </c>
      <c r="M23" s="792">
        <v>0</v>
      </c>
      <c r="N23" s="793">
        <v>0</v>
      </c>
    </row>
    <row r="24" spans="1:14" ht="24.75" customHeight="1" x14ac:dyDescent="0.15">
      <c r="B24" s="1318" t="s">
        <v>499</v>
      </c>
      <c r="C24" s="1319"/>
      <c r="D24" s="1319"/>
      <c r="E24" s="1319"/>
      <c r="F24" s="1319"/>
      <c r="G24" s="796">
        <v>1646</v>
      </c>
      <c r="H24" s="797">
        <v>1.5</v>
      </c>
      <c r="I24" s="798">
        <v>1607</v>
      </c>
      <c r="J24" s="799">
        <v>39</v>
      </c>
      <c r="K24" s="800">
        <v>2.4</v>
      </c>
      <c r="L24" s="801">
        <v>1.3</v>
      </c>
      <c r="M24" s="802">
        <v>1.3</v>
      </c>
      <c r="N24" s="803">
        <v>0</v>
      </c>
    </row>
    <row r="25" spans="1:14" ht="15.4" customHeight="1" x14ac:dyDescent="0.15">
      <c r="B25" s="1189" t="s">
        <v>500</v>
      </c>
      <c r="C25" s="1315"/>
      <c r="D25" s="1315"/>
      <c r="E25" s="1315"/>
      <c r="F25" s="1315"/>
      <c r="G25" s="786">
        <v>148</v>
      </c>
      <c r="H25" s="804">
        <v>0.1</v>
      </c>
      <c r="I25" s="788">
        <v>122</v>
      </c>
      <c r="J25" s="789">
        <v>26</v>
      </c>
      <c r="K25" s="809">
        <v>21.3</v>
      </c>
      <c r="L25" s="791">
        <v>0.1</v>
      </c>
      <c r="M25" s="792">
        <v>0.1</v>
      </c>
      <c r="N25" s="793">
        <v>0</v>
      </c>
    </row>
    <row r="26" spans="1:14" ht="15.4" customHeight="1" x14ac:dyDescent="0.15">
      <c r="B26" s="1189" t="s">
        <v>501</v>
      </c>
      <c r="C26" s="1315"/>
      <c r="D26" s="1315"/>
      <c r="E26" s="1315"/>
      <c r="F26" s="1315"/>
      <c r="G26" s="786">
        <v>900</v>
      </c>
      <c r="H26" s="804">
        <v>0.8</v>
      </c>
      <c r="I26" s="788">
        <v>916</v>
      </c>
      <c r="J26" s="789">
        <v>-16</v>
      </c>
      <c r="K26" s="809">
        <v>-1.7</v>
      </c>
      <c r="L26" s="791">
        <v>0.7</v>
      </c>
      <c r="M26" s="792">
        <v>0.7</v>
      </c>
      <c r="N26" s="793">
        <v>0</v>
      </c>
    </row>
    <row r="27" spans="1:14" ht="15.4" customHeight="1" x14ac:dyDescent="0.15">
      <c r="B27" s="1316" t="s">
        <v>502</v>
      </c>
      <c r="C27" s="1317"/>
      <c r="D27" s="1317"/>
      <c r="E27" s="1317"/>
      <c r="F27" s="1317"/>
      <c r="G27" s="786">
        <v>213</v>
      </c>
      <c r="H27" s="804">
        <v>0.2</v>
      </c>
      <c r="I27" s="788">
        <v>196</v>
      </c>
      <c r="J27" s="789">
        <v>17</v>
      </c>
      <c r="K27" s="790">
        <v>8.6999999999999993</v>
      </c>
      <c r="L27" s="791">
        <v>0.2</v>
      </c>
      <c r="M27" s="792">
        <v>0.2</v>
      </c>
      <c r="N27" s="793">
        <v>0</v>
      </c>
    </row>
    <row r="28" spans="1:14" ht="15.4" customHeight="1" x14ac:dyDescent="0.15">
      <c r="B28" s="1316" t="s">
        <v>503</v>
      </c>
      <c r="C28" s="1317"/>
      <c r="D28" s="1317"/>
      <c r="E28" s="1317"/>
      <c r="F28" s="1317"/>
      <c r="G28" s="786">
        <v>385</v>
      </c>
      <c r="H28" s="804">
        <v>0.4</v>
      </c>
      <c r="I28" s="788">
        <v>373</v>
      </c>
      <c r="J28" s="789">
        <v>12</v>
      </c>
      <c r="K28" s="790">
        <v>3.2</v>
      </c>
      <c r="L28" s="791">
        <v>0.3</v>
      </c>
      <c r="M28" s="792">
        <v>0.3</v>
      </c>
      <c r="N28" s="793">
        <v>0</v>
      </c>
    </row>
    <row r="29" spans="1:14" ht="15.4" customHeight="1" x14ac:dyDescent="0.15">
      <c r="B29" s="1316" t="s">
        <v>504</v>
      </c>
      <c r="C29" s="1317"/>
      <c r="D29" s="1317"/>
      <c r="E29" s="1317"/>
      <c r="F29" s="1317"/>
      <c r="G29" s="786">
        <v>322</v>
      </c>
      <c r="H29" s="804">
        <v>0.3</v>
      </c>
      <c r="I29" s="788">
        <v>314</v>
      </c>
      <c r="J29" s="789">
        <v>8</v>
      </c>
      <c r="K29" s="790">
        <v>2.5</v>
      </c>
      <c r="L29" s="791">
        <v>0.3</v>
      </c>
      <c r="M29" s="792">
        <v>0.2</v>
      </c>
      <c r="N29" s="793">
        <v>0.1</v>
      </c>
    </row>
    <row r="30" spans="1:14" ht="15.4" customHeight="1" x14ac:dyDescent="0.15">
      <c r="B30" s="1316" t="s">
        <v>505</v>
      </c>
      <c r="C30" s="1317"/>
      <c r="D30" s="1317"/>
      <c r="E30" s="1317"/>
      <c r="F30" s="1317"/>
      <c r="G30" s="786">
        <v>63</v>
      </c>
      <c r="H30" s="804">
        <v>0.1</v>
      </c>
      <c r="I30" s="788">
        <v>59</v>
      </c>
      <c r="J30" s="789">
        <v>4</v>
      </c>
      <c r="K30" s="790">
        <v>6.8</v>
      </c>
      <c r="L30" s="791">
        <v>0</v>
      </c>
      <c r="M30" s="792">
        <v>0</v>
      </c>
      <c r="N30" s="793">
        <v>0</v>
      </c>
    </row>
    <row r="31" spans="1:14" s="815" customFormat="1" ht="24.75" customHeight="1" x14ac:dyDescent="0.15">
      <c r="A31" s="768"/>
      <c r="B31" s="1318" t="s">
        <v>506</v>
      </c>
      <c r="C31" s="1319"/>
      <c r="D31" s="1319"/>
      <c r="E31" s="1319"/>
      <c r="F31" s="1319"/>
      <c r="G31" s="796">
        <v>1619</v>
      </c>
      <c r="H31" s="797">
        <v>1.5</v>
      </c>
      <c r="I31" s="798">
        <v>1477</v>
      </c>
      <c r="J31" s="799">
        <v>142</v>
      </c>
      <c r="K31" s="800">
        <v>9.6</v>
      </c>
      <c r="L31" s="801">
        <v>1.3</v>
      </c>
      <c r="M31" s="802">
        <v>1.2</v>
      </c>
      <c r="N31" s="803">
        <v>0.1</v>
      </c>
    </row>
    <row r="32" spans="1:14" s="815" customFormat="1" ht="15.4" customHeight="1" x14ac:dyDescent="0.15">
      <c r="A32" s="768"/>
      <c r="B32" s="1316" t="s">
        <v>507</v>
      </c>
      <c r="C32" s="1317"/>
      <c r="D32" s="1317"/>
      <c r="E32" s="1317"/>
      <c r="F32" s="1317"/>
      <c r="G32" s="786">
        <v>399</v>
      </c>
      <c r="H32" s="804">
        <v>0.4</v>
      </c>
      <c r="I32" s="788">
        <v>358</v>
      </c>
      <c r="J32" s="789">
        <v>41</v>
      </c>
      <c r="K32" s="790">
        <v>11.5</v>
      </c>
      <c r="L32" s="791">
        <v>0.3</v>
      </c>
      <c r="M32" s="792">
        <v>0.3</v>
      </c>
      <c r="N32" s="793">
        <v>0</v>
      </c>
    </row>
    <row r="33" spans="1:14" s="815" customFormat="1" ht="11.25" customHeight="1" x14ac:dyDescent="0.15">
      <c r="A33" s="768"/>
      <c r="B33" s="1321" t="s">
        <v>508</v>
      </c>
      <c r="C33" s="1322"/>
      <c r="D33" s="1322"/>
      <c r="E33" s="1322"/>
      <c r="F33" s="1322"/>
      <c r="G33" s="786">
        <v>1220</v>
      </c>
      <c r="H33" s="804">
        <v>1.1000000000000001</v>
      </c>
      <c r="I33" s="788">
        <v>1119</v>
      </c>
      <c r="J33" s="789">
        <v>101</v>
      </c>
      <c r="K33" s="790">
        <v>9</v>
      </c>
      <c r="L33" s="791">
        <v>1</v>
      </c>
      <c r="M33" s="792">
        <v>0.9</v>
      </c>
      <c r="N33" s="793">
        <v>0.1</v>
      </c>
    </row>
    <row r="34" spans="1:14" s="815" customFormat="1" ht="15.75" customHeight="1" thickBot="1" x14ac:dyDescent="0.2">
      <c r="A34" s="768"/>
      <c r="B34" s="1311"/>
      <c r="C34" s="1312"/>
      <c r="D34" s="1312"/>
      <c r="E34" s="1312"/>
      <c r="F34" s="1313"/>
      <c r="G34" s="816"/>
      <c r="H34" s="817"/>
      <c r="I34" s="818"/>
      <c r="J34" s="819"/>
      <c r="K34" s="820"/>
      <c r="L34" s="821"/>
      <c r="M34" s="817"/>
      <c r="N34" s="822"/>
    </row>
    <row r="35" spans="1:14" s="815" customFormat="1" x14ac:dyDescent="0.15">
      <c r="A35" s="768"/>
      <c r="B35" s="1314" t="s">
        <v>509</v>
      </c>
      <c r="C35" s="1314"/>
      <c r="D35" s="1314"/>
      <c r="E35" s="1314"/>
      <c r="F35" s="1314"/>
      <c r="G35" s="823"/>
      <c r="H35" s="824"/>
      <c r="I35" s="823"/>
      <c r="J35" s="825"/>
      <c r="K35" s="826"/>
      <c r="L35" s="824"/>
      <c r="M35" s="827"/>
      <c r="N35" s="827"/>
    </row>
    <row r="36" spans="1:14" s="815" customFormat="1" x14ac:dyDescent="0.15">
      <c r="A36" s="768"/>
      <c r="B36" s="828" t="s">
        <v>510</v>
      </c>
      <c r="C36" s="768"/>
      <c r="D36" s="768"/>
      <c r="E36" s="768"/>
      <c r="F36" s="768"/>
      <c r="G36" s="768"/>
      <c r="H36" s="768"/>
      <c r="I36" s="768"/>
      <c r="J36" s="768"/>
      <c r="K36" s="768"/>
      <c r="L36" s="768"/>
      <c r="M36" s="768"/>
      <c r="N36" s="768"/>
    </row>
  </sheetData>
  <mergeCells count="34">
    <mergeCell ref="B1:N1"/>
    <mergeCell ref="B2:N2"/>
    <mergeCell ref="G4:H5"/>
    <mergeCell ref="I4:I5"/>
    <mergeCell ref="J4:K5"/>
    <mergeCell ref="L4:N5"/>
    <mergeCell ref="B8:F8"/>
    <mergeCell ref="B9:C9"/>
    <mergeCell ref="B10:C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B32:F32"/>
    <mergeCell ref="B33:F33"/>
    <mergeCell ref="B34:F34"/>
    <mergeCell ref="B35:F35"/>
    <mergeCell ref="B26:F26"/>
    <mergeCell ref="B27:F27"/>
    <mergeCell ref="B28:F28"/>
    <mergeCell ref="B29:F29"/>
    <mergeCell ref="B30:F30"/>
    <mergeCell ref="B31:F31"/>
  </mergeCells>
  <phoneticPr fontId="3"/>
  <pageMargins left="0.78740157480314965" right="0.15748031496062992" top="0.98425196850393704" bottom="0.98425196850393704" header="0.51181102362204722" footer="0.51181102362204722"/>
  <pageSetup paperSize="9" scale="6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O58"/>
  <sheetViews>
    <sheetView showGridLines="0" zoomScaleNormal="100" workbookViewId="0"/>
  </sheetViews>
  <sheetFormatPr defaultRowHeight="13.5" x14ac:dyDescent="0.15"/>
  <cols>
    <col min="1" max="1" width="1.625" customWidth="1"/>
    <col min="2" max="2" width="4.875" customWidth="1"/>
    <col min="3" max="3" width="12.375" customWidth="1"/>
    <col min="4" max="4" width="7.125" customWidth="1"/>
    <col min="5" max="7" width="10.75" customWidth="1"/>
    <col min="8" max="9" width="10.75" style="24" customWidth="1"/>
    <col min="10" max="11" width="10.75" customWidth="1"/>
    <col min="12" max="12" width="1.625" customWidth="1"/>
  </cols>
  <sheetData>
    <row r="1" spans="2:15" s="28" customFormat="1" ht="15" customHeight="1" x14ac:dyDescent="0.15">
      <c r="B1" s="1215" t="s">
        <v>511</v>
      </c>
      <c r="C1" s="1215"/>
      <c r="D1" s="1215"/>
      <c r="E1" s="1215"/>
      <c r="F1" s="1215"/>
      <c r="G1" s="1215"/>
      <c r="H1" s="1215"/>
      <c r="I1" s="1215"/>
      <c r="J1" s="1215"/>
      <c r="K1" s="1215"/>
      <c r="M1" s="829"/>
    </row>
    <row r="2" spans="2:15" s="28" customFormat="1" ht="8.25" customHeight="1" x14ac:dyDescent="0.15">
      <c r="B2" s="830"/>
      <c r="C2" s="54"/>
      <c r="H2" s="62"/>
      <c r="I2" s="62"/>
      <c r="M2" s="829"/>
    </row>
    <row r="3" spans="2:15" s="28" customFormat="1" ht="15" customHeight="1" thickBot="1" x14ac:dyDescent="0.2">
      <c r="B3" s="36"/>
      <c r="C3" s="36"/>
      <c r="D3" s="36"/>
      <c r="E3" s="36"/>
      <c r="F3" s="36"/>
      <c r="G3" s="36"/>
      <c r="H3" s="36"/>
      <c r="I3" s="36"/>
      <c r="J3" s="36"/>
      <c r="K3" s="1112" t="s">
        <v>0</v>
      </c>
      <c r="M3" s="36"/>
      <c r="N3" s="36"/>
      <c r="O3" s="36"/>
    </row>
    <row r="4" spans="2:15" ht="21" customHeight="1" thickBot="1" x14ac:dyDescent="0.2">
      <c r="B4" s="1346"/>
      <c r="C4" s="1347"/>
      <c r="D4" s="1348"/>
      <c r="E4" s="327" t="s">
        <v>1</v>
      </c>
      <c r="F4" s="328" t="s">
        <v>21</v>
      </c>
      <c r="G4" s="328" t="s">
        <v>14</v>
      </c>
      <c r="H4" s="328" t="s">
        <v>16</v>
      </c>
      <c r="I4" s="328" t="s">
        <v>19</v>
      </c>
      <c r="J4" s="328" t="s">
        <v>17</v>
      </c>
      <c r="K4" s="831" t="s">
        <v>22</v>
      </c>
      <c r="M4" s="2"/>
      <c r="N4" s="2"/>
      <c r="O4" s="2"/>
    </row>
    <row r="5" spans="2:15" ht="21" customHeight="1" x14ac:dyDescent="0.15">
      <c r="B5" s="1208" t="s">
        <v>512</v>
      </c>
      <c r="C5" s="1349" t="s">
        <v>513</v>
      </c>
      <c r="D5" s="832" t="s">
        <v>1</v>
      </c>
      <c r="E5" s="833">
        <v>104118</v>
      </c>
      <c r="F5" s="834">
        <v>6116</v>
      </c>
      <c r="G5" s="834">
        <v>18060</v>
      </c>
      <c r="H5" s="834">
        <v>21306</v>
      </c>
      <c r="I5" s="834">
        <v>23769</v>
      </c>
      <c r="J5" s="834">
        <v>23136</v>
      </c>
      <c r="K5" s="835">
        <v>11731</v>
      </c>
      <c r="M5" s="2"/>
      <c r="N5" s="2"/>
      <c r="O5" s="2"/>
    </row>
    <row r="6" spans="2:15" ht="21" customHeight="1" x14ac:dyDescent="0.15">
      <c r="B6" s="1209"/>
      <c r="C6" s="1350"/>
      <c r="D6" s="836" t="s">
        <v>5</v>
      </c>
      <c r="E6" s="837">
        <v>78335</v>
      </c>
      <c r="F6" s="332">
        <v>3281</v>
      </c>
      <c r="G6" s="332">
        <v>11472</v>
      </c>
      <c r="H6" s="332">
        <v>14439</v>
      </c>
      <c r="I6" s="332">
        <v>18870</v>
      </c>
      <c r="J6" s="332">
        <v>19697</v>
      </c>
      <c r="K6" s="838">
        <v>10576</v>
      </c>
      <c r="M6" s="2"/>
      <c r="N6" s="2"/>
      <c r="O6" s="2"/>
    </row>
    <row r="7" spans="2:15" ht="21" customHeight="1" x14ac:dyDescent="0.15">
      <c r="B7" s="1209"/>
      <c r="C7" s="1351"/>
      <c r="D7" s="839" t="s">
        <v>6</v>
      </c>
      <c r="E7" s="336">
        <v>25783</v>
      </c>
      <c r="F7" s="337">
        <v>2835</v>
      </c>
      <c r="G7" s="337">
        <v>6588</v>
      </c>
      <c r="H7" s="337">
        <v>6867</v>
      </c>
      <c r="I7" s="337">
        <v>4899</v>
      </c>
      <c r="J7" s="337">
        <v>3439</v>
      </c>
      <c r="K7" s="840">
        <v>1155</v>
      </c>
      <c r="M7" s="2"/>
      <c r="N7" s="2"/>
      <c r="O7" s="2"/>
    </row>
    <row r="8" spans="2:15" ht="21" customHeight="1" x14ac:dyDescent="0.15">
      <c r="B8" s="1209"/>
      <c r="C8" s="1352" t="s">
        <v>514</v>
      </c>
      <c r="D8" s="841" t="s">
        <v>1</v>
      </c>
      <c r="E8" s="837">
        <v>101777</v>
      </c>
      <c r="F8" s="332">
        <v>5808</v>
      </c>
      <c r="G8" s="332">
        <v>18395</v>
      </c>
      <c r="H8" s="332">
        <v>21516</v>
      </c>
      <c r="I8" s="332">
        <v>24599</v>
      </c>
      <c r="J8" s="332">
        <v>21738</v>
      </c>
      <c r="K8" s="838">
        <v>9721</v>
      </c>
      <c r="M8" s="2"/>
      <c r="N8" s="2"/>
      <c r="O8" s="2"/>
    </row>
    <row r="9" spans="2:15" ht="21" customHeight="1" x14ac:dyDescent="0.15">
      <c r="B9" s="1209"/>
      <c r="C9" s="1350"/>
      <c r="D9" s="836" t="s">
        <v>5</v>
      </c>
      <c r="E9" s="837">
        <v>77514</v>
      </c>
      <c r="F9" s="332">
        <v>3123</v>
      </c>
      <c r="G9" s="332">
        <v>11871</v>
      </c>
      <c r="H9" s="332">
        <v>15057</v>
      </c>
      <c r="I9" s="332">
        <v>19990</v>
      </c>
      <c r="J9" s="332">
        <v>18668</v>
      </c>
      <c r="K9" s="838">
        <v>8805</v>
      </c>
      <c r="M9" s="2"/>
      <c r="N9" s="2"/>
      <c r="O9" s="2"/>
    </row>
    <row r="10" spans="2:15" ht="21" customHeight="1" thickBot="1" x14ac:dyDescent="0.2">
      <c r="B10" s="1217"/>
      <c r="C10" s="1353"/>
      <c r="D10" s="842" t="s">
        <v>6</v>
      </c>
      <c r="E10" s="336">
        <v>24263</v>
      </c>
      <c r="F10" s="337">
        <v>2685</v>
      </c>
      <c r="G10" s="337">
        <v>6524</v>
      </c>
      <c r="H10" s="337">
        <v>6459</v>
      </c>
      <c r="I10" s="337">
        <v>4609</v>
      </c>
      <c r="J10" s="337">
        <v>3070</v>
      </c>
      <c r="K10" s="840">
        <v>916</v>
      </c>
      <c r="M10" s="2"/>
      <c r="N10" s="2"/>
      <c r="O10" s="2"/>
    </row>
    <row r="11" spans="2:15" ht="21" customHeight="1" x14ac:dyDescent="0.15">
      <c r="B11" s="1208" t="s">
        <v>81</v>
      </c>
      <c r="C11" s="1210" t="s">
        <v>515</v>
      </c>
      <c r="D11" s="832" t="s">
        <v>1</v>
      </c>
      <c r="E11" s="843">
        <v>2341</v>
      </c>
      <c r="F11" s="844">
        <v>308</v>
      </c>
      <c r="G11" s="844">
        <v>-335</v>
      </c>
      <c r="H11" s="844">
        <v>-210</v>
      </c>
      <c r="I11" s="844">
        <v>-830</v>
      </c>
      <c r="J11" s="844">
        <v>1398</v>
      </c>
      <c r="K11" s="845">
        <v>2010</v>
      </c>
    </row>
    <row r="12" spans="2:15" ht="21" customHeight="1" x14ac:dyDescent="0.15">
      <c r="B12" s="1209"/>
      <c r="C12" s="1354"/>
      <c r="D12" s="836" t="s">
        <v>5</v>
      </c>
      <c r="E12" s="846">
        <v>821</v>
      </c>
      <c r="F12" s="345">
        <v>158</v>
      </c>
      <c r="G12" s="345">
        <v>-399</v>
      </c>
      <c r="H12" s="345">
        <v>-618</v>
      </c>
      <c r="I12" s="345">
        <v>-1120</v>
      </c>
      <c r="J12" s="345">
        <v>1029</v>
      </c>
      <c r="K12" s="847">
        <v>1771</v>
      </c>
    </row>
    <row r="13" spans="2:15" ht="21" customHeight="1" x14ac:dyDescent="0.15">
      <c r="B13" s="1209"/>
      <c r="C13" s="1355"/>
      <c r="D13" s="839" t="s">
        <v>6</v>
      </c>
      <c r="E13" s="848">
        <v>1520</v>
      </c>
      <c r="F13" s="348">
        <v>150</v>
      </c>
      <c r="G13" s="348">
        <v>64</v>
      </c>
      <c r="H13" s="348">
        <v>408</v>
      </c>
      <c r="I13" s="348">
        <v>290</v>
      </c>
      <c r="J13" s="348">
        <v>369</v>
      </c>
      <c r="K13" s="349">
        <v>239</v>
      </c>
    </row>
    <row r="14" spans="2:15" ht="21" customHeight="1" x14ac:dyDescent="0.15">
      <c r="B14" s="1209"/>
      <c r="C14" s="1214" t="s">
        <v>516</v>
      </c>
      <c r="D14" s="841" t="s">
        <v>1</v>
      </c>
      <c r="E14" s="351">
        <v>2.2999999999999998</v>
      </c>
      <c r="F14" s="351">
        <v>5.3</v>
      </c>
      <c r="G14" s="351">
        <v>-1.8</v>
      </c>
      <c r="H14" s="351">
        <v>-1</v>
      </c>
      <c r="I14" s="351">
        <v>-3.4</v>
      </c>
      <c r="J14" s="351">
        <v>6.4</v>
      </c>
      <c r="K14" s="849">
        <v>20.7</v>
      </c>
    </row>
    <row r="15" spans="2:15" ht="21" customHeight="1" x14ac:dyDescent="0.15">
      <c r="B15" s="1209"/>
      <c r="C15" s="1354"/>
      <c r="D15" s="836" t="s">
        <v>5</v>
      </c>
      <c r="E15" s="353">
        <v>1.1000000000000001</v>
      </c>
      <c r="F15" s="351">
        <v>5.0999999999999996</v>
      </c>
      <c r="G15" s="351">
        <v>-3.4</v>
      </c>
      <c r="H15" s="351">
        <v>-4.0999999999999996</v>
      </c>
      <c r="I15" s="351">
        <v>-5.6</v>
      </c>
      <c r="J15" s="351">
        <v>5.5</v>
      </c>
      <c r="K15" s="849">
        <v>20.100000000000001</v>
      </c>
    </row>
    <row r="16" spans="2:15" ht="21" customHeight="1" thickBot="1" x14ac:dyDescent="0.2">
      <c r="B16" s="1217"/>
      <c r="C16" s="1356"/>
      <c r="D16" s="842" t="s">
        <v>6</v>
      </c>
      <c r="E16" s="355">
        <v>6.3</v>
      </c>
      <c r="F16" s="356">
        <v>5.6</v>
      </c>
      <c r="G16" s="356">
        <v>1</v>
      </c>
      <c r="H16" s="356">
        <v>6.3</v>
      </c>
      <c r="I16" s="356">
        <v>6.3</v>
      </c>
      <c r="J16" s="356">
        <v>12</v>
      </c>
      <c r="K16" s="357">
        <v>26.1</v>
      </c>
    </row>
    <row r="17" spans="2:13" ht="21" customHeight="1" x14ac:dyDescent="0.15">
      <c r="B17" s="1208" t="s">
        <v>86</v>
      </c>
      <c r="C17" s="1357" t="s">
        <v>116</v>
      </c>
      <c r="D17" s="836" t="s">
        <v>1</v>
      </c>
      <c r="E17" s="850">
        <v>100</v>
      </c>
      <c r="F17" s="851">
        <v>5.9</v>
      </c>
      <c r="G17" s="851">
        <v>17.3</v>
      </c>
      <c r="H17" s="851">
        <v>20.5</v>
      </c>
      <c r="I17" s="851">
        <v>22.8</v>
      </c>
      <c r="J17" s="851">
        <v>22.2</v>
      </c>
      <c r="K17" s="852">
        <v>11.3</v>
      </c>
    </row>
    <row r="18" spans="2:13" ht="21" customHeight="1" x14ac:dyDescent="0.15">
      <c r="B18" s="1209"/>
      <c r="C18" s="1358"/>
      <c r="D18" s="836" t="s">
        <v>5</v>
      </c>
      <c r="E18" s="850">
        <v>75.2</v>
      </c>
      <c r="F18" s="851">
        <v>3.2</v>
      </c>
      <c r="G18" s="851">
        <v>11</v>
      </c>
      <c r="H18" s="851">
        <v>13.9</v>
      </c>
      <c r="I18" s="851">
        <v>18.100000000000001</v>
      </c>
      <c r="J18" s="851">
        <v>18.899999999999999</v>
      </c>
      <c r="K18" s="852">
        <v>10.199999999999999</v>
      </c>
    </row>
    <row r="19" spans="2:13" ht="21" customHeight="1" x14ac:dyDescent="0.15">
      <c r="B19" s="1209"/>
      <c r="C19" s="1359"/>
      <c r="D19" s="839" t="s">
        <v>6</v>
      </c>
      <c r="E19" s="853">
        <v>24.8</v>
      </c>
      <c r="F19" s="854">
        <v>2.7</v>
      </c>
      <c r="G19" s="854">
        <v>6.3</v>
      </c>
      <c r="H19" s="854">
        <v>6.6</v>
      </c>
      <c r="I19" s="854">
        <v>4.7</v>
      </c>
      <c r="J19" s="854">
        <v>3.3</v>
      </c>
      <c r="K19" s="855">
        <v>1.1000000000000001</v>
      </c>
    </row>
    <row r="20" spans="2:13" ht="21" customHeight="1" x14ac:dyDescent="0.15">
      <c r="B20" s="1209"/>
      <c r="C20" s="1360" t="s">
        <v>117</v>
      </c>
      <c r="D20" s="841" t="s">
        <v>1</v>
      </c>
      <c r="E20" s="850">
        <v>100</v>
      </c>
      <c r="F20" s="851">
        <v>5.9</v>
      </c>
      <c r="G20" s="851">
        <v>17.3</v>
      </c>
      <c r="H20" s="851">
        <v>20.5</v>
      </c>
      <c r="I20" s="851">
        <v>22.8</v>
      </c>
      <c r="J20" s="851">
        <v>22.2</v>
      </c>
      <c r="K20" s="852">
        <v>11.3</v>
      </c>
      <c r="M20" s="856"/>
    </row>
    <row r="21" spans="2:13" ht="21" customHeight="1" x14ac:dyDescent="0.15">
      <c r="B21" s="1209"/>
      <c r="C21" s="1358"/>
      <c r="D21" s="836" t="s">
        <v>5</v>
      </c>
      <c r="E21" s="850">
        <v>100</v>
      </c>
      <c r="F21" s="851">
        <v>4.2</v>
      </c>
      <c r="G21" s="851">
        <v>14.6</v>
      </c>
      <c r="H21" s="851">
        <v>18.399999999999999</v>
      </c>
      <c r="I21" s="851">
        <v>24.1</v>
      </c>
      <c r="J21" s="851">
        <v>25.1</v>
      </c>
      <c r="K21" s="852">
        <v>13.5</v>
      </c>
      <c r="M21" s="856"/>
    </row>
    <row r="22" spans="2:13" ht="21" customHeight="1" x14ac:dyDescent="0.15">
      <c r="B22" s="1209"/>
      <c r="C22" s="1359"/>
      <c r="D22" s="839" t="s">
        <v>6</v>
      </c>
      <c r="E22" s="853">
        <v>100</v>
      </c>
      <c r="F22" s="854">
        <v>11</v>
      </c>
      <c r="G22" s="854">
        <v>25.6</v>
      </c>
      <c r="H22" s="854">
        <v>26.6</v>
      </c>
      <c r="I22" s="854">
        <v>19</v>
      </c>
      <c r="J22" s="854">
        <v>13.3</v>
      </c>
      <c r="K22" s="855">
        <v>4.5</v>
      </c>
      <c r="M22" s="856"/>
    </row>
    <row r="23" spans="2:13" ht="21" customHeight="1" x14ac:dyDescent="0.15">
      <c r="B23" s="1209"/>
      <c r="C23" s="1213" t="s">
        <v>89</v>
      </c>
      <c r="D23" s="841" t="s">
        <v>1</v>
      </c>
      <c r="E23" s="850">
        <v>100</v>
      </c>
      <c r="F23" s="851">
        <v>100</v>
      </c>
      <c r="G23" s="851">
        <v>100</v>
      </c>
      <c r="H23" s="851">
        <v>100</v>
      </c>
      <c r="I23" s="851">
        <v>100</v>
      </c>
      <c r="J23" s="851">
        <v>100</v>
      </c>
      <c r="K23" s="852">
        <v>100</v>
      </c>
      <c r="M23" s="856"/>
    </row>
    <row r="24" spans="2:13" ht="21" customHeight="1" x14ac:dyDescent="0.15">
      <c r="B24" s="1209"/>
      <c r="C24" s="1211"/>
      <c r="D24" s="836" t="s">
        <v>5</v>
      </c>
      <c r="E24" s="850">
        <v>75.2</v>
      </c>
      <c r="F24" s="851">
        <v>53.6</v>
      </c>
      <c r="G24" s="851">
        <v>63.5</v>
      </c>
      <c r="H24" s="851">
        <v>67.8</v>
      </c>
      <c r="I24" s="851">
        <v>79.400000000000006</v>
      </c>
      <c r="J24" s="851">
        <v>85.1</v>
      </c>
      <c r="K24" s="852">
        <v>90.2</v>
      </c>
      <c r="M24" s="856"/>
    </row>
    <row r="25" spans="2:13" ht="21" customHeight="1" thickBot="1" x14ac:dyDescent="0.2">
      <c r="B25" s="1217"/>
      <c r="C25" s="1223"/>
      <c r="D25" s="842" t="s">
        <v>6</v>
      </c>
      <c r="E25" s="857">
        <v>24.8</v>
      </c>
      <c r="F25" s="858">
        <v>46.4</v>
      </c>
      <c r="G25" s="858">
        <v>36.5</v>
      </c>
      <c r="H25" s="858">
        <v>32.200000000000003</v>
      </c>
      <c r="I25" s="858">
        <v>20.6</v>
      </c>
      <c r="J25" s="858">
        <v>14.9</v>
      </c>
      <c r="K25" s="614">
        <v>9.8000000000000007</v>
      </c>
      <c r="M25" s="856"/>
    </row>
    <row r="26" spans="2:13" ht="10.15" customHeight="1" x14ac:dyDescent="0.15">
      <c r="C26" s="856"/>
      <c r="D26" s="856"/>
    </row>
    <row r="27" spans="2:13" ht="20.100000000000001" customHeight="1" x14ac:dyDescent="0.15">
      <c r="C27" s="856"/>
      <c r="D27" s="856"/>
      <c r="E27" s="856"/>
      <c r="F27" s="856"/>
      <c r="G27" s="856"/>
      <c r="H27" s="856"/>
      <c r="I27" s="856"/>
      <c r="J27" s="856"/>
      <c r="K27" s="856"/>
    </row>
    <row r="28" spans="2:13" ht="5.25" customHeight="1" x14ac:dyDescent="0.15">
      <c r="C28" s="856"/>
      <c r="D28" s="856"/>
    </row>
    <row r="29" spans="2:13" ht="2.25" customHeight="1" x14ac:dyDescent="0.15">
      <c r="C29" s="856"/>
      <c r="D29" s="856"/>
    </row>
    <row r="30" spans="2:13" ht="12" customHeight="1" x14ac:dyDescent="0.15"/>
    <row r="31" spans="2:13" ht="12" customHeight="1" x14ac:dyDescent="0.15"/>
    <row r="32" spans="2:13" ht="12" customHeight="1" x14ac:dyDescent="0.15"/>
    <row r="33" spans="3:6" x14ac:dyDescent="0.15">
      <c r="C33" s="24"/>
      <c r="D33" s="24"/>
      <c r="E33" s="24"/>
      <c r="F33" s="24"/>
    </row>
    <row r="34" spans="3:6" x14ac:dyDescent="0.15">
      <c r="C34" s="24"/>
      <c r="D34" s="24"/>
      <c r="E34" s="24"/>
      <c r="F34" s="24"/>
    </row>
    <row r="35" spans="3:6" x14ac:dyDescent="0.15">
      <c r="C35" s="24"/>
      <c r="D35" s="24"/>
      <c r="E35" s="24"/>
      <c r="F35" s="24"/>
    </row>
    <row r="36" spans="3:6" x14ac:dyDescent="0.15">
      <c r="C36" s="24"/>
      <c r="D36" s="24"/>
      <c r="E36" s="24"/>
      <c r="F36" s="24"/>
    </row>
    <row r="37" spans="3:6" x14ac:dyDescent="0.15">
      <c r="C37" s="24"/>
      <c r="D37" s="24"/>
      <c r="E37" s="24"/>
      <c r="F37" s="24"/>
    </row>
    <row r="38" spans="3:6" x14ac:dyDescent="0.15">
      <c r="C38" s="24"/>
      <c r="D38" s="24"/>
      <c r="E38" s="24"/>
      <c r="F38" s="24"/>
    </row>
    <row r="39" spans="3:6" x14ac:dyDescent="0.15">
      <c r="C39" s="24"/>
      <c r="D39" s="24"/>
      <c r="E39" s="24"/>
      <c r="F39" s="24"/>
    </row>
    <row r="40" spans="3:6" x14ac:dyDescent="0.15">
      <c r="C40" s="24"/>
      <c r="D40" s="24"/>
      <c r="E40" s="24"/>
      <c r="F40" s="24"/>
    </row>
    <row r="41" spans="3:6" x14ac:dyDescent="0.15">
      <c r="C41" s="24"/>
      <c r="D41" s="24"/>
      <c r="E41" s="24"/>
      <c r="F41" s="24"/>
    </row>
    <row r="42" spans="3:6" x14ac:dyDescent="0.15">
      <c r="C42" s="24"/>
      <c r="D42" s="24"/>
      <c r="E42" s="24"/>
      <c r="F42" s="24"/>
    </row>
    <row r="43" spans="3:6" x14ac:dyDescent="0.15">
      <c r="C43" s="24"/>
      <c r="D43" s="24"/>
      <c r="E43" s="24"/>
      <c r="F43" s="24"/>
    </row>
    <row r="44" spans="3:6" x14ac:dyDescent="0.15">
      <c r="C44" s="24"/>
      <c r="D44" s="24"/>
      <c r="E44" s="24"/>
      <c r="F44" s="24"/>
    </row>
    <row r="45" spans="3:6" x14ac:dyDescent="0.15">
      <c r="C45" s="24"/>
      <c r="D45" s="24"/>
      <c r="E45" s="24"/>
      <c r="F45" s="24"/>
    </row>
    <row r="46" spans="3:6" x14ac:dyDescent="0.15">
      <c r="C46" s="24"/>
      <c r="D46" s="24"/>
      <c r="E46" s="24"/>
      <c r="F46" s="24"/>
    </row>
    <row r="47" spans="3:6" x14ac:dyDescent="0.15">
      <c r="C47" s="24"/>
      <c r="D47" s="24"/>
      <c r="E47" s="24"/>
      <c r="F47" s="24"/>
    </row>
    <row r="48" spans="3:6" x14ac:dyDescent="0.15">
      <c r="C48" s="24"/>
      <c r="D48" s="24"/>
      <c r="E48" s="24"/>
      <c r="F48" s="24"/>
    </row>
    <row r="49" spans="3:6" x14ac:dyDescent="0.15">
      <c r="C49" s="24"/>
      <c r="D49" s="24"/>
      <c r="E49" s="24"/>
      <c r="F49" s="24"/>
    </row>
    <row r="50" spans="3:6" x14ac:dyDescent="0.15">
      <c r="C50" s="24"/>
      <c r="D50" s="24"/>
      <c r="E50" s="24"/>
      <c r="F50" s="24"/>
    </row>
    <row r="51" spans="3:6" x14ac:dyDescent="0.15">
      <c r="C51" s="24"/>
      <c r="D51" s="24"/>
      <c r="E51" s="24"/>
      <c r="F51" s="24"/>
    </row>
    <row r="52" spans="3:6" x14ac:dyDescent="0.15">
      <c r="C52" s="24"/>
      <c r="D52" s="24"/>
      <c r="E52" s="24"/>
      <c r="F52" s="24"/>
    </row>
    <row r="53" spans="3:6" x14ac:dyDescent="0.15">
      <c r="C53" s="24"/>
      <c r="D53" s="24"/>
      <c r="E53" s="24"/>
      <c r="F53" s="24"/>
    </row>
    <row r="54" spans="3:6" x14ac:dyDescent="0.15">
      <c r="C54" s="24"/>
      <c r="D54" s="24"/>
      <c r="E54" s="24"/>
      <c r="F54" s="24"/>
    </row>
    <row r="55" spans="3:6" x14ac:dyDescent="0.15">
      <c r="C55" s="24"/>
      <c r="D55" s="24"/>
      <c r="E55" s="24"/>
      <c r="F55" s="24"/>
    </row>
    <row r="56" spans="3:6" x14ac:dyDescent="0.15">
      <c r="C56" s="24"/>
      <c r="D56" s="24"/>
      <c r="E56" s="24"/>
      <c r="F56" s="24"/>
    </row>
    <row r="57" spans="3:6" x14ac:dyDescent="0.15">
      <c r="C57" s="24"/>
      <c r="D57" s="24"/>
      <c r="E57" s="24"/>
      <c r="F57" s="24"/>
    </row>
    <row r="58" spans="3:6" x14ac:dyDescent="0.15">
      <c r="C58" s="24"/>
      <c r="D58" s="24"/>
      <c r="E58" s="24"/>
      <c r="F58" s="24"/>
    </row>
  </sheetData>
  <mergeCells count="12">
    <mergeCell ref="C11:C13"/>
    <mergeCell ref="C14:C16"/>
    <mergeCell ref="B17:B25"/>
    <mergeCell ref="C17:C19"/>
    <mergeCell ref="C20:C22"/>
    <mergeCell ref="C23:C25"/>
    <mergeCell ref="B11:B16"/>
    <mergeCell ref="B1:K1"/>
    <mergeCell ref="B4:D4"/>
    <mergeCell ref="B5:B10"/>
    <mergeCell ref="C5:C7"/>
    <mergeCell ref="C8:C10"/>
  </mergeCells>
  <phoneticPr fontId="3"/>
  <pageMargins left="0.59055118110236227" right="0.15748031496062992" top="0.98425196850393704" bottom="0.98425196850393704" header="0.51181102362204722" footer="0.51181102362204722"/>
  <pageSetup paperSize="9" scale="9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41"/>
  <sheetViews>
    <sheetView showGridLines="0" zoomScaleNormal="100" workbookViewId="0"/>
  </sheetViews>
  <sheetFormatPr defaultRowHeight="13.5" x14ac:dyDescent="0.15"/>
  <cols>
    <col min="1" max="1" width="1.625" style="28" customWidth="1"/>
    <col min="2" max="5" width="9" style="28"/>
    <col min="6" max="6" width="16.375" style="28" customWidth="1"/>
    <col min="7" max="7" width="10.625" style="28" customWidth="1"/>
    <col min="8" max="8" width="8.625" style="28" customWidth="1"/>
    <col min="9" max="9" width="10.625" style="28" customWidth="1"/>
    <col min="10" max="14" width="8.625" style="28" customWidth="1"/>
    <col min="15" max="15" width="1.625" style="28" customWidth="1"/>
    <col min="16" max="16384" width="9" style="28"/>
  </cols>
  <sheetData>
    <row r="1" spans="2:16" ht="15" customHeight="1" x14ac:dyDescent="0.15">
      <c r="B1" s="1201" t="s">
        <v>558</v>
      </c>
      <c r="C1" s="1201"/>
      <c r="D1" s="1201"/>
      <c r="E1" s="1201"/>
      <c r="F1" s="1201"/>
      <c r="G1" s="1201"/>
      <c r="H1" s="1201"/>
      <c r="I1" s="1201"/>
      <c r="J1" s="1201"/>
      <c r="K1" s="1201"/>
      <c r="L1" s="1201"/>
      <c r="M1" s="1201"/>
      <c r="N1" s="1201"/>
    </row>
    <row r="2" spans="2:16" ht="8.25" customHeight="1" x14ac:dyDescent="0.15">
      <c r="B2" s="167"/>
      <c r="C2" s="167"/>
      <c r="D2" s="167"/>
      <c r="E2" s="167"/>
      <c r="F2" s="167"/>
      <c r="G2" s="167"/>
      <c r="H2" s="167"/>
      <c r="I2" s="167"/>
      <c r="J2" s="167"/>
      <c r="K2" s="167"/>
      <c r="L2" s="167"/>
      <c r="M2" s="167"/>
      <c r="N2" s="167"/>
    </row>
    <row r="3" spans="2:16" ht="15" customHeight="1" thickBot="1" x14ac:dyDescent="0.2">
      <c r="C3" s="275"/>
      <c r="D3" s="275"/>
      <c r="E3" s="275"/>
      <c r="F3" s="275"/>
      <c r="G3" s="275"/>
      <c r="H3" s="275"/>
      <c r="I3" s="275"/>
      <c r="J3" s="275"/>
      <c r="K3" s="275"/>
      <c r="L3" s="275"/>
      <c r="M3" s="275"/>
      <c r="N3" s="1111" t="s">
        <v>0</v>
      </c>
    </row>
    <row r="4" spans="2:16" ht="33.75" customHeight="1" x14ac:dyDescent="0.15">
      <c r="B4" s="32" t="s">
        <v>201</v>
      </c>
      <c r="C4" s="33"/>
      <c r="D4" s="33"/>
      <c r="E4" s="33"/>
      <c r="F4" s="34"/>
      <c r="G4" s="1202" t="s">
        <v>125</v>
      </c>
      <c r="H4" s="1203"/>
      <c r="I4" s="132" t="s">
        <v>119</v>
      </c>
      <c r="J4" s="1204" t="s">
        <v>81</v>
      </c>
      <c r="K4" s="1203"/>
      <c r="L4" s="1205" t="s">
        <v>20</v>
      </c>
      <c r="M4" s="1206"/>
      <c r="N4" s="1207"/>
    </row>
    <row r="5" spans="2:16" ht="33.75" customHeight="1" thickBot="1" x14ac:dyDescent="0.2">
      <c r="B5" s="38"/>
      <c r="C5" s="39"/>
      <c r="D5" s="39"/>
      <c r="E5" s="39"/>
      <c r="F5" s="40"/>
      <c r="G5" s="277" t="s">
        <v>202</v>
      </c>
      <c r="H5" s="133" t="s">
        <v>203</v>
      </c>
      <c r="I5" s="134" t="s">
        <v>202</v>
      </c>
      <c r="J5" s="134" t="s">
        <v>109</v>
      </c>
      <c r="K5" s="134" t="s">
        <v>110</v>
      </c>
      <c r="L5" s="134" t="s">
        <v>125</v>
      </c>
      <c r="M5" s="134" t="s">
        <v>119</v>
      </c>
      <c r="N5" s="135" t="s">
        <v>204</v>
      </c>
    </row>
    <row r="6" spans="2:16" ht="15.75" customHeight="1" x14ac:dyDescent="0.15">
      <c r="B6" s="32"/>
      <c r="C6" s="33"/>
      <c r="D6" s="33"/>
      <c r="E6" s="33"/>
      <c r="F6" s="33"/>
      <c r="G6" s="278"/>
      <c r="H6" s="279"/>
      <c r="I6" s="279"/>
      <c r="J6" s="280"/>
      <c r="K6" s="280"/>
      <c r="L6" s="281"/>
      <c r="M6" s="282"/>
      <c r="N6" s="283"/>
    </row>
    <row r="7" spans="2:16" ht="15.75" x14ac:dyDescent="0.15">
      <c r="B7" s="1189" t="s">
        <v>205</v>
      </c>
      <c r="C7" s="1190"/>
      <c r="D7" s="1190"/>
      <c r="E7" s="1190"/>
      <c r="F7" s="1190"/>
      <c r="G7" s="284">
        <v>339623</v>
      </c>
      <c r="H7" s="285">
        <v>100</v>
      </c>
      <c r="I7" s="286">
        <v>327210</v>
      </c>
      <c r="J7" s="287">
        <v>12413</v>
      </c>
      <c r="K7" s="288">
        <v>3.8</v>
      </c>
      <c r="L7" s="285">
        <v>269.2</v>
      </c>
      <c r="M7" s="289">
        <v>258.8</v>
      </c>
      <c r="N7" s="290">
        <v>10.4</v>
      </c>
      <c r="P7" s="62"/>
    </row>
    <row r="8" spans="2:16" s="62" customFormat="1" x14ac:dyDescent="0.15">
      <c r="B8" s="1196" t="s">
        <v>5</v>
      </c>
      <c r="C8" s="1197"/>
      <c r="D8" s="61"/>
      <c r="E8" s="61"/>
      <c r="F8" s="61"/>
      <c r="G8" s="284">
        <v>262077</v>
      </c>
      <c r="H8" s="285">
        <v>77.2</v>
      </c>
      <c r="I8" s="286">
        <v>255452</v>
      </c>
      <c r="J8" s="287">
        <v>6625</v>
      </c>
      <c r="K8" s="288">
        <v>2.6</v>
      </c>
      <c r="L8" s="285">
        <v>207.8</v>
      </c>
      <c r="M8" s="289">
        <v>202</v>
      </c>
      <c r="N8" s="290">
        <v>5.8</v>
      </c>
    </row>
    <row r="9" spans="2:16" s="62" customFormat="1" x14ac:dyDescent="0.15">
      <c r="B9" s="1196" t="s">
        <v>6</v>
      </c>
      <c r="C9" s="1197"/>
      <c r="D9" s="61"/>
      <c r="E9" s="61"/>
      <c r="F9" s="61"/>
      <c r="G9" s="284">
        <v>77546</v>
      </c>
      <c r="H9" s="285">
        <v>22.8</v>
      </c>
      <c r="I9" s="286">
        <v>71758</v>
      </c>
      <c r="J9" s="287">
        <v>5788</v>
      </c>
      <c r="K9" s="288">
        <v>8.1</v>
      </c>
      <c r="L9" s="285">
        <v>61.5</v>
      </c>
      <c r="M9" s="289">
        <v>56.8</v>
      </c>
      <c r="N9" s="290">
        <v>4.7</v>
      </c>
      <c r="P9" s="42"/>
    </row>
    <row r="10" spans="2:16" s="42" customFormat="1" ht="28.5" customHeight="1" x14ac:dyDescent="0.15">
      <c r="B10" s="1192" t="s">
        <v>206</v>
      </c>
      <c r="C10" s="1193"/>
      <c r="D10" s="1193"/>
      <c r="E10" s="1193"/>
      <c r="F10" s="1193"/>
      <c r="G10" s="291">
        <v>323700</v>
      </c>
      <c r="H10" s="292">
        <v>95.3</v>
      </c>
      <c r="I10" s="293">
        <v>311963</v>
      </c>
      <c r="J10" s="294">
        <v>11737</v>
      </c>
      <c r="K10" s="295">
        <v>3.8</v>
      </c>
      <c r="L10" s="292">
        <v>256.60000000000002</v>
      </c>
      <c r="M10" s="296">
        <v>246.7</v>
      </c>
      <c r="N10" s="297">
        <v>9.9</v>
      </c>
      <c r="P10" s="62"/>
    </row>
    <row r="11" spans="2:16" s="62" customFormat="1" ht="15" customHeight="1" x14ac:dyDescent="0.15">
      <c r="B11" s="1189" t="s">
        <v>207</v>
      </c>
      <c r="C11" s="1190"/>
      <c r="D11" s="1190"/>
      <c r="E11" s="1190"/>
      <c r="F11" s="1190"/>
      <c r="G11" s="284">
        <v>216474</v>
      </c>
      <c r="H11" s="285">
        <v>63.7</v>
      </c>
      <c r="I11" s="286">
        <v>208127</v>
      </c>
      <c r="J11" s="287">
        <v>8347</v>
      </c>
      <c r="K11" s="288">
        <v>4</v>
      </c>
      <c r="L11" s="285">
        <v>171.6</v>
      </c>
      <c r="M11" s="289">
        <v>164.6</v>
      </c>
      <c r="N11" s="290">
        <v>7</v>
      </c>
    </row>
    <row r="12" spans="2:16" s="62" customFormat="1" ht="28.5" customHeight="1" x14ac:dyDescent="0.15">
      <c r="B12" s="1198" t="s">
        <v>208</v>
      </c>
      <c r="C12" s="1199"/>
      <c r="D12" s="1199"/>
      <c r="E12" s="1199"/>
      <c r="F12" s="1200"/>
      <c r="G12" s="284">
        <v>5142</v>
      </c>
      <c r="H12" s="285">
        <v>1.5</v>
      </c>
      <c r="I12" s="286">
        <v>5183</v>
      </c>
      <c r="J12" s="287">
        <v>-41</v>
      </c>
      <c r="K12" s="298">
        <v>-0.8</v>
      </c>
      <c r="L12" s="285">
        <v>4.0999999999999996</v>
      </c>
      <c r="M12" s="289">
        <v>4.0999999999999996</v>
      </c>
      <c r="N12" s="290">
        <v>0</v>
      </c>
    </row>
    <row r="13" spans="2:16" s="62" customFormat="1" ht="14.85" customHeight="1" x14ac:dyDescent="0.15">
      <c r="B13" s="1189" t="s">
        <v>209</v>
      </c>
      <c r="C13" s="1190"/>
      <c r="D13" s="1190"/>
      <c r="E13" s="1190"/>
      <c r="F13" s="1191"/>
      <c r="G13" s="284">
        <v>153851</v>
      </c>
      <c r="H13" s="285">
        <v>45.3</v>
      </c>
      <c r="I13" s="286">
        <v>146508</v>
      </c>
      <c r="J13" s="287">
        <v>7343</v>
      </c>
      <c r="K13" s="288">
        <v>5</v>
      </c>
      <c r="L13" s="285">
        <v>122</v>
      </c>
      <c r="M13" s="296">
        <v>115.9</v>
      </c>
      <c r="N13" s="290">
        <v>6.1</v>
      </c>
    </row>
    <row r="14" spans="2:16" s="62" customFormat="1" ht="14.85" customHeight="1" x14ac:dyDescent="0.15">
      <c r="B14" s="1189" t="s">
        <v>210</v>
      </c>
      <c r="C14" s="1190"/>
      <c r="D14" s="1190"/>
      <c r="E14" s="1190"/>
      <c r="F14" s="1190"/>
      <c r="G14" s="284">
        <v>57481</v>
      </c>
      <c r="H14" s="285">
        <v>16.899999999999999</v>
      </c>
      <c r="I14" s="286">
        <v>56436</v>
      </c>
      <c r="J14" s="287">
        <v>1045</v>
      </c>
      <c r="K14" s="288">
        <v>1.9</v>
      </c>
      <c r="L14" s="285">
        <v>45.6</v>
      </c>
      <c r="M14" s="289">
        <v>44.6</v>
      </c>
      <c r="N14" s="290">
        <v>1</v>
      </c>
    </row>
    <row r="15" spans="2:16" s="62" customFormat="1" ht="14.85" customHeight="1" x14ac:dyDescent="0.15">
      <c r="B15" s="1189" t="s">
        <v>211</v>
      </c>
      <c r="C15" s="1190"/>
      <c r="D15" s="1190"/>
      <c r="E15" s="1190"/>
      <c r="F15" s="1190"/>
      <c r="G15" s="284">
        <v>30384</v>
      </c>
      <c r="H15" s="285">
        <v>8.9</v>
      </c>
      <c r="I15" s="286">
        <v>28688</v>
      </c>
      <c r="J15" s="287">
        <v>1696</v>
      </c>
      <c r="K15" s="288">
        <v>5.9</v>
      </c>
      <c r="L15" s="285">
        <v>24.1</v>
      </c>
      <c r="M15" s="289">
        <v>22.7</v>
      </c>
      <c r="N15" s="290">
        <v>1.4</v>
      </c>
    </row>
    <row r="16" spans="2:16" s="62" customFormat="1" ht="14.85" customHeight="1" x14ac:dyDescent="0.15">
      <c r="B16" s="1189" t="s">
        <v>212</v>
      </c>
      <c r="C16" s="1190"/>
      <c r="D16" s="1190"/>
      <c r="E16" s="1190"/>
      <c r="F16" s="1190"/>
      <c r="G16" s="284">
        <v>5576</v>
      </c>
      <c r="H16" s="285">
        <v>1.6</v>
      </c>
      <c r="I16" s="286">
        <v>5849</v>
      </c>
      <c r="J16" s="287">
        <v>-273</v>
      </c>
      <c r="K16" s="299">
        <v>-4.7</v>
      </c>
      <c r="L16" s="285">
        <v>4.4000000000000004</v>
      </c>
      <c r="M16" s="289">
        <v>4.5999999999999996</v>
      </c>
      <c r="N16" s="290">
        <v>-0.2</v>
      </c>
    </row>
    <row r="17" spans="2:16" s="62" customFormat="1" ht="14.85" customHeight="1" x14ac:dyDescent="0.15">
      <c r="B17" s="1189" t="s">
        <v>213</v>
      </c>
      <c r="C17" s="1190"/>
      <c r="D17" s="1190"/>
      <c r="E17" s="1190"/>
      <c r="F17" s="1190"/>
      <c r="G17" s="284">
        <v>21521</v>
      </c>
      <c r="H17" s="285">
        <v>6.3</v>
      </c>
      <c r="I17" s="286">
        <v>21899</v>
      </c>
      <c r="J17" s="287">
        <v>-378</v>
      </c>
      <c r="K17" s="299">
        <v>-1.7</v>
      </c>
      <c r="L17" s="285">
        <v>17.100000000000001</v>
      </c>
      <c r="M17" s="289">
        <v>17.3</v>
      </c>
      <c r="N17" s="290">
        <v>-0.2</v>
      </c>
      <c r="P17" s="42"/>
    </row>
    <row r="18" spans="2:16" s="42" customFormat="1" ht="24.95" customHeight="1" x14ac:dyDescent="0.15">
      <c r="B18" s="1192" t="s">
        <v>214</v>
      </c>
      <c r="C18" s="1193"/>
      <c r="D18" s="1193"/>
      <c r="E18" s="1193"/>
      <c r="F18" s="1193"/>
      <c r="G18" s="291">
        <v>107226</v>
      </c>
      <c r="H18" s="292">
        <v>31.6</v>
      </c>
      <c r="I18" s="293">
        <v>103836</v>
      </c>
      <c r="J18" s="294">
        <v>3390</v>
      </c>
      <c r="K18" s="295">
        <v>3.3</v>
      </c>
      <c r="L18" s="292">
        <v>85</v>
      </c>
      <c r="M18" s="296">
        <v>82.1</v>
      </c>
      <c r="N18" s="297">
        <v>2.9</v>
      </c>
      <c r="P18" s="62"/>
    </row>
    <row r="19" spans="2:16" s="62" customFormat="1" x14ac:dyDescent="0.15">
      <c r="B19" s="1189" t="s">
        <v>215</v>
      </c>
      <c r="C19" s="1190"/>
      <c r="D19" s="1190"/>
      <c r="E19" s="1190"/>
      <c r="F19" s="1190"/>
      <c r="G19" s="284">
        <v>72586</v>
      </c>
      <c r="H19" s="285">
        <v>21.4</v>
      </c>
      <c r="I19" s="286">
        <v>71709</v>
      </c>
      <c r="J19" s="287">
        <v>877</v>
      </c>
      <c r="K19" s="298">
        <v>1.2</v>
      </c>
      <c r="L19" s="285">
        <v>57.5</v>
      </c>
      <c r="M19" s="289">
        <v>56.7</v>
      </c>
      <c r="N19" s="290">
        <v>0.8</v>
      </c>
    </row>
    <row r="20" spans="2:16" s="62" customFormat="1" ht="13.5" customHeight="1" x14ac:dyDescent="0.15">
      <c r="B20" s="1189" t="s">
        <v>216</v>
      </c>
      <c r="C20" s="1190"/>
      <c r="D20" s="1190"/>
      <c r="E20" s="1190"/>
      <c r="F20" s="1190"/>
      <c r="G20" s="300">
        <v>34640</v>
      </c>
      <c r="H20" s="301">
        <v>10.199999999999999</v>
      </c>
      <c r="I20" s="286">
        <v>32127</v>
      </c>
      <c r="J20" s="287">
        <v>2513</v>
      </c>
      <c r="K20" s="288">
        <v>7.8</v>
      </c>
      <c r="L20" s="301">
        <v>27.5</v>
      </c>
      <c r="M20" s="289">
        <v>25.4</v>
      </c>
      <c r="N20" s="290">
        <v>2.1</v>
      </c>
      <c r="P20" s="42"/>
    </row>
    <row r="21" spans="2:16" s="42" customFormat="1" ht="24.95" customHeight="1" x14ac:dyDescent="0.15">
      <c r="B21" s="1192" t="s">
        <v>217</v>
      </c>
      <c r="C21" s="1193"/>
      <c r="D21" s="1193"/>
      <c r="E21" s="1193"/>
      <c r="F21" s="1193"/>
      <c r="G21" s="291">
        <v>3405</v>
      </c>
      <c r="H21" s="292">
        <v>1</v>
      </c>
      <c r="I21" s="293">
        <v>3388</v>
      </c>
      <c r="J21" s="294">
        <v>17</v>
      </c>
      <c r="K21" s="295">
        <v>0.5</v>
      </c>
      <c r="L21" s="292">
        <v>2.7</v>
      </c>
      <c r="M21" s="296">
        <v>2.7</v>
      </c>
      <c r="N21" s="297">
        <v>0</v>
      </c>
      <c r="P21" s="62"/>
    </row>
    <row r="22" spans="2:16" s="62" customFormat="1" x14ac:dyDescent="0.15">
      <c r="B22" s="1189" t="s">
        <v>218</v>
      </c>
      <c r="C22" s="1190"/>
      <c r="D22" s="1190"/>
      <c r="E22" s="1190"/>
      <c r="F22" s="1190"/>
      <c r="G22" s="284">
        <v>373</v>
      </c>
      <c r="H22" s="285">
        <v>0.1</v>
      </c>
      <c r="I22" s="286">
        <v>349</v>
      </c>
      <c r="J22" s="287">
        <v>24</v>
      </c>
      <c r="K22" s="288">
        <v>6.9</v>
      </c>
      <c r="L22" s="285">
        <v>0.3</v>
      </c>
      <c r="M22" s="289">
        <v>0.3</v>
      </c>
      <c r="N22" s="290">
        <v>0</v>
      </c>
    </row>
    <row r="23" spans="2:16" s="62" customFormat="1" x14ac:dyDescent="0.15">
      <c r="B23" s="1189" t="s">
        <v>219</v>
      </c>
      <c r="C23" s="1190"/>
      <c r="D23" s="1190"/>
      <c r="E23" s="1190"/>
      <c r="F23" s="1190"/>
      <c r="G23" s="284">
        <v>3032</v>
      </c>
      <c r="H23" s="285">
        <v>0.9</v>
      </c>
      <c r="I23" s="286">
        <v>3039</v>
      </c>
      <c r="J23" s="287">
        <v>-7</v>
      </c>
      <c r="K23" s="288">
        <v>-0.2</v>
      </c>
      <c r="L23" s="285">
        <v>2.4</v>
      </c>
      <c r="M23" s="289">
        <v>2.4</v>
      </c>
      <c r="N23" s="290">
        <v>0</v>
      </c>
      <c r="P23" s="42"/>
    </row>
    <row r="24" spans="2:16" s="42" customFormat="1" ht="24.95" customHeight="1" x14ac:dyDescent="0.15">
      <c r="B24" s="1192" t="s">
        <v>220</v>
      </c>
      <c r="C24" s="1193"/>
      <c r="D24" s="1193"/>
      <c r="E24" s="1193"/>
      <c r="F24" s="1193"/>
      <c r="G24" s="291">
        <v>298</v>
      </c>
      <c r="H24" s="292">
        <v>0.1</v>
      </c>
      <c r="I24" s="302">
        <v>55</v>
      </c>
      <c r="J24" s="294">
        <v>243</v>
      </c>
      <c r="K24" s="295">
        <v>441.8</v>
      </c>
      <c r="L24" s="292">
        <v>0.2</v>
      </c>
      <c r="M24" s="303">
        <v>0</v>
      </c>
      <c r="N24" s="304">
        <v>0.2</v>
      </c>
      <c r="P24" s="62"/>
    </row>
    <row r="25" spans="2:16" s="62" customFormat="1" x14ac:dyDescent="0.15">
      <c r="B25" s="1189" t="s">
        <v>221</v>
      </c>
      <c r="C25" s="1190"/>
      <c r="D25" s="1190"/>
      <c r="E25" s="1190"/>
      <c r="F25" s="1190"/>
      <c r="G25" s="284">
        <v>31</v>
      </c>
      <c r="H25" s="292">
        <v>0</v>
      </c>
      <c r="I25" s="302">
        <v>4</v>
      </c>
      <c r="J25" s="287">
        <v>27</v>
      </c>
      <c r="K25" s="288">
        <v>675</v>
      </c>
      <c r="L25" s="292">
        <v>0</v>
      </c>
      <c r="M25" s="303">
        <v>0</v>
      </c>
      <c r="N25" s="304">
        <v>0</v>
      </c>
    </row>
    <row r="26" spans="2:16" s="62" customFormat="1" x14ac:dyDescent="0.15">
      <c r="B26" s="1189" t="s">
        <v>222</v>
      </c>
      <c r="C26" s="1190"/>
      <c r="D26" s="1190"/>
      <c r="E26" s="1190"/>
      <c r="F26" s="1190"/>
      <c r="G26" s="284">
        <v>267</v>
      </c>
      <c r="H26" s="292">
        <v>0.1</v>
      </c>
      <c r="I26" s="302">
        <v>51</v>
      </c>
      <c r="J26" s="287">
        <v>216</v>
      </c>
      <c r="K26" s="288">
        <v>423.5</v>
      </c>
      <c r="L26" s="292">
        <v>0.2</v>
      </c>
      <c r="M26" s="303">
        <v>0</v>
      </c>
      <c r="N26" s="304">
        <v>0.2</v>
      </c>
      <c r="P26" s="42"/>
    </row>
    <row r="27" spans="2:16" s="42" customFormat="1" ht="24.95" customHeight="1" x14ac:dyDescent="0.15">
      <c r="B27" s="1192" t="s">
        <v>223</v>
      </c>
      <c r="C27" s="1193"/>
      <c r="D27" s="1193"/>
      <c r="E27" s="1193"/>
      <c r="F27" s="1193"/>
      <c r="G27" s="305">
        <v>9419</v>
      </c>
      <c r="H27" s="306">
        <v>2.8</v>
      </c>
      <c r="I27" s="293">
        <v>9331</v>
      </c>
      <c r="J27" s="294">
        <v>88</v>
      </c>
      <c r="K27" s="307">
        <v>0.9</v>
      </c>
      <c r="L27" s="306">
        <v>7.5</v>
      </c>
      <c r="M27" s="296">
        <v>7.4</v>
      </c>
      <c r="N27" s="297">
        <v>0.1</v>
      </c>
      <c r="P27" s="62"/>
    </row>
    <row r="28" spans="2:16" s="62" customFormat="1" x14ac:dyDescent="0.15">
      <c r="B28" s="1189" t="s">
        <v>224</v>
      </c>
      <c r="C28" s="1190"/>
      <c r="D28" s="1190"/>
      <c r="E28" s="1190"/>
      <c r="F28" s="1190"/>
      <c r="G28" s="284">
        <v>738</v>
      </c>
      <c r="H28" s="285">
        <v>0.2</v>
      </c>
      <c r="I28" s="286">
        <v>730</v>
      </c>
      <c r="J28" s="287">
        <v>8</v>
      </c>
      <c r="K28" s="299">
        <v>1.1000000000000001</v>
      </c>
      <c r="L28" s="285">
        <v>0.6</v>
      </c>
      <c r="M28" s="289">
        <v>0.6</v>
      </c>
      <c r="N28" s="290">
        <v>0</v>
      </c>
    </row>
    <row r="29" spans="2:16" s="62" customFormat="1" x14ac:dyDescent="0.15">
      <c r="B29" s="1189" t="s">
        <v>225</v>
      </c>
      <c r="C29" s="1190"/>
      <c r="D29" s="1190"/>
      <c r="E29" s="1190"/>
      <c r="F29" s="1190"/>
      <c r="G29" s="284">
        <v>3011</v>
      </c>
      <c r="H29" s="285">
        <v>0.9</v>
      </c>
      <c r="I29" s="286">
        <v>3019</v>
      </c>
      <c r="J29" s="287">
        <v>-8</v>
      </c>
      <c r="K29" s="298">
        <v>-0.3</v>
      </c>
      <c r="L29" s="285">
        <v>2.4</v>
      </c>
      <c r="M29" s="289">
        <v>2.4</v>
      </c>
      <c r="N29" s="290">
        <v>0</v>
      </c>
    </row>
    <row r="30" spans="2:16" s="62" customFormat="1" x14ac:dyDescent="0.15">
      <c r="B30" s="1189" t="s">
        <v>226</v>
      </c>
      <c r="C30" s="1190"/>
      <c r="D30" s="1190"/>
      <c r="E30" s="1190"/>
      <c r="F30" s="1190"/>
      <c r="G30" s="284">
        <v>1474</v>
      </c>
      <c r="H30" s="285">
        <v>0.4</v>
      </c>
      <c r="I30" s="286">
        <v>1476</v>
      </c>
      <c r="J30" s="287">
        <v>-2</v>
      </c>
      <c r="K30" s="298">
        <v>-0.1</v>
      </c>
      <c r="L30" s="285">
        <v>1.2</v>
      </c>
      <c r="M30" s="289">
        <v>1.2</v>
      </c>
      <c r="N30" s="290">
        <v>0</v>
      </c>
    </row>
    <row r="31" spans="2:16" s="62" customFormat="1" ht="15.75" customHeight="1" x14ac:dyDescent="0.15">
      <c r="B31" s="1189" t="s">
        <v>227</v>
      </c>
      <c r="C31" s="1190"/>
      <c r="D31" s="1190"/>
      <c r="E31" s="1190"/>
      <c r="F31" s="1190"/>
      <c r="G31" s="300">
        <v>4196</v>
      </c>
      <c r="H31" s="301">
        <v>1.2</v>
      </c>
      <c r="I31" s="286">
        <v>4106</v>
      </c>
      <c r="J31" s="287">
        <v>90</v>
      </c>
      <c r="K31" s="308">
        <v>2.2000000000000002</v>
      </c>
      <c r="L31" s="301">
        <v>3.3</v>
      </c>
      <c r="M31" s="289">
        <v>3.2</v>
      </c>
      <c r="N31" s="290">
        <v>0.1</v>
      </c>
    </row>
    <row r="32" spans="2:16" s="62" customFormat="1" x14ac:dyDescent="0.15">
      <c r="B32" s="1189" t="s">
        <v>228</v>
      </c>
      <c r="C32" s="1190"/>
      <c r="D32" s="1190"/>
      <c r="E32" s="1190"/>
      <c r="F32" s="1190"/>
      <c r="G32" s="284">
        <v>1805</v>
      </c>
      <c r="H32" s="285">
        <v>0.5</v>
      </c>
      <c r="I32" s="286">
        <v>1835</v>
      </c>
      <c r="J32" s="287">
        <v>-30</v>
      </c>
      <c r="K32" s="298">
        <v>-1.6</v>
      </c>
      <c r="L32" s="285">
        <v>1.4</v>
      </c>
      <c r="M32" s="289">
        <v>1.5</v>
      </c>
      <c r="N32" s="290">
        <v>-0.1</v>
      </c>
    </row>
    <row r="33" spans="2:16" s="62" customFormat="1" x14ac:dyDescent="0.15">
      <c r="B33" s="1189" t="s">
        <v>229</v>
      </c>
      <c r="C33" s="1190"/>
      <c r="D33" s="1190"/>
      <c r="E33" s="1190"/>
      <c r="F33" s="1191"/>
      <c r="G33" s="284">
        <v>1308</v>
      </c>
      <c r="H33" s="285">
        <v>0.4</v>
      </c>
      <c r="I33" s="286">
        <v>1231</v>
      </c>
      <c r="J33" s="287">
        <v>77</v>
      </c>
      <c r="K33" s="288">
        <v>6.3</v>
      </c>
      <c r="L33" s="285">
        <v>1</v>
      </c>
      <c r="M33" s="289">
        <v>1</v>
      </c>
      <c r="N33" s="290">
        <v>0</v>
      </c>
    </row>
    <row r="34" spans="2:16" s="62" customFormat="1" ht="15.75" x14ac:dyDescent="0.15">
      <c r="B34" s="1189" t="s">
        <v>230</v>
      </c>
      <c r="C34" s="1190"/>
      <c r="D34" s="1190"/>
      <c r="E34" s="1190"/>
      <c r="F34" s="1190"/>
      <c r="G34" s="284">
        <v>1083</v>
      </c>
      <c r="H34" s="285">
        <v>0.3</v>
      </c>
      <c r="I34" s="286">
        <v>1040</v>
      </c>
      <c r="J34" s="287">
        <v>43</v>
      </c>
      <c r="K34" s="288">
        <v>4.0999999999999996</v>
      </c>
      <c r="L34" s="285">
        <v>0.9</v>
      </c>
      <c r="M34" s="289">
        <v>0.8</v>
      </c>
      <c r="N34" s="290">
        <v>0.1</v>
      </c>
      <c r="P34" s="42"/>
    </row>
    <row r="35" spans="2:16" s="42" customFormat="1" ht="24.95" customHeight="1" x14ac:dyDescent="0.15">
      <c r="B35" s="1192" t="s">
        <v>231</v>
      </c>
      <c r="C35" s="1193"/>
      <c r="D35" s="1193"/>
      <c r="E35" s="1193"/>
      <c r="F35" s="1193"/>
      <c r="G35" s="291">
        <v>2775</v>
      </c>
      <c r="H35" s="292">
        <v>0.8</v>
      </c>
      <c r="I35" s="293">
        <v>2448</v>
      </c>
      <c r="J35" s="294">
        <v>327</v>
      </c>
      <c r="K35" s="307">
        <v>13.4</v>
      </c>
      <c r="L35" s="292">
        <v>2.2000000000000002</v>
      </c>
      <c r="M35" s="296">
        <v>1.9</v>
      </c>
      <c r="N35" s="297">
        <v>0.3</v>
      </c>
      <c r="P35" s="62"/>
    </row>
    <row r="36" spans="2:16" s="62" customFormat="1" x14ac:dyDescent="0.15">
      <c r="B36" s="1189" t="s">
        <v>232</v>
      </c>
      <c r="C36" s="1190"/>
      <c r="D36" s="1190"/>
      <c r="E36" s="1190"/>
      <c r="F36" s="1190"/>
      <c r="G36" s="284">
        <v>777</v>
      </c>
      <c r="H36" s="285">
        <v>0.2</v>
      </c>
      <c r="I36" s="286">
        <v>723</v>
      </c>
      <c r="J36" s="287">
        <v>54</v>
      </c>
      <c r="K36" s="298">
        <v>7.5</v>
      </c>
      <c r="L36" s="285">
        <v>0.6</v>
      </c>
      <c r="M36" s="289">
        <v>0.6</v>
      </c>
      <c r="N36" s="290">
        <v>0</v>
      </c>
    </row>
    <row r="37" spans="2:16" s="62" customFormat="1" x14ac:dyDescent="0.15">
      <c r="B37" s="1194" t="s">
        <v>233</v>
      </c>
      <c r="C37" s="1195"/>
      <c r="D37" s="1195"/>
      <c r="E37" s="1195"/>
      <c r="F37" s="1195"/>
      <c r="G37" s="284">
        <v>1998</v>
      </c>
      <c r="H37" s="285">
        <v>0.6</v>
      </c>
      <c r="I37" s="286">
        <v>1725</v>
      </c>
      <c r="J37" s="287">
        <v>273</v>
      </c>
      <c r="K37" s="298">
        <v>15.8</v>
      </c>
      <c r="L37" s="285">
        <v>1.6</v>
      </c>
      <c r="M37" s="289">
        <v>1.4</v>
      </c>
      <c r="N37" s="290">
        <v>0.2</v>
      </c>
    </row>
    <row r="38" spans="2:16" s="62" customFormat="1" ht="6" customHeight="1" thickBot="1" x14ac:dyDescent="0.2">
      <c r="B38" s="309"/>
      <c r="C38" s="310"/>
      <c r="D38" s="310"/>
      <c r="E38" s="310"/>
      <c r="F38" s="310"/>
      <c r="G38" s="311"/>
      <c r="H38" s="312"/>
      <c r="I38" s="313"/>
      <c r="J38" s="314"/>
      <c r="K38" s="315"/>
      <c r="L38" s="312"/>
      <c r="M38" s="316"/>
      <c r="N38" s="317"/>
    </row>
    <row r="39" spans="2:16" s="62" customFormat="1" ht="16.5" customHeight="1" x14ac:dyDescent="0.15">
      <c r="B39" s="61" t="s">
        <v>234</v>
      </c>
      <c r="C39" s="61"/>
      <c r="D39" s="61"/>
      <c r="E39" s="61"/>
      <c r="F39" s="61"/>
      <c r="G39" s="318"/>
      <c r="H39" s="319"/>
      <c r="I39" s="320"/>
      <c r="J39" s="320"/>
      <c r="K39" s="319"/>
      <c r="L39" s="319"/>
      <c r="M39" s="319"/>
      <c r="N39" s="319"/>
    </row>
    <row r="40" spans="2:16" s="62" customFormat="1" x14ac:dyDescent="0.15">
      <c r="B40" s="61" t="s">
        <v>235</v>
      </c>
      <c r="C40" s="321"/>
      <c r="D40" s="321"/>
      <c r="E40" s="321"/>
      <c r="F40" s="321"/>
      <c r="G40" s="321"/>
      <c r="H40" s="321"/>
      <c r="I40" s="321"/>
      <c r="J40" s="321"/>
      <c r="K40" s="321"/>
      <c r="L40" s="321"/>
      <c r="M40" s="321"/>
      <c r="N40" s="321"/>
    </row>
    <row r="41" spans="2:16" s="62" customFormat="1" x14ac:dyDescent="0.15">
      <c r="B41" s="321"/>
      <c r="C41" s="28"/>
      <c r="D41" s="28"/>
      <c r="E41" s="28"/>
      <c r="F41" s="28"/>
      <c r="G41" s="28"/>
      <c r="H41" s="28"/>
      <c r="I41" s="28"/>
      <c r="J41" s="28"/>
      <c r="K41" s="28"/>
      <c r="L41" s="322"/>
      <c r="M41" s="28"/>
      <c r="N41" s="28"/>
    </row>
  </sheetData>
  <mergeCells count="35">
    <mergeCell ref="B1:N1"/>
    <mergeCell ref="G4:H4"/>
    <mergeCell ref="J4:K4"/>
    <mergeCell ref="L4:N4"/>
    <mergeCell ref="B7:F7"/>
    <mergeCell ref="B8:C8"/>
    <mergeCell ref="B9:C9"/>
    <mergeCell ref="B10:F10"/>
    <mergeCell ref="B11:F11"/>
    <mergeCell ref="B12:F12"/>
    <mergeCell ref="B13:F13"/>
    <mergeCell ref="B14:F14"/>
    <mergeCell ref="B15:F15"/>
    <mergeCell ref="B16:F16"/>
    <mergeCell ref="B17:F17"/>
    <mergeCell ref="B18:F18"/>
    <mergeCell ref="B19:F19"/>
    <mergeCell ref="B20:F20"/>
    <mergeCell ref="B32:F32"/>
    <mergeCell ref="B21:F21"/>
    <mergeCell ref="B22:F22"/>
    <mergeCell ref="B23:F23"/>
    <mergeCell ref="B24:F24"/>
    <mergeCell ref="B25:F25"/>
    <mergeCell ref="B26:F26"/>
    <mergeCell ref="B27:F27"/>
    <mergeCell ref="B28:F28"/>
    <mergeCell ref="B29:F29"/>
    <mergeCell ref="B30:F30"/>
    <mergeCell ref="B31:F31"/>
    <mergeCell ref="B33:F33"/>
    <mergeCell ref="B34:F34"/>
    <mergeCell ref="B35:F35"/>
    <mergeCell ref="B36:F36"/>
    <mergeCell ref="B37:F37"/>
  </mergeCells>
  <phoneticPr fontId="3"/>
  <printOptions horizontalCentered="1"/>
  <pageMargins left="0.55118110236220474" right="0.15748031496062992" top="0.86614173228346458" bottom="0.19685039370078741" header="0.78740157480314965" footer="0.15748031496062992"/>
  <pageSetup paperSize="9" scale="7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24"/>
  <sheetViews>
    <sheetView showGridLines="0" zoomScaleNormal="100" workbookViewId="0">
      <selection sqref="A1:N1"/>
    </sheetView>
  </sheetViews>
  <sheetFormatPr defaultRowHeight="13.5" x14ac:dyDescent="0.15"/>
  <cols>
    <col min="1" max="1" width="6.125" style="172" customWidth="1"/>
    <col min="2" max="2" width="6.125" style="859" customWidth="1"/>
    <col min="3" max="3" width="6.125" style="172" customWidth="1"/>
    <col min="4" max="4" width="15.625" style="172" customWidth="1"/>
    <col min="5" max="5" width="17.75" style="172" customWidth="1"/>
    <col min="6" max="6" width="14.125" style="172" customWidth="1"/>
    <col min="7" max="7" width="9" style="172"/>
    <col min="8" max="8" width="13.25" style="172" customWidth="1"/>
    <col min="9" max="16384" width="9" style="172"/>
  </cols>
  <sheetData>
    <row r="1" spans="1:14" s="1074" customFormat="1" ht="15" customHeight="1" x14ac:dyDescent="0.15">
      <c r="A1" s="1215" t="s">
        <v>517</v>
      </c>
      <c r="B1" s="1215"/>
      <c r="C1" s="1215"/>
      <c r="D1" s="1215"/>
      <c r="E1" s="1215"/>
      <c r="F1" s="1215"/>
      <c r="G1" s="1215"/>
      <c r="H1" s="1215"/>
      <c r="I1" s="1215"/>
      <c r="J1" s="1215"/>
      <c r="K1" s="1215"/>
      <c r="L1" s="1215"/>
      <c r="M1" s="1215"/>
      <c r="N1" s="1215"/>
    </row>
    <row r="2" spans="1:14" s="1074" customFormat="1" ht="8.25" customHeight="1" x14ac:dyDescent="0.15">
      <c r="B2" s="1085"/>
    </row>
    <row r="3" spans="1:14" s="1074" customFormat="1" ht="15" customHeight="1" x14ac:dyDescent="0.15">
      <c r="B3" s="1085"/>
      <c r="F3" s="1113" t="s">
        <v>140</v>
      </c>
    </row>
    <row r="4" spans="1:14" ht="28.5" customHeight="1" x14ac:dyDescent="0.15">
      <c r="A4" s="373"/>
      <c r="B4" s="860"/>
      <c r="C4" s="861"/>
      <c r="D4" s="862" t="s">
        <v>518</v>
      </c>
      <c r="E4" s="863" t="s">
        <v>519</v>
      </c>
      <c r="F4" s="864" t="s">
        <v>101</v>
      </c>
    </row>
    <row r="5" spans="1:14" x14ac:dyDescent="0.15">
      <c r="A5" s="188" t="s">
        <v>142</v>
      </c>
      <c r="B5" s="182" t="s">
        <v>143</v>
      </c>
      <c r="C5" s="865" t="s">
        <v>271</v>
      </c>
      <c r="D5" s="380">
        <v>1566</v>
      </c>
      <c r="E5" s="379">
        <v>4966</v>
      </c>
      <c r="F5" s="866">
        <v>49795</v>
      </c>
      <c r="H5" s="381"/>
      <c r="I5" s="381"/>
      <c r="J5" s="381"/>
      <c r="K5" s="381"/>
      <c r="L5" s="381"/>
      <c r="M5" s="381"/>
    </row>
    <row r="6" spans="1:14" x14ac:dyDescent="0.15">
      <c r="A6" s="188"/>
      <c r="B6" s="182">
        <v>59</v>
      </c>
      <c r="C6" s="865" t="s">
        <v>273</v>
      </c>
      <c r="D6" s="380">
        <v>1706</v>
      </c>
      <c r="E6" s="379">
        <v>5922</v>
      </c>
      <c r="F6" s="866">
        <v>53655</v>
      </c>
      <c r="G6" s="867"/>
      <c r="H6" s="381"/>
      <c r="I6" s="381"/>
      <c r="J6" s="381"/>
      <c r="K6" s="381"/>
      <c r="L6" s="381"/>
      <c r="M6" s="381"/>
    </row>
    <row r="7" spans="1:14" x14ac:dyDescent="0.15">
      <c r="A7" s="188"/>
      <c r="B7" s="182">
        <v>61</v>
      </c>
      <c r="C7" s="865" t="s">
        <v>275</v>
      </c>
      <c r="D7" s="380">
        <v>1740</v>
      </c>
      <c r="E7" s="379">
        <v>6261</v>
      </c>
      <c r="F7" s="866">
        <v>56903</v>
      </c>
      <c r="G7" s="867"/>
      <c r="H7" s="381"/>
      <c r="I7" s="381"/>
      <c r="J7" s="381"/>
      <c r="K7" s="381"/>
      <c r="L7" s="381"/>
      <c r="M7" s="381"/>
    </row>
    <row r="8" spans="1:14" x14ac:dyDescent="0.15">
      <c r="A8" s="188"/>
      <c r="B8" s="223">
        <v>63</v>
      </c>
      <c r="C8" s="868" t="s">
        <v>277</v>
      </c>
      <c r="D8" s="385">
        <v>1862</v>
      </c>
      <c r="E8" s="384">
        <v>6685</v>
      </c>
      <c r="F8" s="869">
        <v>60145</v>
      </c>
      <c r="G8" s="870"/>
      <c r="H8" s="382"/>
      <c r="I8" s="382"/>
      <c r="J8" s="382"/>
      <c r="K8" s="382"/>
      <c r="L8" s="381"/>
      <c r="M8" s="381"/>
    </row>
    <row r="9" spans="1:14" x14ac:dyDescent="0.15">
      <c r="A9" s="188" t="s">
        <v>148</v>
      </c>
      <c r="B9" s="223" t="s">
        <v>150</v>
      </c>
      <c r="C9" s="868" t="s">
        <v>280</v>
      </c>
      <c r="D9" s="385">
        <v>1953</v>
      </c>
      <c r="E9" s="384">
        <v>6866</v>
      </c>
      <c r="F9" s="869">
        <v>63268</v>
      </c>
      <c r="G9" s="870"/>
      <c r="H9" s="382"/>
      <c r="I9" s="382"/>
      <c r="J9" s="382"/>
      <c r="K9" s="382"/>
      <c r="L9" s="381"/>
      <c r="M9" s="381"/>
    </row>
    <row r="10" spans="1:14" x14ac:dyDescent="0.15">
      <c r="A10" s="188"/>
      <c r="B10" s="223">
        <v>4</v>
      </c>
      <c r="C10" s="868" t="s">
        <v>282</v>
      </c>
      <c r="D10" s="385">
        <v>2047</v>
      </c>
      <c r="E10" s="384">
        <v>7490</v>
      </c>
      <c r="F10" s="869">
        <v>66091</v>
      </c>
      <c r="G10" s="870"/>
      <c r="H10" s="382"/>
      <c r="I10" s="382"/>
      <c r="J10" s="382"/>
      <c r="K10" s="382"/>
      <c r="L10" s="381"/>
      <c r="M10" s="381"/>
    </row>
    <row r="11" spans="1:14" x14ac:dyDescent="0.15">
      <c r="A11" s="188"/>
      <c r="B11" s="223">
        <v>6</v>
      </c>
      <c r="C11" s="868" t="s">
        <v>284</v>
      </c>
      <c r="D11" s="385">
        <v>2189</v>
      </c>
      <c r="E11" s="384">
        <v>8025</v>
      </c>
      <c r="F11" s="869">
        <v>68877</v>
      </c>
      <c r="G11" s="870"/>
      <c r="H11" s="382"/>
      <c r="I11" s="382"/>
      <c r="J11" s="382"/>
      <c r="K11" s="382"/>
      <c r="L11" s="381"/>
      <c r="M11" s="381"/>
    </row>
    <row r="12" spans="1:14" x14ac:dyDescent="0.15">
      <c r="A12" s="188"/>
      <c r="B12" s="223">
        <v>8</v>
      </c>
      <c r="C12" s="868" t="s">
        <v>286</v>
      </c>
      <c r="D12" s="385">
        <v>2094</v>
      </c>
      <c r="E12" s="384">
        <v>8629</v>
      </c>
      <c r="F12" s="869">
        <v>72680</v>
      </c>
      <c r="G12" s="870"/>
      <c r="H12" s="382"/>
      <c r="I12" s="382"/>
      <c r="J12" s="382"/>
      <c r="K12" s="382"/>
      <c r="L12" s="381"/>
      <c r="M12" s="381"/>
    </row>
    <row r="13" spans="1:14" x14ac:dyDescent="0.15">
      <c r="A13" s="188"/>
      <c r="B13" s="223">
        <v>10</v>
      </c>
      <c r="C13" s="868" t="s">
        <v>288</v>
      </c>
      <c r="D13" s="385">
        <v>2230</v>
      </c>
      <c r="E13" s="384">
        <v>9313</v>
      </c>
      <c r="F13" s="869">
        <v>74126</v>
      </c>
      <c r="G13" s="870"/>
      <c r="H13" s="195"/>
      <c r="I13" s="195"/>
      <c r="J13" s="195"/>
      <c r="K13" s="195"/>
    </row>
    <row r="14" spans="1:14" x14ac:dyDescent="0.15">
      <c r="A14" s="188"/>
      <c r="B14" s="223">
        <v>12</v>
      </c>
      <c r="C14" s="868" t="s">
        <v>289</v>
      </c>
      <c r="D14" s="385">
        <v>2281</v>
      </c>
      <c r="E14" s="384">
        <v>9245</v>
      </c>
      <c r="F14" s="869">
        <v>76884</v>
      </c>
      <c r="G14" s="870"/>
      <c r="H14" s="195"/>
      <c r="I14" s="195"/>
      <c r="J14" s="195"/>
      <c r="K14" s="195"/>
    </row>
    <row r="15" spans="1:14" x14ac:dyDescent="0.15">
      <c r="A15" s="188"/>
      <c r="B15" s="223">
        <v>14</v>
      </c>
      <c r="C15" s="868" t="s">
        <v>291</v>
      </c>
      <c r="D15" s="385">
        <v>2514</v>
      </c>
      <c r="E15" s="384">
        <v>9160</v>
      </c>
      <c r="F15" s="869">
        <v>78825</v>
      </c>
      <c r="G15" s="870"/>
      <c r="H15" s="195"/>
      <c r="I15" s="195"/>
      <c r="J15" s="195"/>
      <c r="K15" s="195"/>
    </row>
    <row r="16" spans="1:14" x14ac:dyDescent="0.15">
      <c r="A16" s="188"/>
      <c r="B16" s="223">
        <v>16</v>
      </c>
      <c r="C16" s="868" t="s">
        <v>293</v>
      </c>
      <c r="D16" s="385">
        <v>2560</v>
      </c>
      <c r="E16" s="384">
        <v>9078</v>
      </c>
      <c r="F16" s="869">
        <v>81058</v>
      </c>
      <c r="G16" s="870"/>
      <c r="H16" s="195"/>
      <c r="I16" s="195"/>
      <c r="J16" s="195"/>
      <c r="K16" s="195"/>
    </row>
    <row r="17" spans="1:11" x14ac:dyDescent="0.15">
      <c r="A17" s="188"/>
      <c r="B17" s="223">
        <v>18</v>
      </c>
      <c r="C17" s="868" t="s">
        <v>295</v>
      </c>
      <c r="D17" s="385">
        <v>2754</v>
      </c>
      <c r="E17" s="384">
        <v>9515</v>
      </c>
      <c r="F17" s="869">
        <v>82324</v>
      </c>
      <c r="G17" s="870"/>
      <c r="H17" s="195"/>
      <c r="I17" s="195"/>
      <c r="J17" s="195"/>
      <c r="K17" s="195"/>
    </row>
    <row r="18" spans="1:11" x14ac:dyDescent="0.15">
      <c r="A18" s="188"/>
      <c r="B18" s="223">
        <v>20</v>
      </c>
      <c r="C18" s="868" t="s">
        <v>297</v>
      </c>
      <c r="D18" s="385">
        <v>2888</v>
      </c>
      <c r="E18" s="384">
        <v>9173</v>
      </c>
      <c r="F18" s="869">
        <v>84613</v>
      </c>
      <c r="G18" s="195"/>
      <c r="H18" s="195"/>
      <c r="I18" s="195"/>
      <c r="J18" s="195"/>
      <c r="K18" s="195"/>
    </row>
    <row r="19" spans="1:11" x14ac:dyDescent="0.15">
      <c r="A19" s="188"/>
      <c r="B19" s="223">
        <v>22</v>
      </c>
      <c r="C19" s="868" t="s">
        <v>299</v>
      </c>
      <c r="D19" s="389">
        <v>2914</v>
      </c>
      <c r="E19" s="388">
        <v>9524</v>
      </c>
      <c r="F19" s="871">
        <v>86285</v>
      </c>
      <c r="G19" s="195"/>
      <c r="H19" s="195"/>
      <c r="I19" s="195"/>
      <c r="J19" s="195"/>
      <c r="K19" s="195"/>
    </row>
    <row r="20" spans="1:11" x14ac:dyDescent="0.15">
      <c r="A20" s="188"/>
      <c r="B20" s="223">
        <v>24</v>
      </c>
      <c r="C20" s="868" t="s">
        <v>301</v>
      </c>
      <c r="D20" s="385">
        <v>2891</v>
      </c>
      <c r="E20" s="384">
        <v>9656</v>
      </c>
      <c r="F20" s="869">
        <v>87112</v>
      </c>
      <c r="G20" s="195"/>
      <c r="H20" s="195"/>
      <c r="I20" s="195"/>
      <c r="J20" s="195"/>
      <c r="K20" s="195"/>
    </row>
    <row r="21" spans="1:11" x14ac:dyDescent="0.15">
      <c r="A21" s="188"/>
      <c r="B21" s="223">
        <v>26</v>
      </c>
      <c r="C21" s="868" t="s">
        <v>303</v>
      </c>
      <c r="D21" s="385">
        <v>3089</v>
      </c>
      <c r="E21" s="384">
        <v>9052</v>
      </c>
      <c r="F21" s="869">
        <v>88824</v>
      </c>
      <c r="G21" s="195"/>
      <c r="H21" s="195"/>
      <c r="I21" s="195"/>
      <c r="J21" s="195"/>
      <c r="K21" s="195"/>
    </row>
    <row r="22" spans="1:11" x14ac:dyDescent="0.15">
      <c r="A22" s="188"/>
      <c r="B22" s="223">
        <v>28</v>
      </c>
      <c r="C22" s="868" t="s">
        <v>164</v>
      </c>
      <c r="D22" s="385">
        <v>3077</v>
      </c>
      <c r="E22" s="384">
        <v>9308</v>
      </c>
      <c r="F22" s="869">
        <v>89166</v>
      </c>
      <c r="G22" s="195"/>
      <c r="H22" s="195"/>
      <c r="I22" s="195"/>
      <c r="J22" s="195"/>
      <c r="K22" s="195"/>
    </row>
    <row r="23" spans="1:11" x14ac:dyDescent="0.15">
      <c r="A23" s="188"/>
      <c r="B23" s="223">
        <v>30</v>
      </c>
      <c r="C23" s="868" t="s">
        <v>165</v>
      </c>
      <c r="D23" s="389">
        <v>3162</v>
      </c>
      <c r="E23" s="388">
        <v>8510</v>
      </c>
      <c r="F23" s="871">
        <v>90105</v>
      </c>
      <c r="G23" s="195"/>
      <c r="H23" s="195"/>
      <c r="I23" s="195"/>
      <c r="J23" s="195"/>
      <c r="K23" s="195"/>
    </row>
    <row r="24" spans="1:11" x14ac:dyDescent="0.15">
      <c r="A24" s="390" t="s">
        <v>197</v>
      </c>
      <c r="B24" s="391" t="s">
        <v>150</v>
      </c>
      <c r="C24" s="872" t="s">
        <v>247</v>
      </c>
      <c r="D24" s="394">
        <v>3230</v>
      </c>
      <c r="E24" s="393">
        <v>9099</v>
      </c>
      <c r="F24" s="873">
        <v>91789</v>
      </c>
      <c r="G24" s="195"/>
      <c r="H24" s="195"/>
      <c r="I24" s="195"/>
      <c r="J24" s="195"/>
      <c r="K24" s="195"/>
    </row>
  </sheetData>
  <mergeCells count="1">
    <mergeCell ref="A1:N1"/>
  </mergeCells>
  <phoneticPr fontId="3"/>
  <pageMargins left="0.98425196850393704" right="0.19685039370078741" top="0.98425196850393704" bottom="0.98425196850393704" header="0.51181102362204722" footer="0.51181102362204722"/>
  <pageSetup paperSize="9" scale="90" orientation="landscape" verticalDpi="300" r:id="rId1"/>
  <headerFooter alignWithMargins="0"/>
  <ignoredErrors>
    <ignoredError sqref="C5:C14"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R58"/>
  <sheetViews>
    <sheetView showGridLines="0" zoomScaleNormal="100" workbookViewId="0"/>
  </sheetViews>
  <sheetFormatPr defaultRowHeight="13.5" x14ac:dyDescent="0.15"/>
  <cols>
    <col min="1" max="1" width="1.5" style="768" customWidth="1"/>
    <col min="2" max="2" width="1" style="768" customWidth="1"/>
    <col min="3" max="3" width="11.375" style="768" customWidth="1"/>
    <col min="4" max="4" width="1" style="768" customWidth="1"/>
    <col min="5" max="8" width="8.875" style="768" customWidth="1"/>
    <col min="9" max="10" width="9.75" style="768" customWidth="1"/>
    <col min="11" max="14" width="8.875" style="768" customWidth="1"/>
    <col min="15" max="15" width="1.625" style="768" customWidth="1"/>
    <col min="16" max="16384" width="9" style="768"/>
  </cols>
  <sheetData>
    <row r="1" spans="2:18" s="1082" customFormat="1" ht="15" customHeight="1" x14ac:dyDescent="0.15">
      <c r="B1" s="1227" t="s">
        <v>520</v>
      </c>
      <c r="C1" s="1227"/>
      <c r="D1" s="1227"/>
      <c r="E1" s="1227"/>
      <c r="F1" s="1227"/>
      <c r="G1" s="1227"/>
      <c r="H1" s="1227"/>
      <c r="I1" s="1227"/>
      <c r="J1" s="1227"/>
      <c r="K1" s="1227"/>
      <c r="L1" s="1227"/>
      <c r="M1" s="1227"/>
      <c r="N1" s="1227"/>
    </row>
    <row r="2" spans="2:18" s="1082" customFormat="1" ht="8.25" customHeight="1" x14ac:dyDescent="0.15">
      <c r="C2" s="830"/>
      <c r="D2" s="874"/>
      <c r="E2" s="874"/>
      <c r="F2" s="874"/>
      <c r="G2" s="874"/>
      <c r="H2" s="874"/>
      <c r="I2" s="874"/>
      <c r="J2" s="874"/>
      <c r="K2" s="874"/>
      <c r="L2" s="874"/>
      <c r="M2" s="874"/>
      <c r="N2" s="874"/>
    </row>
    <row r="3" spans="2:18" s="1082" customFormat="1" ht="15" customHeight="1" thickBot="1" x14ac:dyDescent="0.2">
      <c r="C3" s="1083"/>
      <c r="D3" s="1083"/>
      <c r="E3" s="1083"/>
      <c r="F3" s="1083"/>
      <c r="G3" s="1083"/>
      <c r="H3" s="1083"/>
      <c r="I3" s="1083"/>
      <c r="J3" s="1083"/>
      <c r="K3" s="1083"/>
      <c r="L3" s="1084"/>
      <c r="M3" s="1084"/>
      <c r="N3" s="401" t="s">
        <v>127</v>
      </c>
    </row>
    <row r="4" spans="2:18" ht="22.5" customHeight="1" x14ac:dyDescent="0.15">
      <c r="B4" s="402"/>
      <c r="C4" s="403"/>
      <c r="D4" s="404"/>
      <c r="E4" s="1361" t="s">
        <v>521</v>
      </c>
      <c r="F4" s="1362"/>
      <c r="G4" s="1365" t="s">
        <v>399</v>
      </c>
      <c r="H4" s="1366"/>
      <c r="I4" s="1366"/>
      <c r="J4" s="1366"/>
      <c r="K4" s="1366"/>
      <c r="L4" s="1367"/>
      <c r="M4" s="1368" t="s">
        <v>101</v>
      </c>
      <c r="N4" s="1369"/>
    </row>
    <row r="5" spans="2:18" ht="26.25" customHeight="1" x14ac:dyDescent="0.15">
      <c r="B5" s="405"/>
      <c r="C5" s="406"/>
      <c r="D5" s="407"/>
      <c r="E5" s="1363"/>
      <c r="F5" s="1364"/>
      <c r="G5" s="1372" t="s">
        <v>251</v>
      </c>
      <c r="H5" s="1373"/>
      <c r="I5" s="1237" t="s">
        <v>252</v>
      </c>
      <c r="J5" s="1231"/>
      <c r="K5" s="1372" t="s">
        <v>519</v>
      </c>
      <c r="L5" s="1373"/>
      <c r="M5" s="1370"/>
      <c r="N5" s="1371"/>
    </row>
    <row r="6" spans="2:18" ht="32.25" customHeight="1" thickBot="1" x14ac:dyDescent="0.2">
      <c r="B6" s="408"/>
      <c r="C6" s="409"/>
      <c r="D6" s="410"/>
      <c r="E6" s="875" t="s">
        <v>522</v>
      </c>
      <c r="F6" s="876" t="s">
        <v>523</v>
      </c>
      <c r="G6" s="876" t="s">
        <v>522</v>
      </c>
      <c r="H6" s="876" t="s">
        <v>523</v>
      </c>
      <c r="I6" s="877" t="s">
        <v>479</v>
      </c>
      <c r="J6" s="877" t="s">
        <v>203</v>
      </c>
      <c r="K6" s="877" t="s">
        <v>199</v>
      </c>
      <c r="L6" s="877" t="s">
        <v>203</v>
      </c>
      <c r="M6" s="877" t="s">
        <v>479</v>
      </c>
      <c r="N6" s="878" t="s">
        <v>203</v>
      </c>
    </row>
    <row r="7" spans="2:18" s="812" customFormat="1" ht="23.25" customHeight="1" x14ac:dyDescent="0.15">
      <c r="B7" s="414"/>
      <c r="C7" s="415" t="s">
        <v>254</v>
      </c>
      <c r="D7" s="416"/>
      <c r="E7" s="879">
        <v>104118</v>
      </c>
      <c r="F7" s="880">
        <v>100</v>
      </c>
      <c r="G7" s="881">
        <v>12329</v>
      </c>
      <c r="H7" s="882">
        <v>100</v>
      </c>
      <c r="I7" s="879">
        <v>3230</v>
      </c>
      <c r="J7" s="882">
        <v>100</v>
      </c>
      <c r="K7" s="879">
        <v>9099</v>
      </c>
      <c r="L7" s="882">
        <v>100</v>
      </c>
      <c r="M7" s="879">
        <v>91789</v>
      </c>
      <c r="N7" s="883">
        <v>100</v>
      </c>
    </row>
    <row r="8" spans="2:18" s="812" customFormat="1" ht="21" customHeight="1" x14ac:dyDescent="0.15">
      <c r="B8" s="414"/>
      <c r="C8" s="415" t="s">
        <v>15</v>
      </c>
      <c r="D8" s="416"/>
      <c r="E8" s="879">
        <v>6116</v>
      </c>
      <c r="F8" s="884">
        <v>5.9</v>
      </c>
      <c r="G8" s="885">
        <v>3653</v>
      </c>
      <c r="H8" s="886">
        <v>29.6</v>
      </c>
      <c r="I8" s="879">
        <v>394</v>
      </c>
      <c r="J8" s="886">
        <v>12.2</v>
      </c>
      <c r="K8" s="879">
        <v>3259</v>
      </c>
      <c r="L8" s="886">
        <v>35.799999999999997</v>
      </c>
      <c r="M8" s="879">
        <v>2463</v>
      </c>
      <c r="N8" s="887">
        <v>2.7</v>
      </c>
      <c r="P8" s="888"/>
      <c r="Q8" s="888"/>
      <c r="R8" s="888"/>
    </row>
    <row r="9" spans="2:18" s="812" customFormat="1" ht="21" customHeight="1" x14ac:dyDescent="0.15">
      <c r="B9" s="414"/>
      <c r="C9" s="415" t="s">
        <v>255</v>
      </c>
      <c r="D9" s="416"/>
      <c r="E9" s="879">
        <v>18060</v>
      </c>
      <c r="F9" s="884">
        <v>17.3</v>
      </c>
      <c r="G9" s="885">
        <v>4242</v>
      </c>
      <c r="H9" s="886">
        <v>34.4</v>
      </c>
      <c r="I9" s="879">
        <v>879</v>
      </c>
      <c r="J9" s="886">
        <v>27.2</v>
      </c>
      <c r="K9" s="879">
        <v>3363</v>
      </c>
      <c r="L9" s="886">
        <v>37</v>
      </c>
      <c r="M9" s="879">
        <v>13818</v>
      </c>
      <c r="N9" s="887">
        <v>15.1</v>
      </c>
      <c r="P9" s="888"/>
      <c r="Q9" s="888"/>
      <c r="R9" s="888"/>
    </row>
    <row r="10" spans="2:18" s="812" customFormat="1" ht="21" customHeight="1" x14ac:dyDescent="0.15">
      <c r="B10" s="414"/>
      <c r="C10" s="415" t="s">
        <v>256</v>
      </c>
      <c r="D10" s="416"/>
      <c r="E10" s="879">
        <v>21306</v>
      </c>
      <c r="F10" s="884">
        <v>20.5</v>
      </c>
      <c r="G10" s="885">
        <v>2006</v>
      </c>
      <c r="H10" s="886">
        <v>16.3</v>
      </c>
      <c r="I10" s="879">
        <v>825</v>
      </c>
      <c r="J10" s="886">
        <v>25.5</v>
      </c>
      <c r="K10" s="879">
        <v>1181</v>
      </c>
      <c r="L10" s="886">
        <v>13</v>
      </c>
      <c r="M10" s="879">
        <v>19300</v>
      </c>
      <c r="N10" s="887">
        <v>21</v>
      </c>
      <c r="P10" s="888"/>
      <c r="Q10" s="888"/>
      <c r="R10" s="888"/>
    </row>
    <row r="11" spans="2:18" s="812" customFormat="1" ht="21" customHeight="1" x14ac:dyDescent="0.15">
      <c r="B11" s="414"/>
      <c r="C11" s="415" t="s">
        <v>257</v>
      </c>
      <c r="D11" s="416"/>
      <c r="E11" s="879">
        <v>23769</v>
      </c>
      <c r="F11" s="884">
        <v>22.8</v>
      </c>
      <c r="G11" s="885">
        <v>1443</v>
      </c>
      <c r="H11" s="886">
        <v>11.7</v>
      </c>
      <c r="I11" s="879">
        <v>661</v>
      </c>
      <c r="J11" s="886">
        <v>20.5</v>
      </c>
      <c r="K11" s="879">
        <v>782</v>
      </c>
      <c r="L11" s="886">
        <v>8.6</v>
      </c>
      <c r="M11" s="879">
        <v>22326</v>
      </c>
      <c r="N11" s="887">
        <v>24.3</v>
      </c>
      <c r="P11" s="888"/>
      <c r="Q11" s="888"/>
      <c r="R11" s="888"/>
    </row>
    <row r="12" spans="2:18" s="812" customFormat="1" ht="21" customHeight="1" x14ac:dyDescent="0.15">
      <c r="B12" s="414"/>
      <c r="C12" s="415" t="s">
        <v>258</v>
      </c>
      <c r="D12" s="416"/>
      <c r="E12" s="879">
        <v>23136</v>
      </c>
      <c r="F12" s="884">
        <v>22.2</v>
      </c>
      <c r="G12" s="885">
        <v>900</v>
      </c>
      <c r="H12" s="886">
        <v>7.3</v>
      </c>
      <c r="I12" s="879">
        <v>413</v>
      </c>
      <c r="J12" s="886">
        <v>12.8</v>
      </c>
      <c r="K12" s="879">
        <v>487</v>
      </c>
      <c r="L12" s="886">
        <v>5.4</v>
      </c>
      <c r="M12" s="879">
        <v>22236</v>
      </c>
      <c r="N12" s="887">
        <v>24.2</v>
      </c>
      <c r="P12" s="888"/>
      <c r="Q12" s="888"/>
      <c r="R12" s="888"/>
    </row>
    <row r="13" spans="2:18" s="812" customFormat="1" ht="21" customHeight="1" x14ac:dyDescent="0.15">
      <c r="B13" s="414"/>
      <c r="C13" s="415" t="s">
        <v>259</v>
      </c>
      <c r="D13" s="416"/>
      <c r="E13" s="879">
        <v>11731</v>
      </c>
      <c r="F13" s="884">
        <v>11.3</v>
      </c>
      <c r="G13" s="885">
        <v>85</v>
      </c>
      <c r="H13" s="886">
        <v>0.7</v>
      </c>
      <c r="I13" s="879">
        <v>58</v>
      </c>
      <c r="J13" s="886">
        <v>1.8</v>
      </c>
      <c r="K13" s="879">
        <v>27</v>
      </c>
      <c r="L13" s="886">
        <v>0.3</v>
      </c>
      <c r="M13" s="879">
        <v>11646</v>
      </c>
      <c r="N13" s="887">
        <v>12.7</v>
      </c>
      <c r="P13" s="888"/>
      <c r="Q13" s="888"/>
      <c r="R13" s="888"/>
    </row>
    <row r="14" spans="2:18" ht="5.0999999999999996" customHeight="1" x14ac:dyDescent="0.15">
      <c r="B14" s="424"/>
      <c r="C14" s="425"/>
      <c r="D14" s="426"/>
      <c r="E14" s="889"/>
      <c r="F14" s="890"/>
      <c r="G14" s="891"/>
      <c r="H14" s="890"/>
      <c r="I14" s="891"/>
      <c r="J14" s="890"/>
      <c r="K14" s="891"/>
      <c r="L14" s="890"/>
      <c r="M14" s="891"/>
      <c r="N14" s="892"/>
    </row>
    <row r="15" spans="2:18" s="812" customFormat="1" ht="25.5" customHeight="1" thickBot="1" x14ac:dyDescent="0.2">
      <c r="B15" s="431"/>
      <c r="C15" s="432" t="s">
        <v>18</v>
      </c>
      <c r="D15" s="433"/>
      <c r="E15" s="1238">
        <v>52.4</v>
      </c>
      <c r="F15" s="1224"/>
      <c r="G15" s="1224">
        <v>38.700000000000003</v>
      </c>
      <c r="H15" s="1224"/>
      <c r="I15" s="1224">
        <v>45</v>
      </c>
      <c r="J15" s="1224"/>
      <c r="K15" s="1224">
        <v>36.5</v>
      </c>
      <c r="L15" s="1224"/>
      <c r="M15" s="1225">
        <v>54.3</v>
      </c>
      <c r="N15" s="1226"/>
    </row>
    <row r="16" spans="2:18" ht="10.5" customHeight="1" x14ac:dyDescent="0.15">
      <c r="C16" s="893"/>
      <c r="D16" s="893"/>
      <c r="E16" s="894"/>
      <c r="F16" s="894"/>
    </row>
    <row r="17" spans="5:16" customFormat="1" x14ac:dyDescent="0.15">
      <c r="E17" s="77"/>
      <c r="F17" s="77"/>
      <c r="G17" s="400"/>
      <c r="H17" s="400"/>
      <c r="I17" s="400"/>
      <c r="J17" s="400"/>
      <c r="K17" s="400"/>
      <c r="L17" s="400"/>
      <c r="M17" s="400"/>
      <c r="N17" s="400"/>
      <c r="O17" s="400"/>
      <c r="P17" s="400"/>
    </row>
    <row r="18" spans="5:16" customFormat="1" x14ac:dyDescent="0.15">
      <c r="E18" s="536"/>
      <c r="F18" s="24"/>
      <c r="G18" s="24"/>
      <c r="H18" s="24"/>
      <c r="I18" s="24"/>
      <c r="J18" s="24"/>
      <c r="K18" s="400"/>
      <c r="L18" s="400"/>
      <c r="M18" s="400"/>
      <c r="N18" s="400"/>
      <c r="O18" s="400"/>
    </row>
    <row r="19" spans="5:16" customFormat="1" x14ac:dyDescent="0.15">
      <c r="E19" s="24"/>
      <c r="F19" s="24"/>
      <c r="G19" s="24"/>
      <c r="H19" s="24"/>
      <c r="I19" s="24"/>
      <c r="J19" s="24"/>
      <c r="K19" s="400"/>
      <c r="L19" s="400"/>
      <c r="M19" s="400"/>
      <c r="N19" s="400"/>
      <c r="O19" s="400"/>
    </row>
    <row r="20" spans="5:16" customFormat="1" x14ac:dyDescent="0.15">
      <c r="E20" s="24"/>
      <c r="F20" s="24"/>
      <c r="G20" s="24"/>
      <c r="H20" s="24"/>
      <c r="I20" s="24"/>
      <c r="J20" s="24"/>
      <c r="K20" s="400"/>
      <c r="L20" s="400"/>
      <c r="M20" s="400"/>
      <c r="N20" s="400"/>
      <c r="O20" s="400"/>
    </row>
    <row r="21" spans="5:16" customFormat="1" x14ac:dyDescent="0.15">
      <c r="E21" s="24"/>
      <c r="F21" s="24"/>
      <c r="G21" s="24"/>
      <c r="H21" s="24"/>
      <c r="I21" s="24"/>
      <c r="J21" s="24"/>
      <c r="K21" s="400"/>
      <c r="L21" s="400"/>
      <c r="M21" s="400"/>
      <c r="N21" s="400"/>
      <c r="O21" s="400"/>
    </row>
    <row r="22" spans="5:16" s="815" customFormat="1" x14ac:dyDescent="0.15">
      <c r="E22" s="536"/>
      <c r="F22" s="536"/>
      <c r="G22" s="536"/>
      <c r="H22" s="536"/>
      <c r="I22" s="536"/>
      <c r="J22" s="536"/>
      <c r="K22" s="536"/>
    </row>
    <row r="23" spans="5:16" x14ac:dyDescent="0.15">
      <c r="E23" s="24"/>
      <c r="F23" s="24"/>
      <c r="G23" s="24"/>
      <c r="H23" s="24"/>
      <c r="I23" s="24"/>
      <c r="J23" s="24"/>
      <c r="K23" s="24"/>
    </row>
    <row r="24" spans="5:16" x14ac:dyDescent="0.15">
      <c r="E24" s="24"/>
      <c r="F24" s="24"/>
      <c r="G24" s="24"/>
      <c r="H24" s="24"/>
      <c r="I24" s="24"/>
      <c r="J24" s="24"/>
      <c r="K24" s="24"/>
    </row>
    <row r="25" spans="5:16" x14ac:dyDescent="0.15">
      <c r="E25" s="24"/>
      <c r="F25" s="24"/>
      <c r="G25" s="24"/>
      <c r="H25" s="24"/>
      <c r="I25" s="24"/>
      <c r="J25" s="24"/>
      <c r="K25" s="24"/>
    </row>
    <row r="26" spans="5:16" x14ac:dyDescent="0.15">
      <c r="E26" s="24"/>
      <c r="F26" s="24"/>
      <c r="G26" s="24"/>
      <c r="H26" s="24"/>
      <c r="I26" s="24"/>
      <c r="J26" s="24"/>
      <c r="K26" s="24"/>
    </row>
    <row r="27" spans="5:16" x14ac:dyDescent="0.15">
      <c r="E27" s="24"/>
      <c r="F27" s="24"/>
      <c r="G27" s="24"/>
      <c r="H27" s="24"/>
      <c r="I27" s="24"/>
      <c r="J27" s="24"/>
      <c r="K27" s="24"/>
    </row>
    <row r="28" spans="5:16" x14ac:dyDescent="0.15">
      <c r="E28" s="24"/>
      <c r="F28" s="24"/>
      <c r="G28" s="24"/>
      <c r="H28" s="24"/>
      <c r="I28" s="24"/>
      <c r="J28" s="24"/>
      <c r="K28" s="24"/>
    </row>
    <row r="29" spans="5:16" x14ac:dyDescent="0.15">
      <c r="E29" s="24"/>
      <c r="F29" s="24"/>
      <c r="G29" s="24"/>
      <c r="H29" s="24"/>
      <c r="I29" s="24"/>
      <c r="J29" s="24"/>
      <c r="K29" s="24"/>
    </row>
    <row r="32" spans="5:16" x14ac:dyDescent="0.15">
      <c r="E32" s="24"/>
      <c r="F32" s="24"/>
      <c r="G32" s="24"/>
      <c r="H32" s="24"/>
      <c r="I32" s="24"/>
      <c r="J32" s="24"/>
      <c r="K32" s="24"/>
    </row>
    <row r="33" spans="5:11" x14ac:dyDescent="0.15">
      <c r="E33" s="24"/>
      <c r="F33" s="24"/>
      <c r="G33" s="24"/>
      <c r="H33" s="24"/>
      <c r="I33" s="24"/>
      <c r="J33" s="24"/>
      <c r="K33" s="24"/>
    </row>
    <row r="34" spans="5:11" x14ac:dyDescent="0.15">
      <c r="E34" s="24"/>
      <c r="F34" s="24"/>
      <c r="G34" s="24"/>
      <c r="H34" s="24"/>
      <c r="I34" s="24"/>
      <c r="J34" s="24"/>
      <c r="K34" s="24"/>
    </row>
    <row r="35" spans="5:11" x14ac:dyDescent="0.15">
      <c r="E35" s="24"/>
      <c r="F35" s="24"/>
      <c r="G35" s="24"/>
      <c r="H35" s="24"/>
      <c r="I35" s="24"/>
      <c r="J35" s="24"/>
      <c r="K35" s="24"/>
    </row>
    <row r="36" spans="5:11" x14ac:dyDescent="0.15">
      <c r="E36" s="24"/>
      <c r="F36" s="24"/>
      <c r="G36" s="24"/>
      <c r="H36" s="24"/>
      <c r="I36" s="24"/>
      <c r="J36" s="24"/>
      <c r="K36" s="24"/>
    </row>
    <row r="37" spans="5:11" x14ac:dyDescent="0.15">
      <c r="E37" s="24"/>
      <c r="F37" s="24"/>
      <c r="G37" s="24"/>
      <c r="H37" s="24"/>
      <c r="I37" s="24"/>
      <c r="J37" s="24"/>
      <c r="K37" s="24"/>
    </row>
    <row r="38" spans="5:11" x14ac:dyDescent="0.15">
      <c r="E38" s="24"/>
      <c r="F38" s="24"/>
      <c r="G38" s="24"/>
      <c r="H38" s="24"/>
      <c r="I38" s="24"/>
      <c r="J38" s="24"/>
      <c r="K38" s="24"/>
    </row>
    <row r="39" spans="5:11" s="24" customFormat="1" x14ac:dyDescent="0.15"/>
    <row r="40" spans="5:11" s="24" customFormat="1" x14ac:dyDescent="0.15"/>
    <row r="41" spans="5:11" s="24" customFormat="1" x14ac:dyDescent="0.15"/>
    <row r="42" spans="5:11" s="24" customFormat="1" x14ac:dyDescent="0.15"/>
    <row r="43" spans="5:11" s="24" customFormat="1" x14ac:dyDescent="0.15"/>
    <row r="44" spans="5:11" s="24" customFormat="1" x14ac:dyDescent="0.15"/>
    <row r="45" spans="5:11" s="24" customFormat="1" x14ac:dyDescent="0.15"/>
    <row r="46" spans="5:11" s="24" customFormat="1" x14ac:dyDescent="0.15"/>
    <row r="47" spans="5:11" s="24" customFormat="1" x14ac:dyDescent="0.15"/>
    <row r="48" spans="5:11" s="24" customFormat="1" x14ac:dyDescent="0.15"/>
    <row r="49" spans="5:11" s="24" customFormat="1" x14ac:dyDescent="0.15"/>
    <row r="50" spans="5:11" x14ac:dyDescent="0.15">
      <c r="E50" s="24"/>
      <c r="F50" s="24"/>
      <c r="G50" s="24"/>
      <c r="H50" s="24"/>
      <c r="I50" s="24"/>
      <c r="J50" s="24"/>
      <c r="K50" s="24"/>
    </row>
    <row r="51" spans="5:11" x14ac:dyDescent="0.15">
      <c r="E51" s="24"/>
      <c r="F51" s="24"/>
      <c r="G51" s="24"/>
      <c r="H51" s="24"/>
      <c r="I51" s="24"/>
      <c r="J51" s="24"/>
      <c r="K51" s="24"/>
    </row>
    <row r="52" spans="5:11" x14ac:dyDescent="0.15">
      <c r="E52" s="24"/>
      <c r="F52" s="24"/>
      <c r="G52" s="24"/>
      <c r="H52" s="24"/>
      <c r="I52" s="24"/>
      <c r="J52" s="24"/>
      <c r="K52" s="24"/>
    </row>
    <row r="53" spans="5:11" x14ac:dyDescent="0.15">
      <c r="E53" s="24"/>
      <c r="F53" s="24"/>
      <c r="G53" s="24"/>
      <c r="H53" s="24"/>
      <c r="I53" s="24"/>
      <c r="J53" s="24"/>
      <c r="K53" s="24"/>
    </row>
    <row r="54" spans="5:11" x14ac:dyDescent="0.15">
      <c r="E54" s="24"/>
      <c r="F54" s="24"/>
      <c r="G54" s="24"/>
      <c r="H54" s="24"/>
      <c r="I54" s="24"/>
      <c r="J54" s="24"/>
      <c r="K54" s="24"/>
    </row>
    <row r="55" spans="5:11" x14ac:dyDescent="0.15">
      <c r="E55" s="24"/>
      <c r="F55" s="24"/>
      <c r="G55" s="24"/>
      <c r="H55" s="24"/>
      <c r="I55" s="24"/>
      <c r="J55" s="24"/>
      <c r="K55" s="24"/>
    </row>
    <row r="56" spans="5:11" x14ac:dyDescent="0.15">
      <c r="E56" s="24"/>
      <c r="F56" s="24"/>
      <c r="G56" s="24"/>
      <c r="H56" s="24"/>
      <c r="I56" s="24"/>
      <c r="J56" s="24"/>
      <c r="K56" s="24"/>
    </row>
    <row r="57" spans="5:11" x14ac:dyDescent="0.15">
      <c r="E57" s="24"/>
      <c r="F57" s="24"/>
      <c r="G57" s="24"/>
      <c r="H57" s="24"/>
      <c r="I57" s="24"/>
      <c r="J57" s="24"/>
      <c r="K57" s="24"/>
    </row>
    <row r="58" spans="5:11" x14ac:dyDescent="0.15">
      <c r="E58" s="24"/>
      <c r="F58" s="24"/>
      <c r="G58" s="24"/>
      <c r="H58" s="24"/>
      <c r="I58" s="24"/>
      <c r="J58" s="24"/>
      <c r="K58" s="24"/>
    </row>
  </sheetData>
  <mergeCells count="12">
    <mergeCell ref="I15:J15"/>
    <mergeCell ref="K15:L15"/>
    <mergeCell ref="M15:N15"/>
    <mergeCell ref="B1:N1"/>
    <mergeCell ref="E4:F5"/>
    <mergeCell ref="G4:L4"/>
    <mergeCell ref="M4:N5"/>
    <mergeCell ref="G5:H5"/>
    <mergeCell ref="I5:J5"/>
    <mergeCell ref="K5:L5"/>
    <mergeCell ref="E15:F15"/>
    <mergeCell ref="G15:H15"/>
  </mergeCells>
  <phoneticPr fontId="3"/>
  <pageMargins left="1.7322834645669292" right="0.15748031496062992" top="0.98425196850393704" bottom="0.98425196850393704" header="0.51181102362204722" footer="0.51181102362204722"/>
  <pageSetup paperSize="9" scale="9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96"/>
  <sheetViews>
    <sheetView showGridLines="0" zoomScaleNormal="100" workbookViewId="0">
      <selection sqref="A1:V1"/>
    </sheetView>
  </sheetViews>
  <sheetFormatPr defaultRowHeight="13.5" x14ac:dyDescent="0.15"/>
  <cols>
    <col min="1" max="3" width="6.125" style="172" customWidth="1"/>
    <col min="4" max="10" width="9" style="172"/>
    <col min="11" max="11" width="9" style="172" customWidth="1"/>
    <col min="12" max="12" width="6.5" style="172" customWidth="1"/>
    <col min="13" max="14" width="8.875" style="172" customWidth="1"/>
    <col min="15" max="16384" width="9" style="172"/>
  </cols>
  <sheetData>
    <row r="1" spans="1:22" s="1074" customFormat="1" ht="15" customHeight="1" x14ac:dyDescent="0.15">
      <c r="A1" s="1215" t="s">
        <v>524</v>
      </c>
      <c r="B1" s="1215"/>
      <c r="C1" s="1215"/>
      <c r="D1" s="1215"/>
      <c r="E1" s="1215"/>
      <c r="F1" s="1215"/>
      <c r="G1" s="1215"/>
      <c r="H1" s="1215"/>
      <c r="I1" s="1215"/>
      <c r="J1" s="1215"/>
      <c r="K1" s="1215"/>
      <c r="L1" s="1215"/>
      <c r="M1" s="1215"/>
      <c r="N1" s="1215"/>
      <c r="O1" s="1215"/>
      <c r="P1" s="1215"/>
      <c r="Q1" s="1215"/>
      <c r="R1" s="1215"/>
      <c r="S1" s="1215"/>
      <c r="T1" s="1215"/>
      <c r="U1" s="1215"/>
      <c r="V1" s="1215"/>
    </row>
    <row r="2" spans="1:22" s="1074" customFormat="1" ht="8.25" customHeight="1" x14ac:dyDescent="0.15">
      <c r="A2" s="472"/>
      <c r="B2" s="472"/>
      <c r="C2" s="472"/>
      <c r="D2" s="472"/>
      <c r="E2" s="472"/>
      <c r="F2" s="472"/>
      <c r="G2" s="472"/>
      <c r="H2" s="472"/>
      <c r="I2" s="472"/>
      <c r="J2" s="472"/>
      <c r="K2" s="472"/>
    </row>
    <row r="3" spans="1:22" s="1074" customFormat="1" ht="15" customHeight="1" x14ac:dyDescent="0.15">
      <c r="A3" s="895"/>
      <c r="B3" s="895"/>
      <c r="C3" s="895"/>
      <c r="D3" s="1080"/>
      <c r="E3" s="1080"/>
      <c r="F3" s="439"/>
      <c r="G3" s="439"/>
      <c r="H3" s="439"/>
      <c r="I3" s="439"/>
      <c r="J3" s="439"/>
      <c r="K3" s="1117" t="s">
        <v>140</v>
      </c>
      <c r="O3" s="1081"/>
      <c r="U3" s="1117" t="s">
        <v>140</v>
      </c>
    </row>
    <row r="4" spans="1:22" x14ac:dyDescent="0.15">
      <c r="A4" s="473"/>
      <c r="B4" s="474"/>
      <c r="C4" s="475"/>
      <c r="D4" s="1374" t="s">
        <v>261</v>
      </c>
      <c r="E4" s="1375"/>
      <c r="F4" s="1375"/>
      <c r="G4" s="1375"/>
      <c r="H4" s="1375"/>
      <c r="I4" s="1375"/>
      <c r="J4" s="1375"/>
      <c r="K4" s="1376"/>
    </row>
    <row r="5" spans="1:22" ht="13.5" customHeight="1" x14ac:dyDescent="0.15">
      <c r="A5" s="896"/>
      <c r="B5" s="897"/>
      <c r="C5" s="1119"/>
      <c r="D5" s="898" t="s">
        <v>570</v>
      </c>
      <c r="E5" s="898" t="s">
        <v>262</v>
      </c>
      <c r="F5" s="898" t="s">
        <v>263</v>
      </c>
      <c r="G5" s="898" t="s">
        <v>264</v>
      </c>
      <c r="H5" s="898" t="s">
        <v>265</v>
      </c>
      <c r="I5" s="898" t="s">
        <v>266</v>
      </c>
      <c r="J5" s="899" t="s">
        <v>267</v>
      </c>
      <c r="K5" s="900" t="s">
        <v>268</v>
      </c>
    </row>
    <row r="6" spans="1:22" s="191" customFormat="1" x14ac:dyDescent="0.15">
      <c r="A6" s="188" t="s">
        <v>142</v>
      </c>
      <c r="B6" s="182" t="s">
        <v>143</v>
      </c>
      <c r="C6" s="865" t="s">
        <v>271</v>
      </c>
      <c r="D6" s="901">
        <v>6532</v>
      </c>
      <c r="E6" s="901">
        <v>3320</v>
      </c>
      <c r="F6" s="901">
        <v>2243</v>
      </c>
      <c r="G6" s="901">
        <v>485</v>
      </c>
      <c r="H6" s="901">
        <v>304</v>
      </c>
      <c r="I6" s="901">
        <v>122</v>
      </c>
      <c r="J6" s="902">
        <v>58</v>
      </c>
      <c r="K6" s="903">
        <v>33.1</v>
      </c>
    </row>
    <row r="7" spans="1:22" s="191" customFormat="1" x14ac:dyDescent="0.15">
      <c r="A7" s="188"/>
      <c r="B7" s="182">
        <v>59</v>
      </c>
      <c r="C7" s="865" t="s">
        <v>273</v>
      </c>
      <c r="D7" s="901">
        <v>7628</v>
      </c>
      <c r="E7" s="901">
        <v>3923</v>
      </c>
      <c r="F7" s="901">
        <v>2675</v>
      </c>
      <c r="G7" s="901">
        <v>531</v>
      </c>
      <c r="H7" s="901">
        <v>323</v>
      </c>
      <c r="I7" s="901">
        <v>118</v>
      </c>
      <c r="J7" s="902">
        <v>58</v>
      </c>
      <c r="K7" s="903">
        <v>32.9</v>
      </c>
    </row>
    <row r="8" spans="1:22" s="191" customFormat="1" x14ac:dyDescent="0.15">
      <c r="A8" s="188"/>
      <c r="B8" s="182">
        <v>61</v>
      </c>
      <c r="C8" s="865" t="s">
        <v>275</v>
      </c>
      <c r="D8" s="901">
        <v>8001</v>
      </c>
      <c r="E8" s="901">
        <v>3944</v>
      </c>
      <c r="F8" s="901">
        <v>2939</v>
      </c>
      <c r="G8" s="901">
        <v>592</v>
      </c>
      <c r="H8" s="901">
        <v>348</v>
      </c>
      <c r="I8" s="901">
        <v>134</v>
      </c>
      <c r="J8" s="902">
        <v>44</v>
      </c>
      <c r="K8" s="903">
        <v>33.1</v>
      </c>
    </row>
    <row r="9" spans="1:22" s="191" customFormat="1" x14ac:dyDescent="0.15">
      <c r="A9" s="188"/>
      <c r="B9" s="223">
        <v>63</v>
      </c>
      <c r="C9" s="868" t="s">
        <v>277</v>
      </c>
      <c r="D9" s="901">
        <v>8547</v>
      </c>
      <c r="E9" s="901">
        <v>3788</v>
      </c>
      <c r="F9" s="901">
        <v>3422</v>
      </c>
      <c r="G9" s="901">
        <v>769</v>
      </c>
      <c r="H9" s="901">
        <v>366</v>
      </c>
      <c r="I9" s="901">
        <v>161</v>
      </c>
      <c r="J9" s="902">
        <v>41</v>
      </c>
      <c r="K9" s="903">
        <v>33.500526500526497</v>
      </c>
      <c r="O9" s="904"/>
    </row>
    <row r="10" spans="1:22" s="191" customFormat="1" x14ac:dyDescent="0.15">
      <c r="A10" s="188" t="s">
        <v>148</v>
      </c>
      <c r="B10" s="223" t="s">
        <v>150</v>
      </c>
      <c r="C10" s="868" t="s">
        <v>280</v>
      </c>
      <c r="D10" s="901">
        <v>8819</v>
      </c>
      <c r="E10" s="901">
        <v>3639</v>
      </c>
      <c r="F10" s="901">
        <v>3641</v>
      </c>
      <c r="G10" s="901">
        <v>938</v>
      </c>
      <c r="H10" s="901">
        <v>394</v>
      </c>
      <c r="I10" s="901">
        <v>173</v>
      </c>
      <c r="J10" s="902">
        <v>34</v>
      </c>
      <c r="K10" s="903">
        <v>33.9</v>
      </c>
    </row>
    <row r="11" spans="1:22" s="191" customFormat="1" x14ac:dyDescent="0.15">
      <c r="A11" s="188"/>
      <c r="B11" s="223">
        <v>4</v>
      </c>
      <c r="C11" s="868" t="s">
        <v>282</v>
      </c>
      <c r="D11" s="901">
        <v>9537</v>
      </c>
      <c r="E11" s="901">
        <v>3715</v>
      </c>
      <c r="F11" s="901">
        <v>4042</v>
      </c>
      <c r="G11" s="901">
        <v>1124</v>
      </c>
      <c r="H11" s="901">
        <v>423</v>
      </c>
      <c r="I11" s="901">
        <v>194</v>
      </c>
      <c r="J11" s="902">
        <v>39</v>
      </c>
      <c r="K11" s="903">
        <v>34.299999999999997</v>
      </c>
    </row>
    <row r="12" spans="1:22" s="191" customFormat="1" x14ac:dyDescent="0.15">
      <c r="A12" s="188"/>
      <c r="B12" s="223">
        <v>6</v>
      </c>
      <c r="C12" s="868" t="s">
        <v>284</v>
      </c>
      <c r="D12" s="901">
        <v>10214</v>
      </c>
      <c r="E12" s="901">
        <v>4016</v>
      </c>
      <c r="F12" s="901">
        <v>4144</v>
      </c>
      <c r="G12" s="901">
        <v>1350</v>
      </c>
      <c r="H12" s="901">
        <v>456</v>
      </c>
      <c r="I12" s="901">
        <v>182</v>
      </c>
      <c r="J12" s="902">
        <v>66</v>
      </c>
      <c r="K12" s="903">
        <v>34.5</v>
      </c>
    </row>
    <row r="13" spans="1:22" s="191" customFormat="1" x14ac:dyDescent="0.15">
      <c r="A13" s="188"/>
      <c r="B13" s="223">
        <v>8</v>
      </c>
      <c r="C13" s="868" t="s">
        <v>286</v>
      </c>
      <c r="D13" s="901">
        <v>10723</v>
      </c>
      <c r="E13" s="901">
        <v>4510</v>
      </c>
      <c r="F13" s="901">
        <v>3944</v>
      </c>
      <c r="G13" s="901">
        <v>1522</v>
      </c>
      <c r="H13" s="901">
        <v>503</v>
      </c>
      <c r="I13" s="901">
        <v>210</v>
      </c>
      <c r="J13" s="902">
        <v>34</v>
      </c>
      <c r="K13" s="903">
        <v>34.5</v>
      </c>
    </row>
    <row r="14" spans="1:22" s="191" customFormat="1" x14ac:dyDescent="0.15">
      <c r="A14" s="188"/>
      <c r="B14" s="223">
        <v>10</v>
      </c>
      <c r="C14" s="868" t="s">
        <v>288</v>
      </c>
      <c r="D14" s="901">
        <v>11543</v>
      </c>
      <c r="E14" s="901">
        <v>4908</v>
      </c>
      <c r="F14" s="901">
        <v>4090</v>
      </c>
      <c r="G14" s="901">
        <v>1670</v>
      </c>
      <c r="H14" s="901">
        <v>633</v>
      </c>
      <c r="I14" s="901">
        <v>205</v>
      </c>
      <c r="J14" s="902">
        <v>37</v>
      </c>
      <c r="K14" s="903">
        <v>34.4</v>
      </c>
    </row>
    <row r="15" spans="1:22" s="191" customFormat="1" x14ac:dyDescent="0.15">
      <c r="A15" s="188"/>
      <c r="B15" s="223">
        <v>12</v>
      </c>
      <c r="C15" s="868" t="s">
        <v>289</v>
      </c>
      <c r="D15" s="901">
        <v>11526</v>
      </c>
      <c r="E15" s="901">
        <v>4759</v>
      </c>
      <c r="F15" s="901">
        <v>3936</v>
      </c>
      <c r="G15" s="901">
        <v>1827</v>
      </c>
      <c r="H15" s="901">
        <v>745</v>
      </c>
      <c r="I15" s="901">
        <v>229</v>
      </c>
      <c r="J15" s="902">
        <v>30</v>
      </c>
      <c r="K15" s="903">
        <v>34.9</v>
      </c>
      <c r="O15" s="904"/>
    </row>
    <row r="16" spans="1:22" s="191" customFormat="1" x14ac:dyDescent="0.15">
      <c r="A16" s="188"/>
      <c r="B16" s="223">
        <v>14</v>
      </c>
      <c r="C16" s="868" t="s">
        <v>291</v>
      </c>
      <c r="D16" s="901">
        <v>11674</v>
      </c>
      <c r="E16" s="901">
        <v>4704</v>
      </c>
      <c r="F16" s="901">
        <v>3851</v>
      </c>
      <c r="G16" s="901">
        <v>1980</v>
      </c>
      <c r="H16" s="901">
        <v>865</v>
      </c>
      <c r="I16" s="901">
        <v>235</v>
      </c>
      <c r="J16" s="902">
        <v>39</v>
      </c>
      <c r="K16" s="903">
        <v>35.299999999999997</v>
      </c>
    </row>
    <row r="17" spans="1:12" s="191" customFormat="1" x14ac:dyDescent="0.15">
      <c r="A17" s="188"/>
      <c r="B17" s="223">
        <v>16</v>
      </c>
      <c r="C17" s="868" t="s">
        <v>293</v>
      </c>
      <c r="D17" s="901">
        <v>11638</v>
      </c>
      <c r="E17" s="901">
        <v>4414</v>
      </c>
      <c r="F17" s="901">
        <v>3936</v>
      </c>
      <c r="G17" s="901">
        <v>2024</v>
      </c>
      <c r="H17" s="901">
        <v>986</v>
      </c>
      <c r="I17" s="901">
        <v>245</v>
      </c>
      <c r="J17" s="902">
        <v>33</v>
      </c>
      <c r="K17" s="903">
        <v>35.799999999999997</v>
      </c>
    </row>
    <row r="18" spans="1:12" s="191" customFormat="1" x14ac:dyDescent="0.15">
      <c r="A18" s="188"/>
      <c r="B18" s="223">
        <v>18</v>
      </c>
      <c r="C18" s="868" t="s">
        <v>295</v>
      </c>
      <c r="D18" s="905">
        <v>12269</v>
      </c>
      <c r="E18" s="905">
        <v>4775</v>
      </c>
      <c r="F18" s="905">
        <v>4113</v>
      </c>
      <c r="G18" s="905">
        <v>1993</v>
      </c>
      <c r="H18" s="905">
        <v>1094</v>
      </c>
      <c r="I18" s="905">
        <v>261</v>
      </c>
      <c r="J18" s="906">
        <v>33</v>
      </c>
      <c r="K18" s="907">
        <v>35.700000000000003</v>
      </c>
    </row>
    <row r="19" spans="1:12" s="191" customFormat="1" x14ac:dyDescent="0.15">
      <c r="A19" s="188"/>
      <c r="B19" s="223">
        <v>20</v>
      </c>
      <c r="C19" s="868" t="s">
        <v>297</v>
      </c>
      <c r="D19" s="905">
        <v>12061</v>
      </c>
      <c r="E19" s="905">
        <v>4527</v>
      </c>
      <c r="F19" s="905">
        <v>3968</v>
      </c>
      <c r="G19" s="905">
        <v>1963</v>
      </c>
      <c r="H19" s="905">
        <v>1226</v>
      </c>
      <c r="I19" s="905">
        <v>346</v>
      </c>
      <c r="J19" s="906">
        <v>31</v>
      </c>
      <c r="K19" s="907">
        <v>36.200000000000003</v>
      </c>
    </row>
    <row r="20" spans="1:12" s="191" customFormat="1" x14ac:dyDescent="0.15">
      <c r="A20" s="188"/>
      <c r="B20" s="223">
        <v>22</v>
      </c>
      <c r="C20" s="868" t="s">
        <v>299</v>
      </c>
      <c r="D20" s="908">
        <v>12438</v>
      </c>
      <c r="E20" s="908">
        <v>4578</v>
      </c>
      <c r="F20" s="908">
        <v>4114</v>
      </c>
      <c r="G20" s="908">
        <v>1887</v>
      </c>
      <c r="H20" s="908">
        <v>1375</v>
      </c>
      <c r="I20" s="908">
        <v>452</v>
      </c>
      <c r="J20" s="909">
        <v>32</v>
      </c>
      <c r="K20" s="910">
        <v>36.6</v>
      </c>
    </row>
    <row r="21" spans="1:12" s="191" customFormat="1" x14ac:dyDescent="0.15">
      <c r="A21" s="188"/>
      <c r="B21" s="223">
        <v>24</v>
      </c>
      <c r="C21" s="868" t="s">
        <v>301</v>
      </c>
      <c r="D21" s="908">
        <v>12547</v>
      </c>
      <c r="E21" s="908">
        <v>4409</v>
      </c>
      <c r="F21" s="908">
        <v>4291</v>
      </c>
      <c r="G21" s="908">
        <v>1867</v>
      </c>
      <c r="H21" s="908">
        <v>1462</v>
      </c>
      <c r="I21" s="908">
        <v>488</v>
      </c>
      <c r="J21" s="909">
        <v>30</v>
      </c>
      <c r="K21" s="910">
        <v>36.9</v>
      </c>
    </row>
    <row r="22" spans="1:12" s="191" customFormat="1" ht="14.25" customHeight="1" x14ac:dyDescent="0.15">
      <c r="A22" s="188"/>
      <c r="B22" s="223">
        <v>26</v>
      </c>
      <c r="C22" s="868" t="s">
        <v>303</v>
      </c>
      <c r="D22" s="908">
        <v>12141</v>
      </c>
      <c r="E22" s="908">
        <v>3953</v>
      </c>
      <c r="F22" s="908">
        <v>4224</v>
      </c>
      <c r="G22" s="908">
        <v>1901</v>
      </c>
      <c r="H22" s="908">
        <v>1487</v>
      </c>
      <c r="I22" s="908">
        <v>540</v>
      </c>
      <c r="J22" s="909">
        <v>36</v>
      </c>
      <c r="K22" s="907">
        <v>37.4</v>
      </c>
      <c r="L22" s="197"/>
    </row>
    <row r="23" spans="1:12" x14ac:dyDescent="0.15">
      <c r="A23" s="188"/>
      <c r="B23" s="223">
        <v>28</v>
      </c>
      <c r="C23" s="868" t="s">
        <v>164</v>
      </c>
      <c r="D23" s="908">
        <v>12385</v>
      </c>
      <c r="E23" s="908">
        <v>3815</v>
      </c>
      <c r="F23" s="908">
        <v>4428</v>
      </c>
      <c r="G23" s="908">
        <v>1977</v>
      </c>
      <c r="H23" s="908">
        <v>1493</v>
      </c>
      <c r="I23" s="908">
        <v>622</v>
      </c>
      <c r="J23" s="909">
        <v>50</v>
      </c>
      <c r="K23" s="907">
        <v>37.9</v>
      </c>
      <c r="L23" s="195"/>
    </row>
    <row r="24" spans="1:12" x14ac:dyDescent="0.15">
      <c r="A24" s="188"/>
      <c r="B24" s="223">
        <v>30</v>
      </c>
      <c r="C24" s="868" t="s">
        <v>165</v>
      </c>
      <c r="D24" s="908">
        <v>11672</v>
      </c>
      <c r="E24" s="908">
        <v>3299</v>
      </c>
      <c r="F24" s="908">
        <v>4186</v>
      </c>
      <c r="G24" s="908">
        <v>1932</v>
      </c>
      <c r="H24" s="908">
        <v>1467</v>
      </c>
      <c r="I24" s="908">
        <v>723</v>
      </c>
      <c r="J24" s="909">
        <v>65</v>
      </c>
      <c r="K24" s="907">
        <v>38.6</v>
      </c>
      <c r="L24" s="195"/>
    </row>
    <row r="25" spans="1:12" x14ac:dyDescent="0.15">
      <c r="A25" s="1110" t="s">
        <v>169</v>
      </c>
      <c r="B25" s="466" t="s">
        <v>149</v>
      </c>
      <c r="C25" s="516" t="s">
        <v>170</v>
      </c>
      <c r="D25" s="911">
        <v>12329</v>
      </c>
      <c r="E25" s="911">
        <v>3653</v>
      </c>
      <c r="F25" s="911">
        <v>4242</v>
      </c>
      <c r="G25" s="911">
        <v>2006</v>
      </c>
      <c r="H25" s="911">
        <v>1443</v>
      </c>
      <c r="I25" s="911">
        <v>900</v>
      </c>
      <c r="J25" s="912">
        <v>85</v>
      </c>
      <c r="K25" s="913">
        <v>38.700000000000003</v>
      </c>
    </row>
    <row r="26" spans="1:12" x14ac:dyDescent="0.15">
      <c r="A26" s="56"/>
      <c r="D26" s="381"/>
      <c r="E26" s="381"/>
      <c r="F26" s="381"/>
      <c r="G26" s="381"/>
      <c r="H26" s="381"/>
      <c r="I26" s="381"/>
      <c r="J26" s="381"/>
      <c r="K26" s="381"/>
    </row>
    <row r="27" spans="1:12" x14ac:dyDescent="0.15">
      <c r="K27" s="381"/>
    </row>
    <row r="28" spans="1:12" x14ac:dyDescent="0.15">
      <c r="K28" s="381"/>
    </row>
    <row r="39" spans="15:16" x14ac:dyDescent="0.15">
      <c r="O39" s="381"/>
      <c r="P39" s="381"/>
    </row>
    <row r="40" spans="15:16" x14ac:dyDescent="0.15">
      <c r="O40" s="381"/>
      <c r="P40" s="381"/>
    </row>
    <row r="41" spans="15:16" x14ac:dyDescent="0.15">
      <c r="O41" s="381"/>
      <c r="P41" s="381"/>
    </row>
    <row r="42" spans="15:16" x14ac:dyDescent="0.15">
      <c r="O42" s="381"/>
      <c r="P42" s="381"/>
    </row>
    <row r="43" spans="15:16" x14ac:dyDescent="0.15">
      <c r="O43" s="381"/>
    </row>
    <row r="44" spans="15:16" x14ac:dyDescent="0.15">
      <c r="O44" s="381"/>
      <c r="P44" s="381"/>
    </row>
    <row r="45" spans="15:16" x14ac:dyDescent="0.15">
      <c r="O45" s="381"/>
      <c r="P45" s="381"/>
    </row>
    <row r="46" spans="15:16" x14ac:dyDescent="0.15">
      <c r="O46" s="381"/>
      <c r="P46" s="381"/>
    </row>
    <row r="47" spans="15:16" x14ac:dyDescent="0.15">
      <c r="O47" s="381"/>
      <c r="P47" s="381"/>
    </row>
    <row r="48" spans="15:16" x14ac:dyDescent="0.15">
      <c r="O48" s="381"/>
      <c r="P48" s="381"/>
    </row>
    <row r="58" spans="1:11" x14ac:dyDescent="0.15">
      <c r="A58" s="381"/>
      <c r="B58" s="381"/>
      <c r="C58" s="381"/>
      <c r="D58" s="381"/>
      <c r="E58" s="381"/>
      <c r="F58" s="381"/>
      <c r="G58" s="381"/>
      <c r="H58" s="381"/>
      <c r="I58" s="381"/>
      <c r="J58" s="381"/>
      <c r="K58" s="381"/>
    </row>
    <row r="59" spans="1:11" x14ac:dyDescent="0.15">
      <c r="A59" s="381"/>
      <c r="B59" s="381"/>
      <c r="C59" s="381"/>
      <c r="D59" s="381"/>
      <c r="E59" s="381"/>
      <c r="F59" s="381"/>
      <c r="G59" s="381"/>
      <c r="H59" s="381"/>
      <c r="I59" s="381"/>
      <c r="J59" s="381"/>
      <c r="K59" s="381"/>
    </row>
    <row r="60" spans="1:11" x14ac:dyDescent="0.15">
      <c r="A60" s="381"/>
      <c r="B60" s="381"/>
      <c r="C60" s="381"/>
      <c r="D60" s="381"/>
      <c r="E60" s="381"/>
      <c r="F60" s="381"/>
      <c r="G60" s="381"/>
      <c r="H60" s="381"/>
      <c r="I60" s="381"/>
      <c r="J60" s="381"/>
      <c r="K60" s="381"/>
    </row>
    <row r="61" spans="1:11" x14ac:dyDescent="0.15">
      <c r="A61" s="381"/>
      <c r="B61" s="381"/>
      <c r="C61" s="381"/>
      <c r="D61" s="381"/>
      <c r="E61" s="381"/>
      <c r="F61" s="381"/>
      <c r="G61" s="381"/>
      <c r="H61" s="381"/>
      <c r="I61" s="381"/>
      <c r="J61" s="381"/>
      <c r="K61" s="381"/>
    </row>
    <row r="62" spans="1:11" x14ac:dyDescent="0.15">
      <c r="A62" s="381"/>
      <c r="B62" s="381"/>
      <c r="C62" s="381"/>
      <c r="D62" s="381"/>
      <c r="E62" s="381"/>
      <c r="F62" s="381"/>
      <c r="G62" s="381"/>
      <c r="H62" s="381"/>
      <c r="I62" s="381"/>
      <c r="J62" s="381"/>
      <c r="K62" s="381"/>
    </row>
    <row r="63" spans="1:11" x14ac:dyDescent="0.15">
      <c r="A63" s="381"/>
      <c r="B63" s="381"/>
      <c r="C63" s="381"/>
      <c r="D63" s="381"/>
      <c r="E63" s="381"/>
      <c r="F63" s="381"/>
      <c r="G63" s="381"/>
      <c r="H63" s="381"/>
      <c r="I63" s="381"/>
      <c r="J63" s="381"/>
      <c r="K63" s="381"/>
    </row>
    <row r="64" spans="1:11" x14ac:dyDescent="0.15">
      <c r="A64" s="381"/>
      <c r="B64" s="381"/>
      <c r="C64" s="381"/>
      <c r="D64" s="381"/>
      <c r="E64" s="381"/>
      <c r="F64" s="381"/>
      <c r="G64" s="381"/>
      <c r="H64" s="381"/>
      <c r="I64" s="381"/>
      <c r="J64" s="381"/>
      <c r="K64" s="381"/>
    </row>
    <row r="65" spans="1:11" x14ac:dyDescent="0.15">
      <c r="A65" s="381"/>
      <c r="B65" s="381"/>
      <c r="C65" s="381"/>
      <c r="D65" s="381"/>
      <c r="E65" s="381"/>
      <c r="F65" s="381"/>
      <c r="G65" s="381"/>
      <c r="H65" s="381"/>
      <c r="I65" s="381"/>
      <c r="J65" s="381"/>
      <c r="K65" s="381"/>
    </row>
    <row r="66" spans="1:11" x14ac:dyDescent="0.15">
      <c r="A66" s="381"/>
      <c r="B66" s="381"/>
      <c r="C66" s="381"/>
      <c r="D66" s="381"/>
      <c r="E66" s="381"/>
      <c r="F66" s="381"/>
      <c r="G66" s="381"/>
      <c r="H66" s="381"/>
      <c r="I66" s="381"/>
      <c r="J66" s="381"/>
      <c r="K66" s="381"/>
    </row>
    <row r="67" spans="1:11" x14ac:dyDescent="0.15">
      <c r="A67" s="381"/>
      <c r="B67" s="381"/>
      <c r="C67" s="381"/>
      <c r="D67" s="381"/>
      <c r="E67" s="381"/>
      <c r="F67" s="381"/>
      <c r="G67" s="381"/>
      <c r="H67" s="381"/>
      <c r="I67" s="381"/>
      <c r="J67" s="381"/>
      <c r="K67" s="381"/>
    </row>
    <row r="68" spans="1:11" s="381" customFormat="1" x14ac:dyDescent="0.15"/>
    <row r="69" spans="1:11" s="381" customFormat="1" x14ac:dyDescent="0.15">
      <c r="A69" s="172"/>
      <c r="B69" s="172"/>
      <c r="C69" s="172"/>
      <c r="D69" s="172"/>
      <c r="E69" s="172"/>
      <c r="F69" s="172"/>
      <c r="G69" s="172"/>
      <c r="H69" s="172"/>
      <c r="I69" s="172"/>
      <c r="J69" s="172"/>
      <c r="K69" s="172"/>
    </row>
    <row r="70" spans="1:11" s="381" customFormat="1" x14ac:dyDescent="0.15"/>
    <row r="71" spans="1:11" s="381" customFormat="1" x14ac:dyDescent="0.15"/>
    <row r="72" spans="1:11" s="381" customFormat="1" x14ac:dyDescent="0.15"/>
    <row r="73" spans="1:11" s="381" customFormat="1" x14ac:dyDescent="0.15"/>
    <row r="74" spans="1:11" s="381" customFormat="1" x14ac:dyDescent="0.15"/>
    <row r="75" spans="1:11" s="381" customFormat="1" x14ac:dyDescent="0.15"/>
    <row r="76" spans="1:11" s="381" customFormat="1" x14ac:dyDescent="0.15"/>
    <row r="77" spans="1:11" s="381" customFormat="1" x14ac:dyDescent="0.15"/>
    <row r="78" spans="1:11" s="381" customFormat="1" x14ac:dyDescent="0.15"/>
    <row r="79" spans="1:11" x14ac:dyDescent="0.15">
      <c r="A79" s="381"/>
      <c r="B79" s="381"/>
      <c r="C79" s="381"/>
      <c r="D79" s="381"/>
      <c r="E79" s="381"/>
      <c r="F79" s="381"/>
      <c r="G79" s="381"/>
      <c r="H79" s="381"/>
      <c r="I79" s="381"/>
      <c r="J79" s="381"/>
      <c r="K79" s="381"/>
    </row>
    <row r="80" spans="1:11" s="381" customFormat="1" x14ac:dyDescent="0.15"/>
    <row r="81" spans="1:11" s="381" customFormat="1" x14ac:dyDescent="0.15"/>
    <row r="82" spans="1:11" s="381" customFormat="1" x14ac:dyDescent="0.15"/>
    <row r="83" spans="1:11" s="381" customFormat="1" x14ac:dyDescent="0.15"/>
    <row r="84" spans="1:11" s="381" customFormat="1" x14ac:dyDescent="0.15"/>
    <row r="85" spans="1:11" s="381" customFormat="1" x14ac:dyDescent="0.15"/>
    <row r="86" spans="1:11" s="381" customFormat="1" x14ac:dyDescent="0.15"/>
    <row r="87" spans="1:11" s="381" customFormat="1" x14ac:dyDescent="0.15">
      <c r="A87" s="172"/>
      <c r="B87" s="172"/>
      <c r="C87" s="172"/>
      <c r="D87" s="172"/>
      <c r="E87" s="172"/>
      <c r="F87" s="172"/>
      <c r="G87" s="172"/>
      <c r="H87" s="172"/>
      <c r="I87" s="172"/>
      <c r="J87" s="172"/>
      <c r="K87" s="172"/>
    </row>
    <row r="88" spans="1:11" s="381" customFormat="1" x14ac:dyDescent="0.15">
      <c r="A88" s="172"/>
      <c r="B88" s="172"/>
      <c r="C88" s="172"/>
      <c r="D88" s="172"/>
      <c r="E88" s="172"/>
      <c r="F88" s="172"/>
      <c r="G88" s="172"/>
      <c r="H88" s="172"/>
      <c r="I88" s="172"/>
      <c r="J88" s="172"/>
      <c r="K88" s="172"/>
    </row>
    <row r="89" spans="1:11" s="381" customFormat="1" x14ac:dyDescent="0.15">
      <c r="A89" s="172"/>
      <c r="B89" s="172"/>
      <c r="C89" s="172"/>
      <c r="D89" s="172"/>
      <c r="E89" s="172"/>
      <c r="F89" s="172"/>
      <c r="G89" s="172"/>
      <c r="H89" s="172"/>
      <c r="I89" s="172"/>
      <c r="J89" s="172"/>
      <c r="K89" s="172"/>
    </row>
    <row r="90" spans="1:11" s="381" customFormat="1" x14ac:dyDescent="0.15">
      <c r="A90" s="172"/>
      <c r="B90" s="172"/>
      <c r="C90" s="172"/>
      <c r="D90" s="172"/>
      <c r="E90" s="172"/>
      <c r="F90" s="172"/>
      <c r="G90" s="172"/>
      <c r="H90" s="172"/>
      <c r="I90" s="172"/>
      <c r="J90" s="172"/>
      <c r="K90" s="172"/>
    </row>
    <row r="91" spans="1:11" s="381" customFormat="1" x14ac:dyDescent="0.15">
      <c r="A91" s="172"/>
      <c r="B91" s="172"/>
      <c r="C91" s="172"/>
      <c r="D91" s="172"/>
      <c r="E91" s="172"/>
      <c r="F91" s="172"/>
      <c r="G91" s="172"/>
      <c r="H91" s="172"/>
      <c r="I91" s="172"/>
      <c r="J91" s="172"/>
      <c r="K91" s="172"/>
    </row>
    <row r="92" spans="1:11" s="381" customFormat="1" x14ac:dyDescent="0.15">
      <c r="A92" s="172"/>
      <c r="B92" s="172"/>
      <c r="C92" s="172"/>
      <c r="D92" s="172"/>
      <c r="E92" s="172"/>
      <c r="F92" s="172"/>
      <c r="G92" s="172"/>
      <c r="H92" s="172"/>
      <c r="I92" s="172"/>
      <c r="J92" s="172"/>
      <c r="K92" s="172"/>
    </row>
    <row r="93" spans="1:11" s="381" customFormat="1" x14ac:dyDescent="0.15">
      <c r="A93" s="172"/>
      <c r="B93" s="172"/>
      <c r="C93" s="172"/>
      <c r="D93" s="172"/>
      <c r="E93" s="172"/>
      <c r="F93" s="172"/>
      <c r="G93" s="172"/>
      <c r="H93" s="172"/>
      <c r="I93" s="172"/>
      <c r="J93" s="172"/>
      <c r="K93" s="172"/>
    </row>
    <row r="94" spans="1:11" s="381" customFormat="1" x14ac:dyDescent="0.15">
      <c r="A94" s="172"/>
      <c r="B94" s="172"/>
      <c r="C94" s="172"/>
      <c r="D94" s="172"/>
      <c r="E94" s="172"/>
      <c r="F94" s="172"/>
      <c r="G94" s="172"/>
      <c r="H94" s="172"/>
      <c r="I94" s="172"/>
      <c r="J94" s="172"/>
      <c r="K94" s="172"/>
    </row>
    <row r="95" spans="1:11" s="381" customFormat="1" x14ac:dyDescent="0.15">
      <c r="A95" s="172"/>
      <c r="B95" s="172"/>
      <c r="C95" s="172"/>
      <c r="D95" s="172"/>
      <c r="E95" s="172"/>
      <c r="F95" s="172"/>
      <c r="G95" s="172"/>
      <c r="H95" s="172"/>
      <c r="I95" s="172"/>
      <c r="J95" s="172"/>
      <c r="K95" s="172"/>
    </row>
    <row r="96" spans="1:11" s="381" customFormat="1" x14ac:dyDescent="0.15">
      <c r="A96" s="172"/>
      <c r="B96" s="172"/>
      <c r="C96" s="172"/>
      <c r="D96" s="172"/>
      <c r="E96" s="172"/>
      <c r="F96" s="172"/>
      <c r="G96" s="172"/>
      <c r="H96" s="172"/>
      <c r="I96" s="172"/>
      <c r="J96" s="172"/>
      <c r="K96" s="172"/>
    </row>
  </sheetData>
  <mergeCells count="2">
    <mergeCell ref="A1:V1"/>
    <mergeCell ref="D4:K4"/>
  </mergeCells>
  <phoneticPr fontId="3"/>
  <pageMargins left="0.39370078740157483" right="0.27559055118110237" top="0.98425196850393704" bottom="0.98425196850393704" header="0.51181102362204722" footer="0.51181102362204722"/>
  <pageSetup paperSize="9" scale="75" orientation="landscape" r:id="rId1"/>
  <headerFooter alignWithMargins="0">
    <oddFooter>&amp;R&amp;</oddFooter>
  </headerFooter>
  <ignoredErrors>
    <ignoredError sqref="C6:C15" numberStoredAsText="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V104"/>
  <sheetViews>
    <sheetView showGridLines="0" zoomScaleNormal="100" workbookViewId="0">
      <selection sqref="A1:V1"/>
    </sheetView>
  </sheetViews>
  <sheetFormatPr defaultRowHeight="13.5" x14ac:dyDescent="0.15"/>
  <cols>
    <col min="1" max="3" width="6.125" style="472" customWidth="1"/>
    <col min="4" max="11" width="9.125" style="472" customWidth="1"/>
    <col min="12" max="16384" width="9" style="472"/>
  </cols>
  <sheetData>
    <row r="1" spans="1:22" ht="15" customHeight="1" x14ac:dyDescent="0.15">
      <c r="A1" s="1242" t="s">
        <v>525</v>
      </c>
      <c r="B1" s="1242"/>
      <c r="C1" s="1242"/>
      <c r="D1" s="1242"/>
      <c r="E1" s="1242"/>
      <c r="F1" s="1242"/>
      <c r="G1" s="1242"/>
      <c r="H1" s="1242"/>
      <c r="I1" s="1242"/>
      <c r="J1" s="1242"/>
      <c r="K1" s="1242"/>
      <c r="L1" s="1242"/>
      <c r="M1" s="1242"/>
      <c r="N1" s="1242"/>
      <c r="O1" s="1242"/>
      <c r="P1" s="1242"/>
      <c r="Q1" s="1242"/>
      <c r="R1" s="1242"/>
      <c r="S1" s="1242"/>
      <c r="T1" s="1242"/>
      <c r="U1" s="1242"/>
      <c r="V1" s="1242"/>
    </row>
    <row r="2" spans="1:22" ht="8.25" customHeight="1" x14ac:dyDescent="0.15"/>
    <row r="3" spans="1:22" ht="15" customHeight="1" x14ac:dyDescent="0.15">
      <c r="C3" s="895"/>
      <c r="D3" s="1080"/>
      <c r="E3" s="1080"/>
      <c r="F3" s="439"/>
      <c r="G3" s="439"/>
      <c r="H3" s="439"/>
      <c r="I3" s="439"/>
      <c r="J3" s="439"/>
      <c r="K3" s="1118" t="s">
        <v>0</v>
      </c>
      <c r="L3" s="439"/>
      <c r="U3" s="1117" t="s">
        <v>140</v>
      </c>
    </row>
    <row r="4" spans="1:22" ht="15" customHeight="1" x14ac:dyDescent="0.15">
      <c r="A4" s="473"/>
      <c r="B4" s="474"/>
      <c r="C4" s="474"/>
      <c r="D4" s="914" t="s">
        <v>310</v>
      </c>
      <c r="E4" s="915"/>
      <c r="F4" s="915"/>
      <c r="G4" s="915"/>
      <c r="H4" s="915"/>
      <c r="I4" s="915"/>
      <c r="J4" s="916"/>
      <c r="K4" s="917"/>
    </row>
    <row r="5" spans="1:22" x14ac:dyDescent="0.15">
      <c r="A5" s="896"/>
      <c r="B5" s="897"/>
      <c r="C5" s="897"/>
      <c r="D5" s="918" t="s">
        <v>570</v>
      </c>
      <c r="E5" s="918" t="s">
        <v>262</v>
      </c>
      <c r="F5" s="918" t="s">
        <v>263</v>
      </c>
      <c r="G5" s="918" t="s">
        <v>264</v>
      </c>
      <c r="H5" s="918" t="s">
        <v>265</v>
      </c>
      <c r="I5" s="918" t="s">
        <v>266</v>
      </c>
      <c r="J5" s="919" t="s">
        <v>267</v>
      </c>
      <c r="K5" s="920" t="s">
        <v>268</v>
      </c>
    </row>
    <row r="6" spans="1:22" ht="14.25" customHeight="1" x14ac:dyDescent="0.15">
      <c r="A6" s="188" t="s">
        <v>142</v>
      </c>
      <c r="B6" s="182" t="s">
        <v>143</v>
      </c>
      <c r="C6" s="865" t="s">
        <v>271</v>
      </c>
      <c r="D6" s="921">
        <v>49795</v>
      </c>
      <c r="E6" s="922">
        <v>6193</v>
      </c>
      <c r="F6" s="922">
        <v>14888</v>
      </c>
      <c r="G6" s="922">
        <v>8186</v>
      </c>
      <c r="H6" s="922">
        <v>9153</v>
      </c>
      <c r="I6" s="922">
        <v>6044</v>
      </c>
      <c r="J6" s="923">
        <v>5331</v>
      </c>
      <c r="K6" s="924">
        <v>47.306125112963151</v>
      </c>
    </row>
    <row r="7" spans="1:22" ht="14.25" customHeight="1" x14ac:dyDescent="0.15">
      <c r="A7" s="188"/>
      <c r="B7" s="182">
        <v>59</v>
      </c>
      <c r="C7" s="865" t="s">
        <v>273</v>
      </c>
      <c r="D7" s="921">
        <v>53655</v>
      </c>
      <c r="E7" s="922">
        <v>6372</v>
      </c>
      <c r="F7" s="922">
        <v>17827</v>
      </c>
      <c r="G7" s="922">
        <v>8903</v>
      </c>
      <c r="H7" s="922">
        <v>8716</v>
      </c>
      <c r="I7" s="922">
        <v>6282</v>
      </c>
      <c r="J7" s="923">
        <v>5555</v>
      </c>
      <c r="K7" s="924">
        <v>46.671391296244522</v>
      </c>
    </row>
    <row r="8" spans="1:22" ht="14.25" customHeight="1" x14ac:dyDescent="0.15">
      <c r="A8" s="188"/>
      <c r="B8" s="182">
        <v>61</v>
      </c>
      <c r="C8" s="865" t="s">
        <v>275</v>
      </c>
      <c r="D8" s="921">
        <v>56903</v>
      </c>
      <c r="E8" s="922">
        <v>6135</v>
      </c>
      <c r="F8" s="922">
        <v>20397</v>
      </c>
      <c r="G8" s="922">
        <v>9470</v>
      </c>
      <c r="H8" s="922">
        <v>8389</v>
      </c>
      <c r="I8" s="922">
        <v>6799</v>
      </c>
      <c r="J8" s="923">
        <v>5713</v>
      </c>
      <c r="K8" s="924">
        <v>46.484130889408291</v>
      </c>
    </row>
    <row r="9" spans="1:22" ht="14.25" customHeight="1" x14ac:dyDescent="0.15">
      <c r="A9" s="188"/>
      <c r="B9" s="223">
        <v>63</v>
      </c>
      <c r="C9" s="868" t="s">
        <v>277</v>
      </c>
      <c r="D9" s="921">
        <v>60145</v>
      </c>
      <c r="E9" s="922">
        <v>5902</v>
      </c>
      <c r="F9" s="922">
        <v>20949</v>
      </c>
      <c r="G9" s="922">
        <v>12150</v>
      </c>
      <c r="H9" s="922">
        <v>7953</v>
      </c>
      <c r="I9" s="922">
        <v>7494</v>
      </c>
      <c r="J9" s="923">
        <v>5697</v>
      </c>
      <c r="K9" s="924">
        <v>46.428905145897417</v>
      </c>
    </row>
    <row r="10" spans="1:22" ht="14.25" customHeight="1" x14ac:dyDescent="0.15">
      <c r="A10" s="188" t="s">
        <v>148</v>
      </c>
      <c r="B10" s="223" t="s">
        <v>150</v>
      </c>
      <c r="C10" s="868" t="s">
        <v>280</v>
      </c>
      <c r="D10" s="921">
        <v>63268</v>
      </c>
      <c r="E10" s="922">
        <v>5480</v>
      </c>
      <c r="F10" s="922">
        <v>21762</v>
      </c>
      <c r="G10" s="922">
        <v>14818</v>
      </c>
      <c r="H10" s="922">
        <v>7604</v>
      </c>
      <c r="I10" s="922">
        <v>8055</v>
      </c>
      <c r="J10" s="923">
        <v>5549</v>
      </c>
      <c r="K10" s="924">
        <v>46.363532907631033</v>
      </c>
    </row>
    <row r="11" spans="1:22" ht="14.25" customHeight="1" x14ac:dyDescent="0.15">
      <c r="A11" s="188"/>
      <c r="B11" s="223">
        <v>4</v>
      </c>
      <c r="C11" s="868" t="s">
        <v>282</v>
      </c>
      <c r="D11" s="921">
        <v>66091</v>
      </c>
      <c r="E11" s="922">
        <v>5109</v>
      </c>
      <c r="F11" s="922">
        <v>22491</v>
      </c>
      <c r="G11" s="922">
        <v>17088</v>
      </c>
      <c r="H11" s="922">
        <v>7883</v>
      </c>
      <c r="I11" s="922">
        <v>7981</v>
      </c>
      <c r="J11" s="923">
        <v>5539</v>
      </c>
      <c r="K11" s="924">
        <v>46.459691939901049</v>
      </c>
    </row>
    <row r="12" spans="1:22" ht="14.25" customHeight="1" x14ac:dyDescent="0.15">
      <c r="A12" s="188"/>
      <c r="B12" s="223">
        <v>6</v>
      </c>
      <c r="C12" s="868" t="s">
        <v>284</v>
      </c>
      <c r="D12" s="921">
        <v>68877</v>
      </c>
      <c r="E12" s="922">
        <v>4652</v>
      </c>
      <c r="F12" s="922">
        <v>22460</v>
      </c>
      <c r="G12" s="922">
        <v>19846</v>
      </c>
      <c r="H12" s="922">
        <v>8503</v>
      </c>
      <c r="I12" s="922">
        <v>7493</v>
      </c>
      <c r="J12" s="923">
        <v>5923</v>
      </c>
      <c r="K12" s="924">
        <v>46.717634333667263</v>
      </c>
    </row>
    <row r="13" spans="1:22" ht="14.25" customHeight="1" x14ac:dyDescent="0.15">
      <c r="A13" s="188"/>
      <c r="B13" s="223">
        <v>8</v>
      </c>
      <c r="C13" s="868" t="s">
        <v>286</v>
      </c>
      <c r="D13" s="921">
        <v>72680</v>
      </c>
      <c r="E13" s="922">
        <v>4783</v>
      </c>
      <c r="F13" s="922">
        <v>21973</v>
      </c>
      <c r="G13" s="922">
        <v>23083</v>
      </c>
      <c r="H13" s="922">
        <v>9247</v>
      </c>
      <c r="I13" s="922">
        <v>7302</v>
      </c>
      <c r="J13" s="923">
        <v>6292</v>
      </c>
      <c r="K13" s="924">
        <v>46.934933957072097</v>
      </c>
    </row>
    <row r="14" spans="1:22" ht="14.25" customHeight="1" x14ac:dyDescent="0.15">
      <c r="A14" s="188"/>
      <c r="B14" s="223">
        <v>10</v>
      </c>
      <c r="C14" s="868" t="s">
        <v>288</v>
      </c>
      <c r="D14" s="925">
        <v>74126</v>
      </c>
      <c r="E14" s="922">
        <v>3986</v>
      </c>
      <c r="F14" s="922">
        <v>20539</v>
      </c>
      <c r="G14" s="922">
        <v>23975</v>
      </c>
      <c r="H14" s="922">
        <v>11953</v>
      </c>
      <c r="I14" s="922">
        <v>6949</v>
      </c>
      <c r="J14" s="923">
        <v>6724</v>
      </c>
      <c r="K14" s="924">
        <v>47.593502954428942</v>
      </c>
    </row>
    <row r="15" spans="1:22" ht="14.25" customHeight="1" x14ac:dyDescent="0.15">
      <c r="A15" s="188"/>
      <c r="B15" s="1085">
        <v>12</v>
      </c>
      <c r="C15" s="868" t="s">
        <v>289</v>
      </c>
      <c r="D15" s="925">
        <v>76884</v>
      </c>
      <c r="E15" s="922">
        <v>3646</v>
      </c>
      <c r="F15" s="922">
        <v>19381</v>
      </c>
      <c r="G15" s="922">
        <v>25215</v>
      </c>
      <c r="H15" s="922">
        <v>14720</v>
      </c>
      <c r="I15" s="922">
        <v>6766</v>
      </c>
      <c r="J15" s="923">
        <v>7155</v>
      </c>
      <c r="K15" s="924">
        <v>48.1</v>
      </c>
    </row>
    <row r="16" spans="1:22" ht="14.25" customHeight="1" x14ac:dyDescent="0.15">
      <c r="A16" s="188"/>
      <c r="B16" s="223">
        <v>14</v>
      </c>
      <c r="C16" s="868" t="s">
        <v>291</v>
      </c>
      <c r="D16" s="925">
        <v>78825</v>
      </c>
      <c r="E16" s="922">
        <v>3548</v>
      </c>
      <c r="F16" s="922">
        <v>18357</v>
      </c>
      <c r="G16" s="922">
        <v>25810</v>
      </c>
      <c r="H16" s="922">
        <v>16941</v>
      </c>
      <c r="I16" s="922">
        <v>7117</v>
      </c>
      <c r="J16" s="923">
        <v>7052</v>
      </c>
      <c r="K16" s="924">
        <v>48.6</v>
      </c>
    </row>
    <row r="17" spans="1:11" ht="14.25" customHeight="1" x14ac:dyDescent="0.15">
      <c r="A17" s="188"/>
      <c r="B17" s="223">
        <v>16</v>
      </c>
      <c r="C17" s="868" t="s">
        <v>293</v>
      </c>
      <c r="D17" s="926">
        <v>81058</v>
      </c>
      <c r="E17" s="922">
        <v>3484</v>
      </c>
      <c r="F17" s="922">
        <v>17809</v>
      </c>
      <c r="G17" s="922">
        <v>25521</v>
      </c>
      <c r="H17" s="922">
        <v>19621</v>
      </c>
      <c r="I17" s="922">
        <v>7637</v>
      </c>
      <c r="J17" s="923">
        <v>6986</v>
      </c>
      <c r="K17" s="924">
        <v>49.1</v>
      </c>
    </row>
    <row r="18" spans="1:11" ht="14.25" customHeight="1" x14ac:dyDescent="0.15">
      <c r="A18" s="188"/>
      <c r="B18" s="223">
        <v>18</v>
      </c>
      <c r="C18" s="868" t="s">
        <v>295</v>
      </c>
      <c r="D18" s="927">
        <v>82324</v>
      </c>
      <c r="E18" s="928">
        <v>3187</v>
      </c>
      <c r="F18" s="928">
        <v>17242</v>
      </c>
      <c r="G18" s="928">
        <v>24326</v>
      </c>
      <c r="H18" s="928">
        <v>22410</v>
      </c>
      <c r="I18" s="928">
        <v>8238</v>
      </c>
      <c r="J18" s="929">
        <v>6921</v>
      </c>
      <c r="K18" s="930">
        <v>49.8</v>
      </c>
    </row>
    <row r="19" spans="1:11" ht="14.25" customHeight="1" x14ac:dyDescent="0.15">
      <c r="A19" s="188"/>
      <c r="B19" s="223">
        <v>20</v>
      </c>
      <c r="C19" s="868" t="s">
        <v>297</v>
      </c>
      <c r="D19" s="927">
        <v>84613</v>
      </c>
      <c r="E19" s="928">
        <v>3128</v>
      </c>
      <c r="F19" s="928">
        <v>16811</v>
      </c>
      <c r="G19" s="928">
        <v>23559</v>
      </c>
      <c r="H19" s="928">
        <v>23620</v>
      </c>
      <c r="I19" s="928">
        <v>10755</v>
      </c>
      <c r="J19" s="929">
        <v>6740</v>
      </c>
      <c r="K19" s="931">
        <v>50.2</v>
      </c>
    </row>
    <row r="20" spans="1:11" ht="14.25" customHeight="1" x14ac:dyDescent="0.15">
      <c r="A20" s="188"/>
      <c r="B20" s="223">
        <v>22</v>
      </c>
      <c r="C20" s="868" t="s">
        <v>299</v>
      </c>
      <c r="D20" s="932">
        <v>86285</v>
      </c>
      <c r="E20" s="933">
        <v>3079</v>
      </c>
      <c r="F20" s="933">
        <v>16090</v>
      </c>
      <c r="G20" s="933">
        <v>22340</v>
      </c>
      <c r="H20" s="933">
        <v>24730</v>
      </c>
      <c r="I20" s="933">
        <v>13197</v>
      </c>
      <c r="J20" s="934">
        <v>6849</v>
      </c>
      <c r="K20" s="931">
        <v>50.9</v>
      </c>
    </row>
    <row r="21" spans="1:11" ht="14.25" customHeight="1" x14ac:dyDescent="0.15">
      <c r="A21" s="188"/>
      <c r="B21" s="223">
        <v>24</v>
      </c>
      <c r="C21" s="868" t="s">
        <v>301</v>
      </c>
      <c r="D21" s="932">
        <v>87112</v>
      </c>
      <c r="E21" s="933">
        <v>3051</v>
      </c>
      <c r="F21" s="933">
        <v>15194</v>
      </c>
      <c r="G21" s="933">
        <v>21205</v>
      </c>
      <c r="H21" s="933">
        <v>25465</v>
      </c>
      <c r="I21" s="933">
        <v>15214</v>
      </c>
      <c r="J21" s="934">
        <v>6983</v>
      </c>
      <c r="K21" s="935">
        <v>51.6</v>
      </c>
    </row>
    <row r="22" spans="1:11" ht="14.25" customHeight="1" x14ac:dyDescent="0.15">
      <c r="A22" s="188"/>
      <c r="B22" s="223">
        <v>26</v>
      </c>
      <c r="C22" s="868" t="s">
        <v>303</v>
      </c>
      <c r="D22" s="933">
        <v>88824</v>
      </c>
      <c r="E22" s="933">
        <v>3029</v>
      </c>
      <c r="F22" s="933">
        <v>14870</v>
      </c>
      <c r="G22" s="933">
        <v>20730</v>
      </c>
      <c r="H22" s="933">
        <v>25309</v>
      </c>
      <c r="I22" s="933">
        <v>17619</v>
      </c>
      <c r="J22" s="934">
        <v>7267</v>
      </c>
      <c r="K22" s="931">
        <v>52.2</v>
      </c>
    </row>
    <row r="23" spans="1:11" x14ac:dyDescent="0.15">
      <c r="A23" s="188"/>
      <c r="B23" s="223">
        <v>28</v>
      </c>
      <c r="C23" s="868" t="s">
        <v>164</v>
      </c>
      <c r="D23" s="933">
        <v>89166</v>
      </c>
      <c r="E23" s="933">
        <v>2599</v>
      </c>
      <c r="F23" s="933">
        <v>14468</v>
      </c>
      <c r="G23" s="933">
        <v>20310</v>
      </c>
      <c r="H23" s="933">
        <v>24049</v>
      </c>
      <c r="I23" s="933">
        <v>20027</v>
      </c>
      <c r="J23" s="934">
        <v>7713</v>
      </c>
      <c r="K23" s="931">
        <v>52.9</v>
      </c>
    </row>
    <row r="24" spans="1:11" x14ac:dyDescent="0.15">
      <c r="A24" s="188"/>
      <c r="B24" s="223">
        <v>30</v>
      </c>
      <c r="C24" s="868" t="s">
        <v>165</v>
      </c>
      <c r="D24" s="933">
        <v>90105</v>
      </c>
      <c r="E24" s="933">
        <v>2509</v>
      </c>
      <c r="F24" s="933">
        <v>14209</v>
      </c>
      <c r="G24" s="933">
        <v>19584</v>
      </c>
      <c r="H24" s="933">
        <v>23132</v>
      </c>
      <c r="I24" s="933">
        <v>21015</v>
      </c>
      <c r="J24" s="934">
        <v>9656</v>
      </c>
      <c r="K24" s="931">
        <v>53.5</v>
      </c>
    </row>
    <row r="25" spans="1:11" x14ac:dyDescent="0.15">
      <c r="A25" s="200" t="s">
        <v>169</v>
      </c>
      <c r="B25" s="201" t="s">
        <v>149</v>
      </c>
      <c r="C25" s="222" t="s">
        <v>170</v>
      </c>
      <c r="D25" s="936">
        <v>91789</v>
      </c>
      <c r="E25" s="936">
        <v>2463</v>
      </c>
      <c r="F25" s="936">
        <v>13818</v>
      </c>
      <c r="G25" s="936">
        <v>19300</v>
      </c>
      <c r="H25" s="936">
        <v>22326</v>
      </c>
      <c r="I25" s="936">
        <v>22236</v>
      </c>
      <c r="J25" s="937">
        <v>11646</v>
      </c>
      <c r="K25" s="938">
        <v>54.3</v>
      </c>
    </row>
    <row r="26" spans="1:11" x14ac:dyDescent="0.15">
      <c r="A26" s="56"/>
    </row>
    <row r="34" spans="4:12" x14ac:dyDescent="0.15">
      <c r="L34" s="939"/>
    </row>
    <row r="35" spans="4:12" x14ac:dyDescent="0.15">
      <c r="L35" s="939"/>
    </row>
    <row r="36" spans="4:12" x14ac:dyDescent="0.15">
      <c r="L36" s="939"/>
    </row>
    <row r="37" spans="4:12" x14ac:dyDescent="0.15">
      <c r="L37" s="939"/>
    </row>
    <row r="38" spans="4:12" x14ac:dyDescent="0.15">
      <c r="L38" s="939"/>
    </row>
    <row r="39" spans="4:12" x14ac:dyDescent="0.15">
      <c r="L39" s="939"/>
    </row>
    <row r="40" spans="4:12" x14ac:dyDescent="0.15">
      <c r="L40" s="939"/>
    </row>
    <row r="41" spans="4:12" x14ac:dyDescent="0.15">
      <c r="L41" s="939"/>
    </row>
    <row r="42" spans="4:12" x14ac:dyDescent="0.15">
      <c r="L42" s="939"/>
    </row>
    <row r="43" spans="4:12" x14ac:dyDescent="0.15">
      <c r="L43" s="939"/>
    </row>
    <row r="44" spans="4:12" x14ac:dyDescent="0.15">
      <c r="L44" s="939"/>
    </row>
    <row r="45" spans="4:12" x14ac:dyDescent="0.15">
      <c r="L45" s="939"/>
    </row>
    <row r="46" spans="4:12" x14ac:dyDescent="0.15">
      <c r="L46" s="939"/>
    </row>
    <row r="47" spans="4:12" x14ac:dyDescent="0.15">
      <c r="L47" s="939"/>
    </row>
    <row r="48" spans="4:12" x14ac:dyDescent="0.15">
      <c r="D48" s="172"/>
      <c r="E48" s="939"/>
    </row>
    <row r="49" spans="4:5" x14ac:dyDescent="0.15">
      <c r="D49" s="172"/>
      <c r="E49" s="939"/>
    </row>
    <row r="50" spans="4:5" x14ac:dyDescent="0.15">
      <c r="D50" s="172"/>
      <c r="E50" s="939"/>
    </row>
    <row r="51" spans="4:5" x14ac:dyDescent="0.15">
      <c r="D51" s="172"/>
      <c r="E51" s="939"/>
    </row>
    <row r="52" spans="4:5" x14ac:dyDescent="0.15">
      <c r="D52" s="172"/>
      <c r="E52" s="939"/>
    </row>
    <row r="53" spans="4:5" x14ac:dyDescent="0.15">
      <c r="D53" s="172"/>
    </row>
    <row r="54" spans="4:5" ht="12" customHeight="1" x14ac:dyDescent="0.15">
      <c r="D54" s="172"/>
    </row>
    <row r="55" spans="4:5" x14ac:dyDescent="0.15">
      <c r="D55" s="172"/>
    </row>
    <row r="56" spans="4:5" x14ac:dyDescent="0.15">
      <c r="D56" s="172"/>
    </row>
    <row r="86" spans="3:11" x14ac:dyDescent="0.15">
      <c r="C86" s="381"/>
      <c r="D86" s="381"/>
      <c r="E86" s="381"/>
      <c r="F86" s="381"/>
      <c r="G86" s="381"/>
      <c r="H86" s="381"/>
      <c r="I86" s="381"/>
      <c r="J86" s="381"/>
      <c r="K86" s="381"/>
    </row>
    <row r="87" spans="3:11" x14ac:dyDescent="0.15">
      <c r="C87" s="381"/>
      <c r="D87" s="381"/>
      <c r="E87" s="381"/>
      <c r="F87" s="381"/>
      <c r="G87" s="381"/>
      <c r="H87" s="381"/>
      <c r="I87" s="381"/>
      <c r="J87" s="381"/>
      <c r="K87" s="381"/>
    </row>
    <row r="88" spans="3:11" x14ac:dyDescent="0.15">
      <c r="C88" s="381"/>
      <c r="D88" s="381"/>
      <c r="E88" s="381"/>
      <c r="F88" s="381"/>
      <c r="G88" s="381"/>
      <c r="H88" s="381"/>
      <c r="I88" s="381"/>
      <c r="J88" s="381"/>
      <c r="K88" s="381"/>
    </row>
    <row r="89" spans="3:11" x14ac:dyDescent="0.15">
      <c r="C89" s="381"/>
      <c r="D89" s="381"/>
      <c r="E89" s="381"/>
      <c r="F89" s="381"/>
      <c r="G89" s="381"/>
      <c r="H89" s="381"/>
      <c r="I89" s="381"/>
      <c r="J89" s="381"/>
      <c r="K89" s="381"/>
    </row>
    <row r="90" spans="3:11" x14ac:dyDescent="0.15">
      <c r="C90" s="381"/>
      <c r="D90" s="381"/>
      <c r="E90" s="381"/>
      <c r="F90" s="381"/>
      <c r="G90" s="381"/>
      <c r="H90" s="381"/>
      <c r="I90" s="381"/>
      <c r="J90" s="381"/>
      <c r="K90" s="381"/>
    </row>
    <row r="91" spans="3:11" x14ac:dyDescent="0.15">
      <c r="C91" s="381"/>
      <c r="D91" s="381"/>
      <c r="E91" s="381"/>
      <c r="F91" s="381"/>
      <c r="G91" s="381"/>
      <c r="H91" s="381"/>
      <c r="I91" s="381"/>
      <c r="J91" s="381"/>
      <c r="K91" s="381"/>
    </row>
    <row r="92" spans="3:11" x14ac:dyDescent="0.15">
      <c r="C92" s="381"/>
      <c r="D92" s="381"/>
      <c r="E92" s="381"/>
      <c r="F92" s="381"/>
      <c r="G92" s="381"/>
      <c r="H92" s="381"/>
      <c r="I92" s="381"/>
      <c r="J92" s="381"/>
      <c r="K92" s="381"/>
    </row>
    <row r="93" spans="3:11" x14ac:dyDescent="0.15">
      <c r="C93" s="381"/>
      <c r="D93" s="381"/>
      <c r="E93" s="381"/>
      <c r="F93" s="381"/>
      <c r="G93" s="381"/>
      <c r="H93" s="381"/>
      <c r="I93" s="381"/>
      <c r="J93" s="381"/>
      <c r="K93" s="381"/>
    </row>
    <row r="94" spans="3:11" s="381" customFormat="1" x14ac:dyDescent="0.15"/>
    <row r="95" spans="3:11" s="381" customFormat="1" x14ac:dyDescent="0.15"/>
    <row r="96" spans="3:11" s="381" customFormat="1" x14ac:dyDescent="0.15"/>
    <row r="97" spans="3:11" s="381" customFormat="1" x14ac:dyDescent="0.15">
      <c r="C97" s="472"/>
      <c r="D97" s="472"/>
      <c r="E97" s="472"/>
      <c r="F97" s="472"/>
      <c r="G97" s="472"/>
      <c r="H97" s="472"/>
      <c r="I97" s="472"/>
      <c r="J97" s="472"/>
      <c r="K97" s="472"/>
    </row>
    <row r="98" spans="3:11" s="381" customFormat="1" x14ac:dyDescent="0.15">
      <c r="C98" s="472"/>
      <c r="D98" s="472"/>
      <c r="E98" s="472"/>
      <c r="F98" s="472"/>
      <c r="G98" s="472"/>
      <c r="H98" s="472"/>
      <c r="I98" s="472"/>
      <c r="J98" s="472"/>
      <c r="K98" s="472"/>
    </row>
    <row r="99" spans="3:11" s="381" customFormat="1" x14ac:dyDescent="0.15">
      <c r="C99" s="472"/>
      <c r="D99" s="472"/>
      <c r="E99" s="472"/>
      <c r="F99" s="472"/>
      <c r="G99" s="472"/>
      <c r="H99" s="472"/>
      <c r="I99" s="472"/>
      <c r="J99" s="472"/>
      <c r="K99" s="472"/>
    </row>
    <row r="100" spans="3:11" s="381" customFormat="1" x14ac:dyDescent="0.15">
      <c r="C100" s="472"/>
      <c r="D100" s="472"/>
      <c r="E100" s="472"/>
      <c r="F100" s="472"/>
      <c r="G100" s="472"/>
      <c r="H100" s="472"/>
      <c r="I100" s="472"/>
      <c r="J100" s="472"/>
      <c r="K100" s="472"/>
    </row>
    <row r="101" spans="3:11" s="381" customFormat="1" x14ac:dyDescent="0.15">
      <c r="C101" s="472"/>
      <c r="D101" s="472"/>
      <c r="E101" s="472"/>
      <c r="F101" s="472"/>
      <c r="G101" s="472"/>
      <c r="H101" s="472"/>
      <c r="I101" s="472"/>
      <c r="J101" s="472"/>
      <c r="K101" s="472"/>
    </row>
    <row r="102" spans="3:11" s="381" customFormat="1" x14ac:dyDescent="0.15">
      <c r="C102" s="472"/>
      <c r="D102" s="472"/>
      <c r="E102" s="472"/>
      <c r="F102" s="472"/>
      <c r="G102" s="472"/>
      <c r="H102" s="472"/>
      <c r="I102" s="472"/>
      <c r="J102" s="472"/>
      <c r="K102" s="472"/>
    </row>
    <row r="103" spans="3:11" s="381" customFormat="1" x14ac:dyDescent="0.15">
      <c r="C103" s="472"/>
      <c r="D103" s="472"/>
      <c r="E103" s="472"/>
      <c r="F103" s="472"/>
      <c r="G103" s="472"/>
      <c r="H103" s="472"/>
      <c r="I103" s="472"/>
      <c r="J103" s="472"/>
      <c r="K103" s="472"/>
    </row>
    <row r="104" spans="3:11" s="381" customFormat="1" x14ac:dyDescent="0.15">
      <c r="C104" s="472"/>
      <c r="D104" s="472"/>
      <c r="E104" s="472"/>
      <c r="F104" s="472"/>
      <c r="G104" s="472"/>
      <c r="H104" s="472"/>
      <c r="I104" s="472"/>
      <c r="J104" s="472"/>
      <c r="K104" s="472"/>
    </row>
  </sheetData>
  <mergeCells count="1">
    <mergeCell ref="A1:V1"/>
  </mergeCells>
  <phoneticPr fontId="3"/>
  <pageMargins left="0.39370078740157483" right="0.15748031496062992" top="0.98425196850393704" bottom="0.98425196850393704" header="0.51181102362204722" footer="0.51181102362204722"/>
  <pageSetup paperSize="9" scale="75" orientation="landscape" r:id="rId1"/>
  <headerFooter alignWithMargins="0"/>
  <ignoredErrors>
    <ignoredError sqref="C15 C6" numberStoredAsText="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W24"/>
  <sheetViews>
    <sheetView showGridLines="0" zoomScaleNormal="100" workbookViewId="0"/>
  </sheetViews>
  <sheetFormatPr defaultRowHeight="13.5" x14ac:dyDescent="0.15"/>
  <cols>
    <col min="1" max="1" width="1.125" customWidth="1"/>
    <col min="2" max="2" width="0.625" customWidth="1"/>
    <col min="3" max="3" width="15.5" customWidth="1"/>
    <col min="4" max="4" width="1" customWidth="1"/>
    <col min="5" max="5" width="8" style="400" customWidth="1"/>
    <col min="6" max="7" width="6.625" style="400" customWidth="1"/>
    <col min="8" max="8" width="7.75" style="400" bestFit="1" customWidth="1"/>
    <col min="9" max="16" width="6.625" style="400" customWidth="1"/>
    <col min="17" max="17" width="1.125" customWidth="1"/>
  </cols>
  <sheetData>
    <row r="1" spans="2:23" s="28" customFormat="1" ht="15" customHeight="1" x14ac:dyDescent="0.15">
      <c r="C1" s="1215" t="s">
        <v>526</v>
      </c>
      <c r="D1" s="1215"/>
      <c r="E1" s="1215"/>
      <c r="F1" s="1215"/>
      <c r="G1" s="1215"/>
      <c r="H1" s="1215"/>
      <c r="I1" s="1215"/>
      <c r="J1" s="1215"/>
      <c r="K1" s="1215"/>
      <c r="L1" s="1215"/>
      <c r="M1" s="1215"/>
      <c r="N1" s="1215"/>
      <c r="O1" s="1215"/>
      <c r="P1" s="1215"/>
      <c r="Q1" s="1215"/>
      <c r="R1" s="25"/>
      <c r="S1" s="25"/>
      <c r="T1" s="25"/>
      <c r="U1" s="25"/>
      <c r="V1" s="25"/>
      <c r="W1" s="25"/>
    </row>
    <row r="2" spans="2:23" s="28" customFormat="1" ht="8.25" customHeight="1" x14ac:dyDescent="0.15">
      <c r="C2" s="830"/>
      <c r="E2" s="54"/>
      <c r="F2" s="54"/>
      <c r="G2" s="399"/>
      <c r="H2" s="54"/>
      <c r="I2" s="54"/>
      <c r="J2" s="54"/>
      <c r="K2" s="399"/>
      <c r="L2" s="399"/>
      <c r="M2" s="399"/>
      <c r="N2" s="399"/>
      <c r="O2" s="399"/>
      <c r="P2" s="399"/>
      <c r="Q2" s="25"/>
      <c r="R2" s="25"/>
      <c r="S2" s="25"/>
      <c r="T2" s="25"/>
      <c r="U2" s="25"/>
      <c r="V2" s="25"/>
      <c r="W2" s="25"/>
    </row>
    <row r="3" spans="2:23" s="28" customFormat="1" ht="15" customHeight="1" thickBot="1" x14ac:dyDescent="0.2">
      <c r="C3" s="1078"/>
      <c r="D3" s="1078"/>
      <c r="E3" s="1079"/>
      <c r="F3" s="1079"/>
      <c r="G3" s="1079"/>
      <c r="H3" s="1079"/>
      <c r="I3" s="1079"/>
      <c r="J3" s="1079"/>
      <c r="K3" s="1079"/>
      <c r="L3" s="1079"/>
      <c r="M3" s="54"/>
      <c r="N3" s="1105"/>
      <c r="P3" s="401" t="s">
        <v>0</v>
      </c>
      <c r="U3" s="62"/>
    </row>
    <row r="4" spans="2:23" s="567" customFormat="1" ht="18.75" customHeight="1" x14ac:dyDescent="0.15">
      <c r="B4" s="940"/>
      <c r="C4" s="941"/>
      <c r="D4" s="942"/>
      <c r="E4" s="1389" t="s">
        <v>128</v>
      </c>
      <c r="F4" s="1390"/>
      <c r="G4" s="1391"/>
      <c r="H4" s="1390" t="s">
        <v>122</v>
      </c>
      <c r="I4" s="1390"/>
      <c r="J4" s="1396"/>
      <c r="K4" s="1398" t="s">
        <v>81</v>
      </c>
      <c r="L4" s="1399"/>
      <c r="M4" s="1265" t="s">
        <v>399</v>
      </c>
      <c r="N4" s="1266"/>
      <c r="O4" s="1267" t="s">
        <v>101</v>
      </c>
      <c r="P4" s="1268"/>
      <c r="U4" s="24"/>
      <c r="V4"/>
      <c r="W4"/>
    </row>
    <row r="5" spans="2:23" s="567" customFormat="1" ht="13.5" customHeight="1" x14ac:dyDescent="0.15">
      <c r="B5" s="943"/>
      <c r="C5" s="944"/>
      <c r="D5" s="945"/>
      <c r="E5" s="1392"/>
      <c r="F5" s="1393"/>
      <c r="G5" s="1394"/>
      <c r="H5" s="1393"/>
      <c r="I5" s="1393"/>
      <c r="J5" s="1397"/>
      <c r="K5" s="1400"/>
      <c r="L5" s="1401"/>
      <c r="M5" s="1377" t="s">
        <v>125</v>
      </c>
      <c r="N5" s="1378"/>
      <c r="O5" s="1381" t="s">
        <v>125</v>
      </c>
      <c r="P5" s="1382"/>
      <c r="U5" s="24"/>
      <c r="V5"/>
      <c r="W5"/>
    </row>
    <row r="6" spans="2:23" s="567" customFormat="1" x14ac:dyDescent="0.15">
      <c r="B6" s="943"/>
      <c r="C6" s="944"/>
      <c r="D6" s="945"/>
      <c r="E6" s="1395"/>
      <c r="F6" s="1379"/>
      <c r="G6" s="1380"/>
      <c r="H6" s="1379"/>
      <c r="I6" s="1379"/>
      <c r="J6" s="1384"/>
      <c r="K6" s="1402"/>
      <c r="L6" s="1403"/>
      <c r="M6" s="1379"/>
      <c r="N6" s="1380"/>
      <c r="O6" s="1383"/>
      <c r="P6" s="1384"/>
      <c r="U6" s="24"/>
      <c r="V6"/>
      <c r="W6"/>
    </row>
    <row r="7" spans="2:23" s="567" customFormat="1" ht="24" customHeight="1" x14ac:dyDescent="0.15">
      <c r="B7" s="943"/>
      <c r="C7" s="944"/>
      <c r="D7" s="945"/>
      <c r="E7" s="946" t="s">
        <v>527</v>
      </c>
      <c r="F7" s="947" t="s">
        <v>528</v>
      </c>
      <c r="G7" s="948" t="s">
        <v>529</v>
      </c>
      <c r="H7" s="949" t="s">
        <v>527</v>
      </c>
      <c r="I7" s="948" t="s">
        <v>528</v>
      </c>
      <c r="J7" s="948" t="s">
        <v>529</v>
      </c>
      <c r="K7" s="1385" t="s">
        <v>109</v>
      </c>
      <c r="L7" s="1387" t="s">
        <v>110</v>
      </c>
      <c r="M7" s="949" t="s">
        <v>530</v>
      </c>
      <c r="N7" s="948" t="s">
        <v>528</v>
      </c>
      <c r="O7" s="948" t="s">
        <v>531</v>
      </c>
      <c r="P7" s="950" t="s">
        <v>532</v>
      </c>
      <c r="U7" s="24"/>
      <c r="V7"/>
      <c r="W7"/>
    </row>
    <row r="8" spans="2:23" s="959" customFormat="1" ht="14.25" thickBot="1" x14ac:dyDescent="0.2">
      <c r="B8" s="951"/>
      <c r="C8" s="952"/>
      <c r="D8" s="953"/>
      <c r="E8" s="954" t="s">
        <v>533</v>
      </c>
      <c r="F8" s="955" t="s">
        <v>534</v>
      </c>
      <c r="G8" s="956" t="s">
        <v>535</v>
      </c>
      <c r="H8" s="957" t="s">
        <v>533</v>
      </c>
      <c r="I8" s="955" t="s">
        <v>534</v>
      </c>
      <c r="J8" s="956" t="s">
        <v>535</v>
      </c>
      <c r="K8" s="1386"/>
      <c r="L8" s="1388"/>
      <c r="M8" s="955" t="s">
        <v>533</v>
      </c>
      <c r="N8" s="956" t="s">
        <v>534</v>
      </c>
      <c r="O8" s="956" t="s">
        <v>533</v>
      </c>
      <c r="P8" s="958" t="s">
        <v>534</v>
      </c>
      <c r="U8" s="24"/>
      <c r="V8"/>
      <c r="W8"/>
    </row>
    <row r="9" spans="2:23" s="24" customFormat="1" ht="18.95" customHeight="1" x14ac:dyDescent="0.15">
      <c r="B9" s="960"/>
      <c r="C9" s="961" t="s">
        <v>536</v>
      </c>
      <c r="D9" s="962"/>
      <c r="E9" s="963">
        <v>104118</v>
      </c>
      <c r="F9" s="964">
        <v>100</v>
      </c>
      <c r="G9" s="964">
        <v>52.4</v>
      </c>
      <c r="H9" s="965">
        <v>101777</v>
      </c>
      <c r="I9" s="964">
        <v>100</v>
      </c>
      <c r="J9" s="966">
        <v>51.8</v>
      </c>
      <c r="K9" s="967">
        <f t="shared" ref="K9:K14" si="0">ROUND(E9-H9,0)</f>
        <v>2341</v>
      </c>
      <c r="L9" s="968">
        <f t="shared" ref="L9:L14" si="1">ROUND(K9*100/H9,1)</f>
        <v>2.2999999999999998</v>
      </c>
      <c r="M9" s="969">
        <v>12329</v>
      </c>
      <c r="N9" s="970">
        <v>100</v>
      </c>
      <c r="O9" s="971">
        <v>91789</v>
      </c>
      <c r="P9" s="972">
        <v>100</v>
      </c>
      <c r="V9"/>
      <c r="W9"/>
    </row>
    <row r="10" spans="2:23" s="24" customFormat="1" ht="15" customHeight="1" x14ac:dyDescent="0.15">
      <c r="B10" s="1"/>
      <c r="C10" s="95" t="s">
        <v>537</v>
      </c>
      <c r="D10" s="973"/>
      <c r="E10" s="974">
        <v>89717</v>
      </c>
      <c r="F10" s="420">
        <v>86.2</v>
      </c>
      <c r="G10" s="975">
        <v>53.7</v>
      </c>
      <c r="H10" s="976">
        <v>88595</v>
      </c>
      <c r="I10" s="977">
        <v>87</v>
      </c>
      <c r="J10" s="978">
        <v>53.1</v>
      </c>
      <c r="K10" s="979">
        <f t="shared" si="0"/>
        <v>1122</v>
      </c>
      <c r="L10" s="980">
        <f t="shared" si="1"/>
        <v>1.3</v>
      </c>
      <c r="M10" s="981">
        <v>5227</v>
      </c>
      <c r="N10" s="977">
        <v>42.4</v>
      </c>
      <c r="O10" s="982">
        <v>84490</v>
      </c>
      <c r="P10" s="983">
        <v>92</v>
      </c>
      <c r="V10"/>
      <c r="W10"/>
    </row>
    <row r="11" spans="2:23" s="24" customFormat="1" ht="15" customHeight="1" x14ac:dyDescent="0.15">
      <c r="B11" s="1"/>
      <c r="C11" s="95" t="s">
        <v>538</v>
      </c>
      <c r="D11" s="973"/>
      <c r="E11" s="974">
        <v>4274</v>
      </c>
      <c r="F11" s="420">
        <v>4.0999999999999996</v>
      </c>
      <c r="G11" s="975">
        <v>47</v>
      </c>
      <c r="H11" s="976">
        <v>3943</v>
      </c>
      <c r="I11" s="977">
        <v>3.9</v>
      </c>
      <c r="J11" s="978">
        <v>46.7</v>
      </c>
      <c r="K11" s="979">
        <f t="shared" si="0"/>
        <v>331</v>
      </c>
      <c r="L11" s="980">
        <f t="shared" si="1"/>
        <v>8.4</v>
      </c>
      <c r="M11" s="981">
        <v>938</v>
      </c>
      <c r="N11" s="977">
        <v>7.6</v>
      </c>
      <c r="O11" s="982">
        <v>3336</v>
      </c>
      <c r="P11" s="983">
        <v>3.6</v>
      </c>
      <c r="V11"/>
      <c r="W11"/>
    </row>
    <row r="12" spans="2:23" s="24" customFormat="1" ht="15" customHeight="1" x14ac:dyDescent="0.15">
      <c r="B12" s="1"/>
      <c r="C12" s="95" t="s">
        <v>539</v>
      </c>
      <c r="D12" s="973"/>
      <c r="E12" s="974">
        <v>2011</v>
      </c>
      <c r="F12" s="420">
        <v>1.9</v>
      </c>
      <c r="G12" s="975">
        <v>49.7</v>
      </c>
      <c r="H12" s="976">
        <v>2027</v>
      </c>
      <c r="I12" s="977">
        <v>2</v>
      </c>
      <c r="J12" s="978">
        <v>48.7</v>
      </c>
      <c r="K12" s="979">
        <f t="shared" si="0"/>
        <v>-16</v>
      </c>
      <c r="L12" s="980">
        <f t="shared" si="1"/>
        <v>-0.8</v>
      </c>
      <c r="M12" s="981">
        <v>429</v>
      </c>
      <c r="N12" s="977">
        <v>3.5</v>
      </c>
      <c r="O12" s="982">
        <v>1582</v>
      </c>
      <c r="P12" s="983">
        <v>1.7</v>
      </c>
      <c r="V12"/>
      <c r="W12"/>
    </row>
    <row r="13" spans="2:23" s="24" customFormat="1" ht="15" customHeight="1" x14ac:dyDescent="0.15">
      <c r="B13" s="1"/>
      <c r="C13" s="95" t="s">
        <v>540</v>
      </c>
      <c r="D13" s="973"/>
      <c r="E13" s="974">
        <v>4413</v>
      </c>
      <c r="F13" s="420">
        <v>4.2</v>
      </c>
      <c r="G13" s="975">
        <v>42.6</v>
      </c>
      <c r="H13" s="984">
        <v>4163</v>
      </c>
      <c r="I13" s="977">
        <v>4.0999999999999996</v>
      </c>
      <c r="J13" s="978">
        <v>42.4</v>
      </c>
      <c r="K13" s="979">
        <f t="shared" si="0"/>
        <v>250</v>
      </c>
      <c r="L13" s="980">
        <f t="shared" si="1"/>
        <v>6</v>
      </c>
      <c r="M13" s="981">
        <v>3872</v>
      </c>
      <c r="N13" s="977">
        <v>31.4</v>
      </c>
      <c r="O13" s="982">
        <v>541</v>
      </c>
      <c r="P13" s="983">
        <v>0.6</v>
      </c>
      <c r="V13"/>
      <c r="W13"/>
    </row>
    <row r="14" spans="2:23" s="24" customFormat="1" ht="15" customHeight="1" x14ac:dyDescent="0.15">
      <c r="B14" s="1"/>
      <c r="C14" s="95" t="s">
        <v>541</v>
      </c>
      <c r="D14" s="973"/>
      <c r="E14" s="974">
        <v>1987</v>
      </c>
      <c r="F14" s="420">
        <v>1.9</v>
      </c>
      <c r="G14" s="975">
        <v>27.9</v>
      </c>
      <c r="H14" s="984">
        <v>1927</v>
      </c>
      <c r="I14" s="977">
        <v>1.9</v>
      </c>
      <c r="J14" s="978">
        <v>28.1</v>
      </c>
      <c r="K14" s="979">
        <f t="shared" si="0"/>
        <v>60</v>
      </c>
      <c r="L14" s="980">
        <f t="shared" si="1"/>
        <v>3.1</v>
      </c>
      <c r="M14" s="981">
        <v>1751</v>
      </c>
      <c r="N14" s="977">
        <v>14.2</v>
      </c>
      <c r="O14" s="982">
        <v>236</v>
      </c>
      <c r="P14" s="983">
        <v>0.3</v>
      </c>
      <c r="V14"/>
      <c r="W14"/>
    </row>
    <row r="15" spans="2:23" ht="5.0999999999999996" customHeight="1" thickBot="1" x14ac:dyDescent="0.2">
      <c r="B15" s="985"/>
      <c r="C15" s="986"/>
      <c r="D15" s="987"/>
      <c r="E15" s="988"/>
      <c r="F15" s="989"/>
      <c r="G15" s="990"/>
      <c r="H15" s="991"/>
      <c r="I15" s="990"/>
      <c r="J15" s="992"/>
      <c r="K15" s="993"/>
      <c r="L15" s="994"/>
      <c r="M15" s="995"/>
      <c r="N15" s="996"/>
      <c r="O15" s="997"/>
      <c r="P15" s="998"/>
      <c r="U15" s="24"/>
    </row>
    <row r="16" spans="2:23" s="1002" customFormat="1" ht="13.5" customHeight="1" x14ac:dyDescent="0.15">
      <c r="B16" s="999" t="s">
        <v>542</v>
      </c>
      <c r="C16" s="999"/>
      <c r="D16" s="999"/>
      <c r="E16" s="1000"/>
      <c r="F16" s="1000"/>
      <c r="G16" s="1000"/>
      <c r="H16" s="1000"/>
      <c r="I16" s="1000"/>
      <c r="J16" s="1000"/>
      <c r="K16" s="1000"/>
      <c r="L16" s="1000"/>
      <c r="M16" s="1000"/>
      <c r="N16" s="1000"/>
      <c r="O16" s="1000"/>
      <c r="P16" s="1001"/>
      <c r="U16" s="1003"/>
    </row>
    <row r="17" spans="2:21" s="1002" customFormat="1" ht="10.5" customHeight="1" x14ac:dyDescent="0.15">
      <c r="B17" s="1002" t="s">
        <v>543</v>
      </c>
      <c r="C17" s="169"/>
      <c r="D17" s="1004"/>
      <c r="E17" s="1001"/>
      <c r="F17" s="1001"/>
      <c r="G17" s="1005"/>
      <c r="H17" s="1005"/>
      <c r="I17" s="1001"/>
      <c r="J17" s="1001"/>
      <c r="K17" s="1001"/>
      <c r="L17" s="1001"/>
      <c r="M17" s="1001"/>
      <c r="N17" s="1001"/>
      <c r="O17" s="1001"/>
      <c r="P17" s="1001"/>
      <c r="U17" s="1003"/>
    </row>
    <row r="18" spans="2:21" ht="10.5" customHeight="1" x14ac:dyDescent="0.15">
      <c r="C18" s="59"/>
      <c r="D18" s="59"/>
      <c r="E18" s="1006"/>
      <c r="F18" s="1006"/>
      <c r="G18" s="1006"/>
      <c r="H18" s="1006"/>
      <c r="U18" s="24"/>
    </row>
    <row r="19" spans="2:21" x14ac:dyDescent="0.15">
      <c r="U19" s="24"/>
    </row>
    <row r="20" spans="2:21" x14ac:dyDescent="0.15">
      <c r="U20" s="24"/>
    </row>
    <row r="21" spans="2:21" x14ac:dyDescent="0.15">
      <c r="U21" s="24"/>
    </row>
    <row r="22" spans="2:21" x14ac:dyDescent="0.15">
      <c r="U22" s="24"/>
    </row>
    <row r="23" spans="2:21" x14ac:dyDescent="0.15">
      <c r="U23" s="24"/>
    </row>
    <row r="24" spans="2:21" x14ac:dyDescent="0.15">
      <c r="R24" s="24"/>
      <c r="S24" s="24"/>
      <c r="T24" s="24"/>
      <c r="U24" s="24"/>
    </row>
  </sheetData>
  <mergeCells count="10">
    <mergeCell ref="M5:N6"/>
    <mergeCell ref="O5:P6"/>
    <mergeCell ref="K7:K8"/>
    <mergeCell ref="L7:L8"/>
    <mergeCell ref="C1:Q1"/>
    <mergeCell ref="E4:G6"/>
    <mergeCell ref="H4:J6"/>
    <mergeCell ref="K4:L6"/>
    <mergeCell ref="M4:N4"/>
    <mergeCell ref="O4:P4"/>
  </mergeCells>
  <phoneticPr fontId="3"/>
  <pageMargins left="1.6535433070866143" right="0.19685039370078741" top="0.98425196850393704" bottom="0.98425196850393704" header="0.51181102362204722" footer="0.51181102362204722"/>
  <pageSetup paperSize="9" orientation="landscape" r:id="rId1"/>
  <headerFooter alignWithMargins="0"/>
  <rowBreaks count="1" manualBreakCount="1">
    <brk id="22"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P18"/>
  <sheetViews>
    <sheetView showGridLines="0" zoomScaleNormal="100" workbookViewId="0"/>
  </sheetViews>
  <sheetFormatPr defaultRowHeight="13.5" x14ac:dyDescent="0.15"/>
  <cols>
    <col min="1" max="1" width="1.125" customWidth="1"/>
    <col min="2" max="2" width="0.5" customWidth="1"/>
    <col min="3" max="3" width="17.375" customWidth="1"/>
    <col min="4" max="4" width="1" customWidth="1"/>
    <col min="5" max="14" width="7.625" style="400" customWidth="1"/>
    <col min="15" max="15" width="1" style="400" customWidth="1"/>
    <col min="16" max="16" width="9" style="400"/>
  </cols>
  <sheetData>
    <row r="1" spans="2:16" s="28" customFormat="1" ht="15" customHeight="1" x14ac:dyDescent="0.15">
      <c r="B1" s="1215" t="s">
        <v>544</v>
      </c>
      <c r="C1" s="1215"/>
      <c r="D1" s="1215"/>
      <c r="E1" s="1215"/>
      <c r="F1" s="1215"/>
      <c r="G1" s="1215"/>
      <c r="H1" s="1215"/>
      <c r="I1" s="1215"/>
      <c r="J1" s="1215"/>
      <c r="K1" s="1215"/>
      <c r="L1" s="1215"/>
      <c r="M1" s="1215"/>
      <c r="N1" s="1215"/>
      <c r="O1" s="399"/>
      <c r="P1" s="399"/>
    </row>
    <row r="2" spans="2:16" s="28" customFormat="1" ht="8.25" customHeight="1" x14ac:dyDescent="0.15">
      <c r="E2" s="54"/>
      <c r="F2" s="54"/>
      <c r="G2" s="54"/>
      <c r="H2" s="54"/>
      <c r="I2" s="54"/>
      <c r="J2" s="54"/>
      <c r="K2" s="54"/>
      <c r="L2" s="54"/>
      <c r="M2" s="54"/>
      <c r="N2" s="54"/>
      <c r="O2" s="54"/>
      <c r="P2" s="54"/>
    </row>
    <row r="3" spans="2:16" s="28" customFormat="1" ht="15" customHeight="1" thickBot="1" x14ac:dyDescent="0.2">
      <c r="C3" s="1078"/>
      <c r="D3" s="1078"/>
      <c r="E3" s="1079"/>
      <c r="F3" s="1079"/>
      <c r="G3" s="1079"/>
      <c r="H3" s="1079"/>
      <c r="I3" s="1079"/>
      <c r="J3" s="1079"/>
      <c r="K3" s="54"/>
      <c r="L3" s="1406" t="s">
        <v>0</v>
      </c>
      <c r="M3" s="1406"/>
      <c r="N3" s="1406"/>
      <c r="O3" s="54"/>
      <c r="P3" s="54"/>
    </row>
    <row r="4" spans="2:16" ht="18.75" customHeight="1" x14ac:dyDescent="0.15">
      <c r="B4" s="1007"/>
      <c r="C4" s="93"/>
      <c r="D4" s="1008"/>
      <c r="E4" s="1389" t="s">
        <v>128</v>
      </c>
      <c r="F4" s="1296"/>
      <c r="G4" s="1390" t="s">
        <v>122</v>
      </c>
      <c r="H4" s="1296"/>
      <c r="I4" s="1398" t="s">
        <v>81</v>
      </c>
      <c r="J4" s="1399"/>
      <c r="K4" s="1413" t="s">
        <v>399</v>
      </c>
      <c r="L4" s="1266"/>
      <c r="M4" s="1267" t="s">
        <v>101</v>
      </c>
      <c r="N4" s="1268"/>
      <c r="O4" s="1006"/>
    </row>
    <row r="5" spans="2:16" ht="13.5" customHeight="1" x14ac:dyDescent="0.15">
      <c r="B5" s="1009"/>
      <c r="C5" s="1010"/>
      <c r="D5" s="1011"/>
      <c r="E5" s="1407"/>
      <c r="F5" s="1408"/>
      <c r="G5" s="1411"/>
      <c r="H5" s="1408"/>
      <c r="I5" s="1400"/>
      <c r="J5" s="1401"/>
      <c r="K5" s="1414" t="s">
        <v>125</v>
      </c>
      <c r="L5" s="1378"/>
      <c r="M5" s="1381" t="s">
        <v>125</v>
      </c>
      <c r="N5" s="1382"/>
      <c r="O5" s="1006"/>
    </row>
    <row r="6" spans="2:16" ht="13.5" customHeight="1" x14ac:dyDescent="0.15">
      <c r="B6" s="1009"/>
      <c r="C6" s="1010"/>
      <c r="D6" s="1011"/>
      <c r="E6" s="1409"/>
      <c r="F6" s="1410"/>
      <c r="G6" s="1412"/>
      <c r="H6" s="1410"/>
      <c r="I6" s="1402"/>
      <c r="J6" s="1403"/>
      <c r="K6" s="1402"/>
      <c r="L6" s="1380"/>
      <c r="M6" s="1383"/>
      <c r="N6" s="1384"/>
      <c r="O6" s="1006"/>
    </row>
    <row r="7" spans="2:16" s="59" customFormat="1" ht="22.5" customHeight="1" x14ac:dyDescent="0.15">
      <c r="B7" s="1013"/>
      <c r="C7" s="88"/>
      <c r="D7" s="89"/>
      <c r="E7" s="946" t="s">
        <v>527</v>
      </c>
      <c r="F7" s="1274" t="s">
        <v>400</v>
      </c>
      <c r="G7" s="948" t="s">
        <v>527</v>
      </c>
      <c r="H7" s="1274" t="s">
        <v>400</v>
      </c>
      <c r="I7" s="1385" t="s">
        <v>109</v>
      </c>
      <c r="J7" s="1387" t="s">
        <v>110</v>
      </c>
      <c r="K7" s="946" t="s">
        <v>527</v>
      </c>
      <c r="L7" s="1274" t="s">
        <v>400</v>
      </c>
      <c r="M7" s="948" t="s">
        <v>527</v>
      </c>
      <c r="N7" s="1404" t="s">
        <v>400</v>
      </c>
      <c r="O7" s="1006"/>
      <c r="P7" s="1006"/>
    </row>
    <row r="8" spans="2:16" s="1020" customFormat="1" ht="14.25" thickBot="1" x14ac:dyDescent="0.2">
      <c r="B8" s="1014"/>
      <c r="C8" s="828"/>
      <c r="D8" s="1015"/>
      <c r="E8" s="1016" t="s">
        <v>533</v>
      </c>
      <c r="F8" s="1276"/>
      <c r="G8" s="1017" t="s">
        <v>533</v>
      </c>
      <c r="H8" s="1276"/>
      <c r="I8" s="1386"/>
      <c r="J8" s="1388"/>
      <c r="K8" s="1016" t="s">
        <v>533</v>
      </c>
      <c r="L8" s="1276"/>
      <c r="M8" s="1018" t="s">
        <v>533</v>
      </c>
      <c r="N8" s="1405"/>
      <c r="O8" s="1019"/>
      <c r="P8" s="1019"/>
    </row>
    <row r="9" spans="2:16" s="24" customFormat="1" ht="18.95" customHeight="1" x14ac:dyDescent="0.15">
      <c r="B9" s="1021"/>
      <c r="C9" s="961" t="s">
        <v>545</v>
      </c>
      <c r="D9" s="1022"/>
      <c r="E9" s="1023">
        <v>104118</v>
      </c>
      <c r="F9" s="964">
        <v>100</v>
      </c>
      <c r="G9" s="1024">
        <v>101777</v>
      </c>
      <c r="H9" s="1025">
        <v>100</v>
      </c>
      <c r="I9" s="1026">
        <f t="shared" ref="I9:I14" si="0">ROUND(E9-G9,0)</f>
        <v>2341</v>
      </c>
      <c r="J9" s="968">
        <f t="shared" ref="J9:J14" si="1">ROUND(I9/G9*100,1)</f>
        <v>2.2999999999999998</v>
      </c>
      <c r="K9" s="1027">
        <v>12329</v>
      </c>
      <c r="L9" s="1028">
        <v>100</v>
      </c>
      <c r="M9" s="1029">
        <v>91789</v>
      </c>
      <c r="N9" s="1030">
        <v>100</v>
      </c>
      <c r="O9" s="536"/>
      <c r="P9" s="536"/>
    </row>
    <row r="10" spans="2:16" s="24" customFormat="1" ht="15" customHeight="1" x14ac:dyDescent="0.15">
      <c r="B10" s="1031"/>
      <c r="C10" s="95" t="s">
        <v>537</v>
      </c>
      <c r="D10" s="87"/>
      <c r="E10" s="1032">
        <v>94022</v>
      </c>
      <c r="F10" s="977">
        <v>90.3</v>
      </c>
      <c r="G10" s="984">
        <v>92214</v>
      </c>
      <c r="H10" s="1033">
        <v>90.6</v>
      </c>
      <c r="I10" s="1034">
        <f t="shared" si="0"/>
        <v>1808</v>
      </c>
      <c r="J10" s="980">
        <f t="shared" si="1"/>
        <v>2</v>
      </c>
      <c r="K10" s="1035">
        <v>6291</v>
      </c>
      <c r="L10" s="977">
        <v>51</v>
      </c>
      <c r="M10" s="1035">
        <v>87731</v>
      </c>
      <c r="N10" s="1036">
        <v>95.6</v>
      </c>
      <c r="O10" s="536"/>
      <c r="P10" s="1037"/>
    </row>
    <row r="11" spans="2:16" s="24" customFormat="1" ht="15" customHeight="1" x14ac:dyDescent="0.15">
      <c r="B11" s="1031"/>
      <c r="C11" s="95" t="s">
        <v>538</v>
      </c>
      <c r="D11" s="87"/>
      <c r="E11" s="1032">
        <v>22502</v>
      </c>
      <c r="F11" s="977">
        <v>21.6</v>
      </c>
      <c r="G11" s="984">
        <v>21064</v>
      </c>
      <c r="H11" s="1033">
        <v>20.7</v>
      </c>
      <c r="I11" s="1034">
        <f t="shared" si="0"/>
        <v>1438</v>
      </c>
      <c r="J11" s="980">
        <f t="shared" si="1"/>
        <v>6.8</v>
      </c>
      <c r="K11" s="1035">
        <v>1047</v>
      </c>
      <c r="L11" s="977">
        <v>8.5</v>
      </c>
      <c r="M11" s="1035">
        <v>21455</v>
      </c>
      <c r="N11" s="1036">
        <v>23.4</v>
      </c>
      <c r="O11" s="536"/>
      <c r="P11" s="1037"/>
    </row>
    <row r="12" spans="2:16" s="24" customFormat="1" ht="15" customHeight="1" x14ac:dyDescent="0.15">
      <c r="B12" s="1031"/>
      <c r="C12" s="95" t="s">
        <v>539</v>
      </c>
      <c r="D12" s="87"/>
      <c r="E12" s="1032">
        <v>42144</v>
      </c>
      <c r="F12" s="977">
        <v>40.5</v>
      </c>
      <c r="G12" s="984">
        <v>40765</v>
      </c>
      <c r="H12" s="1033">
        <v>40.1</v>
      </c>
      <c r="I12" s="1034">
        <f t="shared" si="0"/>
        <v>1379</v>
      </c>
      <c r="J12" s="980">
        <f t="shared" si="1"/>
        <v>3.4</v>
      </c>
      <c r="K12" s="1035">
        <v>678</v>
      </c>
      <c r="L12" s="977">
        <v>5.5</v>
      </c>
      <c r="M12" s="1035">
        <v>41466</v>
      </c>
      <c r="N12" s="1036">
        <v>45.2</v>
      </c>
      <c r="O12" s="536"/>
      <c r="P12" s="1037"/>
    </row>
    <row r="13" spans="2:16" s="24" customFormat="1" ht="15" customHeight="1" x14ac:dyDescent="0.15">
      <c r="B13" s="1031"/>
      <c r="C13" s="95" t="s">
        <v>540</v>
      </c>
      <c r="D13" s="87"/>
      <c r="E13" s="1032">
        <v>30756</v>
      </c>
      <c r="F13" s="977">
        <v>29.5</v>
      </c>
      <c r="G13" s="984">
        <v>29057</v>
      </c>
      <c r="H13" s="1033">
        <v>28.5</v>
      </c>
      <c r="I13" s="1034">
        <f t="shared" si="0"/>
        <v>1699</v>
      </c>
      <c r="J13" s="980">
        <f t="shared" si="1"/>
        <v>5.8</v>
      </c>
      <c r="K13" s="1035">
        <v>4235</v>
      </c>
      <c r="L13" s="977">
        <v>34.299999999999997</v>
      </c>
      <c r="M13" s="1035">
        <v>26521</v>
      </c>
      <c r="N13" s="1036">
        <v>28.9</v>
      </c>
      <c r="O13" s="536"/>
      <c r="P13" s="1037"/>
    </row>
    <row r="14" spans="2:16" s="24" customFormat="1" ht="15" customHeight="1" x14ac:dyDescent="0.15">
      <c r="B14" s="1031"/>
      <c r="C14" s="95" t="s">
        <v>541</v>
      </c>
      <c r="D14" s="87"/>
      <c r="E14" s="1032">
        <v>1987</v>
      </c>
      <c r="F14" s="977">
        <v>1.9</v>
      </c>
      <c r="G14" s="984">
        <v>1927</v>
      </c>
      <c r="H14" s="1033">
        <v>1.9</v>
      </c>
      <c r="I14" s="1034">
        <f t="shared" si="0"/>
        <v>60</v>
      </c>
      <c r="J14" s="980">
        <f t="shared" si="1"/>
        <v>3.1</v>
      </c>
      <c r="K14" s="1035">
        <v>1751</v>
      </c>
      <c r="L14" s="977">
        <v>14.2</v>
      </c>
      <c r="M14" s="1035">
        <v>236</v>
      </c>
      <c r="N14" s="1036">
        <v>0.3</v>
      </c>
      <c r="O14" s="536"/>
      <c r="P14" s="1037"/>
    </row>
    <row r="15" spans="2:16" ht="3.75" customHeight="1" thickBot="1" x14ac:dyDescent="0.2">
      <c r="B15" s="1038"/>
      <c r="C15" s="1039"/>
      <c r="D15" s="1040"/>
      <c r="E15" s="1041"/>
      <c r="F15" s="1042"/>
      <c r="G15" s="1043"/>
      <c r="H15" s="1044"/>
      <c r="I15" s="993"/>
      <c r="J15" s="994"/>
      <c r="K15" s="1045"/>
      <c r="L15" s="1042"/>
      <c r="M15" s="1045"/>
      <c r="N15" s="1046"/>
    </row>
    <row r="16" spans="2:16" ht="13.5" customHeight="1" x14ac:dyDescent="0.15">
      <c r="B16" s="999" t="s">
        <v>546</v>
      </c>
      <c r="C16" s="1047"/>
      <c r="D16" s="999"/>
      <c r="E16" s="1000"/>
      <c r="F16" s="1000"/>
      <c r="G16" s="1000"/>
      <c r="H16" s="1000"/>
      <c r="I16" s="1048"/>
      <c r="J16" s="1049"/>
    </row>
    <row r="17" spans="2:3" ht="10.5" customHeight="1" x14ac:dyDescent="0.15">
      <c r="B17" s="1002" t="s">
        <v>547</v>
      </c>
      <c r="C17" s="169"/>
    </row>
    <row r="18" spans="2:3" ht="10.5" customHeight="1" x14ac:dyDescent="0.15"/>
  </sheetData>
  <mergeCells count="15">
    <mergeCell ref="B1:N1"/>
    <mergeCell ref="L3:N3"/>
    <mergeCell ref="E4:F6"/>
    <mergeCell ref="G4:H6"/>
    <mergeCell ref="I4:J6"/>
    <mergeCell ref="K4:L4"/>
    <mergeCell ref="M4:N4"/>
    <mergeCell ref="K5:L6"/>
    <mergeCell ref="M5:N6"/>
    <mergeCell ref="N7:N8"/>
    <mergeCell ref="F7:F8"/>
    <mergeCell ref="H7:H8"/>
    <mergeCell ref="I7:I8"/>
    <mergeCell ref="J7:J8"/>
    <mergeCell ref="L7:L8"/>
  </mergeCells>
  <phoneticPr fontId="3"/>
  <pageMargins left="1.5354330708661419" right="0.19685039370078741" top="1.0629921259842521"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T20"/>
  <sheetViews>
    <sheetView showGridLines="0" workbookViewId="0"/>
  </sheetViews>
  <sheetFormatPr defaultRowHeight="13.5" x14ac:dyDescent="0.15"/>
  <cols>
    <col min="1" max="1" width="1" customWidth="1"/>
    <col min="2" max="2" width="1" style="567" customWidth="1"/>
    <col min="3" max="3" width="22.625" style="567" customWidth="1"/>
    <col min="4" max="4" width="1.25" customWidth="1"/>
    <col min="5" max="5" width="11.625" customWidth="1"/>
    <col min="6" max="6" width="8.625" customWidth="1"/>
    <col min="7" max="7" width="11.625" customWidth="1"/>
    <col min="8" max="8" width="8.625" customWidth="1"/>
    <col min="9" max="9" width="11.625" customWidth="1"/>
    <col min="10" max="10" width="8.625" customWidth="1"/>
    <col min="11" max="11" width="1.125" customWidth="1"/>
    <col min="12" max="12" width="6.125" customWidth="1"/>
  </cols>
  <sheetData>
    <row r="1" spans="1:20" s="28" customFormat="1" ht="15" customHeight="1" x14ac:dyDescent="0.15">
      <c r="B1" s="523"/>
      <c r="C1" s="1215" t="s">
        <v>548</v>
      </c>
      <c r="D1" s="1215"/>
      <c r="E1" s="1215"/>
      <c r="F1" s="1215"/>
      <c r="G1" s="1215"/>
      <c r="H1" s="1215"/>
      <c r="I1" s="1215"/>
      <c r="J1" s="1215"/>
      <c r="K1" s="1050"/>
      <c r="L1" s="830"/>
    </row>
    <row r="2" spans="1:20" s="28" customFormat="1" ht="15" customHeight="1" x14ac:dyDescent="0.15">
      <c r="B2" s="1051"/>
      <c r="C2" s="1415" t="s">
        <v>549</v>
      </c>
      <c r="D2" s="1415"/>
      <c r="E2" s="1415"/>
      <c r="F2" s="1415"/>
      <c r="G2" s="1415"/>
      <c r="H2" s="1415"/>
      <c r="I2" s="1415"/>
      <c r="J2" s="1415"/>
      <c r="K2" s="1050"/>
      <c r="L2" s="830"/>
    </row>
    <row r="3" spans="1:20" s="28" customFormat="1" ht="8.25" customHeight="1" x14ac:dyDescent="0.15">
      <c r="B3" s="744"/>
      <c r="C3" s="744"/>
      <c r="D3" s="744"/>
      <c r="E3" s="744"/>
      <c r="F3" s="744"/>
      <c r="G3" s="744"/>
      <c r="H3" s="744"/>
      <c r="I3" s="744"/>
      <c r="J3" s="744"/>
      <c r="K3" s="1050"/>
      <c r="L3" s="830"/>
    </row>
    <row r="4" spans="1:20" ht="14.25" thickBot="1" x14ac:dyDescent="0.2">
      <c r="D4" s="524"/>
      <c r="E4" s="524"/>
      <c r="F4" s="524"/>
      <c r="G4" s="524"/>
      <c r="H4" s="524"/>
      <c r="I4" s="524"/>
      <c r="J4" s="401" t="s">
        <v>127</v>
      </c>
      <c r="K4" s="698"/>
      <c r="L4" s="525"/>
    </row>
    <row r="5" spans="1:20" ht="26.25" customHeight="1" x14ac:dyDescent="0.15">
      <c r="A5" s="24"/>
      <c r="B5" s="679"/>
      <c r="C5" s="680"/>
      <c r="D5" s="682"/>
      <c r="E5" s="1416" t="s">
        <v>550</v>
      </c>
      <c r="F5" s="1234"/>
      <c r="G5" s="1416" t="s">
        <v>399</v>
      </c>
      <c r="H5" s="1234"/>
      <c r="I5" s="1416" t="s">
        <v>101</v>
      </c>
      <c r="J5" s="1234"/>
      <c r="K5" s="1012"/>
      <c r="L5" s="2"/>
      <c r="M5" s="24"/>
      <c r="N5" s="24"/>
      <c r="O5" s="24"/>
      <c r="P5" s="24"/>
      <c r="Q5" s="24"/>
      <c r="R5" s="24"/>
      <c r="S5" s="24"/>
      <c r="T5" s="24"/>
    </row>
    <row r="6" spans="1:20" ht="26.25" customHeight="1" thickBot="1" x14ac:dyDescent="0.2">
      <c r="A6" s="24"/>
      <c r="B6" s="545"/>
      <c r="C6" s="358"/>
      <c r="D6" s="684"/>
      <c r="E6" s="411" t="s">
        <v>199</v>
      </c>
      <c r="F6" s="1052" t="s">
        <v>400</v>
      </c>
      <c r="G6" s="411" t="s">
        <v>199</v>
      </c>
      <c r="H6" s="1052" t="s">
        <v>400</v>
      </c>
      <c r="I6" s="411" t="s">
        <v>199</v>
      </c>
      <c r="J6" s="413" t="s">
        <v>400</v>
      </c>
      <c r="K6" s="1053"/>
      <c r="L6" s="24"/>
      <c r="M6" s="24"/>
      <c r="N6" s="24"/>
      <c r="O6" s="24"/>
      <c r="P6" s="24"/>
      <c r="Q6" s="24"/>
      <c r="R6" s="24"/>
      <c r="S6" s="24"/>
      <c r="T6" s="24"/>
    </row>
    <row r="7" spans="1:20" ht="17.25" customHeight="1" x14ac:dyDescent="0.15">
      <c r="A7" s="24"/>
      <c r="B7" s="685"/>
      <c r="C7" s="540" t="s">
        <v>1</v>
      </c>
      <c r="D7" s="574"/>
      <c r="E7" s="1054">
        <v>104118</v>
      </c>
      <c r="F7" s="1055">
        <v>100</v>
      </c>
      <c r="G7" s="1054">
        <v>12329</v>
      </c>
      <c r="H7" s="1055">
        <v>100</v>
      </c>
      <c r="I7" s="1056">
        <v>91789</v>
      </c>
      <c r="J7" s="1055">
        <v>100</v>
      </c>
      <c r="K7" s="706"/>
      <c r="L7" s="24"/>
      <c r="M7" s="24"/>
      <c r="N7" s="24"/>
      <c r="O7" s="24"/>
      <c r="P7" s="24"/>
      <c r="Q7" s="24"/>
      <c r="R7" s="24"/>
      <c r="S7" s="24"/>
      <c r="T7" s="24"/>
    </row>
    <row r="8" spans="1:20" ht="18.75" customHeight="1" x14ac:dyDescent="0.15">
      <c r="A8" s="24"/>
      <c r="B8" s="545"/>
      <c r="C8" s="1057" t="s">
        <v>551</v>
      </c>
      <c r="D8" s="1058"/>
      <c r="E8" s="1059">
        <v>2369</v>
      </c>
      <c r="F8" s="1060">
        <v>2.2999999999999998</v>
      </c>
      <c r="G8" s="1059">
        <v>1316</v>
      </c>
      <c r="H8" s="1060">
        <v>10.7</v>
      </c>
      <c r="I8" s="1059">
        <v>1053</v>
      </c>
      <c r="J8" s="1060">
        <v>1.1000000000000001</v>
      </c>
      <c r="K8" s="712"/>
      <c r="L8" s="24"/>
      <c r="M8" s="24"/>
      <c r="N8" s="24"/>
      <c r="O8" s="24"/>
      <c r="P8" s="24"/>
      <c r="Q8" s="24"/>
      <c r="R8" s="24"/>
      <c r="S8" s="24"/>
      <c r="T8" s="24"/>
    </row>
    <row r="9" spans="1:20" x14ac:dyDescent="0.15">
      <c r="A9" s="24"/>
      <c r="B9" s="545"/>
      <c r="C9" s="1058" t="s">
        <v>552</v>
      </c>
      <c r="D9" s="1058"/>
      <c r="E9" s="1059">
        <v>1204</v>
      </c>
      <c r="F9" s="1060">
        <v>1.2</v>
      </c>
      <c r="G9" s="1059">
        <v>174</v>
      </c>
      <c r="H9" s="1060">
        <v>1.4</v>
      </c>
      <c r="I9" s="1059">
        <v>1030</v>
      </c>
      <c r="J9" s="1060">
        <v>1.1000000000000001</v>
      </c>
      <c r="K9" s="712"/>
      <c r="L9" s="24"/>
      <c r="M9" s="24"/>
      <c r="N9" s="24"/>
      <c r="O9" s="24"/>
      <c r="P9" s="24"/>
      <c r="Q9" s="24"/>
      <c r="R9" s="24"/>
      <c r="S9" s="24"/>
      <c r="T9" s="24"/>
    </row>
    <row r="10" spans="1:20" x14ac:dyDescent="0.15">
      <c r="A10" s="24"/>
      <c r="B10" s="545"/>
      <c r="C10" s="1058" t="s">
        <v>553</v>
      </c>
      <c r="D10" s="1058"/>
      <c r="E10" s="1059">
        <v>375</v>
      </c>
      <c r="F10" s="1060">
        <v>0.4</v>
      </c>
      <c r="G10" s="1059">
        <v>200</v>
      </c>
      <c r="H10" s="1060">
        <v>1.6</v>
      </c>
      <c r="I10" s="1059">
        <v>175</v>
      </c>
      <c r="J10" s="1060">
        <v>0.2</v>
      </c>
      <c r="K10" s="712"/>
      <c r="L10" s="24"/>
      <c r="M10" s="24"/>
      <c r="N10" s="24"/>
      <c r="O10" s="24"/>
      <c r="P10" s="24"/>
      <c r="Q10" s="24"/>
      <c r="R10" s="24"/>
      <c r="S10" s="24"/>
      <c r="T10" s="24"/>
    </row>
    <row r="11" spans="1:20" x14ac:dyDescent="0.15">
      <c r="A11" s="24"/>
      <c r="B11" s="545"/>
      <c r="C11" s="1058" t="s">
        <v>554</v>
      </c>
      <c r="D11" s="1058"/>
      <c r="E11" s="1059">
        <v>1278</v>
      </c>
      <c r="F11" s="1060">
        <v>1.2</v>
      </c>
      <c r="G11" s="1059">
        <v>210</v>
      </c>
      <c r="H11" s="1060">
        <v>1.7</v>
      </c>
      <c r="I11" s="1059">
        <v>1068</v>
      </c>
      <c r="J11" s="1060">
        <v>1.2</v>
      </c>
      <c r="K11" s="712"/>
      <c r="L11" s="24"/>
      <c r="M11" s="24"/>
      <c r="N11" s="24"/>
      <c r="O11" s="24"/>
      <c r="P11" s="24"/>
      <c r="Q11" s="24"/>
      <c r="R11" s="24"/>
      <c r="S11" s="24"/>
      <c r="T11" s="24"/>
    </row>
    <row r="12" spans="1:20" x14ac:dyDescent="0.15">
      <c r="A12" s="24"/>
      <c r="B12" s="545"/>
      <c r="C12" s="1058" t="s">
        <v>555</v>
      </c>
      <c r="D12" s="1058"/>
      <c r="E12" s="1059">
        <v>198</v>
      </c>
      <c r="F12" s="1060">
        <v>0.2</v>
      </c>
      <c r="G12" s="1059">
        <v>129</v>
      </c>
      <c r="H12" s="1060">
        <v>1</v>
      </c>
      <c r="I12" s="1059">
        <v>69</v>
      </c>
      <c r="J12" s="1060">
        <v>0.1</v>
      </c>
      <c r="K12" s="712"/>
      <c r="L12" s="24"/>
      <c r="M12" s="24"/>
      <c r="N12" s="24"/>
      <c r="O12" s="24"/>
      <c r="P12" s="24"/>
      <c r="Q12" s="24"/>
      <c r="R12" s="24"/>
      <c r="S12" s="24"/>
      <c r="T12" s="24"/>
    </row>
    <row r="13" spans="1:20" x14ac:dyDescent="0.15">
      <c r="A13" s="24"/>
      <c r="B13" s="545"/>
      <c r="C13" s="1058" t="s">
        <v>556</v>
      </c>
      <c r="D13" s="1058"/>
      <c r="E13" s="707">
        <v>98936</v>
      </c>
      <c r="F13" s="713">
        <v>95</v>
      </c>
      <c r="G13" s="707">
        <v>10312</v>
      </c>
      <c r="H13" s="713">
        <v>83.6</v>
      </c>
      <c r="I13" s="707">
        <v>88624</v>
      </c>
      <c r="J13" s="713">
        <v>96.6</v>
      </c>
      <c r="K13" s="712"/>
      <c r="L13" s="24"/>
      <c r="M13" s="24"/>
      <c r="N13" s="24"/>
      <c r="O13" s="24"/>
      <c r="P13" s="24"/>
      <c r="Q13" s="24"/>
      <c r="R13" s="24"/>
      <c r="S13" s="24"/>
      <c r="T13" s="24"/>
    </row>
    <row r="14" spans="1:20" ht="6" customHeight="1" thickBot="1" x14ac:dyDescent="0.2">
      <c r="A14" s="24"/>
      <c r="B14" s="1061"/>
      <c r="C14" s="1062"/>
      <c r="D14" s="1062"/>
      <c r="E14" s="1061"/>
      <c r="F14" s="1063"/>
      <c r="G14" s="1061"/>
      <c r="H14" s="1063"/>
      <c r="I14" s="1061"/>
      <c r="J14" s="1063"/>
      <c r="K14" s="1064"/>
      <c r="M14" s="24"/>
      <c r="N14" s="24"/>
      <c r="O14" s="24"/>
      <c r="P14" s="24"/>
      <c r="Q14" s="24"/>
      <c r="R14" s="24"/>
      <c r="S14" s="24"/>
      <c r="T14" s="24"/>
    </row>
    <row r="15" spans="1:20" x14ac:dyDescent="0.15">
      <c r="A15" s="24"/>
      <c r="B15" s="1065" t="s">
        <v>464</v>
      </c>
      <c r="C15" s="1066"/>
      <c r="D15" s="24"/>
      <c r="E15" s="24"/>
      <c r="F15" s="24"/>
      <c r="G15" s="24"/>
      <c r="H15" s="24"/>
      <c r="I15" s="24"/>
      <c r="J15" s="24"/>
      <c r="K15" s="565"/>
      <c r="L15" s="24"/>
      <c r="M15" s="24"/>
      <c r="N15" s="24"/>
      <c r="O15" s="24"/>
      <c r="P15" s="24"/>
      <c r="Q15" s="24"/>
      <c r="R15" s="24"/>
      <c r="S15" s="24"/>
      <c r="T15" s="24"/>
    </row>
    <row r="16" spans="1:20" x14ac:dyDescent="0.15">
      <c r="A16" s="24"/>
      <c r="B16" s="24"/>
      <c r="C16" s="24"/>
      <c r="D16" s="24"/>
      <c r="E16" s="24"/>
      <c r="F16" s="1067"/>
      <c r="G16" s="24"/>
      <c r="H16" s="1067"/>
      <c r="I16" s="24"/>
      <c r="J16" s="1067"/>
      <c r="K16" s="24"/>
      <c r="L16" s="565"/>
    </row>
    <row r="17" spans="6:10" x14ac:dyDescent="0.15">
      <c r="F17" s="1067"/>
      <c r="H17" s="1067"/>
      <c r="J17" s="1067"/>
    </row>
    <row r="18" spans="6:10" x14ac:dyDescent="0.15">
      <c r="F18" s="1067"/>
      <c r="H18" s="1067"/>
      <c r="J18" s="1067"/>
    </row>
    <row r="19" spans="6:10" x14ac:dyDescent="0.15">
      <c r="F19" s="1067"/>
      <c r="H19" s="1067"/>
      <c r="J19" s="1067"/>
    </row>
    <row r="20" spans="6:10" x14ac:dyDescent="0.15">
      <c r="F20" s="1067"/>
      <c r="H20" s="1067"/>
      <c r="J20" s="1067"/>
    </row>
  </sheetData>
  <mergeCells count="5">
    <mergeCell ref="C1:J1"/>
    <mergeCell ref="C2:J2"/>
    <mergeCell ref="E5:F5"/>
    <mergeCell ref="G5:H5"/>
    <mergeCell ref="I5:J5"/>
  </mergeCells>
  <phoneticPr fontId="3"/>
  <pageMargins left="0.78740157480314965" right="0.70866141732283472" top="0.98425196850393704" bottom="0.74803149606299213"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R132"/>
  <sheetViews>
    <sheetView showGridLines="0" zoomScaleNormal="100" workbookViewId="0"/>
  </sheetViews>
  <sheetFormatPr defaultRowHeight="13.5" x14ac:dyDescent="0.15"/>
  <cols>
    <col min="1" max="1" width="2.25" style="172" customWidth="1"/>
    <col min="2" max="2" width="12.375" style="172" customWidth="1"/>
    <col min="3" max="4" width="9" style="172"/>
    <col min="5" max="5" width="10.875" style="172" customWidth="1"/>
    <col min="6" max="16384" width="9" style="172"/>
  </cols>
  <sheetData>
    <row r="1" spans="2:18" s="1074" customFormat="1" ht="15" customHeight="1" x14ac:dyDescent="0.15">
      <c r="B1" s="1215" t="s">
        <v>557</v>
      </c>
      <c r="C1" s="1215"/>
      <c r="D1" s="1215"/>
      <c r="E1" s="1215"/>
      <c r="F1" s="1215"/>
      <c r="G1" s="1215"/>
      <c r="H1" s="1215"/>
      <c r="I1" s="1215"/>
      <c r="J1" s="1215"/>
      <c r="K1" s="1215"/>
      <c r="L1" s="1215"/>
      <c r="M1" s="1215"/>
      <c r="N1" s="1215"/>
      <c r="O1" s="1215"/>
      <c r="P1" s="1215"/>
      <c r="Q1" s="1215"/>
      <c r="R1" s="1215"/>
    </row>
    <row r="2" spans="2:18" s="1074" customFormat="1" ht="8.25" customHeight="1" x14ac:dyDescent="0.15">
      <c r="C2" s="1075"/>
      <c r="D2" s="1075"/>
      <c r="E2" s="204"/>
    </row>
    <row r="3" spans="2:18" s="1074" customFormat="1" ht="15" customHeight="1" x14ac:dyDescent="0.15">
      <c r="C3" s="1075"/>
      <c r="D3" s="1075"/>
      <c r="E3" s="1116" t="s">
        <v>127</v>
      </c>
    </row>
    <row r="4" spans="2:18" x14ac:dyDescent="0.15">
      <c r="B4" s="1160"/>
      <c r="C4" s="206" t="s">
        <v>5</v>
      </c>
      <c r="D4" s="207" t="s">
        <v>6</v>
      </c>
      <c r="E4" s="1417" t="s">
        <v>167</v>
      </c>
      <c r="Q4" s="1116" t="s">
        <v>127</v>
      </c>
    </row>
    <row r="5" spans="2:18" x14ac:dyDescent="0.15">
      <c r="B5" s="1153" t="s">
        <v>467</v>
      </c>
      <c r="C5" s="1068">
        <v>62.1</v>
      </c>
      <c r="D5" s="1162">
        <v>20.399999999999999</v>
      </c>
      <c r="E5" s="1418"/>
    </row>
    <row r="6" spans="2:18" x14ac:dyDescent="0.15">
      <c r="B6" s="1156" t="s">
        <v>25</v>
      </c>
      <c r="C6" s="1069">
        <v>67</v>
      </c>
      <c r="D6" s="1163">
        <v>14.3</v>
      </c>
      <c r="E6" s="213">
        <v>82.5</v>
      </c>
    </row>
    <row r="7" spans="2:18" x14ac:dyDescent="0.15">
      <c r="B7" s="1156" t="s">
        <v>26</v>
      </c>
      <c r="C7" s="1069">
        <v>43.9</v>
      </c>
      <c r="D7" s="1163">
        <v>12.6</v>
      </c>
      <c r="E7" s="213">
        <v>82.5</v>
      </c>
    </row>
    <row r="8" spans="2:18" x14ac:dyDescent="0.15">
      <c r="B8" s="1156" t="s">
        <v>27</v>
      </c>
      <c r="C8" s="1069">
        <v>59.1</v>
      </c>
      <c r="D8" s="1163">
        <v>19.7</v>
      </c>
      <c r="E8" s="213">
        <v>82.5</v>
      </c>
    </row>
    <row r="9" spans="2:18" x14ac:dyDescent="0.15">
      <c r="B9" s="1156" t="s">
        <v>28</v>
      </c>
      <c r="C9" s="1069">
        <v>56.6</v>
      </c>
      <c r="D9" s="1163">
        <v>20.9</v>
      </c>
      <c r="E9" s="213">
        <v>82.5</v>
      </c>
    </row>
    <row r="10" spans="2:18" x14ac:dyDescent="0.15">
      <c r="B10" s="1156" t="s">
        <v>29</v>
      </c>
      <c r="C10" s="1069">
        <v>51.5</v>
      </c>
      <c r="D10" s="1163">
        <v>11.2</v>
      </c>
      <c r="E10" s="213">
        <v>82.5</v>
      </c>
    </row>
    <row r="11" spans="2:18" x14ac:dyDescent="0.15">
      <c r="B11" s="1156" t="s">
        <v>30</v>
      </c>
      <c r="C11" s="1069">
        <v>47.8</v>
      </c>
      <c r="D11" s="1163">
        <v>14.2</v>
      </c>
      <c r="E11" s="213">
        <v>82.5</v>
      </c>
    </row>
    <row r="12" spans="2:18" x14ac:dyDescent="0.15">
      <c r="B12" s="1156" t="s">
        <v>31</v>
      </c>
      <c r="C12" s="1069">
        <v>58.9</v>
      </c>
      <c r="D12" s="1163">
        <v>14.8</v>
      </c>
      <c r="E12" s="213">
        <v>82.5</v>
      </c>
    </row>
    <row r="13" spans="2:18" x14ac:dyDescent="0.15">
      <c r="B13" s="1156" t="s">
        <v>32</v>
      </c>
      <c r="C13" s="1069">
        <v>51.9</v>
      </c>
      <c r="D13" s="1163">
        <v>16.3</v>
      </c>
      <c r="E13" s="213">
        <v>82.5</v>
      </c>
    </row>
    <row r="14" spans="2:18" x14ac:dyDescent="0.15">
      <c r="B14" s="1156" t="s">
        <v>33</v>
      </c>
      <c r="C14" s="1069">
        <v>54</v>
      </c>
      <c r="D14" s="1163">
        <v>16.8</v>
      </c>
      <c r="E14" s="213">
        <v>82.5</v>
      </c>
    </row>
    <row r="15" spans="2:18" x14ac:dyDescent="0.15">
      <c r="B15" s="1156" t="s">
        <v>34</v>
      </c>
      <c r="C15" s="1069">
        <v>55.2</v>
      </c>
      <c r="D15" s="1163">
        <v>17.3</v>
      </c>
      <c r="E15" s="213">
        <v>82.5</v>
      </c>
    </row>
    <row r="16" spans="2:18" x14ac:dyDescent="0.15">
      <c r="B16" s="1156" t="s">
        <v>35</v>
      </c>
      <c r="C16" s="1069">
        <v>55.7</v>
      </c>
      <c r="D16" s="1163">
        <v>18.7</v>
      </c>
      <c r="E16" s="213">
        <v>82.5</v>
      </c>
    </row>
    <row r="17" spans="2:5" x14ac:dyDescent="0.15">
      <c r="B17" s="1156" t="s">
        <v>36</v>
      </c>
      <c r="C17" s="1069">
        <v>60.1</v>
      </c>
      <c r="D17" s="1163">
        <v>21.4</v>
      </c>
      <c r="E17" s="213">
        <v>82.5</v>
      </c>
    </row>
    <row r="18" spans="2:5" x14ac:dyDescent="0.15">
      <c r="B18" s="1156" t="s">
        <v>37</v>
      </c>
      <c r="C18" s="1069">
        <v>80.900000000000006</v>
      </c>
      <c r="D18" s="1163">
        <v>37.6</v>
      </c>
      <c r="E18" s="213">
        <v>82.5</v>
      </c>
    </row>
    <row r="19" spans="2:5" x14ac:dyDescent="0.15">
      <c r="B19" s="1156" t="s">
        <v>38</v>
      </c>
      <c r="C19" s="1069">
        <v>58.4</v>
      </c>
      <c r="D19" s="1163">
        <v>21.6</v>
      </c>
      <c r="E19" s="213">
        <v>82.5</v>
      </c>
    </row>
    <row r="20" spans="2:5" x14ac:dyDescent="0.15">
      <c r="B20" s="1156" t="s">
        <v>39</v>
      </c>
      <c r="C20" s="1069">
        <v>64</v>
      </c>
      <c r="D20" s="1163">
        <v>24.5</v>
      </c>
      <c r="E20" s="213">
        <v>82.5</v>
      </c>
    </row>
    <row r="21" spans="2:5" x14ac:dyDescent="0.15">
      <c r="B21" s="1156" t="s">
        <v>40</v>
      </c>
      <c r="C21" s="1069">
        <v>46.5</v>
      </c>
      <c r="D21" s="1163">
        <v>14.1</v>
      </c>
      <c r="E21" s="213">
        <v>82.5</v>
      </c>
    </row>
    <row r="22" spans="2:5" x14ac:dyDescent="0.15">
      <c r="B22" s="1156" t="s">
        <v>41</v>
      </c>
      <c r="C22" s="1069">
        <v>50.2</v>
      </c>
      <c r="D22" s="1163">
        <v>12.2</v>
      </c>
      <c r="E22" s="213">
        <v>82.5</v>
      </c>
    </row>
    <row r="23" spans="2:5" x14ac:dyDescent="0.15">
      <c r="B23" s="1156" t="s">
        <v>42</v>
      </c>
      <c r="C23" s="1069">
        <v>46.8</v>
      </c>
      <c r="D23" s="1163">
        <v>13.3</v>
      </c>
      <c r="E23" s="213">
        <v>82.5</v>
      </c>
    </row>
    <row r="24" spans="2:5" x14ac:dyDescent="0.15">
      <c r="B24" s="1156" t="s">
        <v>43</v>
      </c>
      <c r="C24" s="1069">
        <v>55.7</v>
      </c>
      <c r="D24" s="1163">
        <v>16.399999999999999</v>
      </c>
      <c r="E24" s="213">
        <v>82.5</v>
      </c>
    </row>
    <row r="25" spans="2:5" x14ac:dyDescent="0.15">
      <c r="B25" s="1156" t="s">
        <v>44</v>
      </c>
      <c r="C25" s="1069">
        <v>60.3</v>
      </c>
      <c r="D25" s="1163">
        <v>17</v>
      </c>
      <c r="E25" s="213">
        <v>82.5</v>
      </c>
    </row>
    <row r="26" spans="2:5" x14ac:dyDescent="0.15">
      <c r="B26" s="1156" t="s">
        <v>45</v>
      </c>
      <c r="C26" s="1069">
        <v>67</v>
      </c>
      <c r="D26" s="1163">
        <v>17.8</v>
      </c>
      <c r="E26" s="213">
        <v>82.5</v>
      </c>
    </row>
    <row r="27" spans="2:5" x14ac:dyDescent="0.15">
      <c r="B27" s="1156" t="s">
        <v>24</v>
      </c>
      <c r="C27" s="1069">
        <v>51.1</v>
      </c>
      <c r="D27" s="1163">
        <v>13.3</v>
      </c>
      <c r="E27" s="213">
        <v>82.5</v>
      </c>
    </row>
    <row r="28" spans="2:5" x14ac:dyDescent="0.15">
      <c r="B28" s="1156" t="s">
        <v>46</v>
      </c>
      <c r="C28" s="1069">
        <v>62.2</v>
      </c>
      <c r="D28" s="1163">
        <v>17.3</v>
      </c>
      <c r="E28" s="213">
        <v>82.5</v>
      </c>
    </row>
    <row r="29" spans="2:5" x14ac:dyDescent="0.15">
      <c r="B29" s="1156" t="s">
        <v>47</v>
      </c>
      <c r="C29" s="1069">
        <v>53</v>
      </c>
      <c r="D29" s="1163">
        <v>12.5</v>
      </c>
      <c r="E29" s="213">
        <v>82.5</v>
      </c>
    </row>
    <row r="30" spans="2:5" x14ac:dyDescent="0.15">
      <c r="B30" s="1156" t="s">
        <v>48</v>
      </c>
      <c r="C30" s="1069">
        <v>45.2</v>
      </c>
      <c r="D30" s="1163">
        <v>13</v>
      </c>
      <c r="E30" s="213">
        <v>82.5</v>
      </c>
    </row>
    <row r="31" spans="2:5" x14ac:dyDescent="0.15">
      <c r="B31" s="1156" t="s">
        <v>49</v>
      </c>
      <c r="C31" s="1069">
        <v>58.1</v>
      </c>
      <c r="D31" s="1163">
        <v>17</v>
      </c>
      <c r="E31" s="213">
        <v>82.5</v>
      </c>
    </row>
    <row r="32" spans="2:5" x14ac:dyDescent="0.15">
      <c r="B32" s="1156" t="s">
        <v>50</v>
      </c>
      <c r="C32" s="1069">
        <v>68.3</v>
      </c>
      <c r="D32" s="1163">
        <v>21.5</v>
      </c>
      <c r="E32" s="213">
        <v>82.5</v>
      </c>
    </row>
    <row r="33" spans="2:5" x14ac:dyDescent="0.15">
      <c r="B33" s="1156" t="s">
        <v>51</v>
      </c>
      <c r="C33" s="1069">
        <v>58.9</v>
      </c>
      <c r="D33" s="1163">
        <v>15.2</v>
      </c>
      <c r="E33" s="213">
        <v>82.5</v>
      </c>
    </row>
    <row r="34" spans="2:5" x14ac:dyDescent="0.15">
      <c r="B34" s="1156" t="s">
        <v>52</v>
      </c>
      <c r="C34" s="1069">
        <v>56.9</v>
      </c>
      <c r="D34" s="1163">
        <v>14</v>
      </c>
      <c r="E34" s="213">
        <v>82.5</v>
      </c>
    </row>
    <row r="35" spans="2:5" x14ac:dyDescent="0.15">
      <c r="B35" s="1156" t="s">
        <v>53</v>
      </c>
      <c r="C35" s="1069">
        <v>63.2</v>
      </c>
      <c r="D35" s="1163">
        <v>14.1</v>
      </c>
      <c r="E35" s="213">
        <v>82.5</v>
      </c>
    </row>
    <row r="36" spans="2:5" x14ac:dyDescent="0.15">
      <c r="B36" s="1156" t="s">
        <v>54</v>
      </c>
      <c r="C36" s="1069">
        <v>49.9</v>
      </c>
      <c r="D36" s="1163">
        <v>13</v>
      </c>
      <c r="E36" s="213">
        <v>82.5</v>
      </c>
    </row>
    <row r="37" spans="2:5" x14ac:dyDescent="0.15">
      <c r="B37" s="1156" t="s">
        <v>55</v>
      </c>
      <c r="C37" s="1069">
        <v>45.3</v>
      </c>
      <c r="D37" s="1163">
        <v>12.8</v>
      </c>
      <c r="E37" s="213">
        <v>82.5</v>
      </c>
    </row>
    <row r="38" spans="2:5" x14ac:dyDescent="0.15">
      <c r="B38" s="1156" t="s">
        <v>56</v>
      </c>
      <c r="C38" s="1069">
        <v>67.3</v>
      </c>
      <c r="D38" s="1163">
        <v>26.2</v>
      </c>
      <c r="E38" s="213">
        <v>82.5</v>
      </c>
    </row>
    <row r="39" spans="2:5" x14ac:dyDescent="0.15">
      <c r="B39" s="1156" t="s">
        <v>57</v>
      </c>
      <c r="C39" s="1069">
        <v>66.400000000000006</v>
      </c>
      <c r="D39" s="1163">
        <v>24.4</v>
      </c>
      <c r="E39" s="213">
        <v>82.5</v>
      </c>
    </row>
    <row r="40" spans="2:5" x14ac:dyDescent="0.15">
      <c r="B40" s="1156" t="s">
        <v>58</v>
      </c>
      <c r="C40" s="1069">
        <v>58.3</v>
      </c>
      <c r="D40" s="1163">
        <v>13.9</v>
      </c>
      <c r="E40" s="213">
        <v>82.5</v>
      </c>
    </row>
    <row r="41" spans="2:5" x14ac:dyDescent="0.15">
      <c r="B41" s="1156" t="s">
        <v>59</v>
      </c>
      <c r="C41" s="1069">
        <v>79.400000000000006</v>
      </c>
      <c r="D41" s="1163">
        <v>33.200000000000003</v>
      </c>
      <c r="E41" s="213">
        <v>82.5</v>
      </c>
    </row>
    <row r="42" spans="2:5" x14ac:dyDescent="0.15">
      <c r="B42" s="1156" t="s">
        <v>60</v>
      </c>
      <c r="C42" s="1069">
        <v>57.6</v>
      </c>
      <c r="D42" s="1163">
        <v>18.3</v>
      </c>
      <c r="E42" s="213">
        <v>82.5</v>
      </c>
    </row>
    <row r="43" spans="2:5" x14ac:dyDescent="0.15">
      <c r="B43" s="1156" t="s">
        <v>61</v>
      </c>
      <c r="C43" s="1069">
        <v>56.4</v>
      </c>
      <c r="D43" s="1163">
        <v>12.7</v>
      </c>
      <c r="E43" s="213">
        <v>82.5</v>
      </c>
    </row>
    <row r="44" spans="2:5" x14ac:dyDescent="0.15">
      <c r="B44" s="1156" t="s">
        <v>62</v>
      </c>
      <c r="C44" s="1069">
        <v>56.4</v>
      </c>
      <c r="D44" s="1163">
        <v>13.9</v>
      </c>
      <c r="E44" s="213">
        <v>82.5</v>
      </c>
    </row>
    <row r="45" spans="2:5" x14ac:dyDescent="0.15">
      <c r="B45" s="1156" t="s">
        <v>63</v>
      </c>
      <c r="C45" s="1069">
        <v>76.099999999999994</v>
      </c>
      <c r="D45" s="1163">
        <v>28</v>
      </c>
      <c r="E45" s="213">
        <v>82.5</v>
      </c>
    </row>
    <row r="46" spans="2:5" x14ac:dyDescent="0.15">
      <c r="B46" s="1156" t="s">
        <v>64</v>
      </c>
      <c r="C46" s="1069">
        <v>60.3</v>
      </c>
      <c r="D46" s="1163">
        <v>14.2</v>
      </c>
      <c r="E46" s="213">
        <v>82.5</v>
      </c>
    </row>
    <row r="47" spans="2:5" x14ac:dyDescent="0.15">
      <c r="B47" s="1156" t="s">
        <v>65</v>
      </c>
      <c r="C47" s="1069">
        <v>68</v>
      </c>
      <c r="D47" s="1163">
        <v>19.7</v>
      </c>
      <c r="E47" s="213">
        <v>82.5</v>
      </c>
    </row>
    <row r="48" spans="2:5" x14ac:dyDescent="0.15">
      <c r="B48" s="1156" t="s">
        <v>66</v>
      </c>
      <c r="C48" s="1069">
        <v>59.3</v>
      </c>
      <c r="D48" s="1163">
        <v>17.3</v>
      </c>
      <c r="E48" s="213">
        <v>82.5</v>
      </c>
    </row>
    <row r="49" spans="2:5" x14ac:dyDescent="0.15">
      <c r="B49" s="1156" t="s">
        <v>67</v>
      </c>
      <c r="C49" s="1069">
        <v>53.3</v>
      </c>
      <c r="D49" s="1163">
        <v>10.9</v>
      </c>
      <c r="E49" s="213">
        <v>82.5</v>
      </c>
    </row>
    <row r="50" spans="2:5" x14ac:dyDescent="0.15">
      <c r="B50" s="1156" t="s">
        <v>68</v>
      </c>
      <c r="C50" s="1069">
        <v>53.3</v>
      </c>
      <c r="D50" s="1163">
        <v>13</v>
      </c>
      <c r="E50" s="213">
        <v>82.5</v>
      </c>
    </row>
    <row r="51" spans="2:5" x14ac:dyDescent="0.15">
      <c r="B51" s="1156" t="s">
        <v>69</v>
      </c>
      <c r="C51" s="1069">
        <v>63.7</v>
      </c>
      <c r="D51" s="1163">
        <v>18.600000000000001</v>
      </c>
      <c r="E51" s="213">
        <v>82.5</v>
      </c>
    </row>
    <row r="52" spans="2:5" x14ac:dyDescent="0.15">
      <c r="B52" s="1157" t="s">
        <v>70</v>
      </c>
      <c r="C52" s="1068">
        <v>44.8</v>
      </c>
      <c r="D52" s="1162">
        <v>14.1</v>
      </c>
      <c r="E52" s="1164">
        <v>82.5</v>
      </c>
    </row>
    <row r="53" spans="2:5" x14ac:dyDescent="0.15">
      <c r="B53" s="1161" t="s">
        <v>82</v>
      </c>
      <c r="C53" s="1070">
        <v>62.1</v>
      </c>
      <c r="D53" s="1070">
        <v>20.399999999999999</v>
      </c>
      <c r="E53" s="221">
        <v>82.5</v>
      </c>
    </row>
    <row r="54" spans="2:5" x14ac:dyDescent="0.15">
      <c r="B54" s="1419" t="s">
        <v>168</v>
      </c>
      <c r="C54" s="1420"/>
      <c r="D54" s="1421"/>
      <c r="E54" s="221">
        <v>82.5</v>
      </c>
    </row>
    <row r="55" spans="2:5" x14ac:dyDescent="0.15">
      <c r="C55" s="195"/>
      <c r="D55" s="195"/>
      <c r="E55" s="195"/>
    </row>
    <row r="56" spans="2:5" x14ac:dyDescent="0.15">
      <c r="C56" s="195"/>
      <c r="D56" s="195"/>
      <c r="E56" s="195"/>
    </row>
    <row r="57" spans="2:5" x14ac:dyDescent="0.15">
      <c r="C57" s="195"/>
      <c r="D57" s="195"/>
      <c r="E57" s="195"/>
    </row>
    <row r="58" spans="2:5" x14ac:dyDescent="0.15">
      <c r="C58" s="195"/>
      <c r="D58" s="195"/>
      <c r="E58" s="195"/>
    </row>
    <row r="59" spans="2:5" x14ac:dyDescent="0.15">
      <c r="C59" s="195"/>
      <c r="D59" s="195"/>
      <c r="E59" s="195"/>
    </row>
    <row r="60" spans="2:5" x14ac:dyDescent="0.15">
      <c r="C60" s="195"/>
      <c r="D60" s="195"/>
      <c r="E60" s="195"/>
    </row>
    <row r="61" spans="2:5" x14ac:dyDescent="0.15">
      <c r="C61" s="195"/>
      <c r="D61" s="195"/>
      <c r="E61" s="195"/>
    </row>
    <row r="62" spans="2:5" x14ac:dyDescent="0.15">
      <c r="C62" s="195"/>
      <c r="D62" s="195"/>
      <c r="E62" s="195"/>
    </row>
    <row r="63" spans="2:5" x14ac:dyDescent="0.15">
      <c r="C63" s="195"/>
      <c r="D63" s="195"/>
      <c r="E63" s="195"/>
    </row>
    <row r="64" spans="2:5" x14ac:dyDescent="0.15">
      <c r="C64" s="195"/>
      <c r="D64" s="195"/>
      <c r="E64" s="195"/>
    </row>
    <row r="65" spans="3:5" x14ac:dyDescent="0.15">
      <c r="C65" s="195"/>
      <c r="D65" s="195"/>
      <c r="E65" s="195"/>
    </row>
    <row r="66" spans="3:5" x14ac:dyDescent="0.15">
      <c r="C66" s="195"/>
      <c r="D66" s="195"/>
      <c r="E66" s="195"/>
    </row>
    <row r="67" spans="3:5" x14ac:dyDescent="0.15">
      <c r="C67" s="195"/>
      <c r="D67" s="195"/>
      <c r="E67" s="195"/>
    </row>
    <row r="68" spans="3:5" x14ac:dyDescent="0.15">
      <c r="C68" s="195"/>
      <c r="D68" s="195"/>
      <c r="E68" s="195"/>
    </row>
    <row r="69" spans="3:5" x14ac:dyDescent="0.15">
      <c r="C69" s="195"/>
      <c r="D69" s="195"/>
      <c r="E69" s="195"/>
    </row>
    <row r="70" spans="3:5" x14ac:dyDescent="0.15">
      <c r="C70" s="195"/>
      <c r="D70" s="195"/>
      <c r="E70" s="195"/>
    </row>
    <row r="71" spans="3:5" x14ac:dyDescent="0.15">
      <c r="C71" s="195"/>
      <c r="D71" s="195"/>
      <c r="E71" s="195"/>
    </row>
    <row r="72" spans="3:5" x14ac:dyDescent="0.15">
      <c r="C72" s="195"/>
      <c r="D72" s="195"/>
      <c r="E72" s="195"/>
    </row>
    <row r="73" spans="3:5" x14ac:dyDescent="0.15">
      <c r="C73" s="195"/>
      <c r="D73" s="195"/>
      <c r="E73" s="195"/>
    </row>
    <row r="74" spans="3:5" x14ac:dyDescent="0.15">
      <c r="C74" s="195"/>
      <c r="D74" s="195"/>
      <c r="E74" s="195"/>
    </row>
    <row r="75" spans="3:5" x14ac:dyDescent="0.15">
      <c r="C75" s="195"/>
      <c r="D75" s="195"/>
      <c r="E75" s="195"/>
    </row>
    <row r="76" spans="3:5" x14ac:dyDescent="0.15">
      <c r="C76" s="195"/>
      <c r="D76" s="195"/>
      <c r="E76" s="195"/>
    </row>
    <row r="77" spans="3:5" x14ac:dyDescent="0.15">
      <c r="C77" s="195"/>
      <c r="D77" s="195"/>
      <c r="E77" s="195"/>
    </row>
    <row r="78" spans="3:5" x14ac:dyDescent="0.15">
      <c r="C78" s="195"/>
      <c r="D78" s="195"/>
      <c r="E78" s="195"/>
    </row>
    <row r="79" spans="3:5" x14ac:dyDescent="0.15">
      <c r="C79" s="195"/>
      <c r="D79" s="195"/>
      <c r="E79" s="195"/>
    </row>
    <row r="80" spans="3:5" x14ac:dyDescent="0.15">
      <c r="C80" s="195"/>
      <c r="D80" s="195"/>
      <c r="E80" s="1071"/>
    </row>
    <row r="81" spans="3:5" x14ac:dyDescent="0.15">
      <c r="C81" s="195"/>
      <c r="D81" s="195"/>
      <c r="E81" s="1071"/>
    </row>
    <row r="82" spans="3:5" x14ac:dyDescent="0.15">
      <c r="C82" s="1071"/>
      <c r="D82" s="1071"/>
      <c r="E82" s="1071"/>
    </row>
    <row r="83" spans="3:5" x14ac:dyDescent="0.15">
      <c r="C83" s="1071"/>
      <c r="D83" s="1071"/>
      <c r="E83" s="1071"/>
    </row>
    <row r="84" spans="3:5" x14ac:dyDescent="0.15">
      <c r="C84" s="1071"/>
      <c r="D84" s="1071"/>
      <c r="E84" s="1071"/>
    </row>
    <row r="85" spans="3:5" x14ac:dyDescent="0.15">
      <c r="C85" s="1071"/>
      <c r="D85" s="1071"/>
      <c r="E85" s="1071"/>
    </row>
    <row r="86" spans="3:5" x14ac:dyDescent="0.15">
      <c r="C86" s="1071"/>
      <c r="D86" s="1071"/>
      <c r="E86" s="1071"/>
    </row>
    <row r="87" spans="3:5" x14ac:dyDescent="0.15">
      <c r="C87" s="1071"/>
      <c r="D87" s="1071"/>
      <c r="E87" s="1071"/>
    </row>
    <row r="88" spans="3:5" x14ac:dyDescent="0.15">
      <c r="C88" s="1071"/>
      <c r="D88" s="1071"/>
      <c r="E88" s="1071"/>
    </row>
    <row r="89" spans="3:5" x14ac:dyDescent="0.15">
      <c r="C89" s="1071"/>
      <c r="D89" s="1071"/>
      <c r="E89" s="1071"/>
    </row>
    <row r="90" spans="3:5" x14ac:dyDescent="0.15">
      <c r="C90" s="1071"/>
      <c r="D90" s="1071"/>
      <c r="E90" s="1071"/>
    </row>
    <row r="91" spans="3:5" x14ac:dyDescent="0.15">
      <c r="C91" s="1071"/>
      <c r="D91" s="1071"/>
      <c r="E91" s="1071"/>
    </row>
    <row r="92" spans="3:5" x14ac:dyDescent="0.15">
      <c r="C92" s="1071"/>
      <c r="D92" s="1071"/>
      <c r="E92" s="1071"/>
    </row>
    <row r="93" spans="3:5" x14ac:dyDescent="0.15">
      <c r="C93" s="1071"/>
      <c r="D93" s="1071"/>
      <c r="E93" s="1071"/>
    </row>
    <row r="94" spans="3:5" x14ac:dyDescent="0.15">
      <c r="C94" s="1071"/>
      <c r="D94" s="1071"/>
      <c r="E94" s="1071"/>
    </row>
    <row r="95" spans="3:5" x14ac:dyDescent="0.15">
      <c r="C95" s="1071"/>
      <c r="D95" s="1071"/>
      <c r="E95" s="1071"/>
    </row>
    <row r="96" spans="3:5" x14ac:dyDescent="0.15">
      <c r="C96" s="1071"/>
      <c r="D96" s="1071"/>
      <c r="E96" s="1071"/>
    </row>
    <row r="97" spans="3:5" x14ac:dyDescent="0.15">
      <c r="C97" s="1071"/>
      <c r="D97" s="1071"/>
      <c r="E97" s="1071"/>
    </row>
    <row r="98" spans="3:5" x14ac:dyDescent="0.15">
      <c r="C98" s="1071"/>
      <c r="D98" s="1071"/>
      <c r="E98" s="1071"/>
    </row>
    <row r="99" spans="3:5" x14ac:dyDescent="0.15">
      <c r="C99" s="1071"/>
      <c r="D99" s="1071"/>
      <c r="E99" s="1071"/>
    </row>
    <row r="100" spans="3:5" x14ac:dyDescent="0.15">
      <c r="C100" s="1071"/>
      <c r="D100" s="1071"/>
      <c r="E100" s="1071"/>
    </row>
    <row r="101" spans="3:5" x14ac:dyDescent="0.15">
      <c r="C101" s="1071"/>
      <c r="D101" s="1071"/>
      <c r="E101" s="1071"/>
    </row>
    <row r="102" spans="3:5" x14ac:dyDescent="0.15">
      <c r="C102" s="1071"/>
      <c r="D102" s="1071"/>
      <c r="E102" s="1071"/>
    </row>
    <row r="103" spans="3:5" x14ac:dyDescent="0.15">
      <c r="C103" s="1071"/>
      <c r="D103" s="1071"/>
      <c r="E103" s="1071"/>
    </row>
    <row r="104" spans="3:5" x14ac:dyDescent="0.15">
      <c r="C104" s="1071"/>
      <c r="D104" s="1071"/>
      <c r="E104" s="1071"/>
    </row>
    <row r="105" spans="3:5" x14ac:dyDescent="0.15">
      <c r="C105" s="1071"/>
      <c r="D105" s="1071"/>
      <c r="E105" s="1071"/>
    </row>
    <row r="106" spans="3:5" x14ac:dyDescent="0.15">
      <c r="C106" s="1071"/>
      <c r="D106" s="1071"/>
      <c r="E106" s="1071"/>
    </row>
    <row r="107" spans="3:5" x14ac:dyDescent="0.15">
      <c r="C107" s="1071"/>
      <c r="D107" s="1071"/>
      <c r="E107" s="1071"/>
    </row>
    <row r="108" spans="3:5" x14ac:dyDescent="0.15">
      <c r="C108" s="1071"/>
      <c r="D108" s="1071"/>
      <c r="E108" s="1071"/>
    </row>
    <row r="109" spans="3:5" x14ac:dyDescent="0.15">
      <c r="C109" s="1071"/>
      <c r="D109" s="1071"/>
      <c r="E109" s="1071"/>
    </row>
    <row r="110" spans="3:5" x14ac:dyDescent="0.15">
      <c r="C110" s="1071"/>
      <c r="D110" s="1071"/>
      <c r="E110" s="1071"/>
    </row>
    <row r="111" spans="3:5" x14ac:dyDescent="0.15">
      <c r="C111" s="1071"/>
      <c r="D111" s="1071"/>
      <c r="E111" s="1071"/>
    </row>
    <row r="112" spans="3:5" x14ac:dyDescent="0.15">
      <c r="C112" s="1072"/>
      <c r="D112" s="1072"/>
      <c r="E112" s="1072"/>
    </row>
    <row r="113" spans="3:5" x14ac:dyDescent="0.15">
      <c r="C113" s="1072"/>
      <c r="D113" s="1072"/>
      <c r="E113" s="1072"/>
    </row>
    <row r="114" spans="3:5" x14ac:dyDescent="0.15">
      <c r="C114" s="1072"/>
      <c r="D114" s="1072"/>
      <c r="E114" s="1072"/>
    </row>
    <row r="115" spans="3:5" x14ac:dyDescent="0.15">
      <c r="C115" s="1072"/>
      <c r="D115" s="1072"/>
      <c r="E115" s="1072"/>
    </row>
    <row r="116" spans="3:5" x14ac:dyDescent="0.15">
      <c r="C116" s="1072"/>
      <c r="D116" s="1072"/>
      <c r="E116" s="1072"/>
    </row>
    <row r="117" spans="3:5" x14ac:dyDescent="0.15">
      <c r="C117" s="1072"/>
      <c r="D117" s="1072"/>
      <c r="E117" s="1072"/>
    </row>
    <row r="118" spans="3:5" x14ac:dyDescent="0.15">
      <c r="C118" s="1072"/>
      <c r="D118" s="1072"/>
      <c r="E118" s="1072"/>
    </row>
    <row r="119" spans="3:5" x14ac:dyDescent="0.15">
      <c r="C119" s="1072"/>
      <c r="D119" s="1072"/>
      <c r="E119" s="1072"/>
    </row>
    <row r="120" spans="3:5" x14ac:dyDescent="0.15">
      <c r="C120" s="1072"/>
      <c r="D120" s="1072"/>
      <c r="E120" s="1072"/>
    </row>
    <row r="121" spans="3:5" x14ac:dyDescent="0.15">
      <c r="C121" s="1072"/>
      <c r="D121" s="1072"/>
      <c r="E121" s="1072"/>
    </row>
    <row r="122" spans="3:5" x14ac:dyDescent="0.15">
      <c r="C122" s="1072"/>
      <c r="D122" s="1072"/>
      <c r="E122" s="1072"/>
    </row>
    <row r="123" spans="3:5" x14ac:dyDescent="0.15">
      <c r="C123" s="1072"/>
      <c r="D123" s="1072"/>
      <c r="E123" s="1072"/>
    </row>
    <row r="124" spans="3:5" x14ac:dyDescent="0.15">
      <c r="C124" s="1072"/>
      <c r="D124" s="1072"/>
      <c r="E124" s="1072"/>
    </row>
    <row r="125" spans="3:5" x14ac:dyDescent="0.15">
      <c r="C125" s="1072"/>
      <c r="D125" s="1072"/>
      <c r="E125" s="1072"/>
    </row>
    <row r="126" spans="3:5" x14ac:dyDescent="0.15">
      <c r="C126" s="1072"/>
      <c r="D126" s="1072"/>
      <c r="E126" s="1072"/>
    </row>
    <row r="127" spans="3:5" x14ac:dyDescent="0.15">
      <c r="C127" s="1072"/>
      <c r="D127" s="1072"/>
      <c r="E127" s="1072"/>
    </row>
    <row r="128" spans="3:5" x14ac:dyDescent="0.15">
      <c r="C128" s="1072"/>
      <c r="D128" s="1072"/>
      <c r="E128" s="1072"/>
    </row>
    <row r="129" spans="3:5" x14ac:dyDescent="0.15">
      <c r="C129" s="1072"/>
      <c r="D129" s="1072"/>
      <c r="E129" s="1072"/>
    </row>
    <row r="130" spans="3:5" x14ac:dyDescent="0.15">
      <c r="C130" s="1072"/>
      <c r="D130" s="1072"/>
      <c r="E130" s="381"/>
    </row>
    <row r="131" spans="3:5" x14ac:dyDescent="0.15">
      <c r="C131" s="1072"/>
      <c r="D131" s="1072"/>
    </row>
    <row r="132" spans="3:5" x14ac:dyDescent="0.15">
      <c r="C132" s="381"/>
      <c r="D132" s="381"/>
    </row>
  </sheetData>
  <mergeCells count="3">
    <mergeCell ref="B1:R1"/>
    <mergeCell ref="E4:E5"/>
    <mergeCell ref="B54:D54"/>
  </mergeCells>
  <phoneticPr fontId="3"/>
  <pageMargins left="0.59055118110236227" right="0.15748031496062992" top="0.47244094488188981" bottom="0.23622047244094491" header="0.15748031496062992" footer="0.15748031496062992"/>
  <pageSetup paperSize="9" scale="80" orientation="landscape"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N81"/>
  <sheetViews>
    <sheetView showGridLines="0" zoomScaleNormal="100" zoomScaleSheetLayoutView="100" workbookViewId="0"/>
  </sheetViews>
  <sheetFormatPr defaultRowHeight="13.5" x14ac:dyDescent="0.15"/>
  <cols>
    <col min="1" max="1" width="1.625" customWidth="1"/>
    <col min="2" max="3" width="1.25" customWidth="1"/>
    <col min="4" max="4" width="2.125" customWidth="1"/>
    <col min="5" max="5" width="1.75" customWidth="1"/>
    <col min="6" max="6" width="37.125" customWidth="1"/>
    <col min="7" max="7" width="9.625" customWidth="1"/>
    <col min="8" max="8" width="9.375" customWidth="1"/>
    <col min="9" max="10" width="9.625" customWidth="1"/>
    <col min="11" max="11" width="10" customWidth="1"/>
    <col min="12" max="12" width="8.625" customWidth="1"/>
    <col min="13" max="13" width="9.375" customWidth="1"/>
    <col min="14" max="14" width="8.625" customWidth="1"/>
  </cols>
  <sheetData>
    <row r="1" spans="2:14" s="28" customFormat="1" ht="15" customHeight="1" x14ac:dyDescent="0.15">
      <c r="B1" s="1263" t="s">
        <v>102</v>
      </c>
      <c r="C1" s="1263"/>
      <c r="D1" s="1263"/>
      <c r="E1" s="1263"/>
      <c r="F1" s="1263"/>
      <c r="G1" s="1263"/>
      <c r="H1" s="1263"/>
      <c r="I1" s="1263"/>
      <c r="J1" s="1263"/>
      <c r="K1" s="1263"/>
      <c r="L1" s="1263"/>
      <c r="M1" s="1263"/>
      <c r="N1" s="1263"/>
    </row>
    <row r="2" spans="2:14" s="36" customFormat="1" ht="8.25" customHeight="1" x14ac:dyDescent="0.15">
      <c r="B2" s="1107"/>
      <c r="C2" s="1107"/>
      <c r="D2" s="1107"/>
      <c r="E2" s="1107"/>
      <c r="F2" s="1107"/>
      <c r="G2" s="1107"/>
      <c r="H2" s="1107"/>
      <c r="I2" s="1107"/>
      <c r="J2" s="1107"/>
      <c r="K2" s="1107"/>
      <c r="L2" s="1107"/>
      <c r="M2" s="1107"/>
      <c r="N2" s="1107"/>
    </row>
    <row r="3" spans="2:14" s="28" customFormat="1" ht="15" customHeight="1" thickBot="1" x14ac:dyDescent="0.2">
      <c r="B3" s="1106"/>
      <c r="C3" s="1106"/>
      <c r="D3" s="1106"/>
      <c r="E3" s="1106"/>
      <c r="F3" s="1106"/>
      <c r="G3" s="1106"/>
      <c r="H3" s="1106"/>
      <c r="I3" s="1106"/>
      <c r="J3" s="1106"/>
      <c r="K3" s="1106"/>
      <c r="L3" s="1106"/>
      <c r="M3" s="1106"/>
      <c r="N3" s="401" t="s">
        <v>140</v>
      </c>
    </row>
    <row r="4" spans="2:14" s="28" customFormat="1" ht="30.75" customHeight="1" x14ac:dyDescent="0.15">
      <c r="B4" s="1077"/>
      <c r="C4" s="224"/>
      <c r="D4" s="224"/>
      <c r="E4" s="224"/>
      <c r="F4" s="225"/>
      <c r="G4" s="1426" t="s">
        <v>125</v>
      </c>
      <c r="H4" s="1203"/>
      <c r="I4" s="132" t="s">
        <v>119</v>
      </c>
      <c r="J4" s="1204" t="s">
        <v>81</v>
      </c>
      <c r="K4" s="1203"/>
      <c r="L4" s="1427" t="s">
        <v>20</v>
      </c>
      <c r="M4" s="1428"/>
      <c r="N4" s="1429"/>
    </row>
    <row r="5" spans="2:14" ht="33.75" customHeight="1" thickBot="1" x14ac:dyDescent="0.2">
      <c r="B5" s="17"/>
      <c r="C5" s="18"/>
      <c r="D5" s="18"/>
      <c r="E5" s="18"/>
      <c r="F5" s="19"/>
      <c r="G5" s="133" t="s">
        <v>107</v>
      </c>
      <c r="H5" s="133" t="s">
        <v>108</v>
      </c>
      <c r="I5" s="134" t="s">
        <v>107</v>
      </c>
      <c r="J5" s="134" t="s">
        <v>109</v>
      </c>
      <c r="K5" s="134" t="s">
        <v>110</v>
      </c>
      <c r="L5" s="134" t="s">
        <v>126</v>
      </c>
      <c r="M5" s="134" t="s">
        <v>118</v>
      </c>
      <c r="N5" s="135" t="s">
        <v>83</v>
      </c>
    </row>
    <row r="6" spans="2:14" s="59" customFormat="1" ht="24.95" customHeight="1" x14ac:dyDescent="0.15">
      <c r="B6" s="144"/>
      <c r="C6" s="88" t="s">
        <v>114</v>
      </c>
      <c r="D6" s="88"/>
      <c r="E6" s="145"/>
      <c r="F6" s="146"/>
      <c r="G6" s="147">
        <v>321982</v>
      </c>
      <c r="H6" s="141">
        <v>100</v>
      </c>
      <c r="I6" s="147">
        <v>311289</v>
      </c>
      <c r="J6" s="142">
        <v>10693</v>
      </c>
      <c r="K6" s="148">
        <v>3.4</v>
      </c>
      <c r="L6" s="149">
        <v>255.2</v>
      </c>
      <c r="M6" s="141">
        <v>246.2</v>
      </c>
      <c r="N6" s="143">
        <v>9</v>
      </c>
    </row>
    <row r="7" spans="2:14" s="24" customFormat="1" ht="15" customHeight="1" x14ac:dyDescent="0.15">
      <c r="B7" s="1"/>
      <c r="C7" s="84"/>
      <c r="D7" s="84" t="s">
        <v>72</v>
      </c>
      <c r="E7" s="84"/>
      <c r="F7" s="85"/>
      <c r="G7" s="136">
        <v>124242</v>
      </c>
      <c r="H7" s="101">
        <v>38.6</v>
      </c>
      <c r="I7" s="136">
        <v>120545</v>
      </c>
      <c r="J7" s="137">
        <v>3697</v>
      </c>
      <c r="K7" s="138">
        <v>3.1</v>
      </c>
      <c r="L7" s="86">
        <v>98.5</v>
      </c>
      <c r="M7" s="101">
        <v>95.3</v>
      </c>
      <c r="N7" s="139">
        <v>3.2</v>
      </c>
    </row>
    <row r="8" spans="2:14" s="24" customFormat="1" ht="15" customHeight="1" x14ac:dyDescent="0.15">
      <c r="B8" s="1"/>
      <c r="C8" s="84"/>
      <c r="D8" s="84" t="s">
        <v>73</v>
      </c>
      <c r="E8" s="84"/>
      <c r="F8" s="85"/>
      <c r="G8" s="136">
        <v>197740</v>
      </c>
      <c r="H8" s="101">
        <v>61.4</v>
      </c>
      <c r="I8" s="136">
        <v>190744</v>
      </c>
      <c r="J8" s="137">
        <v>6996</v>
      </c>
      <c r="K8" s="138">
        <v>3.7</v>
      </c>
      <c r="L8" s="86">
        <v>156.80000000000001</v>
      </c>
      <c r="M8" s="101">
        <v>150.9</v>
      </c>
      <c r="N8" s="139">
        <v>5.9</v>
      </c>
    </row>
    <row r="9" spans="2:14" s="59" customFormat="1" ht="24.95" customHeight="1" x14ac:dyDescent="0.15">
      <c r="B9" s="144"/>
      <c r="C9" s="88"/>
      <c r="D9" s="88" t="s">
        <v>13</v>
      </c>
      <c r="E9" s="88"/>
      <c r="F9" s="89"/>
      <c r="G9" s="147">
        <v>188982</v>
      </c>
      <c r="H9" s="141">
        <v>58.7</v>
      </c>
      <c r="I9" s="147">
        <v>180415</v>
      </c>
      <c r="J9" s="142">
        <v>8567</v>
      </c>
      <c r="K9" s="148">
        <v>4.7</v>
      </c>
      <c r="L9" s="149">
        <v>149.80000000000001</v>
      </c>
      <c r="M9" s="141">
        <v>142.69999999999999</v>
      </c>
      <c r="N9" s="143">
        <v>7.1</v>
      </c>
    </row>
    <row r="10" spans="2:14" s="24" customFormat="1" ht="15" customHeight="1" x14ac:dyDescent="0.15">
      <c r="B10" s="1"/>
      <c r="C10" s="83"/>
      <c r="D10" s="83"/>
      <c r="E10" s="83" t="s">
        <v>132</v>
      </c>
      <c r="F10" s="87"/>
      <c r="G10" s="136">
        <v>14243</v>
      </c>
      <c r="H10" s="101">
        <v>4.4000000000000004</v>
      </c>
      <c r="I10" s="1433">
        <v>16698</v>
      </c>
      <c r="J10" s="1431">
        <v>654</v>
      </c>
      <c r="K10" s="1430">
        <v>3.9</v>
      </c>
      <c r="L10" s="86">
        <v>11.3</v>
      </c>
      <c r="M10" s="1425">
        <v>13.2</v>
      </c>
      <c r="N10" s="1422">
        <v>0.6</v>
      </c>
    </row>
    <row r="11" spans="2:14" s="24" customFormat="1" ht="15" customHeight="1" x14ac:dyDescent="0.15">
      <c r="B11" s="1"/>
      <c r="C11" s="83"/>
      <c r="D11" s="83"/>
      <c r="E11" s="83" t="s">
        <v>133</v>
      </c>
      <c r="F11" s="87"/>
      <c r="G11" s="136">
        <v>3109</v>
      </c>
      <c r="H11" s="101">
        <v>1</v>
      </c>
      <c r="I11" s="1433"/>
      <c r="J11" s="1431"/>
      <c r="K11" s="1430"/>
      <c r="L11" s="86">
        <v>2.5</v>
      </c>
      <c r="M11" s="1425"/>
      <c r="N11" s="1422"/>
    </row>
    <row r="12" spans="2:14" s="24" customFormat="1" ht="15" customHeight="1" x14ac:dyDescent="0.15">
      <c r="B12" s="1"/>
      <c r="C12" s="83"/>
      <c r="D12" s="83"/>
      <c r="E12" s="83" t="s">
        <v>134</v>
      </c>
      <c r="F12" s="87"/>
      <c r="G12" s="136">
        <v>46661</v>
      </c>
      <c r="H12" s="101">
        <v>14.5</v>
      </c>
      <c r="I12" s="1433">
        <v>163717</v>
      </c>
      <c r="J12" s="1431">
        <v>7913</v>
      </c>
      <c r="K12" s="1430">
        <v>4.8</v>
      </c>
      <c r="L12" s="86">
        <v>37</v>
      </c>
      <c r="M12" s="1425">
        <v>129.5</v>
      </c>
      <c r="N12" s="1422">
        <v>6.6</v>
      </c>
    </row>
    <row r="13" spans="2:14" s="24" customFormat="1" ht="15" customHeight="1" x14ac:dyDescent="0.15">
      <c r="B13" s="1"/>
      <c r="C13" s="83"/>
      <c r="D13" s="83"/>
      <c r="E13" s="83" t="s">
        <v>568</v>
      </c>
      <c r="F13" s="87"/>
      <c r="G13" s="136">
        <v>124969</v>
      </c>
      <c r="H13" s="101">
        <v>38.799999999999997</v>
      </c>
      <c r="I13" s="1433"/>
      <c r="J13" s="1431"/>
      <c r="K13" s="1430"/>
      <c r="L13" s="86">
        <v>99.1</v>
      </c>
      <c r="M13" s="1425"/>
      <c r="N13" s="1422"/>
    </row>
    <row r="14" spans="2:14" s="59" customFormat="1" ht="24.95" customHeight="1" x14ac:dyDescent="0.15">
      <c r="B14" s="144"/>
      <c r="C14" s="88"/>
      <c r="D14" s="88" t="s">
        <v>104</v>
      </c>
      <c r="E14" s="88"/>
      <c r="F14" s="89"/>
      <c r="G14" s="147">
        <v>61603</v>
      </c>
      <c r="H14" s="141">
        <v>19.100000000000001</v>
      </c>
      <c r="I14" s="147">
        <v>59956</v>
      </c>
      <c r="J14" s="142">
        <v>1647</v>
      </c>
      <c r="K14" s="148">
        <v>2.7</v>
      </c>
      <c r="L14" s="149">
        <v>48.8</v>
      </c>
      <c r="M14" s="141">
        <v>47.4</v>
      </c>
      <c r="N14" s="143">
        <v>1.4</v>
      </c>
    </row>
    <row r="15" spans="2:14" s="24" customFormat="1" ht="15" customHeight="1" x14ac:dyDescent="0.15">
      <c r="B15" s="1"/>
      <c r="C15" s="83"/>
      <c r="D15" s="83"/>
      <c r="E15" s="83" t="s">
        <v>105</v>
      </c>
      <c r="F15" s="87"/>
      <c r="G15" s="136">
        <v>58801</v>
      </c>
      <c r="H15" s="101">
        <v>18.3</v>
      </c>
      <c r="I15" s="136">
        <v>57304</v>
      </c>
      <c r="J15" s="137">
        <v>1497</v>
      </c>
      <c r="K15" s="138">
        <v>2.6</v>
      </c>
      <c r="L15" s="86">
        <v>46.6</v>
      </c>
      <c r="M15" s="101">
        <v>45.3</v>
      </c>
      <c r="N15" s="139">
        <v>1.3</v>
      </c>
    </row>
    <row r="16" spans="2:14" s="24" customFormat="1" ht="24" customHeight="1" x14ac:dyDescent="0.15">
      <c r="B16" s="1"/>
      <c r="C16" s="83"/>
      <c r="D16" s="83"/>
      <c r="E16" s="1423" t="s">
        <v>106</v>
      </c>
      <c r="F16" s="1424"/>
      <c r="G16" s="136">
        <v>2802</v>
      </c>
      <c r="H16" s="101">
        <v>0.9</v>
      </c>
      <c r="I16" s="136">
        <v>2652</v>
      </c>
      <c r="J16" s="137">
        <v>150</v>
      </c>
      <c r="K16" s="138">
        <v>5.7</v>
      </c>
      <c r="L16" s="86">
        <v>2.2000000000000002</v>
      </c>
      <c r="M16" s="101">
        <v>2.1</v>
      </c>
      <c r="N16" s="139">
        <v>0.1</v>
      </c>
    </row>
    <row r="17" spans="2:14" s="59" customFormat="1" ht="24.95" customHeight="1" x14ac:dyDescent="0.15">
      <c r="B17" s="144"/>
      <c r="C17" s="88"/>
      <c r="D17" s="88"/>
      <c r="E17" s="88" t="s">
        <v>94</v>
      </c>
      <c r="F17" s="89"/>
      <c r="G17" s="147">
        <v>55948</v>
      </c>
      <c r="H17" s="141">
        <v>17.399999999999999</v>
      </c>
      <c r="I17" s="147">
        <v>54150</v>
      </c>
      <c r="J17" s="142">
        <v>1798</v>
      </c>
      <c r="K17" s="150">
        <v>3.3</v>
      </c>
      <c r="L17" s="149">
        <v>44.4</v>
      </c>
      <c r="M17" s="141">
        <v>42.8</v>
      </c>
      <c r="N17" s="143">
        <v>1.6</v>
      </c>
    </row>
    <row r="18" spans="2:14" s="24" customFormat="1" ht="15" customHeight="1" x14ac:dyDescent="0.15">
      <c r="B18" s="1"/>
      <c r="C18" s="83"/>
      <c r="D18" s="83"/>
      <c r="E18" s="90"/>
      <c r="F18" s="87" t="s">
        <v>95</v>
      </c>
      <c r="G18" s="136">
        <v>54255</v>
      </c>
      <c r="H18" s="101">
        <v>16.899999999999999</v>
      </c>
      <c r="I18" s="136">
        <v>52596</v>
      </c>
      <c r="J18" s="137">
        <v>1659</v>
      </c>
      <c r="K18" s="140">
        <v>3.2</v>
      </c>
      <c r="L18" s="86">
        <v>43</v>
      </c>
      <c r="M18" s="101">
        <v>41.6</v>
      </c>
      <c r="N18" s="139">
        <v>1.4</v>
      </c>
    </row>
    <row r="19" spans="2:14" s="24" customFormat="1" ht="22.5" customHeight="1" x14ac:dyDescent="0.15">
      <c r="B19" s="1"/>
      <c r="C19" s="83"/>
      <c r="D19" s="83"/>
      <c r="E19" s="90"/>
      <c r="F19" s="91" t="s">
        <v>98</v>
      </c>
      <c r="G19" s="136">
        <v>1693</v>
      </c>
      <c r="H19" s="101">
        <v>0.5</v>
      </c>
      <c r="I19" s="136">
        <v>1554</v>
      </c>
      <c r="J19" s="137">
        <v>139</v>
      </c>
      <c r="K19" s="140">
        <v>8.9</v>
      </c>
      <c r="L19" s="86">
        <v>1.3</v>
      </c>
      <c r="M19" s="101">
        <v>1.2</v>
      </c>
      <c r="N19" s="139">
        <v>0.1</v>
      </c>
    </row>
    <row r="20" spans="2:14" s="59" customFormat="1" ht="24.95" customHeight="1" x14ac:dyDescent="0.15">
      <c r="B20" s="144"/>
      <c r="C20" s="88"/>
      <c r="D20" s="151"/>
      <c r="E20" s="88" t="s">
        <v>96</v>
      </c>
      <c r="F20" s="89"/>
      <c r="G20" s="147">
        <v>5655</v>
      </c>
      <c r="H20" s="141">
        <v>1.8</v>
      </c>
      <c r="I20" s="147">
        <v>5806</v>
      </c>
      <c r="J20" s="142">
        <v>-151</v>
      </c>
      <c r="K20" s="150">
        <v>-2.6</v>
      </c>
      <c r="L20" s="149">
        <v>4.5</v>
      </c>
      <c r="M20" s="141">
        <v>4.5999999999999996</v>
      </c>
      <c r="N20" s="143">
        <v>-0.1</v>
      </c>
    </row>
    <row r="21" spans="2:14" s="24" customFormat="1" ht="15" customHeight="1" x14ac:dyDescent="0.15">
      <c r="B21" s="1"/>
      <c r="C21" s="83"/>
      <c r="D21" s="90"/>
      <c r="E21" s="90"/>
      <c r="F21" s="87" t="s">
        <v>97</v>
      </c>
      <c r="G21" s="136">
        <v>4546</v>
      </c>
      <c r="H21" s="101">
        <v>1.4</v>
      </c>
      <c r="I21" s="136">
        <v>4708</v>
      </c>
      <c r="J21" s="137">
        <v>-162</v>
      </c>
      <c r="K21" s="140">
        <v>-3.4</v>
      </c>
      <c r="L21" s="86">
        <v>3.6</v>
      </c>
      <c r="M21" s="101">
        <v>3.7</v>
      </c>
      <c r="N21" s="139">
        <v>-0.1</v>
      </c>
    </row>
    <row r="22" spans="2:14" s="24" customFormat="1" ht="22.5" customHeight="1" x14ac:dyDescent="0.15">
      <c r="B22" s="1"/>
      <c r="C22" s="83"/>
      <c r="D22" s="90"/>
      <c r="E22" s="90"/>
      <c r="F22" s="91" t="s">
        <v>99</v>
      </c>
      <c r="G22" s="136">
        <v>1109</v>
      </c>
      <c r="H22" s="101">
        <v>0.3</v>
      </c>
      <c r="I22" s="136">
        <v>1098</v>
      </c>
      <c r="J22" s="137">
        <v>11</v>
      </c>
      <c r="K22" s="140">
        <v>1</v>
      </c>
      <c r="L22" s="86">
        <v>0.9</v>
      </c>
      <c r="M22" s="101">
        <v>0.9</v>
      </c>
      <c r="N22" s="139">
        <v>0</v>
      </c>
    </row>
    <row r="23" spans="2:14" s="59" customFormat="1" ht="24.95" customHeight="1" x14ac:dyDescent="0.15">
      <c r="B23" s="144"/>
      <c r="C23" s="88"/>
      <c r="D23" s="88" t="s">
        <v>123</v>
      </c>
      <c r="E23" s="88"/>
      <c r="F23" s="89"/>
      <c r="G23" s="147">
        <v>988</v>
      </c>
      <c r="H23" s="141">
        <v>0.3</v>
      </c>
      <c r="I23" s="147">
        <v>832</v>
      </c>
      <c r="J23" s="142">
        <v>156</v>
      </c>
      <c r="K23" s="150">
        <v>18.8</v>
      </c>
      <c r="L23" s="149">
        <v>0.8</v>
      </c>
      <c r="M23" s="148">
        <v>0.7</v>
      </c>
      <c r="N23" s="143">
        <v>0.1</v>
      </c>
    </row>
    <row r="24" spans="2:14" s="24" customFormat="1" ht="15" customHeight="1" x14ac:dyDescent="0.15">
      <c r="B24" s="1"/>
      <c r="C24" s="83"/>
      <c r="D24" s="83"/>
      <c r="E24" s="83" t="s">
        <v>120</v>
      </c>
      <c r="F24" s="87"/>
      <c r="G24" s="136">
        <v>884</v>
      </c>
      <c r="H24" s="101">
        <v>0.3</v>
      </c>
      <c r="I24" s="136">
        <v>816</v>
      </c>
      <c r="J24" s="137">
        <v>68</v>
      </c>
      <c r="K24" s="140">
        <v>8.3000000000000007</v>
      </c>
      <c r="L24" s="86">
        <v>0.7</v>
      </c>
      <c r="M24" s="138">
        <v>0.6</v>
      </c>
      <c r="N24" s="139">
        <v>0.1</v>
      </c>
    </row>
    <row r="25" spans="2:14" s="24" customFormat="1" ht="15" customHeight="1" x14ac:dyDescent="0.15">
      <c r="B25" s="1"/>
      <c r="C25" s="83"/>
      <c r="D25" s="83"/>
      <c r="E25" s="83" t="s">
        <v>121</v>
      </c>
      <c r="F25" s="87"/>
      <c r="G25" s="136">
        <v>104</v>
      </c>
      <c r="H25" s="101">
        <v>0</v>
      </c>
      <c r="I25" s="136">
        <v>16</v>
      </c>
      <c r="J25" s="137">
        <v>88</v>
      </c>
      <c r="K25" s="140">
        <v>550</v>
      </c>
      <c r="L25" s="86">
        <v>0.1</v>
      </c>
      <c r="M25" s="101">
        <v>0</v>
      </c>
      <c r="N25" s="139">
        <v>0.1</v>
      </c>
    </row>
    <row r="26" spans="2:14" s="59" customFormat="1" ht="24.95" customHeight="1" x14ac:dyDescent="0.15">
      <c r="B26" s="144"/>
      <c r="C26" s="88"/>
      <c r="D26" s="88" t="s">
        <v>8</v>
      </c>
      <c r="E26" s="88"/>
      <c r="F26" s="89"/>
      <c r="G26" s="147">
        <v>5111</v>
      </c>
      <c r="H26" s="141">
        <v>1.6</v>
      </c>
      <c r="I26" s="147">
        <v>5263</v>
      </c>
      <c r="J26" s="142">
        <v>-152</v>
      </c>
      <c r="K26" s="148">
        <v>-2.9</v>
      </c>
      <c r="L26" s="149">
        <v>4.0999999999999996</v>
      </c>
      <c r="M26" s="141">
        <v>4.2</v>
      </c>
      <c r="N26" s="143">
        <v>-0.1</v>
      </c>
    </row>
    <row r="27" spans="2:14" s="24" customFormat="1" ht="15" customHeight="1" x14ac:dyDescent="0.15">
      <c r="B27" s="1"/>
      <c r="C27" s="83"/>
      <c r="D27" s="83"/>
      <c r="E27" s="83" t="s">
        <v>90</v>
      </c>
      <c r="F27" s="87"/>
      <c r="G27" s="136">
        <v>4590</v>
      </c>
      <c r="H27" s="101">
        <v>1.4</v>
      </c>
      <c r="I27" s="136">
        <v>4754</v>
      </c>
      <c r="J27" s="137">
        <v>-164</v>
      </c>
      <c r="K27" s="138">
        <v>-3.4</v>
      </c>
      <c r="L27" s="86">
        <v>3.6</v>
      </c>
      <c r="M27" s="101">
        <v>3.8</v>
      </c>
      <c r="N27" s="139">
        <v>-0.2</v>
      </c>
    </row>
    <row r="28" spans="2:14" s="24" customFormat="1" ht="15" customHeight="1" x14ac:dyDescent="0.15">
      <c r="B28" s="1"/>
      <c r="C28" s="83"/>
      <c r="D28" s="83"/>
      <c r="E28" s="83" t="s">
        <v>91</v>
      </c>
      <c r="F28" s="87"/>
      <c r="G28" s="136">
        <v>521</v>
      </c>
      <c r="H28" s="101">
        <v>0.2</v>
      </c>
      <c r="I28" s="136">
        <v>509</v>
      </c>
      <c r="J28" s="137">
        <v>12</v>
      </c>
      <c r="K28" s="138">
        <v>2.4</v>
      </c>
      <c r="L28" s="86">
        <v>0.4</v>
      </c>
      <c r="M28" s="101">
        <v>0.4</v>
      </c>
      <c r="N28" s="139">
        <v>0</v>
      </c>
    </row>
    <row r="29" spans="2:14" s="59" customFormat="1" ht="24.95" customHeight="1" x14ac:dyDescent="0.15">
      <c r="B29" s="144"/>
      <c r="C29" s="88"/>
      <c r="D29" s="88" t="s">
        <v>2</v>
      </c>
      <c r="E29" s="88"/>
      <c r="F29" s="89"/>
      <c r="G29" s="147">
        <v>39044</v>
      </c>
      <c r="H29" s="141">
        <v>12.1</v>
      </c>
      <c r="I29" s="147">
        <v>41303</v>
      </c>
      <c r="J29" s="142">
        <v>-2259</v>
      </c>
      <c r="K29" s="148">
        <v>-5.5</v>
      </c>
      <c r="L29" s="149">
        <v>31</v>
      </c>
      <c r="M29" s="141">
        <v>32.700000000000003</v>
      </c>
      <c r="N29" s="143">
        <v>-1.7</v>
      </c>
    </row>
    <row r="30" spans="2:14" s="24" customFormat="1" ht="27" customHeight="1" x14ac:dyDescent="0.15">
      <c r="B30" s="1"/>
      <c r="C30" s="83"/>
      <c r="D30" s="83"/>
      <c r="E30" s="1423" t="s">
        <v>135</v>
      </c>
      <c r="F30" s="1424"/>
      <c r="G30" s="136">
        <v>27331</v>
      </c>
      <c r="H30" s="101">
        <v>8.5</v>
      </c>
      <c r="I30" s="136">
        <v>29009</v>
      </c>
      <c r="J30" s="137">
        <v>-1678</v>
      </c>
      <c r="K30" s="138">
        <v>-5.8</v>
      </c>
      <c r="L30" s="86">
        <v>21.7</v>
      </c>
      <c r="M30" s="101">
        <v>22.9</v>
      </c>
      <c r="N30" s="139">
        <v>-1.2</v>
      </c>
    </row>
    <row r="31" spans="2:14" s="24" customFormat="1" ht="15" customHeight="1" x14ac:dyDescent="0.15">
      <c r="B31" s="1"/>
      <c r="C31" s="83"/>
      <c r="D31" s="83"/>
      <c r="E31" s="83" t="s">
        <v>129</v>
      </c>
      <c r="F31" s="87"/>
      <c r="G31" s="136">
        <v>6551</v>
      </c>
      <c r="H31" s="101">
        <v>2</v>
      </c>
      <c r="I31" s="136">
        <v>6987</v>
      </c>
      <c r="J31" s="137">
        <v>-436</v>
      </c>
      <c r="K31" s="138">
        <v>-6.2</v>
      </c>
      <c r="L31" s="86">
        <v>5.2</v>
      </c>
      <c r="M31" s="101">
        <v>5.5</v>
      </c>
      <c r="N31" s="139">
        <v>-0.3</v>
      </c>
    </row>
    <row r="32" spans="2:14" s="24" customFormat="1" ht="15" customHeight="1" x14ac:dyDescent="0.15">
      <c r="B32" s="1"/>
      <c r="C32" s="83"/>
      <c r="D32" s="83"/>
      <c r="E32" s="83" t="s">
        <v>130</v>
      </c>
      <c r="F32" s="87"/>
      <c r="G32" s="136">
        <v>38</v>
      </c>
      <c r="H32" s="101">
        <v>0</v>
      </c>
      <c r="I32" s="136">
        <v>68</v>
      </c>
      <c r="J32" s="137">
        <v>-30</v>
      </c>
      <c r="K32" s="138">
        <v>-44.1</v>
      </c>
      <c r="L32" s="86">
        <v>0</v>
      </c>
      <c r="M32" s="101">
        <v>0.1</v>
      </c>
      <c r="N32" s="139">
        <v>-0.1</v>
      </c>
    </row>
    <row r="33" spans="1:14" s="24" customFormat="1" ht="15" customHeight="1" x14ac:dyDescent="0.15">
      <c r="B33" s="1"/>
      <c r="C33" s="83"/>
      <c r="D33" s="83"/>
      <c r="E33" s="83" t="s">
        <v>131</v>
      </c>
      <c r="F33" s="87"/>
      <c r="G33" s="136">
        <v>5124</v>
      </c>
      <c r="H33" s="101">
        <v>1.6</v>
      </c>
      <c r="I33" s="136">
        <v>5239</v>
      </c>
      <c r="J33" s="137">
        <v>-115</v>
      </c>
      <c r="K33" s="138">
        <v>-2.2000000000000002</v>
      </c>
      <c r="L33" s="86">
        <v>4.0999999999999996</v>
      </c>
      <c r="M33" s="101">
        <v>4.0999999999999996</v>
      </c>
      <c r="N33" s="139">
        <v>0</v>
      </c>
    </row>
    <row r="34" spans="1:14" s="59" customFormat="1" ht="24.95" customHeight="1" x14ac:dyDescent="0.15">
      <c r="B34" s="144"/>
      <c r="C34" s="88"/>
      <c r="D34" s="88" t="s">
        <v>12</v>
      </c>
      <c r="E34" s="88"/>
      <c r="F34" s="89"/>
      <c r="G34" s="147">
        <v>6776</v>
      </c>
      <c r="H34" s="141">
        <v>2.1</v>
      </c>
      <c r="I34" s="147">
        <v>6661</v>
      </c>
      <c r="J34" s="142">
        <v>115</v>
      </c>
      <c r="K34" s="148">
        <v>1.7</v>
      </c>
      <c r="L34" s="149">
        <v>5.4</v>
      </c>
      <c r="M34" s="141">
        <v>5.3</v>
      </c>
      <c r="N34" s="143">
        <v>0.1</v>
      </c>
    </row>
    <row r="35" spans="1:14" s="59" customFormat="1" ht="24.95" customHeight="1" x14ac:dyDescent="0.15">
      <c r="B35" s="144"/>
      <c r="C35" s="88"/>
      <c r="D35" s="88" t="s">
        <v>3</v>
      </c>
      <c r="E35" s="88"/>
      <c r="F35" s="89"/>
      <c r="G35" s="147">
        <v>19462</v>
      </c>
      <c r="H35" s="141">
        <v>6</v>
      </c>
      <c r="I35" s="147">
        <v>16856</v>
      </c>
      <c r="J35" s="142">
        <v>2606</v>
      </c>
      <c r="K35" s="148">
        <v>15.5</v>
      </c>
      <c r="L35" s="149">
        <v>15.4</v>
      </c>
      <c r="M35" s="141">
        <v>13.3</v>
      </c>
      <c r="N35" s="143">
        <v>2.1</v>
      </c>
    </row>
    <row r="36" spans="1:14" s="24" customFormat="1" ht="15" customHeight="1" x14ac:dyDescent="0.15">
      <c r="B36" s="1"/>
      <c r="C36" s="83"/>
      <c r="D36" s="83"/>
      <c r="E36" s="83" t="s">
        <v>92</v>
      </c>
      <c r="F36" s="87"/>
      <c r="G36" s="136">
        <v>7638</v>
      </c>
      <c r="H36" s="101">
        <v>2.4</v>
      </c>
      <c r="I36" s="136">
        <v>6517</v>
      </c>
      <c r="J36" s="137">
        <v>1121</v>
      </c>
      <c r="K36" s="138">
        <v>17.2</v>
      </c>
      <c r="L36" s="86">
        <v>6.1</v>
      </c>
      <c r="M36" s="101">
        <v>5.2</v>
      </c>
      <c r="N36" s="139">
        <v>0.9</v>
      </c>
    </row>
    <row r="37" spans="1:14" s="24" customFormat="1" ht="15" customHeight="1" x14ac:dyDescent="0.15">
      <c r="B37" s="1"/>
      <c r="C37" s="83"/>
      <c r="D37" s="83"/>
      <c r="E37" s="83" t="s">
        <v>93</v>
      </c>
      <c r="F37" s="87"/>
      <c r="G37" s="136">
        <v>11824</v>
      </c>
      <c r="H37" s="101">
        <v>3.7</v>
      </c>
      <c r="I37" s="136">
        <v>10339</v>
      </c>
      <c r="J37" s="137">
        <v>1485</v>
      </c>
      <c r="K37" s="138">
        <v>14.4</v>
      </c>
      <c r="L37" s="86">
        <v>9.4</v>
      </c>
      <c r="M37" s="101">
        <v>8.1999999999999993</v>
      </c>
      <c r="N37" s="139">
        <v>1.2</v>
      </c>
    </row>
    <row r="38" spans="1:14" s="24" customFormat="1" ht="12.75" customHeight="1" thickBot="1" x14ac:dyDescent="0.2">
      <c r="A38"/>
      <c r="B38" s="17"/>
      <c r="C38" s="20"/>
      <c r="D38" s="78"/>
      <c r="E38" s="78"/>
      <c r="F38" s="21"/>
      <c r="G38" s="22"/>
      <c r="H38" s="4"/>
      <c r="I38" s="23"/>
      <c r="J38" s="3">
        <f>G38-I38</f>
        <v>0</v>
      </c>
      <c r="K38" s="4"/>
      <c r="L38" s="60"/>
      <c r="M38" s="64"/>
      <c r="N38" s="65"/>
    </row>
    <row r="39" spans="1:14" s="24" customFormat="1" ht="9.75" customHeight="1" x14ac:dyDescent="0.15">
      <c r="A39"/>
      <c r="B39" s="130" t="s">
        <v>88</v>
      </c>
      <c r="C39" s="75"/>
      <c r="D39" s="75"/>
      <c r="E39" s="75"/>
      <c r="F39" s="75"/>
      <c r="G39" s="75"/>
      <c r="H39" s="75"/>
      <c r="I39" s="75"/>
      <c r="J39" s="75"/>
      <c r="K39" s="75"/>
      <c r="L39" s="75"/>
      <c r="M39" s="75"/>
      <c r="N39" s="63"/>
    </row>
    <row r="40" spans="1:14" s="24" customFormat="1" ht="14.25" customHeight="1" x14ac:dyDescent="0.15">
      <c r="A40"/>
      <c r="B40" s="92" t="s">
        <v>137</v>
      </c>
      <c r="C40" s="131"/>
      <c r="D40" s="131"/>
      <c r="E40" s="131"/>
      <c r="F40" s="131"/>
      <c r="G40" s="131"/>
      <c r="H40" s="131"/>
      <c r="I40" s="131"/>
      <c r="J40" s="131"/>
      <c r="K40" s="131"/>
      <c r="L40" s="131"/>
      <c r="M40" s="131"/>
      <c r="N40" s="61"/>
    </row>
    <row r="41" spans="1:14" s="24" customFormat="1" ht="14.25" customHeight="1" x14ac:dyDescent="0.15">
      <c r="A41"/>
      <c r="B41" s="1434" t="s">
        <v>136</v>
      </c>
      <c r="C41" s="1435"/>
      <c r="D41" s="1435"/>
      <c r="E41" s="1435"/>
      <c r="F41" s="1435"/>
      <c r="G41" s="1435"/>
      <c r="H41" s="1435"/>
      <c r="I41" s="1435"/>
      <c r="J41" s="1435"/>
      <c r="K41" s="1435"/>
      <c r="L41" s="1435"/>
      <c r="M41" s="1435"/>
      <c r="N41" s="62"/>
    </row>
    <row r="42" spans="1:14" ht="17.25" customHeight="1" x14ac:dyDescent="0.15">
      <c r="N42" s="62"/>
    </row>
    <row r="43" spans="1:14" ht="14.25" customHeight="1" x14ac:dyDescent="0.15">
      <c r="D43" s="1432"/>
      <c r="E43" s="1432"/>
      <c r="F43" s="1432"/>
      <c r="G43" s="1432"/>
      <c r="H43" s="1432"/>
      <c r="I43" s="1432"/>
      <c r="J43" s="1432"/>
    </row>
    <row r="44" spans="1:14" ht="14.25" customHeight="1" x14ac:dyDescent="0.15"/>
    <row r="45" spans="1:14" ht="14.25" customHeight="1" x14ac:dyDescent="0.15"/>
    <row r="46" spans="1:14" ht="14.25" customHeight="1" x14ac:dyDescent="0.15">
      <c r="G46" s="24"/>
      <c r="H46" s="24"/>
      <c r="I46" s="24"/>
      <c r="J46" s="24"/>
    </row>
    <row r="47" spans="1:14" ht="14.25" customHeight="1" x14ac:dyDescent="0.15">
      <c r="G47" s="24"/>
      <c r="H47" s="24"/>
      <c r="I47" s="24"/>
      <c r="J47" s="24"/>
    </row>
    <row r="48" spans="1:14" x14ac:dyDescent="0.15">
      <c r="G48" s="24"/>
      <c r="H48" s="24"/>
      <c r="I48" s="24"/>
      <c r="J48" s="24"/>
    </row>
    <row r="49" spans="7:10" x14ac:dyDescent="0.15">
      <c r="G49" s="24"/>
      <c r="H49" s="24"/>
      <c r="I49" s="24"/>
      <c r="J49" s="24"/>
    </row>
    <row r="50" spans="7:10" x14ac:dyDescent="0.15">
      <c r="G50" s="24"/>
      <c r="H50" s="24"/>
      <c r="I50" s="24"/>
      <c r="J50" s="24"/>
    </row>
    <row r="51" spans="7:10" x14ac:dyDescent="0.15">
      <c r="G51" s="24"/>
      <c r="H51" s="24"/>
      <c r="I51" s="24"/>
      <c r="J51" s="24"/>
    </row>
    <row r="52" spans="7:10" x14ac:dyDescent="0.15">
      <c r="G52" s="24"/>
      <c r="H52" s="24"/>
      <c r="I52" s="24"/>
      <c r="J52" s="24"/>
    </row>
    <row r="53" spans="7:10" x14ac:dyDescent="0.15">
      <c r="G53" s="24"/>
      <c r="H53" s="24"/>
      <c r="I53" s="24"/>
      <c r="J53" s="24"/>
    </row>
    <row r="54" spans="7:10" x14ac:dyDescent="0.15">
      <c r="G54" s="24"/>
      <c r="H54" s="24"/>
      <c r="I54" s="24"/>
      <c r="J54" s="24"/>
    </row>
    <row r="55" spans="7:10" x14ac:dyDescent="0.15">
      <c r="G55" s="24"/>
      <c r="H55" s="24"/>
      <c r="I55" s="24"/>
      <c r="J55" s="24"/>
    </row>
    <row r="56" spans="7:10" x14ac:dyDescent="0.15">
      <c r="G56" s="24"/>
      <c r="H56" s="24"/>
      <c r="I56" s="24"/>
      <c r="J56" s="24"/>
    </row>
    <row r="57" spans="7:10" x14ac:dyDescent="0.15">
      <c r="G57" s="24"/>
      <c r="H57" s="24"/>
      <c r="I57" s="24"/>
      <c r="J57" s="24"/>
    </row>
    <row r="58" spans="7:10" x14ac:dyDescent="0.15">
      <c r="G58" s="24"/>
      <c r="H58" s="24"/>
      <c r="I58" s="24"/>
      <c r="J58" s="24"/>
    </row>
    <row r="59" spans="7:10" x14ac:dyDescent="0.15">
      <c r="G59" s="24"/>
      <c r="H59" s="24"/>
      <c r="I59" s="24"/>
      <c r="J59" s="24"/>
    </row>
    <row r="60" spans="7:10" x14ac:dyDescent="0.15">
      <c r="G60" s="24"/>
      <c r="H60" s="24"/>
      <c r="I60" s="24"/>
      <c r="J60" s="24"/>
    </row>
    <row r="61" spans="7:10" x14ac:dyDescent="0.15">
      <c r="G61" s="24"/>
      <c r="H61" s="24"/>
      <c r="I61" s="24"/>
      <c r="J61" s="24"/>
    </row>
    <row r="62" spans="7:10" x14ac:dyDescent="0.15">
      <c r="G62" s="24"/>
      <c r="H62" s="24"/>
      <c r="I62" s="24"/>
      <c r="J62" s="24"/>
    </row>
    <row r="63" spans="7:10" x14ac:dyDescent="0.15">
      <c r="G63" s="24"/>
      <c r="H63" s="24"/>
      <c r="I63" s="24"/>
      <c r="J63" s="24"/>
    </row>
    <row r="64" spans="7:10" x14ac:dyDescent="0.15">
      <c r="G64" s="24"/>
      <c r="H64" s="24"/>
      <c r="I64" s="24"/>
      <c r="J64" s="24"/>
    </row>
    <row r="65" spans="7:10" x14ac:dyDescent="0.15">
      <c r="G65" s="24"/>
      <c r="H65" s="24"/>
      <c r="I65" s="24"/>
      <c r="J65" s="24"/>
    </row>
    <row r="66" spans="7:10" x14ac:dyDescent="0.15">
      <c r="G66" s="24"/>
      <c r="H66" s="24"/>
      <c r="I66" s="24"/>
      <c r="J66" s="24"/>
    </row>
    <row r="67" spans="7:10" x14ac:dyDescent="0.15">
      <c r="G67" s="24"/>
      <c r="H67" s="24"/>
      <c r="I67" s="24"/>
      <c r="J67" s="24"/>
    </row>
    <row r="68" spans="7:10" x14ac:dyDescent="0.15">
      <c r="G68" s="24"/>
      <c r="H68" s="24"/>
      <c r="I68" s="24"/>
      <c r="J68" s="24"/>
    </row>
    <row r="69" spans="7:10" x14ac:dyDescent="0.15">
      <c r="G69" s="24"/>
      <c r="H69" s="24"/>
      <c r="I69" s="24"/>
      <c r="J69" s="24"/>
    </row>
    <row r="70" spans="7:10" x14ac:dyDescent="0.15">
      <c r="G70" s="24"/>
      <c r="H70" s="24"/>
      <c r="I70" s="24"/>
      <c r="J70" s="24"/>
    </row>
    <row r="71" spans="7:10" x14ac:dyDescent="0.15">
      <c r="G71" s="24"/>
      <c r="H71" s="24"/>
      <c r="I71" s="24"/>
      <c r="J71" s="24"/>
    </row>
    <row r="72" spans="7:10" x14ac:dyDescent="0.15">
      <c r="G72" s="24"/>
      <c r="H72" s="24"/>
      <c r="I72" s="24"/>
      <c r="J72" s="24"/>
    </row>
    <row r="73" spans="7:10" x14ac:dyDescent="0.15">
      <c r="G73" s="24"/>
      <c r="H73" s="24"/>
      <c r="I73" s="24"/>
      <c r="J73" s="24"/>
    </row>
    <row r="76" spans="7:10" x14ac:dyDescent="0.15">
      <c r="G76" s="24"/>
      <c r="H76" s="24"/>
      <c r="I76" s="24"/>
      <c r="J76" s="24"/>
    </row>
    <row r="77" spans="7:10" x14ac:dyDescent="0.15">
      <c r="G77" s="24"/>
      <c r="H77" s="24"/>
      <c r="I77" s="24"/>
      <c r="J77" s="24"/>
    </row>
    <row r="78" spans="7:10" x14ac:dyDescent="0.15">
      <c r="G78" s="24"/>
      <c r="H78" s="24"/>
      <c r="I78" s="24"/>
      <c r="J78" s="24"/>
    </row>
    <row r="79" spans="7:10" x14ac:dyDescent="0.15">
      <c r="G79" s="24"/>
      <c r="H79" s="24"/>
      <c r="I79" s="24"/>
      <c r="J79" s="24"/>
    </row>
    <row r="80" spans="7:10" x14ac:dyDescent="0.15">
      <c r="G80" s="24"/>
      <c r="H80" s="24"/>
      <c r="I80" s="24"/>
      <c r="J80" s="24"/>
    </row>
    <row r="81" spans="7:10" x14ac:dyDescent="0.15">
      <c r="G81" s="24"/>
      <c r="H81" s="24"/>
      <c r="I81" s="24"/>
      <c r="J81" s="24"/>
    </row>
  </sheetData>
  <mergeCells count="18">
    <mergeCell ref="D43:J43"/>
    <mergeCell ref="E16:F16"/>
    <mergeCell ref="I10:I11"/>
    <mergeCell ref="I12:I13"/>
    <mergeCell ref="J10:J11"/>
    <mergeCell ref="B41:M41"/>
    <mergeCell ref="N12:N13"/>
    <mergeCell ref="E30:F30"/>
    <mergeCell ref="M12:M13"/>
    <mergeCell ref="B1:N1"/>
    <mergeCell ref="G4:H4"/>
    <mergeCell ref="J4:K4"/>
    <mergeCell ref="L4:N4"/>
    <mergeCell ref="N10:N11"/>
    <mergeCell ref="K10:K11"/>
    <mergeCell ref="J12:J13"/>
    <mergeCell ref="K12:K13"/>
    <mergeCell ref="M10:M11"/>
  </mergeCells>
  <phoneticPr fontId="3"/>
  <pageMargins left="0.35433070866141736" right="0.15748031496062992" top="0.98425196850393704" bottom="0.98425196850393704" header="0.51181102362204722" footer="0.51181102362204722"/>
  <pageSetup paperSize="9" scale="80"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27"/>
  <sheetViews>
    <sheetView showGridLines="0" zoomScaleNormal="100" zoomScaleSheetLayoutView="100" workbookViewId="0"/>
  </sheetViews>
  <sheetFormatPr defaultRowHeight="13.5" x14ac:dyDescent="0.15"/>
  <cols>
    <col min="1" max="1" width="1.625" style="28" customWidth="1"/>
    <col min="2" max="2" width="0.875" style="28" customWidth="1"/>
    <col min="3" max="3" width="10.625" style="28" customWidth="1"/>
    <col min="4" max="4" width="0.875" style="28" customWidth="1"/>
    <col min="5" max="9" width="10.625" style="28" customWidth="1"/>
    <col min="10" max="10" width="12.25" style="31" customWidth="1"/>
    <col min="11" max="11" width="10.625" style="31" customWidth="1"/>
    <col min="12" max="12" width="10.625" style="28" customWidth="1"/>
    <col min="13" max="13" width="12.125" style="28" customWidth="1"/>
    <col min="14" max="14" width="10.625" style="28" customWidth="1"/>
    <col min="15" max="15" width="1.625" style="28" customWidth="1"/>
    <col min="16" max="16384" width="9" style="28"/>
  </cols>
  <sheetData>
    <row r="1" spans="2:16" ht="15" customHeight="1" x14ac:dyDescent="0.15">
      <c r="C1" s="1215" t="s">
        <v>138</v>
      </c>
      <c r="D1" s="1215"/>
      <c r="E1" s="1215"/>
      <c r="F1" s="1215"/>
      <c r="G1" s="1215"/>
      <c r="H1" s="1215"/>
      <c r="I1" s="1215"/>
      <c r="J1" s="1215"/>
      <c r="K1" s="1215"/>
      <c r="L1" s="1215"/>
      <c r="M1" s="1215"/>
      <c r="N1" s="1215"/>
    </row>
    <row r="2" spans="2:16" ht="8.25" customHeight="1" x14ac:dyDescent="0.15">
      <c r="C2" s="77"/>
      <c r="D2" s="25"/>
      <c r="E2" s="25"/>
      <c r="F2" s="25"/>
      <c r="G2" s="25"/>
      <c r="H2" s="25"/>
      <c r="I2" s="25"/>
      <c r="J2" s="167"/>
      <c r="K2" s="167"/>
      <c r="L2" s="167"/>
      <c r="M2" s="167"/>
      <c r="N2" s="167"/>
    </row>
    <row r="3" spans="2:16" ht="15" customHeight="1" thickBot="1" x14ac:dyDescent="0.2">
      <c r="C3" s="29"/>
      <c r="D3" s="29"/>
      <c r="E3" s="30"/>
      <c r="F3" s="30"/>
      <c r="G3" s="30"/>
      <c r="H3" s="30"/>
      <c r="I3" s="30"/>
      <c r="L3" s="1447" t="s">
        <v>127</v>
      </c>
      <c r="M3" s="1447"/>
      <c r="N3" s="1447"/>
      <c r="O3" s="54"/>
    </row>
    <row r="4" spans="2:16" ht="13.5" customHeight="1" x14ac:dyDescent="0.15">
      <c r="B4" s="32"/>
      <c r="C4" s="33"/>
      <c r="D4" s="34"/>
      <c r="E4" s="1448" t="s">
        <v>113</v>
      </c>
      <c r="F4" s="1451" t="s">
        <v>80</v>
      </c>
      <c r="G4" s="93"/>
      <c r="H4" s="93"/>
      <c r="I4" s="93"/>
      <c r="J4" s="1454" t="s">
        <v>124</v>
      </c>
      <c r="K4" s="1454" t="s">
        <v>71</v>
      </c>
      <c r="L4" s="1457" t="s">
        <v>76</v>
      </c>
      <c r="M4" s="1457" t="s">
        <v>77</v>
      </c>
      <c r="N4" s="1460" t="s">
        <v>111</v>
      </c>
    </row>
    <row r="5" spans="2:16" ht="20.25" customHeight="1" x14ac:dyDescent="0.15">
      <c r="B5" s="35"/>
      <c r="C5" s="36"/>
      <c r="D5" s="37"/>
      <c r="E5" s="1449"/>
      <c r="F5" s="1452"/>
      <c r="G5" s="1444" t="s">
        <v>112</v>
      </c>
      <c r="H5" s="1445"/>
      <c r="I5" s="1446"/>
      <c r="J5" s="1455"/>
      <c r="K5" s="1455"/>
      <c r="L5" s="1458"/>
      <c r="M5" s="1458"/>
      <c r="N5" s="1461"/>
    </row>
    <row r="6" spans="2:16" ht="22.5" customHeight="1" thickBot="1" x14ac:dyDescent="0.2">
      <c r="B6" s="38"/>
      <c r="C6" s="39"/>
      <c r="D6" s="40"/>
      <c r="E6" s="1450"/>
      <c r="F6" s="1453"/>
      <c r="G6" s="94" t="s">
        <v>9</v>
      </c>
      <c r="H6" s="81" t="s">
        <v>100</v>
      </c>
      <c r="I6" s="81" t="s">
        <v>101</v>
      </c>
      <c r="J6" s="1456"/>
      <c r="K6" s="1456"/>
      <c r="L6" s="1459"/>
      <c r="M6" s="1459"/>
      <c r="N6" s="1462"/>
      <c r="P6" s="31"/>
    </row>
    <row r="7" spans="2:16" ht="15" customHeight="1" x14ac:dyDescent="0.15">
      <c r="B7" s="35"/>
      <c r="C7" s="36"/>
      <c r="D7" s="37"/>
      <c r="E7" s="1436" t="s">
        <v>79</v>
      </c>
      <c r="F7" s="1437"/>
      <c r="G7" s="1437"/>
      <c r="H7" s="1437"/>
      <c r="I7" s="1437"/>
      <c r="J7" s="1437"/>
      <c r="K7" s="1437"/>
      <c r="L7" s="1438"/>
      <c r="M7" s="1438"/>
      <c r="N7" s="1439"/>
    </row>
    <row r="8" spans="2:16" ht="12.75" customHeight="1" x14ac:dyDescent="0.15">
      <c r="B8" s="35"/>
      <c r="C8" s="95" t="s">
        <v>4</v>
      </c>
      <c r="D8" s="58"/>
      <c r="E8" s="96">
        <v>321982</v>
      </c>
      <c r="F8" s="97">
        <v>250585</v>
      </c>
      <c r="G8" s="98">
        <v>188982</v>
      </c>
      <c r="H8" s="98">
        <v>55948</v>
      </c>
      <c r="I8" s="98">
        <v>5655</v>
      </c>
      <c r="J8" s="98">
        <v>988</v>
      </c>
      <c r="K8" s="98">
        <v>5111</v>
      </c>
      <c r="L8" s="98">
        <v>39044</v>
      </c>
      <c r="M8" s="98">
        <v>6776</v>
      </c>
      <c r="N8" s="99">
        <v>19462</v>
      </c>
    </row>
    <row r="9" spans="2:16" ht="12.75" customHeight="1" x14ac:dyDescent="0.15">
      <c r="B9" s="35"/>
      <c r="C9" s="95" t="s">
        <v>15</v>
      </c>
      <c r="D9" s="58"/>
      <c r="E9" s="96">
        <v>39980</v>
      </c>
      <c r="F9" s="97">
        <v>33771</v>
      </c>
      <c r="G9" s="98">
        <v>22334</v>
      </c>
      <c r="H9" s="98">
        <v>11320</v>
      </c>
      <c r="I9" s="98">
        <v>117</v>
      </c>
      <c r="J9" s="98">
        <v>8</v>
      </c>
      <c r="K9" s="98">
        <v>514</v>
      </c>
      <c r="L9" s="98">
        <v>3766</v>
      </c>
      <c r="M9" s="98">
        <v>904</v>
      </c>
      <c r="N9" s="99">
        <v>1016</v>
      </c>
    </row>
    <row r="10" spans="2:16" ht="12.75" customHeight="1" x14ac:dyDescent="0.15">
      <c r="B10" s="35"/>
      <c r="C10" s="95" t="s">
        <v>14</v>
      </c>
      <c r="D10" s="58"/>
      <c r="E10" s="100">
        <v>82378</v>
      </c>
      <c r="F10" s="97">
        <v>66092</v>
      </c>
      <c r="G10" s="98">
        <v>47465</v>
      </c>
      <c r="H10" s="98">
        <v>18168</v>
      </c>
      <c r="I10" s="98">
        <v>459</v>
      </c>
      <c r="J10" s="98">
        <v>42</v>
      </c>
      <c r="K10" s="98">
        <v>1046</v>
      </c>
      <c r="L10" s="98">
        <v>8710</v>
      </c>
      <c r="M10" s="98">
        <v>2467</v>
      </c>
      <c r="N10" s="99">
        <v>4020</v>
      </c>
    </row>
    <row r="11" spans="2:16" ht="12.75" customHeight="1" x14ac:dyDescent="0.15">
      <c r="B11" s="35"/>
      <c r="C11" s="95" t="s">
        <v>16</v>
      </c>
      <c r="D11" s="58"/>
      <c r="E11" s="100">
        <v>73305</v>
      </c>
      <c r="F11" s="97">
        <v>57580</v>
      </c>
      <c r="G11" s="98">
        <v>44436</v>
      </c>
      <c r="H11" s="98">
        <v>12269</v>
      </c>
      <c r="I11" s="98">
        <v>875</v>
      </c>
      <c r="J11" s="98">
        <v>196</v>
      </c>
      <c r="K11" s="98">
        <v>1395</v>
      </c>
      <c r="L11" s="98">
        <v>8963</v>
      </c>
      <c r="M11" s="98">
        <v>1514</v>
      </c>
      <c r="N11" s="99">
        <v>3656</v>
      </c>
    </row>
    <row r="12" spans="2:16" ht="12.75" customHeight="1" x14ac:dyDescent="0.15">
      <c r="B12" s="35"/>
      <c r="C12" s="95" t="s">
        <v>19</v>
      </c>
      <c r="D12" s="58"/>
      <c r="E12" s="100">
        <v>63575</v>
      </c>
      <c r="F12" s="97">
        <v>47061</v>
      </c>
      <c r="G12" s="98">
        <v>37234</v>
      </c>
      <c r="H12" s="98">
        <v>8424</v>
      </c>
      <c r="I12" s="98">
        <v>1403</v>
      </c>
      <c r="J12" s="98">
        <v>186</v>
      </c>
      <c r="K12" s="98">
        <v>1213</v>
      </c>
      <c r="L12" s="98">
        <v>10236</v>
      </c>
      <c r="M12" s="98">
        <v>1447</v>
      </c>
      <c r="N12" s="99">
        <v>3429</v>
      </c>
    </row>
    <row r="13" spans="2:16" ht="12.75" customHeight="1" x14ac:dyDescent="0.15">
      <c r="B13" s="35"/>
      <c r="C13" s="95" t="s">
        <v>17</v>
      </c>
      <c r="D13" s="58"/>
      <c r="E13" s="100">
        <v>44162</v>
      </c>
      <c r="F13" s="97">
        <v>33560</v>
      </c>
      <c r="G13" s="98">
        <v>26851</v>
      </c>
      <c r="H13" s="98">
        <v>4800</v>
      </c>
      <c r="I13" s="98">
        <v>1909</v>
      </c>
      <c r="J13" s="98">
        <v>361</v>
      </c>
      <c r="K13" s="98">
        <v>865</v>
      </c>
      <c r="L13" s="98">
        <v>5008</v>
      </c>
      <c r="M13" s="98">
        <v>396</v>
      </c>
      <c r="N13" s="99">
        <v>3969</v>
      </c>
    </row>
    <row r="14" spans="2:16" ht="12.75" customHeight="1" x14ac:dyDescent="0.15">
      <c r="B14" s="35"/>
      <c r="C14" s="95" t="s">
        <v>74</v>
      </c>
      <c r="D14" s="58"/>
      <c r="E14" s="100">
        <v>18582</v>
      </c>
      <c r="F14" s="97">
        <v>12521</v>
      </c>
      <c r="G14" s="98">
        <v>10662</v>
      </c>
      <c r="H14" s="98">
        <v>967</v>
      </c>
      <c r="I14" s="98">
        <v>892</v>
      </c>
      <c r="J14" s="98">
        <v>195</v>
      </c>
      <c r="K14" s="98">
        <v>78</v>
      </c>
      <c r="L14" s="98">
        <v>2361</v>
      </c>
      <c r="M14" s="98">
        <v>48</v>
      </c>
      <c r="N14" s="99">
        <v>3372</v>
      </c>
    </row>
    <row r="15" spans="2:16" ht="15" customHeight="1" x14ac:dyDescent="0.15">
      <c r="B15" s="35"/>
      <c r="C15" s="95"/>
      <c r="D15" s="41"/>
      <c r="E15" s="1440" t="s">
        <v>78</v>
      </c>
      <c r="F15" s="1441"/>
      <c r="G15" s="1441"/>
      <c r="H15" s="1441"/>
      <c r="I15" s="1441"/>
      <c r="J15" s="1441"/>
      <c r="K15" s="1441"/>
      <c r="L15" s="1442"/>
      <c r="M15" s="1442"/>
      <c r="N15" s="1443"/>
    </row>
    <row r="16" spans="2:16" ht="12.75" customHeight="1" x14ac:dyDescent="0.15">
      <c r="B16" s="35"/>
      <c r="C16" s="95" t="s">
        <v>4</v>
      </c>
      <c r="D16" s="58"/>
      <c r="E16" s="101">
        <v>100</v>
      </c>
      <c r="F16" s="101">
        <v>100</v>
      </c>
      <c r="G16" s="101">
        <v>100</v>
      </c>
      <c r="H16" s="101">
        <v>100</v>
      </c>
      <c r="I16" s="101">
        <v>100</v>
      </c>
      <c r="J16" s="101">
        <v>100</v>
      </c>
      <c r="K16" s="101">
        <v>100</v>
      </c>
      <c r="L16" s="101">
        <v>100</v>
      </c>
      <c r="M16" s="101">
        <v>100</v>
      </c>
      <c r="N16" s="102">
        <v>100</v>
      </c>
    </row>
    <row r="17" spans="1:14" s="42" customFormat="1" ht="12.75" customHeight="1" x14ac:dyDescent="0.15">
      <c r="B17" s="35"/>
      <c r="C17" s="95" t="s">
        <v>15</v>
      </c>
      <c r="D17" s="58"/>
      <c r="E17" s="101">
        <v>12.4</v>
      </c>
      <c r="F17" s="101">
        <v>13.5</v>
      </c>
      <c r="G17" s="101">
        <v>11.8</v>
      </c>
      <c r="H17" s="101">
        <v>20.2</v>
      </c>
      <c r="I17" s="101">
        <v>2.1</v>
      </c>
      <c r="J17" s="101">
        <v>0.8</v>
      </c>
      <c r="K17" s="101">
        <v>10.1</v>
      </c>
      <c r="L17" s="101">
        <v>9.6</v>
      </c>
      <c r="M17" s="101">
        <v>13.3</v>
      </c>
      <c r="N17" s="102">
        <v>5.2</v>
      </c>
    </row>
    <row r="18" spans="1:14" ht="12.75" customHeight="1" x14ac:dyDescent="0.15">
      <c r="B18" s="35"/>
      <c r="C18" s="95" t="s">
        <v>14</v>
      </c>
      <c r="D18" s="58"/>
      <c r="E18" s="101">
        <v>25.6</v>
      </c>
      <c r="F18" s="101">
        <v>26.4</v>
      </c>
      <c r="G18" s="101">
        <v>25.1</v>
      </c>
      <c r="H18" s="101">
        <v>32.5</v>
      </c>
      <c r="I18" s="101">
        <v>8.1</v>
      </c>
      <c r="J18" s="101">
        <v>4.3</v>
      </c>
      <c r="K18" s="101">
        <v>20.5</v>
      </c>
      <c r="L18" s="101">
        <v>22.3</v>
      </c>
      <c r="M18" s="101">
        <v>36.4</v>
      </c>
      <c r="N18" s="102">
        <v>20.7</v>
      </c>
    </row>
    <row r="19" spans="1:14" ht="12.75" customHeight="1" x14ac:dyDescent="0.15">
      <c r="B19" s="35"/>
      <c r="C19" s="95" t="s">
        <v>16</v>
      </c>
      <c r="D19" s="58"/>
      <c r="E19" s="101">
        <v>22.8</v>
      </c>
      <c r="F19" s="101">
        <v>23</v>
      </c>
      <c r="G19" s="101">
        <v>23.5</v>
      </c>
      <c r="H19" s="101">
        <v>21.9</v>
      </c>
      <c r="I19" s="101">
        <v>15.5</v>
      </c>
      <c r="J19" s="101">
        <v>19.8</v>
      </c>
      <c r="K19" s="101">
        <v>27.3</v>
      </c>
      <c r="L19" s="101">
        <v>23</v>
      </c>
      <c r="M19" s="101">
        <v>22.3</v>
      </c>
      <c r="N19" s="102">
        <v>18.8</v>
      </c>
    </row>
    <row r="20" spans="1:14" ht="12.75" customHeight="1" x14ac:dyDescent="0.15">
      <c r="B20" s="35"/>
      <c r="C20" s="95" t="s">
        <v>19</v>
      </c>
      <c r="D20" s="58"/>
      <c r="E20" s="101">
        <v>19.7</v>
      </c>
      <c r="F20" s="101">
        <v>18.8</v>
      </c>
      <c r="G20" s="101">
        <v>19.7</v>
      </c>
      <c r="H20" s="101">
        <v>15.1</v>
      </c>
      <c r="I20" s="101">
        <v>24.8</v>
      </c>
      <c r="J20" s="101">
        <v>18.8</v>
      </c>
      <c r="K20" s="101">
        <v>23.7</v>
      </c>
      <c r="L20" s="101">
        <v>26.2</v>
      </c>
      <c r="M20" s="101">
        <v>21.4</v>
      </c>
      <c r="N20" s="102">
        <v>17.600000000000001</v>
      </c>
    </row>
    <row r="21" spans="1:14" ht="12.75" customHeight="1" x14ac:dyDescent="0.15">
      <c r="B21" s="35"/>
      <c r="C21" s="95" t="s">
        <v>17</v>
      </c>
      <c r="D21" s="58"/>
      <c r="E21" s="101">
        <v>13.7</v>
      </c>
      <c r="F21" s="101">
        <v>13.4</v>
      </c>
      <c r="G21" s="101">
        <v>14.2</v>
      </c>
      <c r="H21" s="101">
        <v>8.6</v>
      </c>
      <c r="I21" s="101">
        <v>33.799999999999997</v>
      </c>
      <c r="J21" s="101">
        <v>36.5</v>
      </c>
      <c r="K21" s="101">
        <v>16.899999999999999</v>
      </c>
      <c r="L21" s="101">
        <v>12.8</v>
      </c>
      <c r="M21" s="101">
        <v>5.8</v>
      </c>
      <c r="N21" s="102">
        <v>20.399999999999999</v>
      </c>
    </row>
    <row r="22" spans="1:14" ht="12.75" customHeight="1" x14ac:dyDescent="0.15">
      <c r="B22" s="35"/>
      <c r="C22" s="95" t="s">
        <v>75</v>
      </c>
      <c r="D22" s="58"/>
      <c r="E22" s="101">
        <v>5.8</v>
      </c>
      <c r="F22" s="101">
        <v>5</v>
      </c>
      <c r="G22" s="101">
        <v>5.6</v>
      </c>
      <c r="H22" s="101">
        <v>1.7</v>
      </c>
      <c r="I22" s="101">
        <v>15.8</v>
      </c>
      <c r="J22" s="101">
        <v>19.7</v>
      </c>
      <c r="K22" s="101">
        <v>1.5</v>
      </c>
      <c r="L22" s="101">
        <v>6</v>
      </c>
      <c r="M22" s="101">
        <v>0.7</v>
      </c>
      <c r="N22" s="102">
        <v>17.3</v>
      </c>
    </row>
    <row r="23" spans="1:14" ht="5.25" customHeight="1" x14ac:dyDescent="0.15">
      <c r="B23" s="43"/>
      <c r="C23" s="103"/>
      <c r="D23" s="44"/>
      <c r="E23" s="45"/>
      <c r="F23" s="46"/>
      <c r="G23" s="47"/>
      <c r="H23" s="47"/>
      <c r="I23" s="47"/>
      <c r="J23" s="48"/>
      <c r="K23" s="48"/>
      <c r="L23" s="47"/>
      <c r="M23" s="47"/>
      <c r="N23" s="49"/>
    </row>
    <row r="24" spans="1:14" ht="22.5" customHeight="1" thickBot="1" x14ac:dyDescent="0.2">
      <c r="B24" s="50"/>
      <c r="C24" s="104" t="s">
        <v>18</v>
      </c>
      <c r="D24" s="51"/>
      <c r="E24" s="105">
        <v>46.6</v>
      </c>
      <c r="F24" s="105">
        <v>45.8</v>
      </c>
      <c r="G24" s="105">
        <v>46.8</v>
      </c>
      <c r="H24" s="106">
        <v>41.6</v>
      </c>
      <c r="I24" s="107">
        <v>58.1</v>
      </c>
      <c r="J24" s="105">
        <v>59.6</v>
      </c>
      <c r="K24" s="105">
        <v>47.2</v>
      </c>
      <c r="L24" s="105">
        <v>48</v>
      </c>
      <c r="M24" s="105">
        <v>42.4</v>
      </c>
      <c r="N24" s="108">
        <v>53.5</v>
      </c>
    </row>
    <row r="25" spans="1:14" x14ac:dyDescent="0.15">
      <c r="A25" s="56"/>
      <c r="B25" s="75" t="s">
        <v>115</v>
      </c>
      <c r="C25" s="57"/>
      <c r="D25" s="52"/>
      <c r="E25" s="53"/>
      <c r="F25" s="53"/>
      <c r="G25" s="53"/>
      <c r="H25" s="53"/>
      <c r="I25" s="53"/>
      <c r="J25" s="26"/>
      <c r="K25" s="26"/>
      <c r="L25" s="27"/>
      <c r="M25" s="27"/>
      <c r="N25" s="27"/>
    </row>
    <row r="26" spans="1:14" x14ac:dyDescent="0.15">
      <c r="B26" s="36"/>
      <c r="C26" s="36"/>
      <c r="D26" s="36"/>
      <c r="E26" s="54"/>
      <c r="F26" s="54"/>
      <c r="G26" s="54"/>
      <c r="H26" s="54"/>
      <c r="I26" s="54"/>
      <c r="J26" s="55"/>
      <c r="K26" s="55"/>
      <c r="L26" s="54"/>
      <c r="M26" s="54"/>
      <c r="N26" s="54"/>
    </row>
    <row r="27" spans="1:14" x14ac:dyDescent="0.15">
      <c r="B27" s="36"/>
      <c r="C27" s="36"/>
      <c r="D27" s="36"/>
      <c r="E27" s="54"/>
      <c r="F27" s="54"/>
      <c r="G27" s="54"/>
      <c r="H27" s="80"/>
      <c r="I27" s="80"/>
      <c r="J27" s="55"/>
      <c r="K27" s="55"/>
      <c r="L27" s="54"/>
      <c r="M27" s="54"/>
      <c r="N27" s="54"/>
    </row>
  </sheetData>
  <mergeCells count="12">
    <mergeCell ref="C1:N1"/>
    <mergeCell ref="E7:N7"/>
    <mergeCell ref="E15:N15"/>
    <mergeCell ref="G5:I5"/>
    <mergeCell ref="L3:N3"/>
    <mergeCell ref="E4:E6"/>
    <mergeCell ref="F4:F6"/>
    <mergeCell ref="K4:K6"/>
    <mergeCell ref="L4:L6"/>
    <mergeCell ref="M4:M6"/>
    <mergeCell ref="N4:N6"/>
    <mergeCell ref="J4:J6"/>
  </mergeCells>
  <phoneticPr fontId="3"/>
  <pageMargins left="1.2204724409448819"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27"/>
  <sheetViews>
    <sheetView showGridLines="0" zoomScaleNormal="100" workbookViewId="0"/>
  </sheetViews>
  <sheetFormatPr defaultRowHeight="13.5" x14ac:dyDescent="0.15"/>
  <cols>
    <col min="1" max="1" width="1.375" style="24" customWidth="1"/>
    <col min="2" max="2" width="4.875" style="24" customWidth="1"/>
    <col min="3" max="3" width="12.375" style="24" customWidth="1"/>
    <col min="4" max="4" width="7.125" style="24" customWidth="1"/>
    <col min="5" max="11" width="10.75" style="24" customWidth="1"/>
    <col min="12" max="12" width="1.125" style="24" customWidth="1"/>
    <col min="13" max="16384" width="9" style="24"/>
  </cols>
  <sheetData>
    <row r="1" spans="2:14" s="62" customFormat="1" ht="15" customHeight="1" x14ac:dyDescent="0.15">
      <c r="B1" s="1215" t="s">
        <v>236</v>
      </c>
      <c r="C1" s="1216"/>
      <c r="D1" s="1216"/>
      <c r="E1" s="1216"/>
      <c r="F1" s="1216"/>
      <c r="G1" s="1216"/>
      <c r="H1" s="1216"/>
      <c r="I1" s="1216"/>
      <c r="J1" s="1216"/>
      <c r="K1" s="1216"/>
      <c r="L1" s="42"/>
      <c r="M1" s="42"/>
      <c r="N1" s="42"/>
    </row>
    <row r="2" spans="2:14" s="62" customFormat="1" ht="8.25" customHeight="1" x14ac:dyDescent="0.15">
      <c r="B2" s="171"/>
      <c r="C2" s="323"/>
      <c r="D2" s="323"/>
      <c r="E2" s="323"/>
      <c r="F2" s="323"/>
      <c r="G2" s="323"/>
      <c r="H2" s="323"/>
      <c r="I2" s="323"/>
      <c r="J2" s="323"/>
      <c r="K2" s="323"/>
    </row>
    <row r="3" spans="2:14" s="62" customFormat="1" ht="15" customHeight="1" thickBot="1" x14ac:dyDescent="0.2">
      <c r="K3" s="1112" t="s">
        <v>0</v>
      </c>
    </row>
    <row r="4" spans="2:14" ht="21" customHeight="1" thickBot="1" x14ac:dyDescent="0.2">
      <c r="B4" s="324"/>
      <c r="C4" s="325"/>
      <c r="D4" s="326"/>
      <c r="E4" s="327" t="s">
        <v>237</v>
      </c>
      <c r="F4" s="328" t="s">
        <v>21</v>
      </c>
      <c r="G4" s="328" t="s">
        <v>14</v>
      </c>
      <c r="H4" s="328" t="s">
        <v>16</v>
      </c>
      <c r="I4" s="328" t="s">
        <v>19</v>
      </c>
      <c r="J4" s="328" t="s">
        <v>17</v>
      </c>
      <c r="K4" s="329" t="s">
        <v>22</v>
      </c>
    </row>
    <row r="5" spans="2:14" ht="21" customHeight="1" x14ac:dyDescent="0.15">
      <c r="B5" s="1208" t="s">
        <v>238</v>
      </c>
      <c r="C5" s="1218" t="s">
        <v>239</v>
      </c>
      <c r="D5" s="330" t="s">
        <v>1</v>
      </c>
      <c r="E5" s="331">
        <v>323700</v>
      </c>
      <c r="F5" s="332">
        <v>31609</v>
      </c>
      <c r="G5" s="332">
        <v>66210</v>
      </c>
      <c r="H5" s="332">
        <v>67406</v>
      </c>
      <c r="I5" s="332">
        <v>67525</v>
      </c>
      <c r="J5" s="332">
        <v>56951</v>
      </c>
      <c r="K5" s="333">
        <v>33999</v>
      </c>
    </row>
    <row r="6" spans="2:14" ht="21" customHeight="1" x14ac:dyDescent="0.15">
      <c r="B6" s="1209"/>
      <c r="C6" s="1219"/>
      <c r="D6" s="330" t="s">
        <v>5</v>
      </c>
      <c r="E6" s="331">
        <v>249878</v>
      </c>
      <c r="F6" s="332">
        <v>20136</v>
      </c>
      <c r="G6" s="332">
        <v>45571</v>
      </c>
      <c r="H6" s="332">
        <v>48335</v>
      </c>
      <c r="I6" s="332">
        <v>54844</v>
      </c>
      <c r="J6" s="332">
        <v>50307</v>
      </c>
      <c r="K6" s="334">
        <v>30685</v>
      </c>
    </row>
    <row r="7" spans="2:14" ht="21" customHeight="1" x14ac:dyDescent="0.15">
      <c r="B7" s="1209"/>
      <c r="C7" s="1220"/>
      <c r="D7" s="335" t="s">
        <v>6</v>
      </c>
      <c r="E7" s="336">
        <v>73822</v>
      </c>
      <c r="F7" s="337">
        <v>11473</v>
      </c>
      <c r="G7" s="337">
        <v>20639</v>
      </c>
      <c r="H7" s="337">
        <v>19071</v>
      </c>
      <c r="I7" s="337">
        <v>12681</v>
      </c>
      <c r="J7" s="337">
        <v>6644</v>
      </c>
      <c r="K7" s="338">
        <v>3314</v>
      </c>
    </row>
    <row r="8" spans="2:14" ht="21" customHeight="1" x14ac:dyDescent="0.15">
      <c r="B8" s="1209"/>
      <c r="C8" s="1221" t="s">
        <v>240</v>
      </c>
      <c r="D8" s="330" t="s">
        <v>1</v>
      </c>
      <c r="E8" s="331">
        <v>311963</v>
      </c>
      <c r="F8" s="332">
        <v>29378</v>
      </c>
      <c r="G8" s="332">
        <v>64508</v>
      </c>
      <c r="H8" s="332">
        <v>67384</v>
      </c>
      <c r="I8" s="332">
        <v>67274</v>
      </c>
      <c r="J8" s="332">
        <v>53016</v>
      </c>
      <c r="K8" s="334">
        <v>30403</v>
      </c>
    </row>
    <row r="9" spans="2:14" ht="21" customHeight="1" x14ac:dyDescent="0.15">
      <c r="B9" s="1209"/>
      <c r="C9" s="1219"/>
      <c r="D9" s="330" t="s">
        <v>5</v>
      </c>
      <c r="E9" s="331">
        <v>243667</v>
      </c>
      <c r="F9" s="332">
        <v>18818</v>
      </c>
      <c r="G9" s="332">
        <v>44412</v>
      </c>
      <c r="H9" s="332">
        <v>49656</v>
      </c>
      <c r="I9" s="332">
        <v>56083</v>
      </c>
      <c r="J9" s="332">
        <v>47215</v>
      </c>
      <c r="K9" s="334">
        <v>27483</v>
      </c>
    </row>
    <row r="10" spans="2:14" ht="21" customHeight="1" thickBot="1" x14ac:dyDescent="0.2">
      <c r="B10" s="1217"/>
      <c r="C10" s="1222"/>
      <c r="D10" s="339" t="s">
        <v>6</v>
      </c>
      <c r="E10" s="340">
        <v>68296</v>
      </c>
      <c r="F10" s="341">
        <v>10560</v>
      </c>
      <c r="G10" s="341">
        <v>20096</v>
      </c>
      <c r="H10" s="341">
        <v>17728</v>
      </c>
      <c r="I10" s="341">
        <v>11191</v>
      </c>
      <c r="J10" s="341">
        <v>5801</v>
      </c>
      <c r="K10" s="342">
        <v>2920</v>
      </c>
    </row>
    <row r="11" spans="2:14" ht="21" customHeight="1" x14ac:dyDescent="0.15">
      <c r="B11" s="1208" t="s">
        <v>81</v>
      </c>
      <c r="C11" s="1210" t="s">
        <v>241</v>
      </c>
      <c r="D11" s="343" t="s">
        <v>1</v>
      </c>
      <c r="E11" s="344">
        <f>E5-E8</f>
        <v>11737</v>
      </c>
      <c r="F11" s="345">
        <f t="shared" ref="F11:K11" si="0">F5-F8</f>
        <v>2231</v>
      </c>
      <c r="G11" s="345">
        <f t="shared" si="0"/>
        <v>1702</v>
      </c>
      <c r="H11" s="345">
        <f t="shared" si="0"/>
        <v>22</v>
      </c>
      <c r="I11" s="345">
        <f t="shared" si="0"/>
        <v>251</v>
      </c>
      <c r="J11" s="345">
        <f t="shared" si="0"/>
        <v>3935</v>
      </c>
      <c r="K11" s="346">
        <f t="shared" si="0"/>
        <v>3596</v>
      </c>
    </row>
    <row r="12" spans="2:14" ht="21" customHeight="1" x14ac:dyDescent="0.15">
      <c r="B12" s="1209"/>
      <c r="C12" s="1211"/>
      <c r="D12" s="343" t="s">
        <v>5</v>
      </c>
      <c r="E12" s="344">
        <f t="shared" ref="E12:K13" si="1">E6-E9</f>
        <v>6211</v>
      </c>
      <c r="F12" s="345">
        <f t="shared" si="1"/>
        <v>1318</v>
      </c>
      <c r="G12" s="345">
        <f t="shared" si="1"/>
        <v>1159</v>
      </c>
      <c r="H12" s="345">
        <f t="shared" si="1"/>
        <v>-1321</v>
      </c>
      <c r="I12" s="345">
        <f t="shared" si="1"/>
        <v>-1239</v>
      </c>
      <c r="J12" s="345">
        <f t="shared" si="1"/>
        <v>3092</v>
      </c>
      <c r="K12" s="346">
        <f t="shared" si="1"/>
        <v>3202</v>
      </c>
    </row>
    <row r="13" spans="2:14" ht="21" customHeight="1" x14ac:dyDescent="0.15">
      <c r="B13" s="1209"/>
      <c r="C13" s="1212"/>
      <c r="D13" s="347" t="s">
        <v>6</v>
      </c>
      <c r="E13" s="344">
        <f t="shared" si="1"/>
        <v>5526</v>
      </c>
      <c r="F13" s="348">
        <f t="shared" si="1"/>
        <v>913</v>
      </c>
      <c r="G13" s="348">
        <f t="shared" si="1"/>
        <v>543</v>
      </c>
      <c r="H13" s="348">
        <f t="shared" si="1"/>
        <v>1343</v>
      </c>
      <c r="I13" s="348">
        <f t="shared" si="1"/>
        <v>1490</v>
      </c>
      <c r="J13" s="348">
        <f t="shared" si="1"/>
        <v>843</v>
      </c>
      <c r="K13" s="349">
        <f t="shared" si="1"/>
        <v>394</v>
      </c>
    </row>
    <row r="14" spans="2:14" ht="21" customHeight="1" x14ac:dyDescent="0.15">
      <c r="B14" s="1209"/>
      <c r="C14" s="1214" t="s">
        <v>242</v>
      </c>
      <c r="D14" s="343" t="s">
        <v>1</v>
      </c>
      <c r="E14" s="350">
        <v>3.8</v>
      </c>
      <c r="F14" s="351">
        <v>7.6</v>
      </c>
      <c r="G14" s="351">
        <v>2.6</v>
      </c>
      <c r="H14" s="351">
        <v>0</v>
      </c>
      <c r="I14" s="351">
        <v>0.4</v>
      </c>
      <c r="J14" s="351">
        <v>7.4</v>
      </c>
      <c r="K14" s="352">
        <v>11.8</v>
      </c>
      <c r="M14" s="77"/>
    </row>
    <row r="15" spans="2:14" ht="21" customHeight="1" x14ac:dyDescent="0.15">
      <c r="B15" s="1209"/>
      <c r="C15" s="1211"/>
      <c r="D15" s="343" t="s">
        <v>5</v>
      </c>
      <c r="E15" s="353">
        <v>2.5</v>
      </c>
      <c r="F15" s="351">
        <v>7</v>
      </c>
      <c r="G15" s="351">
        <v>2.6</v>
      </c>
      <c r="H15" s="351">
        <v>-2.7</v>
      </c>
      <c r="I15" s="351">
        <v>-2.2000000000000002</v>
      </c>
      <c r="J15" s="351">
        <v>6.5</v>
      </c>
      <c r="K15" s="352">
        <v>11.7</v>
      </c>
    </row>
    <row r="16" spans="2:14" ht="21" customHeight="1" thickBot="1" x14ac:dyDescent="0.2">
      <c r="B16" s="1217"/>
      <c r="C16" s="1223"/>
      <c r="D16" s="354" t="s">
        <v>6</v>
      </c>
      <c r="E16" s="355">
        <v>8.1</v>
      </c>
      <c r="F16" s="356">
        <v>8.6</v>
      </c>
      <c r="G16" s="356">
        <v>2.7</v>
      </c>
      <c r="H16" s="356">
        <v>7.6</v>
      </c>
      <c r="I16" s="356">
        <v>13.3</v>
      </c>
      <c r="J16" s="356">
        <v>14.5</v>
      </c>
      <c r="K16" s="357">
        <v>13.5</v>
      </c>
    </row>
    <row r="17" spans="2:11" ht="21" customHeight="1" x14ac:dyDescent="0.15">
      <c r="B17" s="1208" t="s">
        <v>86</v>
      </c>
      <c r="C17" s="1210" t="s">
        <v>116</v>
      </c>
      <c r="D17" s="358" t="s">
        <v>1</v>
      </c>
      <c r="E17" s="359">
        <v>100</v>
      </c>
      <c r="F17" s="360">
        <v>9.8000000000000007</v>
      </c>
      <c r="G17" s="360">
        <v>20.5</v>
      </c>
      <c r="H17" s="360">
        <v>20.8</v>
      </c>
      <c r="I17" s="360">
        <v>20.9</v>
      </c>
      <c r="J17" s="360">
        <v>17.600000000000001</v>
      </c>
      <c r="K17" s="361">
        <v>10.5</v>
      </c>
    </row>
    <row r="18" spans="2:11" ht="21" customHeight="1" x14ac:dyDescent="0.15">
      <c r="B18" s="1209"/>
      <c r="C18" s="1211"/>
      <c r="D18" s="343" t="s">
        <v>5</v>
      </c>
      <c r="E18" s="362">
        <v>77.2</v>
      </c>
      <c r="F18" s="360">
        <v>6.2</v>
      </c>
      <c r="G18" s="360">
        <v>14.1</v>
      </c>
      <c r="H18" s="360">
        <v>14.9</v>
      </c>
      <c r="I18" s="360">
        <v>16.899999999999999</v>
      </c>
      <c r="J18" s="360">
        <v>15.5</v>
      </c>
      <c r="K18" s="361">
        <v>9.5</v>
      </c>
    </row>
    <row r="19" spans="2:11" ht="21" customHeight="1" x14ac:dyDescent="0.15">
      <c r="B19" s="1209"/>
      <c r="C19" s="1212"/>
      <c r="D19" s="347" t="s">
        <v>6</v>
      </c>
      <c r="E19" s="362">
        <v>22.8</v>
      </c>
      <c r="F19" s="363">
        <v>3.5</v>
      </c>
      <c r="G19" s="363">
        <v>6.4</v>
      </c>
      <c r="H19" s="363">
        <v>5.9</v>
      </c>
      <c r="I19" s="363">
        <v>3.9</v>
      </c>
      <c r="J19" s="363">
        <v>2.1</v>
      </c>
      <c r="K19" s="364">
        <v>1</v>
      </c>
    </row>
    <row r="20" spans="2:11" ht="21" customHeight="1" x14ac:dyDescent="0.15">
      <c r="B20" s="1209"/>
      <c r="C20" s="1213" t="s">
        <v>117</v>
      </c>
      <c r="D20" s="343" t="s">
        <v>1</v>
      </c>
      <c r="E20" s="365">
        <v>100</v>
      </c>
      <c r="F20" s="360">
        <v>9.8000000000000007</v>
      </c>
      <c r="G20" s="360">
        <v>20.5</v>
      </c>
      <c r="H20" s="360">
        <v>20.8</v>
      </c>
      <c r="I20" s="360">
        <v>20.9</v>
      </c>
      <c r="J20" s="360">
        <v>17.600000000000001</v>
      </c>
      <c r="K20" s="361">
        <v>10.5</v>
      </c>
    </row>
    <row r="21" spans="2:11" ht="21" customHeight="1" x14ac:dyDescent="0.15">
      <c r="B21" s="1209"/>
      <c r="C21" s="1211"/>
      <c r="D21" s="343" t="s">
        <v>5</v>
      </c>
      <c r="E21" s="362">
        <v>100</v>
      </c>
      <c r="F21" s="360">
        <v>8.1</v>
      </c>
      <c r="G21" s="360">
        <v>18.2</v>
      </c>
      <c r="H21" s="360">
        <v>19.3</v>
      </c>
      <c r="I21" s="360">
        <v>21.9</v>
      </c>
      <c r="J21" s="360">
        <v>20.100000000000001</v>
      </c>
      <c r="K21" s="361">
        <v>12.3</v>
      </c>
    </row>
    <row r="22" spans="2:11" ht="21" customHeight="1" x14ac:dyDescent="0.15">
      <c r="B22" s="1209"/>
      <c r="C22" s="1212"/>
      <c r="D22" s="347" t="s">
        <v>6</v>
      </c>
      <c r="E22" s="366">
        <v>100</v>
      </c>
      <c r="F22" s="363">
        <v>15.5</v>
      </c>
      <c r="G22" s="363">
        <v>28</v>
      </c>
      <c r="H22" s="363">
        <v>25.8</v>
      </c>
      <c r="I22" s="363">
        <v>17.2</v>
      </c>
      <c r="J22" s="363">
        <v>9</v>
      </c>
      <c r="K22" s="364">
        <v>4.5</v>
      </c>
    </row>
    <row r="23" spans="2:11" ht="21" customHeight="1" x14ac:dyDescent="0.15">
      <c r="B23" s="1209"/>
      <c r="C23" s="1214" t="s">
        <v>89</v>
      </c>
      <c r="D23" s="343" t="s">
        <v>1</v>
      </c>
      <c r="E23" s="365">
        <v>100</v>
      </c>
      <c r="F23" s="360">
        <v>100</v>
      </c>
      <c r="G23" s="360">
        <v>100</v>
      </c>
      <c r="H23" s="360">
        <v>100</v>
      </c>
      <c r="I23" s="360">
        <v>100</v>
      </c>
      <c r="J23" s="360">
        <v>100</v>
      </c>
      <c r="K23" s="361">
        <v>100</v>
      </c>
    </row>
    <row r="24" spans="2:11" ht="21" customHeight="1" x14ac:dyDescent="0.15">
      <c r="B24" s="1209"/>
      <c r="C24" s="1211"/>
      <c r="D24" s="343" t="s">
        <v>5</v>
      </c>
      <c r="E24" s="362">
        <v>77.2</v>
      </c>
      <c r="F24" s="360">
        <v>63.7</v>
      </c>
      <c r="G24" s="360">
        <v>68.8</v>
      </c>
      <c r="H24" s="360">
        <v>71.7</v>
      </c>
      <c r="I24" s="360">
        <v>81.2</v>
      </c>
      <c r="J24" s="360">
        <v>88.3</v>
      </c>
      <c r="K24" s="361">
        <v>90.3</v>
      </c>
    </row>
    <row r="25" spans="2:11" ht="19.5" customHeight="1" x14ac:dyDescent="0.15">
      <c r="B25" s="1209"/>
      <c r="C25" s="1211"/>
      <c r="D25" s="343" t="s">
        <v>6</v>
      </c>
      <c r="E25" s="362">
        <v>22.8</v>
      </c>
      <c r="F25" s="360">
        <v>36.299999999999997</v>
      </c>
      <c r="G25" s="360">
        <v>31.2</v>
      </c>
      <c r="H25" s="360">
        <v>28.3</v>
      </c>
      <c r="I25" s="360">
        <v>18.8</v>
      </c>
      <c r="J25" s="360">
        <v>11.7</v>
      </c>
      <c r="K25" s="367">
        <v>9.6999999999999993</v>
      </c>
    </row>
    <row r="26" spans="2:11" ht="3.75" customHeight="1" thickBot="1" x14ac:dyDescent="0.2">
      <c r="B26" s="368"/>
      <c r="C26" s="369"/>
      <c r="D26" s="19"/>
      <c r="E26" s="368"/>
      <c r="F26" s="369"/>
      <c r="G26" s="369"/>
      <c r="H26" s="369"/>
      <c r="I26" s="369"/>
      <c r="J26" s="369"/>
      <c r="K26" s="370"/>
    </row>
    <row r="27" spans="2:11" ht="8.25" customHeight="1" x14ac:dyDescent="0.15"/>
  </sheetData>
  <mergeCells count="11">
    <mergeCell ref="B17:B25"/>
    <mergeCell ref="C17:C19"/>
    <mergeCell ref="C20:C22"/>
    <mergeCell ref="C23:C25"/>
    <mergeCell ref="B1:K1"/>
    <mergeCell ref="B5:B10"/>
    <mergeCell ref="C5:C7"/>
    <mergeCell ref="C8:C10"/>
    <mergeCell ref="B11:B16"/>
    <mergeCell ref="C11:C13"/>
    <mergeCell ref="C14:C16"/>
  </mergeCells>
  <phoneticPr fontId="3"/>
  <pageMargins left="1.7322834645669292" right="0.70866141732283472" top="0.74803149606299213" bottom="0.74803149606299213" header="0.31496062992125984" footer="0.31496062992125984"/>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O25"/>
  <sheetViews>
    <sheetView showGridLines="0" zoomScaleNormal="100" workbookViewId="0">
      <selection sqref="A1:O1"/>
    </sheetView>
  </sheetViews>
  <sheetFormatPr defaultRowHeight="13.5" x14ac:dyDescent="0.15"/>
  <cols>
    <col min="1" max="3" width="6.125" style="172" customWidth="1"/>
    <col min="4" max="4" width="8.875" style="172" customWidth="1"/>
    <col min="5" max="5" width="10.625" style="172" customWidth="1"/>
    <col min="6" max="12" width="6.625" style="190" customWidth="1"/>
    <col min="13" max="13" width="10.625" style="191" customWidth="1"/>
    <col min="14" max="14" width="10.625" style="172" customWidth="1"/>
    <col min="15" max="15" width="6.125" style="172" customWidth="1"/>
    <col min="16" max="16384" width="9" style="172"/>
  </cols>
  <sheetData>
    <row r="1" spans="1:15" s="1074" customFormat="1" ht="15" customHeight="1" x14ac:dyDescent="0.15">
      <c r="A1" s="1215" t="s">
        <v>103</v>
      </c>
      <c r="B1" s="1215"/>
      <c r="C1" s="1215"/>
      <c r="D1" s="1215"/>
      <c r="E1" s="1215"/>
      <c r="F1" s="1215"/>
      <c r="G1" s="1215"/>
      <c r="H1" s="1215"/>
      <c r="I1" s="1215"/>
      <c r="J1" s="1215"/>
      <c r="K1" s="1215"/>
      <c r="L1" s="1215"/>
      <c r="M1" s="1215"/>
      <c r="N1" s="1215"/>
      <c r="O1" s="1215"/>
    </row>
    <row r="2" spans="1:15" s="1074" customFormat="1" ht="8.25" customHeight="1" x14ac:dyDescent="0.15">
      <c r="B2" s="171"/>
      <c r="C2" s="171"/>
      <c r="D2" s="171"/>
      <c r="E2" s="171"/>
      <c r="F2" s="171"/>
      <c r="G2" s="171"/>
      <c r="H2" s="171"/>
      <c r="I2" s="171"/>
      <c r="J2" s="171"/>
      <c r="K2" s="171"/>
      <c r="L2" s="171"/>
      <c r="M2" s="171"/>
      <c r="N2" s="171"/>
    </row>
    <row r="3" spans="1:15" s="1074" customFormat="1" ht="15" customHeight="1" x14ac:dyDescent="0.15">
      <c r="B3" s="171"/>
      <c r="C3" s="171"/>
      <c r="D3" s="171"/>
      <c r="E3" s="1113" t="s">
        <v>140</v>
      </c>
      <c r="F3" s="171"/>
      <c r="G3" s="171"/>
      <c r="H3" s="171"/>
      <c r="I3" s="171"/>
      <c r="J3" s="171"/>
      <c r="K3" s="171"/>
      <c r="L3" s="171"/>
      <c r="M3" s="171"/>
      <c r="N3" s="171"/>
    </row>
    <row r="4" spans="1:15" ht="37.5" customHeight="1" x14ac:dyDescent="0.15">
      <c r="A4" s="173"/>
      <c r="B4" s="174"/>
      <c r="C4" s="175"/>
      <c r="D4" s="176" t="s">
        <v>9</v>
      </c>
      <c r="E4" s="177" t="s">
        <v>141</v>
      </c>
      <c r="F4" s="178"/>
      <c r="G4" s="178"/>
      <c r="H4" s="178"/>
      <c r="I4" s="178"/>
      <c r="J4" s="178"/>
      <c r="K4" s="178"/>
      <c r="L4" s="178"/>
      <c r="M4" s="179"/>
      <c r="N4" s="180"/>
    </row>
    <row r="5" spans="1:15" ht="15" customHeight="1" x14ac:dyDescent="0.15">
      <c r="A5" s="181" t="s">
        <v>142</v>
      </c>
      <c r="B5" s="182" t="s">
        <v>143</v>
      </c>
      <c r="C5" s="183" t="s">
        <v>144</v>
      </c>
      <c r="D5" s="184">
        <v>39751</v>
      </c>
      <c r="E5" s="185">
        <v>30220</v>
      </c>
      <c r="F5" s="186"/>
      <c r="G5" s="186"/>
      <c r="H5" s="186"/>
      <c r="I5" s="186"/>
      <c r="J5" s="186"/>
      <c r="K5" s="186"/>
      <c r="L5" s="186"/>
      <c r="M5" s="187"/>
      <c r="N5" s="187"/>
    </row>
    <row r="6" spans="1:15" ht="15" customHeight="1" x14ac:dyDescent="0.15">
      <c r="A6" s="188"/>
      <c r="B6" s="182">
        <v>59</v>
      </c>
      <c r="C6" s="183" t="s">
        <v>145</v>
      </c>
      <c r="D6" s="184">
        <v>42173</v>
      </c>
      <c r="E6" s="189">
        <v>32503</v>
      </c>
      <c r="F6" s="186"/>
      <c r="G6" s="186"/>
      <c r="H6" s="186"/>
      <c r="I6" s="186"/>
      <c r="J6" s="186"/>
      <c r="K6" s="186"/>
      <c r="L6" s="186"/>
      <c r="M6" s="187"/>
      <c r="N6" s="187"/>
    </row>
    <row r="7" spans="1:15" ht="15" customHeight="1" x14ac:dyDescent="0.15">
      <c r="A7" s="188"/>
      <c r="B7" s="182">
        <v>61</v>
      </c>
      <c r="C7" s="183" t="s">
        <v>146</v>
      </c>
      <c r="D7" s="184">
        <v>43749</v>
      </c>
      <c r="E7" s="189">
        <v>34799</v>
      </c>
      <c r="F7" s="186"/>
      <c r="G7" s="186"/>
      <c r="H7" s="186"/>
      <c r="I7" s="186"/>
      <c r="J7" s="186"/>
      <c r="K7" s="186"/>
      <c r="L7" s="186"/>
      <c r="M7" s="187"/>
      <c r="N7" s="187"/>
    </row>
    <row r="8" spans="1:15" x14ac:dyDescent="0.15">
      <c r="A8" s="188"/>
      <c r="B8" s="182">
        <v>63</v>
      </c>
      <c r="C8" s="183" t="s">
        <v>147</v>
      </c>
      <c r="D8" s="184">
        <v>45963</v>
      </c>
      <c r="E8" s="189">
        <v>38339</v>
      </c>
    </row>
    <row r="9" spans="1:15" ht="15" customHeight="1" x14ac:dyDescent="0.15">
      <c r="A9" s="192" t="s">
        <v>148</v>
      </c>
      <c r="B9" s="182" t="s">
        <v>150</v>
      </c>
      <c r="C9" s="183" t="s">
        <v>151</v>
      </c>
      <c r="D9" s="184">
        <v>48811</v>
      </c>
      <c r="E9" s="189">
        <v>41214</v>
      </c>
    </row>
    <row r="10" spans="1:15" ht="15" customHeight="1" x14ac:dyDescent="0.15">
      <c r="A10" s="188"/>
      <c r="B10" s="182">
        <v>4</v>
      </c>
      <c r="C10" s="183" t="s">
        <v>152</v>
      </c>
      <c r="D10" s="184">
        <v>52226</v>
      </c>
      <c r="E10" s="189">
        <v>43416</v>
      </c>
    </row>
    <row r="11" spans="1:15" ht="15" customHeight="1" x14ac:dyDescent="0.15">
      <c r="A11" s="188"/>
      <c r="B11" s="182">
        <v>6</v>
      </c>
      <c r="C11" s="183" t="s">
        <v>153</v>
      </c>
      <c r="D11" s="184">
        <v>60866</v>
      </c>
      <c r="E11" s="189">
        <v>45553</v>
      </c>
      <c r="F11" s="1463"/>
      <c r="G11" s="1463"/>
      <c r="H11" s="1463"/>
      <c r="I11" s="1463"/>
      <c r="J11" s="1463"/>
      <c r="K11" s="1463"/>
      <c r="L11" s="1463"/>
      <c r="M11" s="179"/>
      <c r="N11" s="180"/>
    </row>
    <row r="12" spans="1:15" ht="15" customHeight="1" x14ac:dyDescent="0.15">
      <c r="A12" s="188"/>
      <c r="B12" s="182">
        <v>8</v>
      </c>
      <c r="C12" s="183" t="s">
        <v>154</v>
      </c>
      <c r="D12" s="184">
        <v>69870</v>
      </c>
      <c r="E12" s="193">
        <v>48984</v>
      </c>
      <c r="F12" s="1463"/>
      <c r="G12" s="1463"/>
      <c r="H12" s="1463"/>
      <c r="I12" s="1463"/>
      <c r="J12" s="1463"/>
      <c r="K12" s="1463"/>
      <c r="L12" s="1463"/>
      <c r="M12" s="187"/>
    </row>
    <row r="13" spans="1:15" ht="15" customHeight="1" x14ac:dyDescent="0.15">
      <c r="A13" s="188"/>
      <c r="B13" s="182">
        <v>10</v>
      </c>
      <c r="C13" s="183" t="s">
        <v>155</v>
      </c>
      <c r="D13" s="184">
        <v>81220</v>
      </c>
      <c r="E13" s="193">
        <v>49039</v>
      </c>
      <c r="F13" s="1463"/>
      <c r="G13" s="1463"/>
      <c r="H13" s="1463"/>
      <c r="I13" s="1463"/>
      <c r="J13" s="1463"/>
      <c r="K13" s="1463"/>
      <c r="L13" s="1463"/>
      <c r="M13" s="187"/>
    </row>
    <row r="14" spans="1:15" ht="15" customHeight="1" x14ac:dyDescent="0.15">
      <c r="A14" s="188"/>
      <c r="B14" s="182">
        <v>12</v>
      </c>
      <c r="C14" s="183" t="s">
        <v>156</v>
      </c>
      <c r="D14" s="184">
        <v>94760</v>
      </c>
      <c r="E14" s="193">
        <v>48150</v>
      </c>
      <c r="F14" s="1463"/>
      <c r="G14" s="1463"/>
      <c r="H14" s="1463"/>
      <c r="I14" s="1463"/>
      <c r="J14" s="1463"/>
      <c r="K14" s="1463"/>
      <c r="L14" s="1463"/>
      <c r="M14" s="187"/>
    </row>
    <row r="15" spans="1:15" x14ac:dyDescent="0.15">
      <c r="A15" s="188"/>
      <c r="B15" s="182">
        <v>14</v>
      </c>
      <c r="C15" s="183" t="s">
        <v>157</v>
      </c>
      <c r="D15" s="184">
        <v>106892</v>
      </c>
      <c r="E15" s="193">
        <v>47536</v>
      </c>
      <c r="F15" s="1463"/>
      <c r="G15" s="1463"/>
      <c r="H15" s="1463"/>
      <c r="I15" s="1463"/>
      <c r="J15" s="1463"/>
      <c r="K15" s="1463"/>
      <c r="L15" s="1463"/>
      <c r="M15" s="187"/>
    </row>
    <row r="16" spans="1:15" x14ac:dyDescent="0.15">
      <c r="A16" s="188"/>
      <c r="B16" s="182">
        <v>16</v>
      </c>
      <c r="C16" s="183" t="s">
        <v>158</v>
      </c>
      <c r="D16" s="194">
        <v>116303</v>
      </c>
      <c r="E16" s="193">
        <v>48094</v>
      </c>
      <c r="F16" s="1463"/>
      <c r="G16" s="1463"/>
      <c r="H16" s="1463"/>
      <c r="I16" s="1463"/>
      <c r="J16" s="1463"/>
      <c r="K16" s="1463"/>
      <c r="L16" s="1463"/>
      <c r="M16" s="187"/>
    </row>
    <row r="17" spans="1:15" x14ac:dyDescent="0.15">
      <c r="A17" s="188"/>
      <c r="B17" s="182">
        <v>18</v>
      </c>
      <c r="C17" s="183" t="s">
        <v>159</v>
      </c>
      <c r="D17" s="194">
        <v>125254</v>
      </c>
      <c r="E17" s="193">
        <v>48964</v>
      </c>
      <c r="F17" s="1463"/>
      <c r="G17" s="1463"/>
      <c r="H17" s="1463"/>
      <c r="I17" s="1463"/>
      <c r="J17" s="1463"/>
      <c r="K17" s="1463"/>
      <c r="L17" s="1463"/>
      <c r="O17" s="195"/>
    </row>
    <row r="18" spans="1:15" x14ac:dyDescent="0.15">
      <c r="A18" s="188"/>
      <c r="B18" s="182">
        <v>20</v>
      </c>
      <c r="C18" s="183" t="s">
        <v>160</v>
      </c>
      <c r="D18" s="194">
        <v>135716</v>
      </c>
      <c r="E18" s="193">
        <v>50336</v>
      </c>
      <c r="F18" s="1464"/>
      <c r="G18" s="1464"/>
      <c r="H18" s="1464"/>
      <c r="I18" s="1464"/>
      <c r="J18" s="1464"/>
      <c r="K18" s="1464"/>
      <c r="L18" s="1464"/>
      <c r="M18" s="197"/>
      <c r="N18" s="195"/>
      <c r="O18" s="195"/>
    </row>
    <row r="19" spans="1:15" x14ac:dyDescent="0.15">
      <c r="A19" s="188"/>
      <c r="B19" s="182">
        <v>22</v>
      </c>
      <c r="C19" s="183" t="s">
        <v>161</v>
      </c>
      <c r="D19" s="194">
        <v>145603</v>
      </c>
      <c r="E19" s="193">
        <v>52013</v>
      </c>
      <c r="F19" s="196"/>
      <c r="G19" s="196"/>
      <c r="H19" s="196"/>
      <c r="I19" s="196"/>
      <c r="J19" s="196"/>
      <c r="K19" s="196"/>
      <c r="L19" s="196"/>
      <c r="M19" s="198"/>
      <c r="N19" s="195"/>
      <c r="O19" s="195"/>
    </row>
    <row r="20" spans="1:15" x14ac:dyDescent="0.15">
      <c r="A20" s="188"/>
      <c r="B20" s="182">
        <v>24</v>
      </c>
      <c r="C20" s="183" t="s">
        <v>162</v>
      </c>
      <c r="D20" s="194">
        <v>153012</v>
      </c>
      <c r="E20" s="193">
        <v>52704</v>
      </c>
      <c r="F20" s="199"/>
      <c r="G20" s="199"/>
      <c r="H20" s="199"/>
      <c r="I20" s="199"/>
      <c r="J20" s="199"/>
      <c r="K20" s="199"/>
      <c r="L20" s="199"/>
      <c r="M20" s="197"/>
      <c r="N20" s="195"/>
      <c r="O20" s="195"/>
    </row>
    <row r="21" spans="1:15" x14ac:dyDescent="0.15">
      <c r="A21" s="188"/>
      <c r="B21" s="182">
        <v>26</v>
      </c>
      <c r="C21" s="183" t="s">
        <v>163</v>
      </c>
      <c r="D21" s="194">
        <v>161198</v>
      </c>
      <c r="E21" s="193">
        <v>54879</v>
      </c>
      <c r="F21" s="199"/>
      <c r="G21" s="199"/>
      <c r="H21" s="199"/>
      <c r="I21" s="199"/>
      <c r="J21" s="199"/>
      <c r="K21" s="199"/>
      <c r="L21" s="199"/>
      <c r="M21" s="197"/>
      <c r="N21" s="195"/>
      <c r="O21" s="195"/>
    </row>
    <row r="22" spans="1:15" x14ac:dyDescent="0.15">
      <c r="A22" s="188"/>
      <c r="B22" s="182">
        <v>28</v>
      </c>
      <c r="C22" s="183" t="s">
        <v>164</v>
      </c>
      <c r="D22" s="194">
        <v>172142</v>
      </c>
      <c r="E22" s="193">
        <v>58044</v>
      </c>
      <c r="F22" s="199"/>
      <c r="G22" s="199"/>
      <c r="H22" s="199"/>
      <c r="I22" s="199"/>
      <c r="J22" s="199"/>
      <c r="K22" s="199"/>
      <c r="L22" s="199"/>
      <c r="M22" s="197"/>
      <c r="N22" s="195"/>
      <c r="O22" s="195"/>
    </row>
    <row r="23" spans="1:15" x14ac:dyDescent="0.15">
      <c r="A23" s="188"/>
      <c r="B23" s="223">
        <v>30</v>
      </c>
      <c r="C23" s="183" t="s">
        <v>165</v>
      </c>
      <c r="D23" s="194">
        <v>180415</v>
      </c>
      <c r="E23" s="193">
        <v>59956</v>
      </c>
      <c r="F23" s="199"/>
      <c r="G23" s="199"/>
      <c r="H23" s="199"/>
      <c r="I23" s="199"/>
      <c r="J23" s="199"/>
      <c r="K23" s="199"/>
      <c r="L23" s="199"/>
      <c r="M23" s="197"/>
      <c r="N23" s="195"/>
      <c r="O23" s="195"/>
    </row>
    <row r="24" spans="1:15" x14ac:dyDescent="0.15">
      <c r="A24" s="200" t="s">
        <v>169</v>
      </c>
      <c r="B24" s="201" t="s">
        <v>149</v>
      </c>
      <c r="C24" s="222" t="s">
        <v>170</v>
      </c>
      <c r="D24" s="202">
        <v>188982</v>
      </c>
      <c r="E24" s="203">
        <v>61603</v>
      </c>
      <c r="F24" s="199"/>
      <c r="G24" s="199"/>
      <c r="H24" s="199"/>
      <c r="I24" s="199"/>
      <c r="J24" s="199"/>
      <c r="K24" s="199"/>
      <c r="L24" s="199"/>
      <c r="M24" s="197"/>
      <c r="N24" s="195"/>
      <c r="O24" s="195"/>
    </row>
    <row r="25" spans="1:15" x14ac:dyDescent="0.15">
      <c r="F25" s="199"/>
      <c r="G25" s="199"/>
      <c r="H25" s="199"/>
      <c r="I25" s="199"/>
      <c r="J25" s="199"/>
      <c r="K25" s="199"/>
      <c r="L25" s="199"/>
      <c r="M25" s="197"/>
      <c r="N25" s="195"/>
    </row>
  </sheetData>
  <mergeCells count="25">
    <mergeCell ref="F17:G17"/>
    <mergeCell ref="H17:J17"/>
    <mergeCell ref="K17:L17"/>
    <mergeCell ref="F18:G18"/>
    <mergeCell ref="H18:J18"/>
    <mergeCell ref="K18:L18"/>
    <mergeCell ref="F15:G15"/>
    <mergeCell ref="H15:J15"/>
    <mergeCell ref="K15:L15"/>
    <mergeCell ref="F16:G16"/>
    <mergeCell ref="H16:J16"/>
    <mergeCell ref="K16:L16"/>
    <mergeCell ref="F13:G13"/>
    <mergeCell ref="H13:J13"/>
    <mergeCell ref="K13:L13"/>
    <mergeCell ref="F14:G14"/>
    <mergeCell ref="H14:J14"/>
    <mergeCell ref="K14:L14"/>
    <mergeCell ref="A1:O1"/>
    <mergeCell ref="F11:G11"/>
    <mergeCell ref="H11:J11"/>
    <mergeCell ref="K11:L11"/>
    <mergeCell ref="F12:G12"/>
    <mergeCell ref="H12:J12"/>
    <mergeCell ref="K12:L12"/>
  </mergeCells>
  <phoneticPr fontId="3"/>
  <pageMargins left="1.299212598425197" right="0.78740157480314965" top="0.9055118110236221" bottom="0.59055118110236227" header="0.78740157480314965" footer="0.51181102362204722"/>
  <pageSetup paperSize="9" orientation="landscape" r:id="rId1"/>
  <headerFooter alignWithMargins="0"/>
  <ignoredErrors>
    <ignoredError sqref="C5:C15" numberStoredAsText="1"/>
  </ignoredError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N45"/>
  <sheetViews>
    <sheetView showGridLines="0" zoomScaleNormal="100" workbookViewId="0"/>
  </sheetViews>
  <sheetFormatPr defaultRowHeight="13.5" x14ac:dyDescent="0.15"/>
  <cols>
    <col min="1" max="1" width="1.125" style="6" customWidth="1"/>
    <col min="2" max="2" width="6.25" style="5" customWidth="1"/>
    <col min="3" max="3" width="11" style="5" bestFit="1" customWidth="1"/>
    <col min="4" max="4" width="5.25" style="5" customWidth="1"/>
    <col min="5" max="11" width="9.625" style="6" customWidth="1"/>
    <col min="12" max="12" width="1" style="6" customWidth="1"/>
    <col min="13" max="16384" width="9" style="6"/>
  </cols>
  <sheetData>
    <row r="1" spans="2:13" s="1073" customFormat="1" ht="15" customHeight="1" x14ac:dyDescent="0.15">
      <c r="B1" s="1263" t="s">
        <v>139</v>
      </c>
      <c r="C1" s="1263"/>
      <c r="D1" s="1263"/>
      <c r="E1" s="1263"/>
      <c r="F1" s="1263"/>
      <c r="G1" s="1263"/>
      <c r="H1" s="1263"/>
      <c r="I1" s="1263"/>
      <c r="J1" s="1263"/>
      <c r="K1" s="1263"/>
      <c r="M1" s="77"/>
    </row>
    <row r="2" spans="2:13" s="1073" customFormat="1" ht="8.25" customHeight="1" x14ac:dyDescent="0.15">
      <c r="B2" s="79"/>
      <c r="C2" s="1076"/>
      <c r="D2" s="1076"/>
      <c r="M2" s="77"/>
    </row>
    <row r="3" spans="2:13" s="1073" customFormat="1" ht="15" customHeight="1" thickBot="1" x14ac:dyDescent="0.2">
      <c r="B3" s="1465" t="s">
        <v>0</v>
      </c>
      <c r="C3" s="1465"/>
      <c r="D3" s="1465"/>
      <c r="E3" s="1465"/>
      <c r="F3" s="1465"/>
      <c r="G3" s="1465"/>
      <c r="H3" s="1465"/>
      <c r="I3" s="1465"/>
      <c r="J3" s="1465"/>
      <c r="K3" s="1465"/>
    </row>
    <row r="4" spans="2:13" ht="21" customHeight="1" thickBot="1" x14ac:dyDescent="0.2">
      <c r="B4" s="7"/>
      <c r="C4" s="8"/>
      <c r="D4" s="8"/>
      <c r="E4" s="66" t="s">
        <v>7</v>
      </c>
      <c r="F4" s="67" t="s">
        <v>21</v>
      </c>
      <c r="G4" s="76" t="s">
        <v>14</v>
      </c>
      <c r="H4" s="76" t="s">
        <v>16</v>
      </c>
      <c r="I4" s="76" t="s">
        <v>19</v>
      </c>
      <c r="J4" s="76" t="s">
        <v>17</v>
      </c>
      <c r="K4" s="68" t="s">
        <v>22</v>
      </c>
    </row>
    <row r="5" spans="2:13" s="155" customFormat="1" ht="17.100000000000001" customHeight="1" x14ac:dyDescent="0.15">
      <c r="B5" s="1466" t="s">
        <v>87</v>
      </c>
      <c r="C5" s="1469" t="s">
        <v>128</v>
      </c>
      <c r="D5" s="69" t="s">
        <v>1</v>
      </c>
      <c r="E5" s="152">
        <v>250585</v>
      </c>
      <c r="F5" s="153">
        <v>33771</v>
      </c>
      <c r="G5" s="153">
        <v>66092</v>
      </c>
      <c r="H5" s="153">
        <v>57580</v>
      </c>
      <c r="I5" s="153">
        <v>47061</v>
      </c>
      <c r="J5" s="153">
        <v>33560</v>
      </c>
      <c r="K5" s="154">
        <v>12521</v>
      </c>
    </row>
    <row r="6" spans="2:13" s="155" customFormat="1" ht="17.100000000000001" customHeight="1" x14ac:dyDescent="0.15">
      <c r="B6" s="1467"/>
      <c r="C6" s="1470"/>
      <c r="D6" s="82" t="s">
        <v>5</v>
      </c>
      <c r="E6" s="156">
        <v>87139</v>
      </c>
      <c r="F6" s="157">
        <v>11941</v>
      </c>
      <c r="G6" s="157">
        <v>26727</v>
      </c>
      <c r="H6" s="157">
        <v>18400</v>
      </c>
      <c r="I6" s="157">
        <v>13888</v>
      </c>
      <c r="J6" s="157">
        <v>11079</v>
      </c>
      <c r="K6" s="158">
        <v>5104</v>
      </c>
    </row>
    <row r="7" spans="2:13" s="155" customFormat="1" ht="17.100000000000001" customHeight="1" x14ac:dyDescent="0.15">
      <c r="B7" s="1467"/>
      <c r="C7" s="1470"/>
      <c r="D7" s="82" t="s">
        <v>6</v>
      </c>
      <c r="E7" s="156">
        <v>163446</v>
      </c>
      <c r="F7" s="157">
        <v>21830</v>
      </c>
      <c r="G7" s="157">
        <v>39365</v>
      </c>
      <c r="H7" s="157">
        <v>39180</v>
      </c>
      <c r="I7" s="157">
        <v>33173</v>
      </c>
      <c r="J7" s="157">
        <v>22481</v>
      </c>
      <c r="K7" s="158">
        <v>7417</v>
      </c>
    </row>
    <row r="8" spans="2:13" s="155" customFormat="1" ht="17.100000000000001" customHeight="1" x14ac:dyDescent="0.15">
      <c r="B8" s="1467"/>
      <c r="C8" s="1471" t="s">
        <v>122</v>
      </c>
      <c r="D8" s="159" t="s">
        <v>1</v>
      </c>
      <c r="E8" s="160">
        <v>240371</v>
      </c>
      <c r="F8" s="161">
        <v>32828</v>
      </c>
      <c r="G8" s="161">
        <v>62235</v>
      </c>
      <c r="H8" s="161">
        <v>56630</v>
      </c>
      <c r="I8" s="161">
        <v>45886</v>
      </c>
      <c r="J8" s="161">
        <v>31512</v>
      </c>
      <c r="K8" s="162">
        <v>11280</v>
      </c>
    </row>
    <row r="9" spans="2:13" s="155" customFormat="1" ht="17.100000000000001" customHeight="1" x14ac:dyDescent="0.15">
      <c r="B9" s="1467"/>
      <c r="C9" s="1470"/>
      <c r="D9" s="82" t="s">
        <v>5</v>
      </c>
      <c r="E9" s="156">
        <v>82655</v>
      </c>
      <c r="F9" s="157">
        <v>11804</v>
      </c>
      <c r="G9" s="157">
        <v>24813</v>
      </c>
      <c r="H9" s="157">
        <v>17560</v>
      </c>
      <c r="I9" s="157">
        <v>13402</v>
      </c>
      <c r="J9" s="157">
        <v>10372</v>
      </c>
      <c r="K9" s="158">
        <v>4704</v>
      </c>
    </row>
    <row r="10" spans="2:13" s="155" customFormat="1" ht="17.100000000000001" customHeight="1" x14ac:dyDescent="0.15">
      <c r="B10" s="1468"/>
      <c r="C10" s="1472"/>
      <c r="D10" s="163" t="s">
        <v>6</v>
      </c>
      <c r="E10" s="164">
        <v>157716</v>
      </c>
      <c r="F10" s="165">
        <v>21024</v>
      </c>
      <c r="G10" s="165">
        <v>37422</v>
      </c>
      <c r="H10" s="165">
        <v>39070</v>
      </c>
      <c r="I10" s="165">
        <v>32484</v>
      </c>
      <c r="J10" s="165">
        <v>21140</v>
      </c>
      <c r="K10" s="166">
        <v>6576</v>
      </c>
    </row>
    <row r="11" spans="2:13" ht="17.100000000000001" customHeight="1" x14ac:dyDescent="0.15">
      <c r="B11" s="1482" t="s">
        <v>23</v>
      </c>
      <c r="C11" s="1486" t="s">
        <v>84</v>
      </c>
      <c r="D11" s="70" t="s">
        <v>1</v>
      </c>
      <c r="E11" s="109">
        <f t="shared" ref="E11:K13" si="0">E5-E8</f>
        <v>10214</v>
      </c>
      <c r="F11" s="110">
        <f t="shared" si="0"/>
        <v>943</v>
      </c>
      <c r="G11" s="110">
        <f t="shared" si="0"/>
        <v>3857</v>
      </c>
      <c r="H11" s="110">
        <f t="shared" si="0"/>
        <v>950</v>
      </c>
      <c r="I11" s="110">
        <f t="shared" si="0"/>
        <v>1175</v>
      </c>
      <c r="J11" s="110">
        <f t="shared" si="0"/>
        <v>2048</v>
      </c>
      <c r="K11" s="111">
        <f t="shared" si="0"/>
        <v>1241</v>
      </c>
    </row>
    <row r="12" spans="2:13" ht="17.100000000000001" customHeight="1" x14ac:dyDescent="0.15">
      <c r="B12" s="1483"/>
      <c r="C12" s="1487"/>
      <c r="D12" s="71" t="s">
        <v>5</v>
      </c>
      <c r="E12" s="109">
        <f t="shared" si="0"/>
        <v>4484</v>
      </c>
      <c r="F12" s="115">
        <f t="shared" si="0"/>
        <v>137</v>
      </c>
      <c r="G12" s="110">
        <f t="shared" si="0"/>
        <v>1914</v>
      </c>
      <c r="H12" s="110">
        <f t="shared" si="0"/>
        <v>840</v>
      </c>
      <c r="I12" s="110">
        <f t="shared" si="0"/>
        <v>486</v>
      </c>
      <c r="J12" s="110">
        <f t="shared" si="0"/>
        <v>707</v>
      </c>
      <c r="K12" s="116">
        <f t="shared" si="0"/>
        <v>400</v>
      </c>
    </row>
    <row r="13" spans="2:13" ht="17.100000000000001" customHeight="1" x14ac:dyDescent="0.15">
      <c r="B13" s="1483"/>
      <c r="C13" s="1488"/>
      <c r="D13" s="72" t="s">
        <v>6</v>
      </c>
      <c r="E13" s="112">
        <f t="shared" si="0"/>
        <v>5730</v>
      </c>
      <c r="F13" s="113">
        <f t="shared" si="0"/>
        <v>806</v>
      </c>
      <c r="G13" s="113">
        <f t="shared" si="0"/>
        <v>1943</v>
      </c>
      <c r="H13" s="113">
        <f t="shared" si="0"/>
        <v>110</v>
      </c>
      <c r="I13" s="113">
        <f t="shared" si="0"/>
        <v>689</v>
      </c>
      <c r="J13" s="113">
        <f t="shared" si="0"/>
        <v>1341</v>
      </c>
      <c r="K13" s="114">
        <f t="shared" si="0"/>
        <v>841</v>
      </c>
    </row>
    <row r="14" spans="2:13" ht="17.100000000000001" customHeight="1" x14ac:dyDescent="0.15">
      <c r="B14" s="1483"/>
      <c r="C14" s="1486" t="s">
        <v>85</v>
      </c>
      <c r="D14" s="70" t="s">
        <v>1</v>
      </c>
      <c r="E14" s="117">
        <v>4.2</v>
      </c>
      <c r="F14" s="118">
        <v>2.9</v>
      </c>
      <c r="G14" s="117">
        <v>6.2</v>
      </c>
      <c r="H14" s="117">
        <v>1.7</v>
      </c>
      <c r="I14" s="117">
        <v>2.6</v>
      </c>
      <c r="J14" s="117">
        <v>6.5</v>
      </c>
      <c r="K14" s="119">
        <v>11</v>
      </c>
    </row>
    <row r="15" spans="2:13" ht="17.100000000000001" customHeight="1" x14ac:dyDescent="0.15">
      <c r="B15" s="1483"/>
      <c r="C15" s="1487"/>
      <c r="D15" s="71" t="s">
        <v>5</v>
      </c>
      <c r="E15" s="117">
        <v>5.4</v>
      </c>
      <c r="F15" s="118">
        <v>1.2</v>
      </c>
      <c r="G15" s="117">
        <v>7.7</v>
      </c>
      <c r="H15" s="117">
        <v>4.8</v>
      </c>
      <c r="I15" s="117">
        <v>3.6</v>
      </c>
      <c r="J15" s="117">
        <v>6.8</v>
      </c>
      <c r="K15" s="120">
        <v>8.5</v>
      </c>
    </row>
    <row r="16" spans="2:13" ht="17.100000000000001" customHeight="1" x14ac:dyDescent="0.15">
      <c r="B16" s="1484"/>
      <c r="C16" s="1488"/>
      <c r="D16" s="72" t="s">
        <v>6</v>
      </c>
      <c r="E16" s="121">
        <v>3.6</v>
      </c>
      <c r="F16" s="122">
        <v>3.8</v>
      </c>
      <c r="G16" s="123">
        <v>5.2</v>
      </c>
      <c r="H16" s="123">
        <v>0.3</v>
      </c>
      <c r="I16" s="123">
        <v>2.1</v>
      </c>
      <c r="J16" s="123">
        <v>6.3</v>
      </c>
      <c r="K16" s="124">
        <v>12.8</v>
      </c>
    </row>
    <row r="17" spans="2:14" ht="17.100000000000001" customHeight="1" x14ac:dyDescent="0.15">
      <c r="B17" s="1473" t="s">
        <v>86</v>
      </c>
      <c r="C17" s="1476" t="s">
        <v>116</v>
      </c>
      <c r="D17" s="70" t="s">
        <v>1</v>
      </c>
      <c r="E17" s="125">
        <v>100</v>
      </c>
      <c r="F17" s="126">
        <v>13.5</v>
      </c>
      <c r="G17" s="117">
        <v>26.4</v>
      </c>
      <c r="H17" s="117">
        <v>23</v>
      </c>
      <c r="I17" s="117">
        <v>18.8</v>
      </c>
      <c r="J17" s="117">
        <v>13.4</v>
      </c>
      <c r="K17" s="119">
        <v>5</v>
      </c>
    </row>
    <row r="18" spans="2:14" ht="17.100000000000001" customHeight="1" x14ac:dyDescent="0.15">
      <c r="B18" s="1474"/>
      <c r="C18" s="1477"/>
      <c r="D18" s="71" t="s">
        <v>5</v>
      </c>
      <c r="E18" s="125">
        <v>34.799999999999997</v>
      </c>
      <c r="F18" s="126">
        <v>4.8</v>
      </c>
      <c r="G18" s="117">
        <v>10.7</v>
      </c>
      <c r="H18" s="117">
        <v>7.3</v>
      </c>
      <c r="I18" s="117">
        <v>5.5</v>
      </c>
      <c r="J18" s="117">
        <v>4.4000000000000004</v>
      </c>
      <c r="K18" s="119">
        <v>2</v>
      </c>
    </row>
    <row r="19" spans="2:14" ht="17.100000000000001" customHeight="1" x14ac:dyDescent="0.15">
      <c r="B19" s="1474"/>
      <c r="C19" s="1478"/>
      <c r="D19" s="72" t="s">
        <v>6</v>
      </c>
      <c r="E19" s="121">
        <v>65.2</v>
      </c>
      <c r="F19" s="127">
        <v>8.6999999999999993</v>
      </c>
      <c r="G19" s="123">
        <v>15.7</v>
      </c>
      <c r="H19" s="123">
        <v>15.6</v>
      </c>
      <c r="I19" s="123">
        <v>13.2</v>
      </c>
      <c r="J19" s="123">
        <v>9</v>
      </c>
      <c r="K19" s="124">
        <v>3</v>
      </c>
    </row>
    <row r="20" spans="2:14" ht="17.100000000000001" customHeight="1" x14ac:dyDescent="0.15">
      <c r="B20" s="1474"/>
      <c r="C20" s="1479" t="s">
        <v>117</v>
      </c>
      <c r="D20" s="70" t="s">
        <v>1</v>
      </c>
      <c r="E20" s="117">
        <v>100</v>
      </c>
      <c r="F20" s="117">
        <v>13.5</v>
      </c>
      <c r="G20" s="117">
        <v>26.4</v>
      </c>
      <c r="H20" s="117">
        <v>23</v>
      </c>
      <c r="I20" s="117">
        <v>18.8</v>
      </c>
      <c r="J20" s="117">
        <v>13.4</v>
      </c>
      <c r="K20" s="119">
        <v>5</v>
      </c>
    </row>
    <row r="21" spans="2:14" ht="17.100000000000001" customHeight="1" x14ac:dyDescent="0.15">
      <c r="B21" s="1474"/>
      <c r="C21" s="1480"/>
      <c r="D21" s="71" t="s">
        <v>5</v>
      </c>
      <c r="E21" s="117">
        <v>100</v>
      </c>
      <c r="F21" s="117">
        <v>13.7</v>
      </c>
      <c r="G21" s="117">
        <v>30.7</v>
      </c>
      <c r="H21" s="117">
        <v>21.1</v>
      </c>
      <c r="I21" s="117">
        <v>15.9</v>
      </c>
      <c r="J21" s="117">
        <v>12.7</v>
      </c>
      <c r="K21" s="119">
        <v>5.9</v>
      </c>
    </row>
    <row r="22" spans="2:14" ht="17.100000000000001" customHeight="1" x14ac:dyDescent="0.15">
      <c r="B22" s="1474"/>
      <c r="C22" s="1485"/>
      <c r="D22" s="72" t="s">
        <v>6</v>
      </c>
      <c r="E22" s="121">
        <v>100</v>
      </c>
      <c r="F22" s="123">
        <v>13.4</v>
      </c>
      <c r="G22" s="123">
        <v>24.1</v>
      </c>
      <c r="H22" s="123">
        <v>24</v>
      </c>
      <c r="I22" s="123">
        <v>20.3</v>
      </c>
      <c r="J22" s="123">
        <v>13.8</v>
      </c>
      <c r="K22" s="124">
        <v>4.5</v>
      </c>
    </row>
    <row r="23" spans="2:14" ht="17.100000000000001" customHeight="1" x14ac:dyDescent="0.15">
      <c r="B23" s="1474"/>
      <c r="C23" s="1479" t="s">
        <v>89</v>
      </c>
      <c r="D23" s="71" t="s">
        <v>1</v>
      </c>
      <c r="E23" s="117">
        <v>100</v>
      </c>
      <c r="F23" s="117">
        <v>100</v>
      </c>
      <c r="G23" s="117">
        <v>100</v>
      </c>
      <c r="H23" s="117">
        <v>100</v>
      </c>
      <c r="I23" s="117">
        <v>100</v>
      </c>
      <c r="J23" s="117">
        <v>100</v>
      </c>
      <c r="K23" s="119">
        <v>100</v>
      </c>
    </row>
    <row r="24" spans="2:14" ht="17.100000000000001" customHeight="1" x14ac:dyDescent="0.15">
      <c r="B24" s="1474"/>
      <c r="C24" s="1480"/>
      <c r="D24" s="71" t="s">
        <v>5</v>
      </c>
      <c r="E24" s="117">
        <v>34.799999999999997</v>
      </c>
      <c r="F24" s="117">
        <v>35.4</v>
      </c>
      <c r="G24" s="117">
        <v>40.4</v>
      </c>
      <c r="H24" s="117">
        <v>32</v>
      </c>
      <c r="I24" s="117">
        <v>29.5</v>
      </c>
      <c r="J24" s="117">
        <v>33</v>
      </c>
      <c r="K24" s="119">
        <v>40.799999999999997</v>
      </c>
      <c r="L24" s="2"/>
      <c r="M24" s="2"/>
      <c r="N24" s="9"/>
    </row>
    <row r="25" spans="2:14" ht="17.100000000000001" customHeight="1" thickBot="1" x14ac:dyDescent="0.2">
      <c r="B25" s="1475"/>
      <c r="C25" s="1481"/>
      <c r="D25" s="73" t="s">
        <v>6</v>
      </c>
      <c r="E25" s="128">
        <v>65.2</v>
      </c>
      <c r="F25" s="128">
        <v>64.599999999999994</v>
      </c>
      <c r="G25" s="128">
        <v>59.6</v>
      </c>
      <c r="H25" s="128">
        <v>68</v>
      </c>
      <c r="I25" s="128">
        <v>70.5</v>
      </c>
      <c r="J25" s="128">
        <v>67</v>
      </c>
      <c r="K25" s="129">
        <v>59.2</v>
      </c>
      <c r="L25" s="2"/>
      <c r="M25" s="2"/>
      <c r="N25" s="9"/>
    </row>
    <row r="26" spans="2:14" ht="6.75" customHeight="1" x14ac:dyDescent="0.15">
      <c r="C26" s="56"/>
      <c r="D26" s="16"/>
      <c r="E26" s="16"/>
      <c r="F26" s="16"/>
      <c r="G26" s="16"/>
      <c r="H26" s="16"/>
      <c r="I26" s="16"/>
      <c r="J26" s="16"/>
      <c r="K26" s="16"/>
      <c r="L26" s="2"/>
      <c r="M26" s="2"/>
      <c r="N26" s="9"/>
    </row>
    <row r="27" spans="2:14" x14ac:dyDescent="0.15">
      <c r="B27" s="74"/>
      <c r="C27" s="56"/>
      <c r="F27" s="9"/>
      <c r="G27" s="9"/>
      <c r="H27" s="2"/>
      <c r="I27" s="2"/>
      <c r="J27" s="2"/>
      <c r="K27" s="2"/>
      <c r="L27" s="2"/>
      <c r="M27" s="2"/>
      <c r="N27" s="9"/>
    </row>
    <row r="28" spans="2:14" x14ac:dyDescent="0.15">
      <c r="B28" s="74"/>
      <c r="C28" s="56"/>
      <c r="D28" s="13"/>
      <c r="E28"/>
      <c r="F28" s="2"/>
      <c r="G28" s="2"/>
      <c r="H28" s="2"/>
      <c r="I28" s="2"/>
      <c r="J28" s="2"/>
      <c r="K28" s="2"/>
      <c r="L28" s="14"/>
      <c r="M28" s="14"/>
      <c r="N28" s="15"/>
    </row>
    <row r="29" spans="2:14" x14ac:dyDescent="0.15">
      <c r="B29" s="74"/>
      <c r="E29"/>
      <c r="F29" s="2"/>
      <c r="G29" s="2"/>
      <c r="H29" s="2"/>
      <c r="I29" s="2"/>
      <c r="J29" s="2"/>
      <c r="K29" s="2"/>
      <c r="L29" s="14"/>
      <c r="M29" s="14"/>
      <c r="N29" s="9"/>
    </row>
    <row r="30" spans="2:14" x14ac:dyDescent="0.15">
      <c r="E30"/>
      <c r="F30" s="2"/>
      <c r="G30" s="2"/>
      <c r="H30" s="2"/>
      <c r="I30" s="2"/>
      <c r="J30" s="2"/>
      <c r="K30" s="2"/>
      <c r="L30" s="14"/>
      <c r="M30" s="14"/>
      <c r="N30" s="9"/>
    </row>
    <row r="31" spans="2:14" x14ac:dyDescent="0.15">
      <c r="E31"/>
      <c r="F31" s="2"/>
      <c r="G31" s="14"/>
      <c r="H31" s="14"/>
      <c r="I31" s="14"/>
      <c r="J31" s="14"/>
      <c r="K31" s="14"/>
    </row>
    <row r="32" spans="2:14" x14ac:dyDescent="0.15">
      <c r="E32"/>
      <c r="F32" s="2"/>
      <c r="G32" s="14"/>
      <c r="H32" s="14"/>
      <c r="I32" s="14"/>
      <c r="J32" s="14"/>
      <c r="K32" s="14"/>
    </row>
    <row r="33" spans="5:11" x14ac:dyDescent="0.15">
      <c r="E33"/>
      <c r="F33" s="2"/>
      <c r="G33" s="14"/>
      <c r="H33" s="14"/>
      <c r="I33" s="14"/>
      <c r="J33" s="14"/>
      <c r="K33" s="14"/>
    </row>
    <row r="34" spans="5:11" x14ac:dyDescent="0.15">
      <c r="E34"/>
      <c r="F34"/>
      <c r="G34"/>
      <c r="H34" s="12"/>
      <c r="I34" s="11"/>
    </row>
    <row r="35" spans="5:11" x14ac:dyDescent="0.15">
      <c r="E35"/>
      <c r="F35"/>
      <c r="G35"/>
      <c r="H35" s="10"/>
      <c r="I35" s="11"/>
    </row>
    <row r="36" spans="5:11" x14ac:dyDescent="0.15">
      <c r="E36"/>
      <c r="F36"/>
      <c r="G36"/>
      <c r="H36" s="10"/>
      <c r="I36" s="11"/>
    </row>
    <row r="37" spans="5:11" x14ac:dyDescent="0.15">
      <c r="E37"/>
      <c r="F37"/>
      <c r="G37"/>
      <c r="H37" s="10"/>
      <c r="I37" s="11"/>
    </row>
    <row r="38" spans="5:11" x14ac:dyDescent="0.15">
      <c r="E38"/>
      <c r="F38"/>
      <c r="G38"/>
      <c r="H38" s="12"/>
      <c r="I38" s="11"/>
    </row>
    <row r="39" spans="5:11" x14ac:dyDescent="0.15">
      <c r="E39"/>
      <c r="F39"/>
      <c r="G39"/>
      <c r="H39" s="10"/>
      <c r="I39" s="11"/>
    </row>
    <row r="40" spans="5:11" x14ac:dyDescent="0.15">
      <c r="E40"/>
      <c r="F40"/>
      <c r="G40"/>
      <c r="H40" s="10"/>
      <c r="I40" s="11"/>
    </row>
    <row r="41" spans="5:11" x14ac:dyDescent="0.15">
      <c r="E41"/>
      <c r="F41"/>
      <c r="G41"/>
      <c r="H41" s="10"/>
      <c r="I41" s="11"/>
    </row>
    <row r="42" spans="5:11" x14ac:dyDescent="0.15">
      <c r="E42"/>
      <c r="F42"/>
      <c r="G42"/>
      <c r="H42" s="12"/>
      <c r="I42" s="11"/>
    </row>
    <row r="43" spans="5:11" x14ac:dyDescent="0.15">
      <c r="E43"/>
      <c r="F43"/>
      <c r="G43"/>
      <c r="H43" s="10"/>
      <c r="I43" s="11"/>
    </row>
    <row r="44" spans="5:11" x14ac:dyDescent="0.15">
      <c r="E44"/>
      <c r="F44"/>
      <c r="G44"/>
      <c r="H44" s="10"/>
      <c r="I44" s="11"/>
    </row>
    <row r="45" spans="5:11" x14ac:dyDescent="0.15">
      <c r="E45"/>
      <c r="F45"/>
      <c r="G45"/>
      <c r="H45" s="10"/>
      <c r="I45" s="11"/>
    </row>
  </sheetData>
  <mergeCells count="12">
    <mergeCell ref="B17:B25"/>
    <mergeCell ref="C17:C19"/>
    <mergeCell ref="C23:C25"/>
    <mergeCell ref="B11:B16"/>
    <mergeCell ref="C20:C22"/>
    <mergeCell ref="C11:C13"/>
    <mergeCell ref="C14:C16"/>
    <mergeCell ref="B1:K1"/>
    <mergeCell ref="B3:K3"/>
    <mergeCell ref="B5:B10"/>
    <mergeCell ref="C5:C7"/>
    <mergeCell ref="C8:C10"/>
  </mergeCells>
  <phoneticPr fontId="3"/>
  <pageMargins left="1.1023622047244095" right="0.39370078740157483" top="0.98425196850393704" bottom="0.98425196850393704" header="0.51181102362204722" footer="0.51181102362204722"/>
  <pageSetup paperSize="9" orientation="landscape"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P54"/>
  <sheetViews>
    <sheetView showGridLines="0" zoomScaleNormal="100" zoomScaleSheetLayoutView="100" workbookViewId="0"/>
  </sheetViews>
  <sheetFormatPr defaultRowHeight="13.5" x14ac:dyDescent="0.15"/>
  <cols>
    <col min="1" max="1" width="1.25" style="172" customWidth="1"/>
    <col min="2" max="2" width="10.125" style="1138" customWidth="1"/>
    <col min="3" max="5" width="10.125" style="172" customWidth="1"/>
    <col min="6" max="6" width="3.375" style="195" customWidth="1"/>
    <col min="7" max="7" width="7.625" style="172" customWidth="1"/>
    <col min="8" max="16384" width="9" style="172"/>
  </cols>
  <sheetData>
    <row r="1" spans="2:16" s="1074" customFormat="1" ht="15" customHeight="1" x14ac:dyDescent="0.15">
      <c r="B1" s="1215" t="s">
        <v>166</v>
      </c>
      <c r="C1" s="1215"/>
      <c r="D1" s="1215"/>
      <c r="E1" s="1215"/>
      <c r="F1" s="1215"/>
      <c r="G1" s="1215"/>
      <c r="H1" s="1215"/>
      <c r="I1" s="1215"/>
      <c r="J1" s="1215"/>
      <c r="K1" s="1215"/>
      <c r="L1" s="1215"/>
      <c r="M1" s="1215"/>
      <c r="N1" s="1215"/>
      <c r="O1" s="1215"/>
      <c r="P1" s="1215"/>
    </row>
    <row r="2" spans="2:16" s="1074" customFormat="1" ht="8.25" customHeight="1" x14ac:dyDescent="0.15">
      <c r="B2" s="1138"/>
      <c r="C2" s="1075"/>
      <c r="D2" s="1075"/>
      <c r="E2" s="204"/>
      <c r="F2" s="205"/>
    </row>
    <row r="3" spans="2:16" s="1074" customFormat="1" ht="15" customHeight="1" x14ac:dyDescent="0.15">
      <c r="B3" s="1138"/>
      <c r="C3" s="1075"/>
      <c r="D3" s="1075"/>
      <c r="E3" s="1116" t="s">
        <v>127</v>
      </c>
      <c r="F3" s="205"/>
    </row>
    <row r="4" spans="2:16" x14ac:dyDescent="0.15">
      <c r="B4" s="1178"/>
      <c r="C4" s="206" t="s">
        <v>10</v>
      </c>
      <c r="D4" s="207" t="s">
        <v>11</v>
      </c>
      <c r="E4" s="1489" t="s">
        <v>167</v>
      </c>
      <c r="F4" s="205"/>
      <c r="P4" s="1116" t="s">
        <v>127</v>
      </c>
    </row>
    <row r="5" spans="2:16" x14ac:dyDescent="0.15">
      <c r="B5" s="1179" t="s">
        <v>82</v>
      </c>
      <c r="C5" s="208">
        <v>69.099999999999994</v>
      </c>
      <c r="D5" s="209">
        <v>129.6</v>
      </c>
      <c r="E5" s="1490"/>
      <c r="F5" s="210"/>
    </row>
    <row r="6" spans="2:16" x14ac:dyDescent="0.15">
      <c r="B6" s="1180" t="s">
        <v>25</v>
      </c>
      <c r="C6" s="211">
        <v>94.8</v>
      </c>
      <c r="D6" s="212">
        <v>95.5</v>
      </c>
      <c r="E6" s="213">
        <v>198.6</v>
      </c>
      <c r="F6" s="214"/>
    </row>
    <row r="7" spans="2:16" x14ac:dyDescent="0.15">
      <c r="B7" s="1180" t="s">
        <v>26</v>
      </c>
      <c r="C7" s="215">
        <v>77.5</v>
      </c>
      <c r="D7" s="216">
        <v>83.8</v>
      </c>
      <c r="E7" s="213">
        <v>198.6</v>
      </c>
      <c r="F7" s="217"/>
    </row>
    <row r="8" spans="2:16" x14ac:dyDescent="0.15">
      <c r="B8" s="1180" t="s">
        <v>27</v>
      </c>
      <c r="C8" s="215">
        <v>79.7</v>
      </c>
      <c r="D8" s="216">
        <v>98.6</v>
      </c>
      <c r="E8" s="213">
        <v>198.6</v>
      </c>
      <c r="F8" s="217"/>
    </row>
    <row r="9" spans="2:16" x14ac:dyDescent="0.15">
      <c r="B9" s="1180" t="s">
        <v>28</v>
      </c>
      <c r="C9" s="215">
        <v>77.5</v>
      </c>
      <c r="D9" s="216">
        <v>116.9</v>
      </c>
      <c r="E9" s="213">
        <v>198.6</v>
      </c>
      <c r="F9" s="217"/>
    </row>
    <row r="10" spans="2:16" x14ac:dyDescent="0.15">
      <c r="B10" s="1180" t="s">
        <v>29</v>
      </c>
      <c r="C10" s="215">
        <v>81.099999999999994</v>
      </c>
      <c r="D10" s="216">
        <v>103.8</v>
      </c>
      <c r="E10" s="213">
        <v>198.6</v>
      </c>
      <c r="F10" s="217"/>
    </row>
    <row r="11" spans="2:16" x14ac:dyDescent="0.15">
      <c r="B11" s="1180" t="s">
        <v>30</v>
      </c>
      <c r="C11" s="215">
        <v>81.7</v>
      </c>
      <c r="D11" s="216">
        <v>86</v>
      </c>
      <c r="E11" s="213">
        <v>198.6</v>
      </c>
      <c r="F11" s="217"/>
    </row>
    <row r="12" spans="2:16" x14ac:dyDescent="0.15">
      <c r="B12" s="1180" t="s">
        <v>31</v>
      </c>
      <c r="C12" s="215">
        <v>78.599999999999994</v>
      </c>
      <c r="D12" s="216">
        <v>92.4</v>
      </c>
      <c r="E12" s="213">
        <v>198.6</v>
      </c>
      <c r="F12" s="217"/>
    </row>
    <row r="13" spans="2:16" x14ac:dyDescent="0.15">
      <c r="B13" s="1180" t="s">
        <v>32</v>
      </c>
      <c r="C13" s="215">
        <v>69.3</v>
      </c>
      <c r="D13" s="216">
        <v>112.1</v>
      </c>
      <c r="E13" s="213">
        <v>198.6</v>
      </c>
      <c r="F13" s="217"/>
    </row>
    <row r="14" spans="2:16" x14ac:dyDescent="0.15">
      <c r="B14" s="1180" t="s">
        <v>33</v>
      </c>
      <c r="C14" s="215">
        <v>73.599999999999994</v>
      </c>
      <c r="D14" s="216">
        <v>108.2</v>
      </c>
      <c r="E14" s="213">
        <v>198.6</v>
      </c>
      <c r="F14" s="217"/>
    </row>
    <row r="15" spans="2:16" x14ac:dyDescent="0.15">
      <c r="B15" s="1180" t="s">
        <v>34</v>
      </c>
      <c r="C15" s="215">
        <v>70.099999999999994</v>
      </c>
      <c r="D15" s="216">
        <v>105.7</v>
      </c>
      <c r="E15" s="213">
        <v>198.6</v>
      </c>
      <c r="F15" s="217"/>
    </row>
    <row r="16" spans="2:16" x14ac:dyDescent="0.15">
      <c r="B16" s="1180" t="s">
        <v>35</v>
      </c>
      <c r="C16" s="215">
        <v>63.5</v>
      </c>
      <c r="D16" s="216">
        <v>121.5</v>
      </c>
      <c r="E16" s="213">
        <v>198.6</v>
      </c>
      <c r="F16" s="217"/>
    </row>
    <row r="17" spans="2:6" x14ac:dyDescent="0.15">
      <c r="B17" s="1180" t="s">
        <v>36</v>
      </c>
      <c r="C17" s="215">
        <v>59.6</v>
      </c>
      <c r="D17" s="216">
        <v>133.80000000000001</v>
      </c>
      <c r="E17" s="213">
        <v>198.6</v>
      </c>
      <c r="F17" s="217"/>
    </row>
    <row r="18" spans="2:6" x14ac:dyDescent="0.15">
      <c r="B18" s="1180" t="s">
        <v>37</v>
      </c>
      <c r="C18" s="215">
        <v>64.099999999999994</v>
      </c>
      <c r="D18" s="216">
        <v>170.8</v>
      </c>
      <c r="E18" s="213">
        <v>198.6</v>
      </c>
      <c r="F18" s="217"/>
    </row>
    <row r="19" spans="2:6" x14ac:dyDescent="0.15">
      <c r="B19" s="1180" t="s">
        <v>38</v>
      </c>
      <c r="C19" s="215">
        <v>59.2</v>
      </c>
      <c r="D19" s="216">
        <v>154.19999999999999</v>
      </c>
      <c r="E19" s="213">
        <v>198.6</v>
      </c>
      <c r="F19" s="217"/>
    </row>
    <row r="20" spans="2:6" x14ac:dyDescent="0.15">
      <c r="B20" s="1180" t="s">
        <v>39</v>
      </c>
      <c r="C20" s="215">
        <v>75.099999999999994</v>
      </c>
      <c r="D20" s="216">
        <v>99.2</v>
      </c>
      <c r="E20" s="213">
        <v>198.6</v>
      </c>
      <c r="F20" s="217"/>
    </row>
    <row r="21" spans="2:6" x14ac:dyDescent="0.15">
      <c r="B21" s="1180" t="s">
        <v>40</v>
      </c>
      <c r="C21" s="215">
        <v>68.5</v>
      </c>
      <c r="D21" s="216">
        <v>106.7</v>
      </c>
      <c r="E21" s="213">
        <v>198.6</v>
      </c>
      <c r="F21" s="217"/>
    </row>
    <row r="22" spans="2:6" x14ac:dyDescent="0.15">
      <c r="B22" s="1180" t="s">
        <v>41</v>
      </c>
      <c r="C22" s="215">
        <v>71.2</v>
      </c>
      <c r="D22" s="216">
        <v>119.6</v>
      </c>
      <c r="E22" s="213">
        <v>198.6</v>
      </c>
      <c r="F22" s="217"/>
    </row>
    <row r="23" spans="2:6" x14ac:dyDescent="0.15">
      <c r="B23" s="1180" t="s">
        <v>42</v>
      </c>
      <c r="C23" s="215">
        <v>65.900000000000006</v>
      </c>
      <c r="D23" s="216">
        <v>91.2</v>
      </c>
      <c r="E23" s="213">
        <v>198.6</v>
      </c>
      <c r="F23" s="217"/>
    </row>
    <row r="24" spans="2:6" x14ac:dyDescent="0.15">
      <c r="B24" s="1180" t="s">
        <v>43</v>
      </c>
      <c r="C24" s="215">
        <v>81.2</v>
      </c>
      <c r="D24" s="216">
        <v>109.6</v>
      </c>
      <c r="E24" s="213">
        <v>198.6</v>
      </c>
      <c r="F24" s="217"/>
    </row>
    <row r="25" spans="2:6" x14ac:dyDescent="0.15">
      <c r="B25" s="1180" t="s">
        <v>44</v>
      </c>
      <c r="C25" s="215">
        <v>77.900000000000006</v>
      </c>
      <c r="D25" s="216">
        <v>111.2</v>
      </c>
      <c r="E25" s="213">
        <v>198.6</v>
      </c>
      <c r="F25" s="217"/>
    </row>
    <row r="26" spans="2:6" x14ac:dyDescent="0.15">
      <c r="B26" s="1180" t="s">
        <v>45</v>
      </c>
      <c r="C26" s="215">
        <v>77.2</v>
      </c>
      <c r="D26" s="216">
        <v>94.3</v>
      </c>
      <c r="E26" s="213">
        <v>198.6</v>
      </c>
      <c r="F26" s="217"/>
    </row>
    <row r="27" spans="2:6" x14ac:dyDescent="0.15">
      <c r="B27" s="1180" t="s">
        <v>24</v>
      </c>
      <c r="C27" s="215">
        <v>79.599999999999994</v>
      </c>
      <c r="D27" s="216">
        <v>104</v>
      </c>
      <c r="E27" s="213">
        <v>198.6</v>
      </c>
      <c r="F27" s="217"/>
    </row>
    <row r="28" spans="2:6" x14ac:dyDescent="0.15">
      <c r="B28" s="1180" t="s">
        <v>46</v>
      </c>
      <c r="C28" s="215">
        <v>68</v>
      </c>
      <c r="D28" s="216">
        <v>106.8</v>
      </c>
      <c r="E28" s="213">
        <v>198.6</v>
      </c>
      <c r="F28" s="217"/>
    </row>
    <row r="29" spans="2:6" x14ac:dyDescent="0.15">
      <c r="B29" s="1180" t="s">
        <v>47</v>
      </c>
      <c r="C29" s="215">
        <v>73.3</v>
      </c>
      <c r="D29" s="216">
        <v>98.4</v>
      </c>
      <c r="E29" s="213">
        <v>198.6</v>
      </c>
      <c r="F29" s="217"/>
    </row>
    <row r="30" spans="2:6" x14ac:dyDescent="0.15">
      <c r="B30" s="1180" t="s">
        <v>48</v>
      </c>
      <c r="C30" s="215">
        <v>65</v>
      </c>
      <c r="D30" s="216">
        <v>121.6</v>
      </c>
      <c r="E30" s="213">
        <v>198.6</v>
      </c>
      <c r="F30" s="217"/>
    </row>
    <row r="31" spans="2:6" x14ac:dyDescent="0.15">
      <c r="B31" s="1180" t="s">
        <v>49</v>
      </c>
      <c r="C31" s="215">
        <v>59.7</v>
      </c>
      <c r="D31" s="216">
        <v>132.69999999999999</v>
      </c>
      <c r="E31" s="213">
        <v>198.6</v>
      </c>
      <c r="F31" s="217"/>
    </row>
    <row r="32" spans="2:6" x14ac:dyDescent="0.15">
      <c r="B32" s="1180" t="s">
        <v>50</v>
      </c>
      <c r="C32" s="215">
        <v>59.7</v>
      </c>
      <c r="D32" s="216">
        <v>156.30000000000001</v>
      </c>
      <c r="E32" s="213">
        <v>198.6</v>
      </c>
      <c r="F32" s="217"/>
    </row>
    <row r="33" spans="2:6" x14ac:dyDescent="0.15">
      <c r="B33" s="1180" t="s">
        <v>51</v>
      </c>
      <c r="C33" s="215">
        <v>55.9</v>
      </c>
      <c r="D33" s="216">
        <v>178</v>
      </c>
      <c r="E33" s="213">
        <v>198.6</v>
      </c>
      <c r="F33" s="217"/>
    </row>
    <row r="34" spans="2:6" x14ac:dyDescent="0.15">
      <c r="B34" s="1180" t="s">
        <v>52</v>
      </c>
      <c r="C34" s="215">
        <v>52.9</v>
      </c>
      <c r="D34" s="216">
        <v>145.5</v>
      </c>
      <c r="E34" s="213">
        <v>198.6</v>
      </c>
      <c r="F34" s="217"/>
    </row>
    <row r="35" spans="2:6" x14ac:dyDescent="0.15">
      <c r="B35" s="1180" t="s">
        <v>53</v>
      </c>
      <c r="C35" s="215">
        <v>66.400000000000006</v>
      </c>
      <c r="D35" s="216">
        <v>133</v>
      </c>
      <c r="E35" s="213">
        <v>198.6</v>
      </c>
      <c r="F35" s="217"/>
    </row>
    <row r="36" spans="2:6" x14ac:dyDescent="0.15">
      <c r="B36" s="1180" t="s">
        <v>54</v>
      </c>
      <c r="C36" s="215">
        <v>72.8</v>
      </c>
      <c r="D36" s="216">
        <v>116.2</v>
      </c>
      <c r="E36" s="213">
        <v>198.6</v>
      </c>
      <c r="F36" s="217"/>
    </row>
    <row r="37" spans="2:6" x14ac:dyDescent="0.15">
      <c r="B37" s="1180" t="s">
        <v>55</v>
      </c>
      <c r="C37" s="215">
        <v>90.7</v>
      </c>
      <c r="D37" s="216">
        <v>91.5</v>
      </c>
      <c r="E37" s="213">
        <v>198.6</v>
      </c>
      <c r="F37" s="217"/>
    </row>
    <row r="38" spans="2:6" x14ac:dyDescent="0.15">
      <c r="B38" s="1180" t="s">
        <v>56</v>
      </c>
      <c r="C38" s="215">
        <v>66.2</v>
      </c>
      <c r="D38" s="216">
        <v>124.1</v>
      </c>
      <c r="E38" s="213">
        <v>198.6</v>
      </c>
      <c r="F38" s="217"/>
    </row>
    <row r="39" spans="2:6" x14ac:dyDescent="0.15">
      <c r="B39" s="1180" t="s">
        <v>57</v>
      </c>
      <c r="C39" s="215">
        <v>69.8</v>
      </c>
      <c r="D39" s="216">
        <v>151.5</v>
      </c>
      <c r="E39" s="213">
        <v>198.6</v>
      </c>
      <c r="F39" s="217"/>
    </row>
    <row r="40" spans="2:6" x14ac:dyDescent="0.15">
      <c r="B40" s="1180" t="s">
        <v>58</v>
      </c>
      <c r="C40" s="215">
        <v>83.4</v>
      </c>
      <c r="D40" s="216">
        <v>130.19999999999999</v>
      </c>
      <c r="E40" s="213">
        <v>198.6</v>
      </c>
      <c r="F40" s="217"/>
    </row>
    <row r="41" spans="2:6" x14ac:dyDescent="0.15">
      <c r="B41" s="1180" t="s">
        <v>59</v>
      </c>
      <c r="C41" s="215">
        <v>67.7</v>
      </c>
      <c r="D41" s="216">
        <v>170.9</v>
      </c>
      <c r="E41" s="213">
        <v>198.6</v>
      </c>
      <c r="F41" s="217"/>
    </row>
    <row r="42" spans="2:6" x14ac:dyDescent="0.15">
      <c r="B42" s="1180" t="s">
        <v>60</v>
      </c>
      <c r="C42" s="215">
        <v>78.2</v>
      </c>
      <c r="D42" s="216">
        <v>138.19999999999999</v>
      </c>
      <c r="E42" s="213">
        <v>198.6</v>
      </c>
      <c r="F42" s="217"/>
    </row>
    <row r="43" spans="2:6" x14ac:dyDescent="0.15">
      <c r="B43" s="1180" t="s">
        <v>61</v>
      </c>
      <c r="C43" s="215">
        <v>73</v>
      </c>
      <c r="D43" s="216">
        <v>117.2</v>
      </c>
      <c r="E43" s="213">
        <v>198.6</v>
      </c>
      <c r="F43" s="217"/>
    </row>
    <row r="44" spans="2:6" x14ac:dyDescent="0.15">
      <c r="B44" s="1180" t="s">
        <v>62</v>
      </c>
      <c r="C44" s="215">
        <v>74.900000000000006</v>
      </c>
      <c r="D44" s="216">
        <v>140.1</v>
      </c>
      <c r="E44" s="213">
        <v>198.6</v>
      </c>
      <c r="F44" s="217"/>
    </row>
    <row r="45" spans="2:6" x14ac:dyDescent="0.15">
      <c r="B45" s="1180" t="s">
        <v>63</v>
      </c>
      <c r="C45" s="215">
        <v>75.3</v>
      </c>
      <c r="D45" s="216">
        <v>136</v>
      </c>
      <c r="E45" s="213">
        <v>198.6</v>
      </c>
      <c r="F45" s="217"/>
    </row>
    <row r="46" spans="2:6" x14ac:dyDescent="0.15">
      <c r="B46" s="1180" t="s">
        <v>64</v>
      </c>
      <c r="C46" s="215">
        <v>91.2</v>
      </c>
      <c r="D46" s="216">
        <v>113.5</v>
      </c>
      <c r="E46" s="213">
        <v>198.6</v>
      </c>
      <c r="F46" s="217"/>
    </row>
    <row r="47" spans="2:6" x14ac:dyDescent="0.15">
      <c r="B47" s="1180" t="s">
        <v>65</v>
      </c>
      <c r="C47" s="215">
        <v>81.5</v>
      </c>
      <c r="D47" s="216">
        <v>108.9</v>
      </c>
      <c r="E47" s="213">
        <v>198.6</v>
      </c>
      <c r="F47" s="217"/>
    </row>
    <row r="48" spans="2:6" x14ac:dyDescent="0.15">
      <c r="B48" s="1180" t="s">
        <v>66</v>
      </c>
      <c r="C48" s="215">
        <v>75.8</v>
      </c>
      <c r="D48" s="216">
        <v>117.1</v>
      </c>
      <c r="E48" s="213">
        <v>198.6</v>
      </c>
      <c r="F48" s="217"/>
    </row>
    <row r="49" spans="2:6" x14ac:dyDescent="0.15">
      <c r="B49" s="1180" t="s">
        <v>67</v>
      </c>
      <c r="C49" s="215">
        <v>75.5</v>
      </c>
      <c r="D49" s="216">
        <v>106.2</v>
      </c>
      <c r="E49" s="213">
        <v>198.6</v>
      </c>
      <c r="F49" s="217"/>
    </row>
    <row r="50" spans="2:6" x14ac:dyDescent="0.15">
      <c r="B50" s="1180" t="s">
        <v>68</v>
      </c>
      <c r="C50" s="215">
        <v>76.900000000000006</v>
      </c>
      <c r="D50" s="216">
        <v>99.6</v>
      </c>
      <c r="E50" s="213">
        <v>198.6</v>
      </c>
      <c r="F50" s="217"/>
    </row>
    <row r="51" spans="2:6" x14ac:dyDescent="0.15">
      <c r="B51" s="1180" t="s">
        <v>69</v>
      </c>
      <c r="C51" s="215">
        <v>80.3</v>
      </c>
      <c r="D51" s="216">
        <v>100.9</v>
      </c>
      <c r="E51" s="213">
        <v>198.6</v>
      </c>
      <c r="F51" s="217"/>
    </row>
    <row r="52" spans="2:6" x14ac:dyDescent="0.15">
      <c r="B52" s="1181" t="s">
        <v>70</v>
      </c>
      <c r="C52" s="218">
        <v>58.4</v>
      </c>
      <c r="D52" s="219">
        <v>89.9</v>
      </c>
      <c r="E52" s="213">
        <v>198.6</v>
      </c>
      <c r="F52" s="217"/>
    </row>
    <row r="53" spans="2:6" x14ac:dyDescent="0.15">
      <c r="B53" s="1179" t="s">
        <v>82</v>
      </c>
      <c r="C53" s="220">
        <v>69.099999999999994</v>
      </c>
      <c r="D53" s="220">
        <v>129.6</v>
      </c>
      <c r="E53" s="221">
        <v>198.6</v>
      </c>
      <c r="F53" s="217"/>
    </row>
    <row r="54" spans="2:6" x14ac:dyDescent="0.15">
      <c r="B54" s="1491" t="s">
        <v>168</v>
      </c>
      <c r="C54" s="1492"/>
      <c r="D54" s="1492"/>
      <c r="E54" s="221">
        <v>198.6</v>
      </c>
    </row>
  </sheetData>
  <mergeCells count="3">
    <mergeCell ref="B1:P1"/>
    <mergeCell ref="E4:E5"/>
    <mergeCell ref="B54:D54"/>
  </mergeCells>
  <phoneticPr fontId="3"/>
  <pageMargins left="1.1811023622047245" right="0.19685039370078741" top="0.59055118110236227" bottom="0.23622047244094491" header="0.19685039370078741" footer="0.15748031496062992"/>
  <pageSetup paperSize="9" scale="8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65"/>
  <sheetViews>
    <sheetView showGridLines="0" zoomScaleNormal="100" workbookViewId="0">
      <selection sqref="A1:N1"/>
    </sheetView>
  </sheetViews>
  <sheetFormatPr defaultRowHeight="13.5" x14ac:dyDescent="0.15"/>
  <cols>
    <col min="1" max="2" width="6.125" style="172" customWidth="1"/>
    <col min="3" max="3" width="6.125" style="371" customWidth="1"/>
    <col min="4" max="6" width="14.125" style="172" customWidth="1"/>
    <col min="7" max="8" width="12.625" style="172" customWidth="1"/>
    <col min="9" max="9" width="5.625" style="172" customWidth="1"/>
    <col min="10" max="10" width="15.5" style="172" customWidth="1"/>
    <col min="11" max="11" width="9" style="172"/>
    <col min="12" max="12" width="11.625" style="172" bestFit="1" customWidth="1"/>
    <col min="13" max="16384" width="9" style="172"/>
  </cols>
  <sheetData>
    <row r="1" spans="1:14" s="1074" customFormat="1" ht="15" customHeight="1" x14ac:dyDescent="0.15">
      <c r="A1" s="1215" t="s">
        <v>243</v>
      </c>
      <c r="B1" s="1215"/>
      <c r="C1" s="1215"/>
      <c r="D1" s="1215"/>
      <c r="E1" s="1215"/>
      <c r="F1" s="1215"/>
      <c r="G1" s="1215"/>
      <c r="H1" s="1215"/>
      <c r="I1" s="1215"/>
      <c r="J1" s="1215"/>
      <c r="K1" s="1215"/>
      <c r="L1" s="1215"/>
      <c r="M1" s="1215"/>
      <c r="N1" s="1215"/>
    </row>
    <row r="2" spans="1:14" s="1074" customFormat="1" ht="8.25" customHeight="1" x14ac:dyDescent="0.15">
      <c r="C2" s="1101"/>
    </row>
    <row r="3" spans="1:14" s="1074" customFormat="1" ht="15" customHeight="1" x14ac:dyDescent="0.15">
      <c r="A3" s="372"/>
      <c r="C3" s="1101"/>
      <c r="F3" s="1113" t="s">
        <v>140</v>
      </c>
    </row>
    <row r="4" spans="1:14" ht="28.5" customHeight="1" x14ac:dyDescent="0.15">
      <c r="A4" s="373"/>
      <c r="B4" s="374"/>
      <c r="C4" s="375"/>
      <c r="D4" s="177" t="s">
        <v>244</v>
      </c>
      <c r="E4" s="376" t="s">
        <v>245</v>
      </c>
      <c r="F4" s="177" t="s">
        <v>101</v>
      </c>
      <c r="J4" s="377"/>
    </row>
    <row r="5" spans="1:14" x14ac:dyDescent="0.15">
      <c r="A5" s="181" t="s">
        <v>142</v>
      </c>
      <c r="B5" s="182" t="s">
        <v>143</v>
      </c>
      <c r="C5" s="378" t="s">
        <v>144</v>
      </c>
      <c r="D5" s="379">
        <v>60368</v>
      </c>
      <c r="E5" s="380">
        <v>28787</v>
      </c>
      <c r="F5" s="379">
        <v>71224</v>
      </c>
      <c r="J5" s="381"/>
      <c r="K5" s="381"/>
      <c r="L5" s="381"/>
      <c r="M5" s="381"/>
    </row>
    <row r="6" spans="1:14" x14ac:dyDescent="0.15">
      <c r="A6" s="188"/>
      <c r="B6" s="182">
        <v>59</v>
      </c>
      <c r="C6" s="378" t="s">
        <v>145</v>
      </c>
      <c r="D6" s="379">
        <v>68425</v>
      </c>
      <c r="E6" s="380">
        <v>33206</v>
      </c>
      <c r="F6" s="379">
        <v>71821</v>
      </c>
      <c r="J6" s="381"/>
      <c r="K6" s="381"/>
      <c r="L6" s="381"/>
      <c r="M6" s="381"/>
    </row>
    <row r="7" spans="1:14" x14ac:dyDescent="0.15">
      <c r="A7" s="188"/>
      <c r="B7" s="182">
        <v>61</v>
      </c>
      <c r="C7" s="378" t="s">
        <v>146</v>
      </c>
      <c r="D7" s="379">
        <v>76348</v>
      </c>
      <c r="E7" s="380">
        <v>34785</v>
      </c>
      <c r="F7" s="379">
        <v>71996</v>
      </c>
      <c r="J7" s="381"/>
      <c r="K7" s="381"/>
      <c r="L7" s="381"/>
      <c r="M7" s="381"/>
    </row>
    <row r="8" spans="1:14" x14ac:dyDescent="0.15">
      <c r="A8" s="188"/>
      <c r="B8" s="182">
        <v>63</v>
      </c>
      <c r="C8" s="378" t="s">
        <v>147</v>
      </c>
      <c r="D8" s="379">
        <v>84636</v>
      </c>
      <c r="E8" s="380">
        <v>36389</v>
      </c>
      <c r="F8" s="379">
        <v>72657</v>
      </c>
      <c r="J8" s="381"/>
      <c r="K8" s="382"/>
      <c r="L8" s="381"/>
      <c r="M8" s="381"/>
    </row>
    <row r="9" spans="1:14" x14ac:dyDescent="0.15">
      <c r="A9" s="192" t="s">
        <v>148</v>
      </c>
      <c r="B9" s="182" t="s">
        <v>150</v>
      </c>
      <c r="C9" s="378" t="s">
        <v>151</v>
      </c>
      <c r="D9" s="379">
        <v>90823</v>
      </c>
      <c r="E9" s="380">
        <v>37942</v>
      </c>
      <c r="F9" s="379">
        <v>75032</v>
      </c>
      <c r="J9" s="381"/>
      <c r="K9" s="382"/>
      <c r="L9" s="381"/>
      <c r="M9" s="381"/>
    </row>
    <row r="10" spans="1:14" x14ac:dyDescent="0.15">
      <c r="A10" s="188"/>
      <c r="B10" s="182">
        <v>4</v>
      </c>
      <c r="C10" s="378" t="s">
        <v>152</v>
      </c>
      <c r="D10" s="379">
        <v>96782</v>
      </c>
      <c r="E10" s="380">
        <v>39063</v>
      </c>
      <c r="F10" s="379">
        <v>75653</v>
      </c>
      <c r="J10" s="381"/>
      <c r="K10" s="382"/>
      <c r="L10" s="381"/>
      <c r="M10" s="381"/>
    </row>
    <row r="11" spans="1:14" x14ac:dyDescent="0.15">
      <c r="A11" s="188"/>
      <c r="B11" s="182">
        <v>6</v>
      </c>
      <c r="C11" s="378" t="s">
        <v>153</v>
      </c>
      <c r="D11" s="379">
        <v>102665</v>
      </c>
      <c r="E11" s="380">
        <v>40747</v>
      </c>
      <c r="F11" s="379">
        <v>77441</v>
      </c>
      <c r="J11" s="383"/>
      <c r="K11" s="383"/>
    </row>
    <row r="12" spans="1:14" x14ac:dyDescent="0.15">
      <c r="A12" s="188"/>
      <c r="B12" s="182">
        <v>8</v>
      </c>
      <c r="C12" s="378" t="s">
        <v>154</v>
      </c>
      <c r="D12" s="379">
        <v>107036</v>
      </c>
      <c r="E12" s="380">
        <v>41163</v>
      </c>
      <c r="F12" s="379">
        <v>82098</v>
      </c>
      <c r="J12" s="383"/>
      <c r="K12" s="383"/>
    </row>
    <row r="13" spans="1:14" x14ac:dyDescent="0.15">
      <c r="A13" s="188"/>
      <c r="B13" s="182">
        <v>10</v>
      </c>
      <c r="C13" s="378" t="s">
        <v>155</v>
      </c>
      <c r="D13" s="379">
        <v>111999</v>
      </c>
      <c r="E13" s="380">
        <v>41101</v>
      </c>
      <c r="F13" s="379">
        <v>83833</v>
      </c>
    </row>
    <row r="14" spans="1:14" x14ac:dyDescent="0.15">
      <c r="A14" s="188"/>
      <c r="B14" s="182">
        <v>12</v>
      </c>
      <c r="C14" s="378" t="s">
        <v>156</v>
      </c>
      <c r="D14" s="379">
        <v>112743</v>
      </c>
      <c r="E14" s="380">
        <v>41845</v>
      </c>
      <c r="F14" s="379">
        <v>88613</v>
      </c>
    </row>
    <row r="15" spans="1:14" x14ac:dyDescent="0.15">
      <c r="A15" s="188"/>
      <c r="B15" s="182">
        <v>14</v>
      </c>
      <c r="C15" s="378" t="s">
        <v>157</v>
      </c>
      <c r="D15" s="379">
        <v>115993</v>
      </c>
      <c r="E15" s="380">
        <v>43138</v>
      </c>
      <c r="F15" s="379">
        <v>90443</v>
      </c>
    </row>
    <row r="16" spans="1:14" x14ac:dyDescent="0.15">
      <c r="A16" s="188"/>
      <c r="B16" s="182">
        <v>16</v>
      </c>
      <c r="C16" s="378" t="s">
        <v>158</v>
      </c>
      <c r="D16" s="379">
        <v>120260</v>
      </c>
      <c r="E16" s="380">
        <v>43423</v>
      </c>
      <c r="F16" s="379">
        <v>92985</v>
      </c>
    </row>
    <row r="17" spans="1:15" x14ac:dyDescent="0.15">
      <c r="A17" s="188"/>
      <c r="B17" s="182">
        <v>18</v>
      </c>
      <c r="C17" s="378" t="s">
        <v>159</v>
      </c>
      <c r="D17" s="384">
        <v>123639</v>
      </c>
      <c r="E17" s="385">
        <v>44688</v>
      </c>
      <c r="F17" s="384">
        <v>95213</v>
      </c>
    </row>
    <row r="18" spans="1:15" x14ac:dyDescent="0.15">
      <c r="A18" s="188"/>
      <c r="B18" s="182">
        <v>20</v>
      </c>
      <c r="C18" s="378" t="s">
        <v>160</v>
      </c>
      <c r="D18" s="384">
        <v>127703</v>
      </c>
      <c r="E18" s="385">
        <v>46563</v>
      </c>
      <c r="F18" s="384">
        <v>97631</v>
      </c>
    </row>
    <row r="19" spans="1:15" x14ac:dyDescent="0.15">
      <c r="A19" s="188"/>
      <c r="B19" s="182">
        <v>22</v>
      </c>
      <c r="C19" s="378" t="s">
        <v>161</v>
      </c>
      <c r="D19" s="386">
        <v>132409</v>
      </c>
      <c r="E19" s="387">
        <v>48557</v>
      </c>
      <c r="F19" s="386">
        <v>99465</v>
      </c>
    </row>
    <row r="20" spans="1:15" x14ac:dyDescent="0.15">
      <c r="A20" s="188"/>
      <c r="B20" s="182">
        <v>24</v>
      </c>
      <c r="C20" s="378" t="s">
        <v>162</v>
      </c>
      <c r="D20" s="386">
        <v>137902</v>
      </c>
      <c r="E20" s="387">
        <v>50404</v>
      </c>
      <c r="F20" s="386">
        <v>100544</v>
      </c>
    </row>
    <row r="21" spans="1:15" x14ac:dyDescent="0.15">
      <c r="A21" s="188"/>
      <c r="B21" s="182">
        <v>26</v>
      </c>
      <c r="C21" s="378" t="s">
        <v>163</v>
      </c>
      <c r="D21" s="386">
        <v>142655</v>
      </c>
      <c r="E21" s="387">
        <v>52306</v>
      </c>
      <c r="F21" s="386">
        <v>101884</v>
      </c>
    </row>
    <row r="22" spans="1:15" x14ac:dyDescent="0.15">
      <c r="A22" s="188"/>
      <c r="B22" s="223">
        <v>28</v>
      </c>
      <c r="C22" s="378" t="s">
        <v>246</v>
      </c>
      <c r="D22" s="388">
        <v>147115</v>
      </c>
      <c r="E22" s="389">
        <v>55187</v>
      </c>
      <c r="F22" s="388">
        <v>102457</v>
      </c>
    </row>
    <row r="23" spans="1:15" x14ac:dyDescent="0.15">
      <c r="A23" s="188"/>
      <c r="B23" s="223">
        <v>30</v>
      </c>
      <c r="C23" s="378" t="s">
        <v>165</v>
      </c>
      <c r="D23" s="388">
        <v>151691</v>
      </c>
      <c r="E23" s="389">
        <v>56436</v>
      </c>
      <c r="F23" s="388">
        <v>103836</v>
      </c>
    </row>
    <row r="24" spans="1:15" ht="13.5" customHeight="1" x14ac:dyDescent="0.15">
      <c r="A24" s="390" t="s">
        <v>197</v>
      </c>
      <c r="B24" s="391" t="s">
        <v>150</v>
      </c>
      <c r="C24" s="392" t="s">
        <v>247</v>
      </c>
      <c r="D24" s="393">
        <v>158993</v>
      </c>
      <c r="E24" s="394">
        <v>57481</v>
      </c>
      <c r="F24" s="393">
        <v>107226</v>
      </c>
    </row>
    <row r="25" spans="1:15" ht="13.5" customHeight="1" x14ac:dyDescent="0.15"/>
    <row r="26" spans="1:15" ht="13.5" customHeight="1" x14ac:dyDescent="0.15">
      <c r="J26" s="195"/>
      <c r="K26" s="195"/>
      <c r="L26" s="195"/>
      <c r="M26" s="195"/>
      <c r="N26" s="195"/>
      <c r="O26" s="195"/>
    </row>
    <row r="27" spans="1:15" ht="13.5" customHeight="1" x14ac:dyDescent="0.15">
      <c r="J27" s="195"/>
      <c r="K27" s="195"/>
      <c r="L27" s="195"/>
      <c r="M27" s="195"/>
      <c r="N27" s="195"/>
      <c r="O27" s="195"/>
    </row>
    <row r="28" spans="1:15" ht="13.5" customHeight="1" x14ac:dyDescent="0.15">
      <c r="J28" s="195"/>
      <c r="K28" s="195"/>
      <c r="L28" s="395"/>
      <c r="M28" s="395"/>
      <c r="N28" s="395"/>
      <c r="O28" s="195"/>
    </row>
    <row r="29" spans="1:15" x14ac:dyDescent="0.15">
      <c r="J29" s="195"/>
      <c r="K29" s="195"/>
      <c r="L29" s="382"/>
      <c r="M29" s="382"/>
      <c r="N29" s="382"/>
      <c r="O29" s="195"/>
    </row>
    <row r="30" spans="1:15" x14ac:dyDescent="0.15">
      <c r="J30" s="195"/>
      <c r="K30" s="195"/>
      <c r="L30" s="382"/>
      <c r="M30" s="382"/>
      <c r="N30" s="382"/>
      <c r="O30" s="195"/>
    </row>
    <row r="31" spans="1:15" x14ac:dyDescent="0.15">
      <c r="J31" s="195"/>
      <c r="K31" s="195"/>
      <c r="L31" s="195"/>
      <c r="M31" s="195"/>
      <c r="N31" s="195"/>
      <c r="O31" s="195"/>
    </row>
    <row r="32" spans="1:15" x14ac:dyDescent="0.15">
      <c r="J32" s="195"/>
      <c r="K32" s="195"/>
      <c r="L32" s="195"/>
      <c r="M32" s="195"/>
      <c r="N32" s="195"/>
      <c r="O32" s="195"/>
    </row>
    <row r="33" spans="10:18" x14ac:dyDescent="0.15">
      <c r="J33" s="195"/>
      <c r="K33" s="195"/>
      <c r="L33" s="217"/>
      <c r="M33" s="217"/>
      <c r="N33" s="217"/>
      <c r="O33" s="195"/>
    </row>
    <row r="34" spans="10:18" x14ac:dyDescent="0.15">
      <c r="J34" s="195"/>
      <c r="K34" s="195"/>
      <c r="L34" s="195"/>
      <c r="M34" s="195"/>
      <c r="N34" s="195"/>
      <c r="O34" s="195"/>
    </row>
    <row r="47" spans="10:18" x14ac:dyDescent="0.15">
      <c r="K47" s="396"/>
      <c r="L47" s="396"/>
      <c r="M47" s="396"/>
      <c r="N47" s="396"/>
      <c r="O47" s="396"/>
      <c r="P47" s="396"/>
      <c r="Q47" s="396"/>
      <c r="R47" s="396"/>
    </row>
    <row r="50" spans="12:20" x14ac:dyDescent="0.15">
      <c r="N50" s="397"/>
      <c r="Q50" s="397"/>
      <c r="T50" s="397"/>
    </row>
    <row r="51" spans="12:20" x14ac:dyDescent="0.15">
      <c r="N51" s="397"/>
      <c r="Q51" s="397"/>
      <c r="T51" s="397"/>
    </row>
    <row r="52" spans="12:20" x14ac:dyDescent="0.15">
      <c r="N52" s="397"/>
      <c r="Q52" s="397"/>
      <c r="T52" s="397"/>
    </row>
    <row r="53" spans="12:20" x14ac:dyDescent="0.15">
      <c r="N53" s="397"/>
      <c r="Q53" s="397"/>
      <c r="T53" s="397"/>
    </row>
    <row r="54" spans="12:20" x14ac:dyDescent="0.15">
      <c r="N54" s="397"/>
      <c r="Q54" s="397"/>
      <c r="T54" s="397"/>
    </row>
    <row r="55" spans="12:20" x14ac:dyDescent="0.15">
      <c r="N55" s="397"/>
      <c r="Q55" s="397"/>
      <c r="T55" s="397"/>
    </row>
    <row r="56" spans="12:20" x14ac:dyDescent="0.15">
      <c r="N56" s="397"/>
      <c r="Q56" s="397"/>
      <c r="T56" s="397"/>
    </row>
    <row r="57" spans="12:20" x14ac:dyDescent="0.15">
      <c r="N57" s="397"/>
      <c r="Q57" s="397"/>
      <c r="T57" s="397"/>
    </row>
    <row r="58" spans="12:20" x14ac:dyDescent="0.15">
      <c r="N58" s="397"/>
      <c r="Q58" s="397"/>
      <c r="T58" s="397"/>
    </row>
    <row r="59" spans="12:20" x14ac:dyDescent="0.15">
      <c r="N59" s="397"/>
      <c r="Q59" s="397"/>
      <c r="T59" s="397"/>
    </row>
    <row r="60" spans="12:20" x14ac:dyDescent="0.15">
      <c r="L60" s="195"/>
      <c r="N60" s="397"/>
      <c r="O60" s="195"/>
      <c r="Q60" s="397"/>
      <c r="R60" s="195"/>
      <c r="T60" s="397"/>
    </row>
    <row r="61" spans="12:20" x14ac:dyDescent="0.15">
      <c r="L61" s="195"/>
      <c r="N61" s="397"/>
      <c r="O61" s="195"/>
      <c r="Q61" s="397"/>
      <c r="R61" s="195"/>
      <c r="T61" s="397"/>
    </row>
    <row r="62" spans="12:20" x14ac:dyDescent="0.15">
      <c r="L62" s="381"/>
      <c r="N62" s="397"/>
      <c r="O62" s="381"/>
      <c r="Q62" s="397"/>
      <c r="R62" s="381"/>
      <c r="T62" s="397"/>
    </row>
    <row r="63" spans="12:20" x14ac:dyDescent="0.15">
      <c r="L63" s="381"/>
      <c r="N63" s="397"/>
      <c r="O63" s="381"/>
      <c r="Q63" s="397"/>
      <c r="R63" s="381"/>
      <c r="T63" s="397"/>
    </row>
    <row r="64" spans="12:20" x14ac:dyDescent="0.15">
      <c r="L64" s="381"/>
      <c r="N64" s="397"/>
      <c r="O64" s="381"/>
      <c r="Q64" s="397"/>
      <c r="R64" s="381"/>
      <c r="T64" s="397"/>
    </row>
    <row r="65" spans="14:20" x14ac:dyDescent="0.15">
      <c r="N65" s="397"/>
      <c r="Q65" s="397"/>
      <c r="T65" s="397"/>
    </row>
  </sheetData>
  <mergeCells count="1">
    <mergeCell ref="A1:N1"/>
  </mergeCells>
  <phoneticPr fontId="3"/>
  <pageMargins left="0.62992125984251968" right="0.19685039370078741" top="0.78740157480314965" bottom="0.23622047244094491" header="0.15748031496062992" footer="0.15748031496062992"/>
  <pageSetup paperSize="9" scale="95" orientation="landscape" r:id="rId1"/>
  <headerFooter alignWithMargins="0"/>
  <ignoredErrors>
    <ignoredError sqref="C5:C1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21"/>
  <sheetViews>
    <sheetView showGridLines="0" workbookViewId="0"/>
  </sheetViews>
  <sheetFormatPr defaultRowHeight="13.5" x14ac:dyDescent="0.15"/>
  <cols>
    <col min="1" max="1" width="1.25" customWidth="1"/>
    <col min="2" max="2" width="1" customWidth="1"/>
    <col min="3" max="3" width="12.375" style="400" customWidth="1"/>
    <col min="4" max="4" width="1" style="400" customWidth="1"/>
    <col min="5" max="8" width="8.875" style="400" customWidth="1"/>
    <col min="9" max="10" width="10.375" style="400" customWidth="1"/>
    <col min="11" max="14" width="8.875" style="400" customWidth="1"/>
    <col min="15" max="15" width="1" customWidth="1"/>
  </cols>
  <sheetData>
    <row r="1" spans="2:24" s="28" customFormat="1" ht="15" customHeight="1" x14ac:dyDescent="0.15">
      <c r="B1" s="42"/>
      <c r="C1" s="1227" t="s">
        <v>248</v>
      </c>
      <c r="D1" s="1227"/>
      <c r="E1" s="1227"/>
      <c r="F1" s="1227"/>
      <c r="G1" s="1227"/>
      <c r="H1" s="1227"/>
      <c r="I1" s="1227"/>
      <c r="J1" s="1227"/>
      <c r="K1" s="1227"/>
      <c r="L1" s="1227"/>
      <c r="M1" s="1227"/>
      <c r="N1" s="1227"/>
      <c r="O1" s="1227"/>
      <c r="P1" s="399"/>
      <c r="Q1" s="399"/>
      <c r="R1" s="399"/>
    </row>
    <row r="2" spans="2:24" s="28" customFormat="1" ht="8.25" customHeight="1" x14ac:dyDescent="0.15">
      <c r="C2" s="398"/>
      <c r="D2" s="398"/>
      <c r="E2" s="398"/>
      <c r="F2" s="398"/>
      <c r="G2" s="398"/>
      <c r="H2" s="398"/>
      <c r="I2" s="398"/>
      <c r="J2" s="398"/>
      <c r="K2" s="398"/>
      <c r="L2" s="398"/>
      <c r="M2" s="398"/>
      <c r="N2" s="398"/>
      <c r="O2" s="398"/>
      <c r="P2" s="399"/>
      <c r="Q2" s="399"/>
      <c r="R2" s="399"/>
    </row>
    <row r="3" spans="2:24" s="28" customFormat="1" ht="15" customHeight="1" thickBot="1" x14ac:dyDescent="0.2">
      <c r="C3" s="1097"/>
      <c r="D3" s="1097"/>
      <c r="E3" s="54"/>
      <c r="F3" s="1097"/>
      <c r="G3" s="1097"/>
      <c r="H3" s="1097"/>
      <c r="I3" s="1097"/>
      <c r="J3" s="1097"/>
      <c r="K3" s="1097"/>
      <c r="L3" s="1097"/>
      <c r="M3" s="1097"/>
      <c r="N3" s="401" t="s">
        <v>127</v>
      </c>
      <c r="O3" s="54"/>
    </row>
    <row r="4" spans="2:24" ht="22.5" customHeight="1" x14ac:dyDescent="0.15">
      <c r="B4" s="402"/>
      <c r="C4" s="403"/>
      <c r="D4" s="404"/>
      <c r="E4" s="1228" t="s">
        <v>249</v>
      </c>
      <c r="F4" s="1229"/>
      <c r="G4" s="1232" t="s">
        <v>250</v>
      </c>
      <c r="H4" s="1232"/>
      <c r="I4" s="1232"/>
      <c r="J4" s="1232"/>
      <c r="K4" s="1232"/>
      <c r="L4" s="1232"/>
      <c r="M4" s="1233" t="s">
        <v>101</v>
      </c>
      <c r="N4" s="1234"/>
    </row>
    <row r="5" spans="2:24" ht="26.25" customHeight="1" x14ac:dyDescent="0.15">
      <c r="B5" s="405"/>
      <c r="C5" s="406"/>
      <c r="D5" s="407"/>
      <c r="E5" s="1230"/>
      <c r="F5" s="1231"/>
      <c r="G5" s="1235" t="s">
        <v>251</v>
      </c>
      <c r="H5" s="1231"/>
      <c r="I5" s="1237" t="s">
        <v>252</v>
      </c>
      <c r="J5" s="1231"/>
      <c r="K5" s="1235" t="s">
        <v>245</v>
      </c>
      <c r="L5" s="1230"/>
      <c r="M5" s="1235"/>
      <c r="N5" s="1236"/>
    </row>
    <row r="6" spans="2:24" ht="32.25" customHeight="1" thickBot="1" x14ac:dyDescent="0.2">
      <c r="B6" s="408"/>
      <c r="C6" s="409"/>
      <c r="D6" s="410"/>
      <c r="E6" s="411" t="s">
        <v>253</v>
      </c>
      <c r="F6" s="412" t="s">
        <v>203</v>
      </c>
      <c r="G6" s="412" t="s">
        <v>253</v>
      </c>
      <c r="H6" s="412" t="s">
        <v>203</v>
      </c>
      <c r="I6" s="412" t="s">
        <v>253</v>
      </c>
      <c r="J6" s="412" t="s">
        <v>203</v>
      </c>
      <c r="K6" s="412" t="s">
        <v>253</v>
      </c>
      <c r="L6" s="412" t="s">
        <v>203</v>
      </c>
      <c r="M6" s="412" t="s">
        <v>253</v>
      </c>
      <c r="N6" s="413" t="s">
        <v>203</v>
      </c>
    </row>
    <row r="7" spans="2:24" ht="21" customHeight="1" x14ac:dyDescent="0.15">
      <c r="B7" s="414"/>
      <c r="C7" s="415" t="s">
        <v>254</v>
      </c>
      <c r="D7" s="416"/>
      <c r="E7" s="417">
        <v>323700</v>
      </c>
      <c r="F7" s="418">
        <v>100</v>
      </c>
      <c r="G7" s="419">
        <v>216474</v>
      </c>
      <c r="H7" s="420">
        <v>100</v>
      </c>
      <c r="I7" s="419">
        <v>158993</v>
      </c>
      <c r="J7" s="420">
        <v>100</v>
      </c>
      <c r="K7" s="419">
        <v>57481</v>
      </c>
      <c r="L7" s="420">
        <v>100</v>
      </c>
      <c r="M7" s="419">
        <v>107226</v>
      </c>
      <c r="N7" s="421">
        <v>100</v>
      </c>
    </row>
    <row r="8" spans="2:24" ht="21" customHeight="1" x14ac:dyDescent="0.15">
      <c r="B8" s="414"/>
      <c r="C8" s="415" t="s">
        <v>15</v>
      </c>
      <c r="D8" s="416"/>
      <c r="E8" s="417">
        <v>31609</v>
      </c>
      <c r="F8" s="418">
        <v>9.8000000000000007</v>
      </c>
      <c r="G8" s="422">
        <v>31300</v>
      </c>
      <c r="H8" s="420">
        <v>14.5</v>
      </c>
      <c r="I8" s="422">
        <v>20799</v>
      </c>
      <c r="J8" s="420">
        <v>13.1</v>
      </c>
      <c r="K8" s="422">
        <v>10501</v>
      </c>
      <c r="L8" s="420">
        <v>18.3</v>
      </c>
      <c r="M8" s="422">
        <v>309</v>
      </c>
      <c r="N8" s="421">
        <v>0.3</v>
      </c>
      <c r="R8" s="423"/>
      <c r="S8" s="423"/>
      <c r="T8" s="423"/>
      <c r="U8" s="423"/>
      <c r="V8" s="423"/>
      <c r="W8" s="423"/>
      <c r="X8" s="423"/>
    </row>
    <row r="9" spans="2:24" ht="21" customHeight="1" x14ac:dyDescent="0.15">
      <c r="B9" s="414"/>
      <c r="C9" s="415" t="s">
        <v>255</v>
      </c>
      <c r="D9" s="416"/>
      <c r="E9" s="417">
        <v>66210</v>
      </c>
      <c r="F9" s="418">
        <v>20.5</v>
      </c>
      <c r="G9" s="422">
        <v>61157</v>
      </c>
      <c r="H9" s="420">
        <v>28.3</v>
      </c>
      <c r="I9" s="422">
        <v>36928</v>
      </c>
      <c r="J9" s="420">
        <v>23.2</v>
      </c>
      <c r="K9" s="422">
        <v>24229</v>
      </c>
      <c r="L9" s="420">
        <v>42.2</v>
      </c>
      <c r="M9" s="422">
        <v>5053</v>
      </c>
      <c r="N9" s="421">
        <v>4.7</v>
      </c>
    </row>
    <row r="10" spans="2:24" ht="21" customHeight="1" x14ac:dyDescent="0.15">
      <c r="B10" s="414"/>
      <c r="C10" s="415" t="s">
        <v>256</v>
      </c>
      <c r="D10" s="416"/>
      <c r="E10" s="417">
        <v>67406</v>
      </c>
      <c r="F10" s="418">
        <v>20.8</v>
      </c>
      <c r="G10" s="422">
        <v>49194</v>
      </c>
      <c r="H10" s="420">
        <v>22.7</v>
      </c>
      <c r="I10" s="422">
        <v>35730</v>
      </c>
      <c r="J10" s="420">
        <v>22.5</v>
      </c>
      <c r="K10" s="422">
        <v>13464</v>
      </c>
      <c r="L10" s="420">
        <v>23.4</v>
      </c>
      <c r="M10" s="422">
        <v>18212</v>
      </c>
      <c r="N10" s="421">
        <v>17</v>
      </c>
    </row>
    <row r="11" spans="2:24" ht="21" customHeight="1" x14ac:dyDescent="0.15">
      <c r="B11" s="414"/>
      <c r="C11" s="415" t="s">
        <v>257</v>
      </c>
      <c r="D11" s="416"/>
      <c r="E11" s="417">
        <v>67525</v>
      </c>
      <c r="F11" s="418">
        <v>20.9</v>
      </c>
      <c r="G11" s="422">
        <v>39030</v>
      </c>
      <c r="H11" s="420">
        <v>18</v>
      </c>
      <c r="I11" s="422">
        <v>32489</v>
      </c>
      <c r="J11" s="420">
        <v>20.399999999999999</v>
      </c>
      <c r="K11" s="422">
        <v>6541</v>
      </c>
      <c r="L11" s="420">
        <v>11.4</v>
      </c>
      <c r="M11" s="422">
        <v>28495</v>
      </c>
      <c r="N11" s="421">
        <v>26.6</v>
      </c>
    </row>
    <row r="12" spans="2:24" ht="21" customHeight="1" x14ac:dyDescent="0.15">
      <c r="B12" s="414"/>
      <c r="C12" s="415" t="s">
        <v>258</v>
      </c>
      <c r="D12" s="416"/>
      <c r="E12" s="417">
        <v>56951</v>
      </c>
      <c r="F12" s="418">
        <v>17.600000000000001</v>
      </c>
      <c r="G12" s="422">
        <v>25116</v>
      </c>
      <c r="H12" s="420">
        <v>11.6</v>
      </c>
      <c r="I12" s="422">
        <v>22519</v>
      </c>
      <c r="J12" s="420">
        <v>14.2</v>
      </c>
      <c r="K12" s="422">
        <v>2597</v>
      </c>
      <c r="L12" s="420">
        <v>4.5</v>
      </c>
      <c r="M12" s="422">
        <v>31835</v>
      </c>
      <c r="N12" s="421">
        <v>29.7</v>
      </c>
    </row>
    <row r="13" spans="2:24" ht="21" customHeight="1" x14ac:dyDescent="0.15">
      <c r="B13" s="414"/>
      <c r="C13" s="415" t="s">
        <v>259</v>
      </c>
      <c r="D13" s="416"/>
      <c r="E13" s="417">
        <v>33999</v>
      </c>
      <c r="F13" s="418">
        <v>10.5</v>
      </c>
      <c r="G13" s="422">
        <v>10677</v>
      </c>
      <c r="H13" s="420">
        <v>4.9000000000000004</v>
      </c>
      <c r="I13" s="422">
        <v>10528</v>
      </c>
      <c r="J13" s="420">
        <v>6.6</v>
      </c>
      <c r="K13" s="422">
        <v>149</v>
      </c>
      <c r="L13" s="420">
        <v>0.3</v>
      </c>
      <c r="M13" s="422">
        <v>23322</v>
      </c>
      <c r="N13" s="421">
        <v>21.8</v>
      </c>
    </row>
    <row r="14" spans="2:24" ht="5.0999999999999996" customHeight="1" x14ac:dyDescent="0.15">
      <c r="B14" s="424"/>
      <c r="C14" s="425"/>
      <c r="D14" s="426"/>
      <c r="E14" s="427"/>
      <c r="F14" s="428"/>
      <c r="G14" s="429"/>
      <c r="H14" s="428"/>
      <c r="I14" s="429"/>
      <c r="J14" s="428"/>
      <c r="K14" s="429"/>
      <c r="L14" s="428"/>
      <c r="M14" s="429"/>
      <c r="N14" s="430"/>
    </row>
    <row r="15" spans="2:24" ht="25.5" customHeight="1" thickBot="1" x14ac:dyDescent="0.2">
      <c r="B15" s="431"/>
      <c r="C15" s="432" t="s">
        <v>18</v>
      </c>
      <c r="D15" s="433"/>
      <c r="E15" s="1238">
        <v>50.1</v>
      </c>
      <c r="F15" s="1224"/>
      <c r="G15" s="1224">
        <v>45.1</v>
      </c>
      <c r="H15" s="1224"/>
      <c r="I15" s="1224">
        <v>47.2</v>
      </c>
      <c r="J15" s="1224"/>
      <c r="K15" s="1224">
        <v>39.299999999999997</v>
      </c>
      <c r="L15" s="1224"/>
      <c r="M15" s="1225">
        <v>60.2</v>
      </c>
      <c r="N15" s="1226"/>
    </row>
    <row r="16" spans="2:24" ht="6" customHeight="1" x14ac:dyDescent="0.15">
      <c r="C16" s="434"/>
      <c r="D16" s="435"/>
      <c r="E16" s="436"/>
      <c r="F16" s="436"/>
      <c r="G16" s="436"/>
      <c r="H16" s="436"/>
      <c r="I16" s="436"/>
      <c r="J16" s="436"/>
      <c r="K16" s="436"/>
      <c r="L16" s="436"/>
    </row>
    <row r="17" spans="3:16" x14ac:dyDescent="0.15">
      <c r="C17"/>
      <c r="D17"/>
      <c r="E17" s="77"/>
      <c r="F17" s="77"/>
      <c r="O17" s="400"/>
      <c r="P17" s="400"/>
    </row>
    <row r="18" spans="3:16" x14ac:dyDescent="0.15">
      <c r="C18"/>
      <c r="D18"/>
      <c r="E18" s="1102"/>
      <c r="F18" s="536"/>
      <c r="G18" s="536"/>
      <c r="H18" s="536"/>
      <c r="I18" s="536"/>
      <c r="J18" s="536"/>
      <c r="O18" s="400"/>
    </row>
    <row r="19" spans="3:16" x14ac:dyDescent="0.15">
      <c r="C19"/>
      <c r="D19"/>
      <c r="E19" s="536"/>
      <c r="F19" s="536"/>
      <c r="G19" s="536"/>
      <c r="H19" s="536"/>
      <c r="I19" s="536"/>
      <c r="J19" s="536"/>
      <c r="O19" s="400"/>
    </row>
    <row r="20" spans="3:16" x14ac:dyDescent="0.15">
      <c r="C20"/>
      <c r="D20"/>
      <c r="E20" s="536"/>
      <c r="F20" s="536"/>
      <c r="G20" s="536"/>
      <c r="H20" s="536"/>
      <c r="I20" s="536"/>
      <c r="J20" s="536"/>
      <c r="O20" s="400"/>
    </row>
    <row r="21" spans="3:16" x14ac:dyDescent="0.15">
      <c r="C21"/>
      <c r="D21"/>
      <c r="E21" s="536"/>
      <c r="F21" s="536"/>
      <c r="G21" s="536"/>
      <c r="H21" s="1103"/>
      <c r="I21" s="1103"/>
      <c r="J21" s="1103"/>
      <c r="O21" s="400"/>
    </row>
  </sheetData>
  <mergeCells count="12">
    <mergeCell ref="I15:J15"/>
    <mergeCell ref="K15:L15"/>
    <mergeCell ref="M15:N15"/>
    <mergeCell ref="C1:O1"/>
    <mergeCell ref="E4:F5"/>
    <mergeCell ref="G4:L4"/>
    <mergeCell ref="M4:N5"/>
    <mergeCell ref="G5:H5"/>
    <mergeCell ref="I5:J5"/>
    <mergeCell ref="K5:L5"/>
    <mergeCell ref="E15:F15"/>
    <mergeCell ref="G15:H15"/>
  </mergeCells>
  <phoneticPr fontId="3"/>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26"/>
  <sheetViews>
    <sheetView showGridLines="0" zoomScaleNormal="100" workbookViewId="0">
      <selection sqref="A1:U1"/>
    </sheetView>
  </sheetViews>
  <sheetFormatPr defaultRowHeight="13.5" x14ac:dyDescent="0.15"/>
  <cols>
    <col min="1" max="1" width="5.5" style="56" bestFit="1" customWidth="1"/>
    <col min="2" max="2" width="6.125" style="437" customWidth="1"/>
    <col min="3" max="3" width="6.125" style="471" customWidth="1"/>
    <col min="4" max="4" width="9.5" bestFit="1" customWidth="1"/>
    <col min="5" max="5" width="9" customWidth="1"/>
    <col min="6" max="10" width="9.125" bestFit="1" customWidth="1"/>
    <col min="11" max="11" width="9.25" customWidth="1"/>
    <col min="12" max="12" width="4.75" customWidth="1"/>
  </cols>
  <sheetData>
    <row r="1" spans="1:21" s="28" customFormat="1" ht="15" customHeight="1" x14ac:dyDescent="0.15">
      <c r="A1" s="1215" t="s">
        <v>260</v>
      </c>
      <c r="B1" s="1215"/>
      <c r="C1" s="1215"/>
      <c r="D1" s="1215"/>
      <c r="E1" s="1215"/>
      <c r="F1" s="1215"/>
      <c r="G1" s="1215"/>
      <c r="H1" s="1215"/>
      <c r="I1" s="1215"/>
      <c r="J1" s="1215"/>
      <c r="K1" s="1215"/>
      <c r="L1" s="1215"/>
      <c r="M1" s="1215"/>
      <c r="N1" s="1215"/>
      <c r="O1" s="1215"/>
      <c r="P1" s="1215"/>
      <c r="Q1" s="1215"/>
      <c r="R1" s="1215"/>
      <c r="S1" s="1215"/>
      <c r="T1" s="1215"/>
      <c r="U1" s="1215"/>
    </row>
    <row r="2" spans="1:21" s="28" customFormat="1" ht="8.25" customHeight="1" x14ac:dyDescent="0.15">
      <c r="A2" s="171"/>
      <c r="B2" s="171"/>
      <c r="C2" s="171"/>
      <c r="D2" s="171"/>
      <c r="E2" s="171"/>
      <c r="F2" s="171"/>
      <c r="G2" s="171"/>
      <c r="H2" s="171"/>
      <c r="I2" s="171"/>
      <c r="J2" s="171"/>
      <c r="K2" s="171"/>
      <c r="L2" s="171"/>
      <c r="M2" s="171"/>
      <c r="N2" s="171"/>
      <c r="O2" s="171"/>
      <c r="P2" s="171"/>
      <c r="Q2" s="171"/>
      <c r="R2" s="171"/>
      <c r="S2" s="171"/>
      <c r="T2" s="171"/>
      <c r="U2" s="171"/>
    </row>
    <row r="3" spans="1:21" s="28" customFormat="1" ht="15" customHeight="1" x14ac:dyDescent="0.15">
      <c r="A3" s="56"/>
      <c r="B3" s="437"/>
      <c r="C3" s="438"/>
      <c r="D3" s="1080"/>
      <c r="E3" s="1080"/>
      <c r="F3" s="439"/>
      <c r="G3" s="439"/>
      <c r="H3" s="439"/>
      <c r="I3" s="439"/>
      <c r="J3" s="439"/>
      <c r="K3" s="1114" t="s">
        <v>140</v>
      </c>
    </row>
    <row r="4" spans="1:21" s="28" customFormat="1" ht="15" customHeight="1" x14ac:dyDescent="0.15">
      <c r="A4" s="440"/>
      <c r="B4" s="1122"/>
      <c r="C4" s="1126"/>
      <c r="D4" s="1239" t="s">
        <v>261</v>
      </c>
      <c r="E4" s="1240"/>
      <c r="F4" s="1240"/>
      <c r="G4" s="1240"/>
      <c r="H4" s="1240"/>
      <c r="I4" s="1240"/>
      <c r="J4" s="1241"/>
      <c r="K4" s="441"/>
      <c r="M4" s="442"/>
    </row>
    <row r="5" spans="1:21" x14ac:dyDescent="0.15">
      <c r="A5" s="443"/>
      <c r="B5" s="1123"/>
      <c r="C5" s="1127"/>
      <c r="D5" s="444" t="s">
        <v>570</v>
      </c>
      <c r="E5" s="445" t="s">
        <v>262</v>
      </c>
      <c r="F5" s="445" t="s">
        <v>263</v>
      </c>
      <c r="G5" s="445" t="s">
        <v>264</v>
      </c>
      <c r="H5" s="445" t="s">
        <v>265</v>
      </c>
      <c r="I5" s="445" t="s">
        <v>266</v>
      </c>
      <c r="J5" s="446" t="s">
        <v>267</v>
      </c>
      <c r="K5" s="447" t="s">
        <v>268</v>
      </c>
    </row>
    <row r="6" spans="1:21" x14ac:dyDescent="0.15">
      <c r="A6" s="1108" t="s">
        <v>269</v>
      </c>
      <c r="B6" s="1124" t="s">
        <v>270</v>
      </c>
      <c r="C6" s="1128" t="s">
        <v>271</v>
      </c>
      <c r="D6" s="448">
        <v>89155</v>
      </c>
      <c r="E6" s="449">
        <v>20542</v>
      </c>
      <c r="F6" s="449">
        <v>34105</v>
      </c>
      <c r="G6" s="449">
        <v>14549</v>
      </c>
      <c r="H6" s="449">
        <v>12361</v>
      </c>
      <c r="I6" s="449">
        <v>4808</v>
      </c>
      <c r="J6" s="450">
        <v>2790</v>
      </c>
      <c r="K6" s="451">
        <v>40.200000000000003</v>
      </c>
    </row>
    <row r="7" spans="1:21" x14ac:dyDescent="0.15">
      <c r="A7" s="1108"/>
      <c r="B7" s="1124" t="s">
        <v>272</v>
      </c>
      <c r="C7" s="1128" t="s">
        <v>273</v>
      </c>
      <c r="D7" s="448">
        <v>101631</v>
      </c>
      <c r="E7" s="449">
        <v>23730</v>
      </c>
      <c r="F7" s="449">
        <v>40580</v>
      </c>
      <c r="G7" s="449">
        <v>15839</v>
      </c>
      <c r="H7" s="449">
        <v>12700</v>
      </c>
      <c r="I7" s="449">
        <v>5628</v>
      </c>
      <c r="J7" s="450">
        <v>3154</v>
      </c>
      <c r="K7" s="451">
        <v>40</v>
      </c>
    </row>
    <row r="8" spans="1:21" x14ac:dyDescent="0.15">
      <c r="A8" s="1108"/>
      <c r="B8" s="1124" t="s">
        <v>274</v>
      </c>
      <c r="C8" s="1128" t="s">
        <v>275</v>
      </c>
      <c r="D8" s="448">
        <v>111133</v>
      </c>
      <c r="E8" s="449">
        <v>24577</v>
      </c>
      <c r="F8" s="449">
        <v>47125</v>
      </c>
      <c r="G8" s="449">
        <v>16583</v>
      </c>
      <c r="H8" s="449">
        <v>12398</v>
      </c>
      <c r="I8" s="449">
        <v>7080</v>
      </c>
      <c r="J8" s="450">
        <v>3370</v>
      </c>
      <c r="K8" s="451">
        <v>40</v>
      </c>
    </row>
    <row r="9" spans="1:21" x14ac:dyDescent="0.15">
      <c r="A9" s="1108"/>
      <c r="B9" s="1124" t="s">
        <v>276</v>
      </c>
      <c r="C9" s="1128" t="s">
        <v>277</v>
      </c>
      <c r="D9" s="448">
        <v>121025</v>
      </c>
      <c r="E9" s="449">
        <v>25081</v>
      </c>
      <c r="F9" s="449">
        <v>50786</v>
      </c>
      <c r="G9" s="449">
        <v>21004</v>
      </c>
      <c r="H9" s="449">
        <v>12032</v>
      </c>
      <c r="I9" s="449">
        <v>8514</v>
      </c>
      <c r="J9" s="450">
        <v>3608</v>
      </c>
      <c r="K9" s="451">
        <v>40.118501962404466</v>
      </c>
    </row>
    <row r="10" spans="1:21" x14ac:dyDescent="0.15">
      <c r="A10" s="1108" t="s">
        <v>278</v>
      </c>
      <c r="B10" s="1124" t="s">
        <v>279</v>
      </c>
      <c r="C10" s="1128" t="s">
        <v>280</v>
      </c>
      <c r="D10" s="448">
        <v>128765</v>
      </c>
      <c r="E10" s="449">
        <v>25263</v>
      </c>
      <c r="F10" s="449">
        <v>53929</v>
      </c>
      <c r="G10" s="449">
        <v>24700</v>
      </c>
      <c r="H10" s="449">
        <v>11969</v>
      </c>
      <c r="I10" s="449">
        <v>9119</v>
      </c>
      <c r="J10" s="450">
        <v>3785</v>
      </c>
      <c r="K10" s="451">
        <v>40.299999999999997</v>
      </c>
    </row>
    <row r="11" spans="1:21" x14ac:dyDescent="0.15">
      <c r="A11" s="1108"/>
      <c r="B11" s="1124" t="s">
        <v>281</v>
      </c>
      <c r="C11" s="1129" t="s">
        <v>282</v>
      </c>
      <c r="D11" s="448">
        <v>135845</v>
      </c>
      <c r="E11" s="449">
        <v>25238</v>
      </c>
      <c r="F11" s="449">
        <v>56884</v>
      </c>
      <c r="G11" s="449">
        <v>27872</v>
      </c>
      <c r="H11" s="449">
        <v>12238</v>
      </c>
      <c r="I11" s="449">
        <v>9444</v>
      </c>
      <c r="J11" s="450">
        <v>4169</v>
      </c>
      <c r="K11" s="451">
        <v>40.5</v>
      </c>
    </row>
    <row r="12" spans="1:21" x14ac:dyDescent="0.15">
      <c r="A12" s="1108"/>
      <c r="B12" s="1124" t="s">
        <v>283</v>
      </c>
      <c r="C12" s="1128" t="s">
        <v>284</v>
      </c>
      <c r="D12" s="448">
        <v>143412</v>
      </c>
      <c r="E12" s="449">
        <v>25803</v>
      </c>
      <c r="F12" s="449">
        <v>59720</v>
      </c>
      <c r="G12" s="449">
        <v>31497</v>
      </c>
      <c r="H12" s="449">
        <v>12647</v>
      </c>
      <c r="I12" s="449">
        <v>9122</v>
      </c>
      <c r="J12" s="450">
        <v>4623</v>
      </c>
      <c r="K12" s="451">
        <v>40.6</v>
      </c>
    </row>
    <row r="13" spans="1:21" x14ac:dyDescent="0.15">
      <c r="A13" s="1108"/>
      <c r="B13" s="1124" t="s">
        <v>285</v>
      </c>
      <c r="C13" s="1128" t="s">
        <v>286</v>
      </c>
      <c r="D13" s="448">
        <v>148199</v>
      </c>
      <c r="E13" s="449">
        <v>26909</v>
      </c>
      <c r="F13" s="449">
        <v>59200</v>
      </c>
      <c r="G13" s="449">
        <v>35751</v>
      </c>
      <c r="H13" s="449">
        <v>12765</v>
      </c>
      <c r="I13" s="449">
        <v>8516</v>
      </c>
      <c r="J13" s="450">
        <v>5058</v>
      </c>
      <c r="K13" s="451">
        <v>40.700000000000003</v>
      </c>
    </row>
    <row r="14" spans="1:21" x14ac:dyDescent="0.15">
      <c r="A14" s="1108"/>
      <c r="B14" s="1124" t="s">
        <v>287</v>
      </c>
      <c r="C14" s="1128" t="s">
        <v>288</v>
      </c>
      <c r="D14" s="448">
        <v>153100</v>
      </c>
      <c r="E14" s="449">
        <v>26487</v>
      </c>
      <c r="F14" s="449">
        <v>59184</v>
      </c>
      <c r="G14" s="449">
        <v>38292</v>
      </c>
      <c r="H14" s="449">
        <v>15417</v>
      </c>
      <c r="I14" s="449">
        <v>8077</v>
      </c>
      <c r="J14" s="450">
        <v>5643</v>
      </c>
      <c r="K14" s="451">
        <v>41</v>
      </c>
    </row>
    <row r="15" spans="1:21" x14ac:dyDescent="0.15">
      <c r="A15" s="1108"/>
      <c r="B15" s="1124">
        <v>12</v>
      </c>
      <c r="C15" s="1128" t="s">
        <v>289</v>
      </c>
      <c r="D15" s="448">
        <v>154588</v>
      </c>
      <c r="E15" s="449">
        <v>25285</v>
      </c>
      <c r="F15" s="449">
        <v>57741</v>
      </c>
      <c r="G15" s="449">
        <v>40324</v>
      </c>
      <c r="H15" s="449">
        <v>17565</v>
      </c>
      <c r="I15" s="449">
        <v>7868</v>
      </c>
      <c r="J15" s="450">
        <v>5795</v>
      </c>
      <c r="K15" s="451">
        <v>41.4</v>
      </c>
    </row>
    <row r="16" spans="1:21" x14ac:dyDescent="0.15">
      <c r="A16" s="1108"/>
      <c r="B16" s="1124" t="s">
        <v>290</v>
      </c>
      <c r="C16" s="1128" t="s">
        <v>291</v>
      </c>
      <c r="D16" s="448">
        <v>159131</v>
      </c>
      <c r="E16" s="449">
        <v>25846</v>
      </c>
      <c r="F16" s="449">
        <v>57066</v>
      </c>
      <c r="G16" s="449">
        <v>42522</v>
      </c>
      <c r="H16" s="449">
        <v>19620</v>
      </c>
      <c r="I16" s="449">
        <v>8101</v>
      </c>
      <c r="J16" s="450">
        <v>5976</v>
      </c>
      <c r="K16" s="451">
        <v>41.7</v>
      </c>
    </row>
    <row r="17" spans="1:11" x14ac:dyDescent="0.15">
      <c r="A17" s="1108"/>
      <c r="B17" s="1124" t="s">
        <v>292</v>
      </c>
      <c r="C17" s="1128" t="s">
        <v>293</v>
      </c>
      <c r="D17" s="448">
        <v>163683</v>
      </c>
      <c r="E17" s="449">
        <v>25605</v>
      </c>
      <c r="F17" s="449">
        <v>56979</v>
      </c>
      <c r="G17" s="449">
        <v>44474</v>
      </c>
      <c r="H17" s="449">
        <v>22022</v>
      </c>
      <c r="I17" s="449">
        <v>8500</v>
      </c>
      <c r="J17" s="450">
        <v>6103</v>
      </c>
      <c r="K17" s="451">
        <v>42.1</v>
      </c>
    </row>
    <row r="18" spans="1:11" x14ac:dyDescent="0.15">
      <c r="A18" s="1108"/>
      <c r="B18" s="1124" t="s">
        <v>294</v>
      </c>
      <c r="C18" s="1128" t="s">
        <v>295</v>
      </c>
      <c r="D18" s="448">
        <v>168327</v>
      </c>
      <c r="E18" s="449">
        <v>25695</v>
      </c>
      <c r="F18" s="449">
        <v>57652</v>
      </c>
      <c r="G18" s="449">
        <v>44563</v>
      </c>
      <c r="H18" s="449">
        <v>25279</v>
      </c>
      <c r="I18" s="449">
        <v>8832</v>
      </c>
      <c r="J18" s="450">
        <v>6306</v>
      </c>
      <c r="K18" s="452">
        <v>42.4</v>
      </c>
    </row>
    <row r="19" spans="1:11" x14ac:dyDescent="0.15">
      <c r="A19" s="1108"/>
      <c r="B19" s="1124" t="s">
        <v>296</v>
      </c>
      <c r="C19" s="1130" t="s">
        <v>297</v>
      </c>
      <c r="D19" s="453">
        <v>174266</v>
      </c>
      <c r="E19" s="454">
        <v>25738</v>
      </c>
      <c r="F19" s="454">
        <v>58038</v>
      </c>
      <c r="G19" s="454">
        <v>45290</v>
      </c>
      <c r="H19" s="454">
        <v>27688</v>
      </c>
      <c r="I19" s="454">
        <v>10938</v>
      </c>
      <c r="J19" s="455">
        <v>6574</v>
      </c>
      <c r="K19" s="456">
        <v>42.9</v>
      </c>
    </row>
    <row r="20" spans="1:11" x14ac:dyDescent="0.15">
      <c r="A20" s="1108"/>
      <c r="B20" s="1124" t="s">
        <v>298</v>
      </c>
      <c r="C20" s="1128" t="s">
        <v>299</v>
      </c>
      <c r="D20" s="453">
        <v>180966</v>
      </c>
      <c r="E20" s="454">
        <v>26014</v>
      </c>
      <c r="F20" s="454">
        <v>58571</v>
      </c>
      <c r="G20" s="454">
        <v>46256</v>
      </c>
      <c r="H20" s="454">
        <v>30464</v>
      </c>
      <c r="I20" s="454">
        <v>12941</v>
      </c>
      <c r="J20" s="455">
        <v>6720</v>
      </c>
      <c r="K20" s="456">
        <v>43.3</v>
      </c>
    </row>
    <row r="21" spans="1:11" x14ac:dyDescent="0.15">
      <c r="A21" s="1108"/>
      <c r="B21" s="1124" t="s">
        <v>300</v>
      </c>
      <c r="C21" s="1130" t="s">
        <v>301</v>
      </c>
      <c r="D21" s="457">
        <v>188306</v>
      </c>
      <c r="E21" s="458">
        <v>25947</v>
      </c>
      <c r="F21" s="458">
        <v>59716</v>
      </c>
      <c r="G21" s="458">
        <v>47220</v>
      </c>
      <c r="H21" s="458">
        <v>33555</v>
      </c>
      <c r="I21" s="458">
        <v>14769</v>
      </c>
      <c r="J21" s="459">
        <v>7099</v>
      </c>
      <c r="K21" s="460">
        <v>43.7</v>
      </c>
    </row>
    <row r="22" spans="1:11" x14ac:dyDescent="0.15">
      <c r="A22" s="1108"/>
      <c r="B22" s="1124" t="s">
        <v>302</v>
      </c>
      <c r="C22" s="1130" t="s">
        <v>303</v>
      </c>
      <c r="D22" s="453">
        <v>194961</v>
      </c>
      <c r="E22" s="458">
        <v>26133</v>
      </c>
      <c r="F22" s="458">
        <v>59988</v>
      </c>
      <c r="G22" s="458">
        <v>48155</v>
      </c>
      <c r="H22" s="458">
        <v>36105</v>
      </c>
      <c r="I22" s="458">
        <v>16982</v>
      </c>
      <c r="J22" s="459">
        <v>7598</v>
      </c>
      <c r="K22" s="460">
        <v>44.2</v>
      </c>
    </row>
    <row r="23" spans="1:11" s="400" customFormat="1" x14ac:dyDescent="0.15">
      <c r="A23" s="1109"/>
      <c r="B23" s="1125" t="s">
        <v>304</v>
      </c>
      <c r="C23" s="1130" t="s">
        <v>164</v>
      </c>
      <c r="D23" s="461">
        <v>202302</v>
      </c>
      <c r="E23" s="462">
        <v>27544</v>
      </c>
      <c r="F23" s="462">
        <v>60338</v>
      </c>
      <c r="G23" s="462">
        <v>49092</v>
      </c>
      <c r="H23" s="462">
        <v>37248</v>
      </c>
      <c r="I23" s="462">
        <v>20050</v>
      </c>
      <c r="J23" s="463">
        <v>8030</v>
      </c>
      <c r="K23" s="464">
        <v>44.5</v>
      </c>
    </row>
    <row r="24" spans="1:11" s="400" customFormat="1" x14ac:dyDescent="0.15">
      <c r="A24" s="1109"/>
      <c r="B24" s="1125" t="s">
        <v>305</v>
      </c>
      <c r="C24" s="1130" t="s">
        <v>306</v>
      </c>
      <c r="D24" s="461">
        <v>208127</v>
      </c>
      <c r="E24" s="462">
        <v>29171</v>
      </c>
      <c r="F24" s="462">
        <v>59965</v>
      </c>
      <c r="G24" s="462">
        <v>49079</v>
      </c>
      <c r="H24" s="462">
        <v>38247</v>
      </c>
      <c r="I24" s="462">
        <v>22282</v>
      </c>
      <c r="J24" s="465">
        <v>9383</v>
      </c>
      <c r="K24" s="464">
        <v>44.8</v>
      </c>
    </row>
    <row r="25" spans="1:11" s="400" customFormat="1" x14ac:dyDescent="0.15">
      <c r="A25" s="1110" t="s">
        <v>307</v>
      </c>
      <c r="B25" s="466" t="s">
        <v>279</v>
      </c>
      <c r="C25" s="516" t="s">
        <v>308</v>
      </c>
      <c r="D25" s="467">
        <v>216474</v>
      </c>
      <c r="E25" s="468">
        <v>31300</v>
      </c>
      <c r="F25" s="468">
        <v>61157</v>
      </c>
      <c r="G25" s="468">
        <v>49194</v>
      </c>
      <c r="H25" s="468">
        <v>39030</v>
      </c>
      <c r="I25" s="468">
        <v>25116</v>
      </c>
      <c r="J25" s="469">
        <v>10677</v>
      </c>
      <c r="K25" s="470">
        <v>45.1</v>
      </c>
    </row>
    <row r="26" spans="1:11" x14ac:dyDescent="0.15">
      <c r="D26" s="423"/>
      <c r="E26" s="423"/>
      <c r="F26" s="423"/>
      <c r="G26" s="423"/>
      <c r="H26" s="423"/>
      <c r="I26" s="423"/>
      <c r="J26" s="423"/>
    </row>
  </sheetData>
  <mergeCells count="2">
    <mergeCell ref="A1:U1"/>
    <mergeCell ref="D4:J4"/>
  </mergeCells>
  <phoneticPr fontId="3"/>
  <pageMargins left="0.39370078740157483" right="0" top="0.98425196850393704" bottom="0.27559055118110237" header="0.15748031496062992" footer="0.15748031496062992"/>
  <pageSetup paperSize="9" scale="75" orientation="landscape" r:id="rId1"/>
  <headerFooter alignWithMargins="0"/>
  <ignoredErrors>
    <ignoredError sqref="B7:B14 C6:C15 B16:B24"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3"/>
  <sheetViews>
    <sheetView showGridLines="0" zoomScaleNormal="100" workbookViewId="0">
      <selection sqref="A1:U1"/>
    </sheetView>
  </sheetViews>
  <sheetFormatPr defaultRowHeight="13.5" x14ac:dyDescent="0.15"/>
  <cols>
    <col min="1" max="3" width="6.125" style="472" customWidth="1"/>
    <col min="4" max="11" width="9.125" style="472" customWidth="1"/>
    <col min="12" max="16384" width="9" style="472"/>
  </cols>
  <sheetData>
    <row r="1" spans="1:21" ht="15" customHeight="1" x14ac:dyDescent="0.15">
      <c r="A1" s="1242" t="s">
        <v>309</v>
      </c>
      <c r="B1" s="1242"/>
      <c r="C1" s="1242"/>
      <c r="D1" s="1242"/>
      <c r="E1" s="1242"/>
      <c r="F1" s="1242"/>
      <c r="G1" s="1242"/>
      <c r="H1" s="1242"/>
      <c r="I1" s="1242"/>
      <c r="J1" s="1242"/>
      <c r="K1" s="1242"/>
      <c r="L1" s="1242"/>
      <c r="M1" s="1242"/>
      <c r="N1" s="1242"/>
      <c r="O1" s="1242"/>
      <c r="P1" s="1242"/>
      <c r="Q1" s="1242"/>
      <c r="R1" s="1242"/>
      <c r="S1" s="1242"/>
      <c r="T1" s="1242"/>
      <c r="U1" s="1242"/>
    </row>
    <row r="2" spans="1:21" ht="8.25" customHeight="1" x14ac:dyDescent="0.15"/>
    <row r="3" spans="1:21" ht="15" customHeight="1" x14ac:dyDescent="0.15">
      <c r="D3" s="1182"/>
      <c r="K3" s="1114" t="s">
        <v>140</v>
      </c>
    </row>
    <row r="4" spans="1:21" ht="15.75" customHeight="1" x14ac:dyDescent="0.15">
      <c r="A4" s="473"/>
      <c r="B4" s="474"/>
      <c r="C4" s="475"/>
      <c r="D4" s="476" t="s">
        <v>310</v>
      </c>
      <c r="E4" s="477"/>
      <c r="F4" s="477"/>
      <c r="G4" s="477"/>
      <c r="H4" s="477"/>
      <c r="I4" s="477"/>
      <c r="J4" s="478"/>
      <c r="K4" s="479"/>
    </row>
    <row r="5" spans="1:21" s="486" customFormat="1" ht="15.75" customHeight="1" x14ac:dyDescent="0.15">
      <c r="A5" s="480"/>
      <c r="B5" s="481"/>
      <c r="C5" s="482"/>
      <c r="D5" s="483" t="s">
        <v>570</v>
      </c>
      <c r="E5" s="483" t="s">
        <v>262</v>
      </c>
      <c r="F5" s="483" t="s">
        <v>263</v>
      </c>
      <c r="G5" s="483" t="s">
        <v>264</v>
      </c>
      <c r="H5" s="483" t="s">
        <v>265</v>
      </c>
      <c r="I5" s="483" t="s">
        <v>266</v>
      </c>
      <c r="J5" s="484" t="s">
        <v>267</v>
      </c>
      <c r="K5" s="485" t="s">
        <v>268</v>
      </c>
    </row>
    <row r="6" spans="1:21" ht="15.75" customHeight="1" x14ac:dyDescent="0.15">
      <c r="A6" s="487" t="s">
        <v>142</v>
      </c>
      <c r="B6" s="488" t="s">
        <v>143</v>
      </c>
      <c r="C6" s="489" t="s">
        <v>144</v>
      </c>
      <c r="D6" s="490">
        <v>71224</v>
      </c>
      <c r="E6" s="491">
        <v>286</v>
      </c>
      <c r="F6" s="492">
        <v>4563</v>
      </c>
      <c r="G6" s="492">
        <v>12807</v>
      </c>
      <c r="H6" s="492">
        <v>28250</v>
      </c>
      <c r="I6" s="492">
        <v>15574</v>
      </c>
      <c r="J6" s="493">
        <v>9744</v>
      </c>
      <c r="K6" s="494">
        <v>57.1</v>
      </c>
    </row>
    <row r="7" spans="1:21" ht="15.75" customHeight="1" x14ac:dyDescent="0.15">
      <c r="A7" s="495"/>
      <c r="B7" s="496" t="s">
        <v>272</v>
      </c>
      <c r="C7" s="183" t="s">
        <v>145</v>
      </c>
      <c r="D7" s="490">
        <v>71821</v>
      </c>
      <c r="E7" s="497">
        <v>359</v>
      </c>
      <c r="F7" s="498">
        <v>4958</v>
      </c>
      <c r="G7" s="498">
        <v>12096</v>
      </c>
      <c r="H7" s="498">
        <v>25989</v>
      </c>
      <c r="I7" s="498">
        <v>17684</v>
      </c>
      <c r="J7" s="499">
        <v>10735</v>
      </c>
      <c r="K7" s="500">
        <v>57.6</v>
      </c>
    </row>
    <row r="8" spans="1:21" ht="15.75" customHeight="1" x14ac:dyDescent="0.15">
      <c r="A8" s="495"/>
      <c r="B8" s="496" t="s">
        <v>274</v>
      </c>
      <c r="C8" s="183" t="s">
        <v>146</v>
      </c>
      <c r="D8" s="490">
        <v>71996</v>
      </c>
      <c r="E8" s="497">
        <v>367</v>
      </c>
      <c r="F8" s="498">
        <v>5623</v>
      </c>
      <c r="G8" s="498">
        <v>11113</v>
      </c>
      <c r="H8" s="498">
        <v>21675</v>
      </c>
      <c r="I8" s="498">
        <v>21930</v>
      </c>
      <c r="J8" s="499">
        <v>11288</v>
      </c>
      <c r="K8" s="500">
        <v>58.177065392521804</v>
      </c>
    </row>
    <row r="9" spans="1:21" ht="15.75" customHeight="1" x14ac:dyDescent="0.15">
      <c r="A9" s="495"/>
      <c r="B9" s="496" t="s">
        <v>276</v>
      </c>
      <c r="C9" s="183" t="s">
        <v>147</v>
      </c>
      <c r="D9" s="490">
        <v>72657</v>
      </c>
      <c r="E9" s="497">
        <v>393</v>
      </c>
      <c r="F9" s="498">
        <v>5719</v>
      </c>
      <c r="G9" s="498">
        <v>11939</v>
      </c>
      <c r="H9" s="498">
        <v>17041</v>
      </c>
      <c r="I9" s="498">
        <v>25887</v>
      </c>
      <c r="J9" s="499">
        <v>11678</v>
      </c>
      <c r="K9" s="500">
        <v>58.527306384794308</v>
      </c>
    </row>
    <row r="10" spans="1:21" ht="15.75" customHeight="1" x14ac:dyDescent="0.15">
      <c r="A10" s="495" t="s">
        <v>148</v>
      </c>
      <c r="B10" s="496" t="s">
        <v>150</v>
      </c>
      <c r="C10" s="183" t="s">
        <v>151</v>
      </c>
      <c r="D10" s="490">
        <v>75032</v>
      </c>
      <c r="E10" s="497">
        <v>424</v>
      </c>
      <c r="F10" s="498">
        <v>6376</v>
      </c>
      <c r="G10" s="498">
        <v>13509</v>
      </c>
      <c r="H10" s="498">
        <v>15649</v>
      </c>
      <c r="I10" s="498">
        <v>26648</v>
      </c>
      <c r="J10" s="499">
        <v>12426</v>
      </c>
      <c r="K10" s="500">
        <v>58.541488964708392</v>
      </c>
    </row>
    <row r="11" spans="1:21" ht="15.75" customHeight="1" x14ac:dyDescent="0.15">
      <c r="A11" s="501"/>
      <c r="B11" s="502" t="s">
        <v>311</v>
      </c>
      <c r="C11" s="183" t="s">
        <v>152</v>
      </c>
      <c r="D11" s="490">
        <v>75653</v>
      </c>
      <c r="E11" s="497">
        <v>376</v>
      </c>
      <c r="F11" s="498">
        <v>6545</v>
      </c>
      <c r="G11" s="498">
        <v>15069</v>
      </c>
      <c r="H11" s="498">
        <v>14338</v>
      </c>
      <c r="I11" s="498">
        <v>25561</v>
      </c>
      <c r="J11" s="499">
        <v>13764</v>
      </c>
      <c r="K11" s="500">
        <v>58.674004996497167</v>
      </c>
    </row>
    <row r="12" spans="1:21" ht="15.75" customHeight="1" x14ac:dyDescent="0.15">
      <c r="A12" s="495"/>
      <c r="B12" s="496" t="s">
        <v>283</v>
      </c>
      <c r="C12" s="183" t="s">
        <v>153</v>
      </c>
      <c r="D12" s="490">
        <v>77441</v>
      </c>
      <c r="E12" s="497">
        <v>359</v>
      </c>
      <c r="F12" s="498">
        <v>6689</v>
      </c>
      <c r="G12" s="498">
        <v>17074</v>
      </c>
      <c r="H12" s="498">
        <v>13932</v>
      </c>
      <c r="I12" s="498">
        <v>23608</v>
      </c>
      <c r="J12" s="499">
        <v>15779</v>
      </c>
      <c r="K12" s="500">
        <v>58.659631203109463</v>
      </c>
    </row>
    <row r="13" spans="1:21" ht="15.75" customHeight="1" x14ac:dyDescent="0.15">
      <c r="A13" s="495"/>
      <c r="B13" s="496" t="s">
        <v>285</v>
      </c>
      <c r="C13" s="183" t="s">
        <v>154</v>
      </c>
      <c r="D13" s="490">
        <v>82098</v>
      </c>
      <c r="E13" s="497">
        <v>391</v>
      </c>
      <c r="F13" s="498">
        <v>7107</v>
      </c>
      <c r="G13" s="498">
        <v>20447</v>
      </c>
      <c r="H13" s="498">
        <v>13865</v>
      </c>
      <c r="I13" s="498">
        <v>20616</v>
      </c>
      <c r="J13" s="499">
        <v>19672</v>
      </c>
      <c r="K13" s="500">
        <v>58.45710005115837</v>
      </c>
    </row>
    <row r="14" spans="1:21" ht="15.75" customHeight="1" x14ac:dyDescent="0.15">
      <c r="A14" s="495"/>
      <c r="B14" s="496" t="s">
        <v>287</v>
      </c>
      <c r="C14" s="183" t="s">
        <v>155</v>
      </c>
      <c r="D14" s="490">
        <v>83833</v>
      </c>
      <c r="E14" s="497">
        <v>387</v>
      </c>
      <c r="F14" s="498">
        <v>6847</v>
      </c>
      <c r="G14" s="498">
        <v>21171</v>
      </c>
      <c r="H14" s="498">
        <v>16245</v>
      </c>
      <c r="I14" s="498">
        <v>16719</v>
      </c>
      <c r="J14" s="499">
        <v>22464</v>
      </c>
      <c r="K14" s="500">
        <v>58.3</v>
      </c>
    </row>
    <row r="15" spans="1:21" ht="15.75" customHeight="1" x14ac:dyDescent="0.15">
      <c r="A15" s="495"/>
      <c r="B15" s="496" t="s">
        <v>569</v>
      </c>
      <c r="C15" s="183" t="s">
        <v>156</v>
      </c>
      <c r="D15" s="490">
        <v>88613</v>
      </c>
      <c r="E15" s="497">
        <v>408</v>
      </c>
      <c r="F15" s="498">
        <v>7189</v>
      </c>
      <c r="G15" s="498">
        <v>22848</v>
      </c>
      <c r="H15" s="498">
        <v>19223</v>
      </c>
      <c r="I15" s="498">
        <v>15764</v>
      </c>
      <c r="J15" s="499">
        <v>23177</v>
      </c>
      <c r="K15" s="500">
        <v>58.1</v>
      </c>
      <c r="M15" s="503"/>
    </row>
    <row r="16" spans="1:21" ht="15.75" customHeight="1" x14ac:dyDescent="0.15">
      <c r="A16" s="495"/>
      <c r="B16" s="496" t="s">
        <v>290</v>
      </c>
      <c r="C16" s="183" t="s">
        <v>157</v>
      </c>
      <c r="D16" s="490">
        <v>90443</v>
      </c>
      <c r="E16" s="497">
        <v>360</v>
      </c>
      <c r="F16" s="498">
        <v>7020</v>
      </c>
      <c r="G16" s="498">
        <v>23498</v>
      </c>
      <c r="H16" s="498">
        <v>21705</v>
      </c>
      <c r="I16" s="498">
        <v>14914</v>
      </c>
      <c r="J16" s="499">
        <v>22946</v>
      </c>
      <c r="K16" s="500">
        <v>58</v>
      </c>
      <c r="M16" s="503"/>
    </row>
    <row r="17" spans="1:13" ht="15.75" customHeight="1" x14ac:dyDescent="0.15">
      <c r="A17" s="495"/>
      <c r="B17" s="496" t="s">
        <v>292</v>
      </c>
      <c r="C17" s="183" t="s">
        <v>158</v>
      </c>
      <c r="D17" s="490">
        <v>92985</v>
      </c>
      <c r="E17" s="497">
        <v>355</v>
      </c>
      <c r="F17" s="498">
        <v>6878</v>
      </c>
      <c r="G17" s="498">
        <v>23725</v>
      </c>
      <c r="H17" s="498">
        <v>24760</v>
      </c>
      <c r="I17" s="498">
        <v>14734</v>
      </c>
      <c r="J17" s="499">
        <v>22533</v>
      </c>
      <c r="K17" s="500">
        <v>58</v>
      </c>
      <c r="M17" s="503"/>
    </row>
    <row r="18" spans="1:13" ht="15.75" customHeight="1" x14ac:dyDescent="0.15">
      <c r="A18" s="495"/>
      <c r="B18" s="496" t="s">
        <v>294</v>
      </c>
      <c r="C18" s="183" t="s">
        <v>159</v>
      </c>
      <c r="D18" s="490">
        <v>95213</v>
      </c>
      <c r="E18" s="497">
        <v>301</v>
      </c>
      <c r="F18" s="498">
        <v>6950</v>
      </c>
      <c r="G18" s="498">
        <v>23138</v>
      </c>
      <c r="H18" s="498">
        <v>28640</v>
      </c>
      <c r="I18" s="498">
        <v>14436</v>
      </c>
      <c r="J18" s="499">
        <v>21748</v>
      </c>
      <c r="K18" s="500">
        <v>58</v>
      </c>
      <c r="M18" s="503"/>
    </row>
    <row r="19" spans="1:13" ht="15.75" customHeight="1" x14ac:dyDescent="0.15">
      <c r="A19" s="504"/>
      <c r="B19" s="505" t="s">
        <v>296</v>
      </c>
      <c r="C19" s="183" t="s">
        <v>160</v>
      </c>
      <c r="D19" s="506">
        <v>97631</v>
      </c>
      <c r="E19" s="497">
        <v>223</v>
      </c>
      <c r="F19" s="507">
        <v>6597</v>
      </c>
      <c r="G19" s="507">
        <v>22754</v>
      </c>
      <c r="H19" s="507">
        <v>30194</v>
      </c>
      <c r="I19" s="507">
        <v>17350</v>
      </c>
      <c r="J19" s="508">
        <v>20513</v>
      </c>
      <c r="K19" s="509">
        <v>58</v>
      </c>
      <c r="M19" s="503"/>
    </row>
    <row r="20" spans="1:13" ht="15.75" customHeight="1" x14ac:dyDescent="0.15">
      <c r="A20" s="495"/>
      <c r="B20" s="496" t="s">
        <v>298</v>
      </c>
      <c r="C20" s="183" t="s">
        <v>161</v>
      </c>
      <c r="D20" s="506">
        <v>99465</v>
      </c>
      <c r="E20" s="497">
        <v>199</v>
      </c>
      <c r="F20" s="507">
        <v>5926</v>
      </c>
      <c r="G20" s="507">
        <v>21808</v>
      </c>
      <c r="H20" s="507">
        <v>31327</v>
      </c>
      <c r="I20" s="507">
        <v>20276</v>
      </c>
      <c r="J20" s="508">
        <v>19929</v>
      </c>
      <c r="K20" s="509">
        <v>58.3</v>
      </c>
      <c r="M20" s="503"/>
    </row>
    <row r="21" spans="1:13" s="511" customFormat="1" ht="15.75" customHeight="1" x14ac:dyDescent="0.15">
      <c r="A21" s="504"/>
      <c r="B21" s="505" t="s">
        <v>300</v>
      </c>
      <c r="C21" s="183" t="s">
        <v>162</v>
      </c>
      <c r="D21" s="506">
        <v>100544</v>
      </c>
      <c r="E21" s="497">
        <v>279</v>
      </c>
      <c r="F21" s="507">
        <v>5287</v>
      </c>
      <c r="G21" s="507">
        <v>20749</v>
      </c>
      <c r="H21" s="507">
        <v>31825</v>
      </c>
      <c r="I21" s="507">
        <v>23111</v>
      </c>
      <c r="J21" s="508">
        <v>19293</v>
      </c>
      <c r="K21" s="510">
        <v>58.7</v>
      </c>
      <c r="M21" s="503"/>
    </row>
    <row r="22" spans="1:13" s="511" customFormat="1" ht="15.75" customHeight="1" x14ac:dyDescent="0.15">
      <c r="A22" s="504"/>
      <c r="B22" s="505" t="s">
        <v>302</v>
      </c>
      <c r="C22" s="183" t="s">
        <v>163</v>
      </c>
      <c r="D22" s="506">
        <v>101884</v>
      </c>
      <c r="E22" s="497">
        <v>218</v>
      </c>
      <c r="F22" s="507">
        <v>4954</v>
      </c>
      <c r="G22" s="507">
        <v>19725</v>
      </c>
      <c r="H22" s="507">
        <v>31710</v>
      </c>
      <c r="I22" s="507">
        <v>26150</v>
      </c>
      <c r="J22" s="508">
        <v>19127</v>
      </c>
      <c r="K22" s="510">
        <v>59.2</v>
      </c>
    </row>
    <row r="23" spans="1:13" s="511" customFormat="1" ht="15.75" customHeight="1" x14ac:dyDescent="0.15">
      <c r="A23" s="504"/>
      <c r="B23" s="505" t="s">
        <v>304</v>
      </c>
      <c r="C23" s="183" t="s">
        <v>164</v>
      </c>
      <c r="D23" s="506">
        <v>102457</v>
      </c>
      <c r="E23" s="497">
        <v>181</v>
      </c>
      <c r="F23" s="507">
        <v>4540</v>
      </c>
      <c r="G23" s="507">
        <v>19252</v>
      </c>
      <c r="H23" s="507">
        <v>30038</v>
      </c>
      <c r="I23" s="507">
        <v>29580</v>
      </c>
      <c r="J23" s="508">
        <v>18866</v>
      </c>
      <c r="K23" s="510">
        <v>59.6</v>
      </c>
    </row>
    <row r="24" spans="1:13" s="511" customFormat="1" ht="15.75" customHeight="1" x14ac:dyDescent="0.15">
      <c r="A24" s="504"/>
      <c r="B24" s="505" t="s">
        <v>312</v>
      </c>
      <c r="C24" s="183" t="s">
        <v>165</v>
      </c>
      <c r="D24" s="512">
        <v>103836</v>
      </c>
      <c r="E24" s="513">
        <v>207</v>
      </c>
      <c r="F24" s="513">
        <v>4543</v>
      </c>
      <c r="G24" s="513">
        <v>18305</v>
      </c>
      <c r="H24" s="513">
        <v>29027</v>
      </c>
      <c r="I24" s="513">
        <v>30734</v>
      </c>
      <c r="J24" s="514">
        <v>21020</v>
      </c>
      <c r="K24" s="515">
        <v>60</v>
      </c>
    </row>
    <row r="25" spans="1:13" s="511" customFormat="1" x14ac:dyDescent="0.15">
      <c r="A25" s="1110" t="s">
        <v>307</v>
      </c>
      <c r="B25" s="466" t="s">
        <v>279</v>
      </c>
      <c r="C25" s="516" t="s">
        <v>308</v>
      </c>
      <c r="D25" s="517">
        <v>107226</v>
      </c>
      <c r="E25" s="518">
        <v>309</v>
      </c>
      <c r="F25" s="518">
        <v>5053</v>
      </c>
      <c r="G25" s="518">
        <v>18212</v>
      </c>
      <c r="H25" s="518">
        <v>28495</v>
      </c>
      <c r="I25" s="518">
        <v>31835</v>
      </c>
      <c r="J25" s="519">
        <v>23322</v>
      </c>
      <c r="K25" s="1131">
        <v>60.2</v>
      </c>
    </row>
    <row r="26" spans="1:13" x14ac:dyDescent="0.15">
      <c r="A26" s="56"/>
    </row>
    <row r="29" spans="1:13" x14ac:dyDescent="0.15">
      <c r="D29" s="520"/>
      <c r="E29" s="520"/>
      <c r="F29" s="520"/>
      <c r="G29" s="520"/>
      <c r="H29" s="520"/>
      <c r="I29" s="520"/>
      <c r="J29" s="520"/>
      <c r="K29" s="520"/>
    </row>
    <row r="52" ht="18" customHeight="1" x14ac:dyDescent="0.15"/>
    <row r="53" ht="12" customHeight="1" x14ac:dyDescent="0.15"/>
  </sheetData>
  <mergeCells count="1">
    <mergeCell ref="A1:U1"/>
  </mergeCells>
  <phoneticPr fontId="3"/>
  <pageMargins left="0.39370078740157483" right="0" top="0.98425196850393704" bottom="0.98425196850393704" header="0.51181102362204722" footer="0.51181102362204722"/>
  <pageSetup paperSize="9" scale="75" orientation="landscape" r:id="rId1"/>
  <headerFooter alignWithMargins="0"/>
  <ignoredErrors>
    <ignoredError sqref="B7:B15 C6:C15 B16:B24"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4"/>
  <sheetViews>
    <sheetView showGridLines="0" zoomScaleNormal="100" workbookViewId="0"/>
  </sheetViews>
  <sheetFormatPr defaultRowHeight="13.5" x14ac:dyDescent="0.15"/>
  <cols>
    <col min="1" max="1" width="1.625" customWidth="1"/>
    <col min="2" max="2" width="4.375" style="567" customWidth="1"/>
    <col min="3" max="3" width="1" style="567" customWidth="1"/>
    <col min="4" max="4" width="25" customWidth="1"/>
    <col min="5" max="5" width="1" customWidth="1"/>
    <col min="6" max="6" width="10.375" style="2" customWidth="1"/>
    <col min="7" max="9" width="7.625" customWidth="1"/>
    <col min="10" max="10" width="8.5" customWidth="1"/>
    <col min="11" max="11" width="1.375" style="2" customWidth="1"/>
  </cols>
  <sheetData>
    <row r="1" spans="1:14" s="28" customFormat="1" ht="15" customHeight="1" x14ac:dyDescent="0.15">
      <c r="B1" s="1215" t="s">
        <v>313</v>
      </c>
      <c r="C1" s="1215"/>
      <c r="D1" s="1215"/>
      <c r="E1" s="1215"/>
      <c r="F1" s="1215"/>
      <c r="G1" s="1215"/>
      <c r="H1" s="1215"/>
      <c r="I1" s="1215"/>
      <c r="J1" s="1215"/>
      <c r="K1" s="25"/>
      <c r="L1" s="42"/>
      <c r="M1" s="42"/>
      <c r="N1" s="42"/>
    </row>
    <row r="2" spans="1:14" s="28" customFormat="1" ht="8.25" customHeight="1" x14ac:dyDescent="0.15">
      <c r="B2" s="1098"/>
      <c r="C2" s="1098"/>
      <c r="D2" s="521"/>
      <c r="E2" s="1074"/>
      <c r="F2" s="1099"/>
      <c r="G2" s="1074"/>
      <c r="H2" s="523"/>
      <c r="I2" s="523"/>
      <c r="J2" s="523"/>
      <c r="K2" s="25"/>
    </row>
    <row r="3" spans="1:14" s="54" customFormat="1" ht="15" customHeight="1" thickBot="1" x14ac:dyDescent="0.2">
      <c r="B3" s="1100"/>
      <c r="C3" s="1100"/>
      <c r="E3" s="676"/>
      <c r="F3" s="676"/>
      <c r="G3" s="676"/>
      <c r="H3" s="676"/>
      <c r="I3" s="676"/>
      <c r="J3" s="401" t="s">
        <v>127</v>
      </c>
      <c r="K3" s="678"/>
    </row>
    <row r="4" spans="1:14" s="400" customFormat="1" ht="25.5" customHeight="1" x14ac:dyDescent="0.15">
      <c r="A4" s="526"/>
      <c r="B4" s="527"/>
      <c r="C4" s="528"/>
      <c r="D4" s="529"/>
      <c r="E4" s="529"/>
      <c r="F4" s="1244" t="s">
        <v>314</v>
      </c>
      <c r="G4" s="1246" t="s">
        <v>86</v>
      </c>
      <c r="H4" s="1247"/>
      <c r="I4" s="1248"/>
      <c r="J4" s="1249" t="s">
        <v>315</v>
      </c>
      <c r="K4" s="530"/>
    </row>
    <row r="5" spans="1:14" s="400" customFormat="1" ht="16.5" customHeight="1" thickBot="1" x14ac:dyDescent="0.2">
      <c r="B5" s="531"/>
      <c r="C5" s="530"/>
      <c r="D5" s="532"/>
      <c r="E5" s="532"/>
      <c r="F5" s="1245"/>
      <c r="G5" s="533" t="s">
        <v>1</v>
      </c>
      <c r="H5" s="534" t="s">
        <v>5</v>
      </c>
      <c r="I5" s="534" t="s">
        <v>6</v>
      </c>
      <c r="J5" s="1250"/>
      <c r="K5" s="535"/>
    </row>
    <row r="6" spans="1:14" s="536" customFormat="1" ht="19.5" customHeight="1" x14ac:dyDescent="0.15">
      <c r="B6" s="537"/>
      <c r="C6" s="538"/>
      <c r="D6" s="539" t="s">
        <v>316</v>
      </c>
      <c r="E6" s="540"/>
      <c r="F6" s="541">
        <v>323700</v>
      </c>
      <c r="G6" s="542">
        <v>100</v>
      </c>
      <c r="H6" s="542">
        <v>100</v>
      </c>
      <c r="I6" s="542">
        <v>100</v>
      </c>
      <c r="J6" s="543">
        <v>50.1</v>
      </c>
      <c r="K6" s="544"/>
    </row>
    <row r="7" spans="1:14" s="24" customFormat="1" ht="13.5" customHeight="1" x14ac:dyDescent="0.15">
      <c r="B7" s="545">
        <v>1</v>
      </c>
      <c r="C7" s="546"/>
      <c r="D7" s="95" t="s">
        <v>317</v>
      </c>
      <c r="E7" s="95"/>
      <c r="F7" s="547">
        <v>61514</v>
      </c>
      <c r="G7" s="138">
        <v>19</v>
      </c>
      <c r="H7" s="138">
        <v>20.2</v>
      </c>
      <c r="I7" s="138">
        <v>14.8</v>
      </c>
      <c r="J7" s="548">
        <v>58.9</v>
      </c>
      <c r="K7" s="549"/>
    </row>
    <row r="8" spans="1:14" s="24" customFormat="1" ht="13.5" customHeight="1" x14ac:dyDescent="0.15">
      <c r="B8" s="545">
        <v>2</v>
      </c>
      <c r="C8" s="546"/>
      <c r="D8" s="95" t="s">
        <v>318</v>
      </c>
      <c r="E8" s="95"/>
      <c r="F8" s="547">
        <v>6728</v>
      </c>
      <c r="G8" s="138">
        <v>2.1</v>
      </c>
      <c r="H8" s="138">
        <v>2.1</v>
      </c>
      <c r="I8" s="138">
        <v>1.9</v>
      </c>
      <c r="J8" s="168">
        <v>45</v>
      </c>
      <c r="K8" s="549"/>
    </row>
    <row r="9" spans="1:14" s="24" customFormat="1" ht="13.5" customHeight="1" x14ac:dyDescent="0.15">
      <c r="B9" s="545">
        <v>3</v>
      </c>
      <c r="C9" s="546"/>
      <c r="D9" s="95" t="s">
        <v>319</v>
      </c>
      <c r="E9" s="95"/>
      <c r="F9" s="547">
        <v>13026</v>
      </c>
      <c r="G9" s="138">
        <v>4</v>
      </c>
      <c r="H9" s="138">
        <v>4.5999999999999996</v>
      </c>
      <c r="I9" s="138">
        <v>2.2000000000000002</v>
      </c>
      <c r="J9" s="168">
        <v>47.1</v>
      </c>
      <c r="K9" s="549"/>
    </row>
    <row r="10" spans="1:14" s="24" customFormat="1" ht="13.5" customHeight="1" x14ac:dyDescent="0.15">
      <c r="B10" s="545">
        <v>4</v>
      </c>
      <c r="C10" s="546"/>
      <c r="D10" s="95" t="s">
        <v>320</v>
      </c>
      <c r="E10" s="95"/>
      <c r="F10" s="547">
        <v>15432</v>
      </c>
      <c r="G10" s="138">
        <v>4.8</v>
      </c>
      <c r="H10" s="138">
        <v>5.0999999999999996</v>
      </c>
      <c r="I10" s="138">
        <v>3.5</v>
      </c>
      <c r="J10" s="168">
        <v>47.1</v>
      </c>
      <c r="K10" s="549"/>
    </row>
    <row r="11" spans="1:14" s="24" customFormat="1" ht="13.5" customHeight="1" x14ac:dyDescent="0.15">
      <c r="B11" s="550">
        <v>5</v>
      </c>
      <c r="C11" s="551"/>
      <c r="D11" s="103" t="s">
        <v>321</v>
      </c>
      <c r="E11" s="103"/>
      <c r="F11" s="552">
        <v>5360</v>
      </c>
      <c r="G11" s="553">
        <v>1.7</v>
      </c>
      <c r="H11" s="553">
        <v>1.5</v>
      </c>
      <c r="I11" s="553">
        <v>2.1</v>
      </c>
      <c r="J11" s="554">
        <v>45.1</v>
      </c>
      <c r="K11" s="549"/>
    </row>
    <row r="12" spans="1:14" s="24" customFormat="1" ht="13.5" customHeight="1" x14ac:dyDescent="0.15">
      <c r="B12" s="545">
        <v>6</v>
      </c>
      <c r="C12" s="546"/>
      <c r="D12" s="95" t="s">
        <v>322</v>
      </c>
      <c r="E12" s="95"/>
      <c r="F12" s="547">
        <v>5758</v>
      </c>
      <c r="G12" s="138">
        <v>1.8</v>
      </c>
      <c r="H12" s="138">
        <v>1.8</v>
      </c>
      <c r="I12" s="138">
        <v>1.7</v>
      </c>
      <c r="J12" s="168">
        <v>46.9</v>
      </c>
      <c r="K12" s="549"/>
    </row>
    <row r="13" spans="1:14" s="24" customFormat="1" ht="13.5" customHeight="1" x14ac:dyDescent="0.15">
      <c r="B13" s="545">
        <v>7</v>
      </c>
      <c r="C13" s="546"/>
      <c r="D13" s="95" t="s">
        <v>323</v>
      </c>
      <c r="E13" s="95"/>
      <c r="F13" s="547">
        <v>5630</v>
      </c>
      <c r="G13" s="138">
        <v>1.7</v>
      </c>
      <c r="H13" s="138">
        <v>1.4</v>
      </c>
      <c r="I13" s="138">
        <v>2.8</v>
      </c>
      <c r="J13" s="168">
        <v>45.6</v>
      </c>
      <c r="K13" s="549"/>
    </row>
    <row r="14" spans="1:14" s="24" customFormat="1" ht="13.5" customHeight="1" x14ac:dyDescent="0.15">
      <c r="B14" s="545">
        <v>8</v>
      </c>
      <c r="C14" s="546"/>
      <c r="D14" s="95" t="s">
        <v>324</v>
      </c>
      <c r="E14" s="95"/>
      <c r="F14" s="547">
        <v>2840</v>
      </c>
      <c r="G14" s="138">
        <v>0.9</v>
      </c>
      <c r="H14" s="138">
        <v>0.9</v>
      </c>
      <c r="I14" s="138">
        <v>0.9</v>
      </c>
      <c r="J14" s="168">
        <v>44.6</v>
      </c>
      <c r="K14" s="549"/>
    </row>
    <row r="15" spans="1:14" s="24" customFormat="1" ht="13.5" customHeight="1" x14ac:dyDescent="0.15">
      <c r="B15" s="545">
        <v>9</v>
      </c>
      <c r="C15" s="546"/>
      <c r="D15" s="95" t="s">
        <v>325</v>
      </c>
      <c r="E15" s="95"/>
      <c r="F15" s="547">
        <v>9869</v>
      </c>
      <c r="G15" s="138">
        <v>3</v>
      </c>
      <c r="H15" s="138">
        <v>2</v>
      </c>
      <c r="I15" s="138">
        <v>6.7</v>
      </c>
      <c r="J15" s="168">
        <v>51</v>
      </c>
      <c r="K15" s="549"/>
    </row>
    <row r="16" spans="1:14" s="24" customFormat="1" ht="13.5" customHeight="1" x14ac:dyDescent="0.15">
      <c r="B16" s="550">
        <v>10</v>
      </c>
      <c r="C16" s="551"/>
      <c r="D16" s="103" t="s">
        <v>326</v>
      </c>
      <c r="E16" s="103"/>
      <c r="F16" s="552">
        <v>169</v>
      </c>
      <c r="G16" s="553">
        <v>0.1</v>
      </c>
      <c r="H16" s="553">
        <v>0.1</v>
      </c>
      <c r="I16" s="553">
        <v>0.1</v>
      </c>
      <c r="J16" s="554">
        <v>53.7</v>
      </c>
      <c r="K16" s="549"/>
    </row>
    <row r="17" spans="2:11" s="24" customFormat="1" ht="13.5" customHeight="1" x14ac:dyDescent="0.15">
      <c r="B17" s="545">
        <v>11</v>
      </c>
      <c r="C17" s="546"/>
      <c r="D17" s="95" t="s">
        <v>327</v>
      </c>
      <c r="E17" s="95"/>
      <c r="F17" s="547">
        <v>1831</v>
      </c>
      <c r="G17" s="138">
        <v>0.6</v>
      </c>
      <c r="H17" s="138">
        <v>0.5</v>
      </c>
      <c r="I17" s="138">
        <v>0.6</v>
      </c>
      <c r="J17" s="168">
        <v>44.4</v>
      </c>
      <c r="K17" s="549"/>
    </row>
    <row r="18" spans="2:11" s="24" customFormat="1" ht="13.5" customHeight="1" x14ac:dyDescent="0.15">
      <c r="B18" s="545">
        <v>12</v>
      </c>
      <c r="C18" s="546"/>
      <c r="D18" s="95" t="s">
        <v>328</v>
      </c>
      <c r="E18" s="95"/>
      <c r="F18" s="547">
        <v>594</v>
      </c>
      <c r="G18" s="138">
        <v>0.2</v>
      </c>
      <c r="H18" s="138">
        <v>0.2</v>
      </c>
      <c r="I18" s="138">
        <v>0.1</v>
      </c>
      <c r="J18" s="168">
        <v>43.2</v>
      </c>
      <c r="K18" s="549"/>
    </row>
    <row r="19" spans="2:11" s="24" customFormat="1" ht="13.5" customHeight="1" x14ac:dyDescent="0.15">
      <c r="B19" s="545">
        <v>13</v>
      </c>
      <c r="C19" s="546"/>
      <c r="D19" s="95" t="s">
        <v>329</v>
      </c>
      <c r="E19" s="95"/>
      <c r="F19" s="547">
        <v>17997</v>
      </c>
      <c r="G19" s="138">
        <v>5.6</v>
      </c>
      <c r="H19" s="555">
        <v>4.5999999999999996</v>
      </c>
      <c r="I19" s="555">
        <v>8.8000000000000007</v>
      </c>
      <c r="J19" s="168">
        <v>50.7</v>
      </c>
      <c r="K19" s="549"/>
    </row>
    <row r="20" spans="2:11" s="24" customFormat="1" ht="13.5" customHeight="1" x14ac:dyDescent="0.15">
      <c r="B20" s="545">
        <v>14</v>
      </c>
      <c r="C20" s="546"/>
      <c r="D20" s="95" t="s">
        <v>330</v>
      </c>
      <c r="E20" s="95"/>
      <c r="F20" s="547">
        <v>16490</v>
      </c>
      <c r="G20" s="138">
        <v>5.0999999999999996</v>
      </c>
      <c r="H20" s="138">
        <v>5</v>
      </c>
      <c r="I20" s="138">
        <v>5.3</v>
      </c>
      <c r="J20" s="548">
        <v>52.4</v>
      </c>
      <c r="K20" s="549"/>
    </row>
    <row r="21" spans="2:11" s="24" customFormat="1" ht="13.5" customHeight="1" x14ac:dyDescent="0.15">
      <c r="B21" s="550">
        <v>15</v>
      </c>
      <c r="C21" s="551"/>
      <c r="D21" s="103" t="s">
        <v>331</v>
      </c>
      <c r="E21" s="103"/>
      <c r="F21" s="552">
        <v>885</v>
      </c>
      <c r="G21" s="553">
        <v>0.3</v>
      </c>
      <c r="H21" s="553">
        <v>0.3</v>
      </c>
      <c r="I21" s="553">
        <v>0.3</v>
      </c>
      <c r="J21" s="554">
        <v>57.3</v>
      </c>
      <c r="K21" s="549"/>
    </row>
    <row r="22" spans="2:11" s="24" customFormat="1" ht="13.5" customHeight="1" x14ac:dyDescent="0.15">
      <c r="B22" s="545">
        <v>16</v>
      </c>
      <c r="C22" s="546"/>
      <c r="D22" s="95" t="s">
        <v>332</v>
      </c>
      <c r="E22" s="95"/>
      <c r="F22" s="547">
        <v>13211</v>
      </c>
      <c r="G22" s="138">
        <v>4.0999999999999996</v>
      </c>
      <c r="H22" s="138">
        <v>4.9000000000000004</v>
      </c>
      <c r="I22" s="138">
        <v>1.2</v>
      </c>
      <c r="J22" s="168">
        <v>53.6</v>
      </c>
      <c r="K22" s="556"/>
    </row>
    <row r="23" spans="2:11" s="24" customFormat="1" ht="13.5" customHeight="1" x14ac:dyDescent="0.15">
      <c r="B23" s="545">
        <v>17</v>
      </c>
      <c r="C23" s="546"/>
      <c r="D23" s="95" t="s">
        <v>333</v>
      </c>
      <c r="E23" s="95"/>
      <c r="F23" s="547">
        <v>2075</v>
      </c>
      <c r="G23" s="138">
        <v>0.6</v>
      </c>
      <c r="H23" s="138">
        <v>0.7</v>
      </c>
      <c r="I23" s="138">
        <v>0.3</v>
      </c>
      <c r="J23" s="168">
        <v>45.2</v>
      </c>
      <c r="K23" s="549"/>
    </row>
    <row r="24" spans="2:11" s="24" customFormat="1" ht="13.5" customHeight="1" x14ac:dyDescent="0.15">
      <c r="B24" s="545">
        <v>18</v>
      </c>
      <c r="C24" s="546"/>
      <c r="D24" s="95" t="s">
        <v>334</v>
      </c>
      <c r="E24" s="95"/>
      <c r="F24" s="547">
        <v>3222</v>
      </c>
      <c r="G24" s="138">
        <v>1</v>
      </c>
      <c r="H24" s="138">
        <v>1.2</v>
      </c>
      <c r="I24" s="138">
        <v>0.3</v>
      </c>
      <c r="J24" s="168">
        <v>46.4</v>
      </c>
      <c r="K24" s="549"/>
    </row>
    <row r="25" spans="2:11" s="24" customFormat="1" ht="13.5" customHeight="1" x14ac:dyDescent="0.15">
      <c r="B25" s="545">
        <v>19</v>
      </c>
      <c r="C25" s="546"/>
      <c r="D25" s="95" t="s">
        <v>335</v>
      </c>
      <c r="E25" s="95"/>
      <c r="F25" s="547">
        <v>2173</v>
      </c>
      <c r="G25" s="138">
        <v>0.7</v>
      </c>
      <c r="H25" s="138">
        <v>0.5</v>
      </c>
      <c r="I25" s="138">
        <v>1.3</v>
      </c>
      <c r="J25" s="168">
        <v>48.4</v>
      </c>
      <c r="K25" s="549"/>
    </row>
    <row r="26" spans="2:11" s="24" customFormat="1" ht="13.5" customHeight="1" x14ac:dyDescent="0.15">
      <c r="B26" s="550">
        <v>20</v>
      </c>
      <c r="C26" s="551"/>
      <c r="D26" s="103" t="s">
        <v>336</v>
      </c>
      <c r="E26" s="103"/>
      <c r="F26" s="552">
        <v>108</v>
      </c>
      <c r="G26" s="553">
        <v>0</v>
      </c>
      <c r="H26" s="553">
        <v>0</v>
      </c>
      <c r="I26" s="553">
        <v>0</v>
      </c>
      <c r="J26" s="554">
        <v>44.8</v>
      </c>
      <c r="K26" s="549"/>
    </row>
    <row r="27" spans="2:11" s="24" customFormat="1" ht="13.5" customHeight="1" x14ac:dyDescent="0.15">
      <c r="B27" s="545">
        <v>21</v>
      </c>
      <c r="C27" s="546"/>
      <c r="D27" s="95" t="s">
        <v>337</v>
      </c>
      <c r="E27" s="95"/>
      <c r="F27" s="547">
        <v>5814</v>
      </c>
      <c r="G27" s="138">
        <v>1.8</v>
      </c>
      <c r="H27" s="138">
        <v>2.2000000000000002</v>
      </c>
      <c r="I27" s="138">
        <v>0.6</v>
      </c>
      <c r="J27" s="168">
        <v>46.9</v>
      </c>
      <c r="K27" s="549"/>
    </row>
    <row r="28" spans="2:11" s="24" customFormat="1" ht="13.5" customHeight="1" x14ac:dyDescent="0.15">
      <c r="B28" s="545">
        <v>22</v>
      </c>
      <c r="C28" s="546"/>
      <c r="D28" s="95" t="s">
        <v>338</v>
      </c>
      <c r="E28" s="95"/>
      <c r="F28" s="547">
        <v>7685</v>
      </c>
      <c r="G28" s="138">
        <v>2.4</v>
      </c>
      <c r="H28" s="555">
        <v>2.8</v>
      </c>
      <c r="I28" s="555">
        <v>0.8</v>
      </c>
      <c r="J28" s="168">
        <v>49.8</v>
      </c>
      <c r="K28" s="549"/>
    </row>
    <row r="29" spans="2:11" s="24" customFormat="1" ht="13.5" customHeight="1" x14ac:dyDescent="0.15">
      <c r="B29" s="545">
        <v>23</v>
      </c>
      <c r="C29" s="546"/>
      <c r="D29" s="95" t="s">
        <v>339</v>
      </c>
      <c r="E29" s="95"/>
      <c r="F29" s="547">
        <v>456</v>
      </c>
      <c r="G29" s="138">
        <v>0.1</v>
      </c>
      <c r="H29" s="138">
        <v>0.2</v>
      </c>
      <c r="I29" s="138">
        <v>0.1</v>
      </c>
      <c r="J29" s="548">
        <v>60.3</v>
      </c>
      <c r="K29" s="549"/>
    </row>
    <row r="30" spans="2:11" s="24" customFormat="1" ht="13.5" customHeight="1" x14ac:dyDescent="0.15">
      <c r="B30" s="545">
        <v>24</v>
      </c>
      <c r="C30" s="546"/>
      <c r="D30" s="95" t="s">
        <v>340</v>
      </c>
      <c r="E30" s="95"/>
      <c r="F30" s="547">
        <v>7349</v>
      </c>
      <c r="G30" s="138">
        <v>2.2999999999999998</v>
      </c>
      <c r="H30" s="138">
        <v>2.8</v>
      </c>
      <c r="I30" s="138">
        <v>0.6</v>
      </c>
      <c r="J30" s="168">
        <v>50.4</v>
      </c>
      <c r="K30" s="549"/>
    </row>
    <row r="31" spans="2:11" s="24" customFormat="1" ht="13.5" customHeight="1" x14ac:dyDescent="0.15">
      <c r="B31" s="550">
        <v>25</v>
      </c>
      <c r="C31" s="551"/>
      <c r="D31" s="103" t="s">
        <v>341</v>
      </c>
      <c r="E31" s="103"/>
      <c r="F31" s="552">
        <v>22520</v>
      </c>
      <c r="G31" s="553">
        <v>7</v>
      </c>
      <c r="H31" s="553">
        <v>8.5</v>
      </c>
      <c r="I31" s="553">
        <v>1.7</v>
      </c>
      <c r="J31" s="554">
        <v>51.9</v>
      </c>
      <c r="K31" s="549"/>
    </row>
    <row r="32" spans="2:11" s="24" customFormat="1" ht="13.5" customHeight="1" x14ac:dyDescent="0.15">
      <c r="B32" s="545">
        <v>26</v>
      </c>
      <c r="C32" s="546"/>
      <c r="D32" s="95" t="s">
        <v>342</v>
      </c>
      <c r="E32" s="95"/>
      <c r="F32" s="547">
        <v>3003</v>
      </c>
      <c r="G32" s="138">
        <v>0.9</v>
      </c>
      <c r="H32" s="138">
        <v>0.8</v>
      </c>
      <c r="I32" s="138">
        <v>1.4</v>
      </c>
      <c r="J32" s="168">
        <v>43.6</v>
      </c>
      <c r="K32" s="549"/>
    </row>
    <row r="33" spans="2:11" s="24" customFormat="1" ht="13.5" customHeight="1" x14ac:dyDescent="0.15">
      <c r="B33" s="545">
        <v>27</v>
      </c>
      <c r="C33" s="546"/>
      <c r="D33" s="95" t="s">
        <v>343</v>
      </c>
      <c r="E33" s="95"/>
      <c r="F33" s="547">
        <v>942</v>
      </c>
      <c r="G33" s="138">
        <v>0.3</v>
      </c>
      <c r="H33" s="555">
        <v>0.3</v>
      </c>
      <c r="I33" s="555">
        <v>0.3</v>
      </c>
      <c r="J33" s="168">
        <v>43.5</v>
      </c>
      <c r="K33" s="556"/>
    </row>
    <row r="34" spans="2:11" s="24" customFormat="1" ht="13.5" customHeight="1" x14ac:dyDescent="0.15">
      <c r="B34" s="545">
        <v>28</v>
      </c>
      <c r="C34" s="546"/>
      <c r="D34" s="95" t="s">
        <v>344</v>
      </c>
      <c r="E34" s="95"/>
      <c r="F34" s="547">
        <v>13639</v>
      </c>
      <c r="G34" s="138">
        <v>4.2</v>
      </c>
      <c r="H34" s="138">
        <v>3.3</v>
      </c>
      <c r="I34" s="138">
        <v>7.2</v>
      </c>
      <c r="J34" s="548">
        <v>52.6</v>
      </c>
      <c r="K34" s="549"/>
    </row>
    <row r="35" spans="2:11" s="24" customFormat="1" ht="13.5" customHeight="1" x14ac:dyDescent="0.15">
      <c r="B35" s="545">
        <v>29</v>
      </c>
      <c r="C35" s="546"/>
      <c r="D35" s="95" t="s">
        <v>345</v>
      </c>
      <c r="E35" s="95"/>
      <c r="F35" s="547">
        <v>9598</v>
      </c>
      <c r="G35" s="138">
        <v>3</v>
      </c>
      <c r="H35" s="138">
        <v>3</v>
      </c>
      <c r="I35" s="138">
        <v>2.9</v>
      </c>
      <c r="J35" s="168">
        <v>52.5</v>
      </c>
      <c r="K35" s="549"/>
    </row>
    <row r="36" spans="2:11" s="24" customFormat="1" ht="13.5" customHeight="1" x14ac:dyDescent="0.15">
      <c r="B36" s="550">
        <v>30</v>
      </c>
      <c r="C36" s="551"/>
      <c r="D36" s="103" t="s">
        <v>346</v>
      </c>
      <c r="E36" s="103"/>
      <c r="F36" s="552">
        <v>887</v>
      </c>
      <c r="G36" s="553">
        <v>0.3</v>
      </c>
      <c r="H36" s="553">
        <v>0.3</v>
      </c>
      <c r="I36" s="553">
        <v>0.3</v>
      </c>
      <c r="J36" s="554">
        <v>44.9</v>
      </c>
      <c r="K36" s="549"/>
    </row>
    <row r="37" spans="2:11" s="24" customFormat="1" ht="13.5" customHeight="1" x14ac:dyDescent="0.15">
      <c r="B37" s="545">
        <v>31</v>
      </c>
      <c r="C37" s="546"/>
      <c r="D37" s="95" t="s">
        <v>347</v>
      </c>
      <c r="E37" s="95"/>
      <c r="F37" s="547">
        <v>11219</v>
      </c>
      <c r="G37" s="138">
        <v>3.5</v>
      </c>
      <c r="H37" s="138">
        <v>2.7</v>
      </c>
      <c r="I37" s="138">
        <v>6.1</v>
      </c>
      <c r="J37" s="168">
        <v>50.1</v>
      </c>
      <c r="K37" s="549"/>
    </row>
    <row r="38" spans="2:11" s="24" customFormat="1" ht="13.5" customHeight="1" x14ac:dyDescent="0.15">
      <c r="B38" s="545">
        <v>32</v>
      </c>
      <c r="C38" s="546"/>
      <c r="D38" s="95" t="s">
        <v>348</v>
      </c>
      <c r="E38" s="95"/>
      <c r="F38" s="547">
        <v>459</v>
      </c>
      <c r="G38" s="138">
        <v>0.1</v>
      </c>
      <c r="H38" s="138">
        <v>0.1</v>
      </c>
      <c r="I38" s="138">
        <v>0.2</v>
      </c>
      <c r="J38" s="168">
        <v>46.1</v>
      </c>
      <c r="K38" s="556"/>
    </row>
    <row r="39" spans="2:11" s="24" customFormat="1" ht="13.5" customHeight="1" x14ac:dyDescent="0.15">
      <c r="B39" s="545">
        <v>33</v>
      </c>
      <c r="C39" s="546"/>
      <c r="D39" s="95" t="s">
        <v>349</v>
      </c>
      <c r="E39" s="95"/>
      <c r="F39" s="547">
        <v>1995</v>
      </c>
      <c r="G39" s="138">
        <v>0.6</v>
      </c>
      <c r="H39" s="138">
        <v>0.5</v>
      </c>
      <c r="I39" s="138">
        <v>1.1000000000000001</v>
      </c>
      <c r="J39" s="168">
        <v>57</v>
      </c>
      <c r="K39" s="549"/>
    </row>
    <row r="40" spans="2:11" s="24" customFormat="1" ht="13.5" customHeight="1" x14ac:dyDescent="0.15">
      <c r="B40" s="545">
        <v>34</v>
      </c>
      <c r="C40" s="546"/>
      <c r="D40" s="95" t="s">
        <v>350</v>
      </c>
      <c r="E40" s="95"/>
      <c r="F40" s="547">
        <v>2903</v>
      </c>
      <c r="G40" s="138">
        <v>0.9</v>
      </c>
      <c r="H40" s="138">
        <v>0.9</v>
      </c>
      <c r="I40" s="138">
        <v>1</v>
      </c>
      <c r="J40" s="168">
        <v>54.4</v>
      </c>
      <c r="K40" s="549"/>
    </row>
    <row r="41" spans="2:11" s="24" customFormat="1" ht="13.5" customHeight="1" x14ac:dyDescent="0.15">
      <c r="B41" s="550">
        <v>35</v>
      </c>
      <c r="C41" s="551"/>
      <c r="D41" s="103" t="s">
        <v>351</v>
      </c>
      <c r="E41" s="103"/>
      <c r="F41" s="552">
        <v>7112</v>
      </c>
      <c r="G41" s="553">
        <v>2.2000000000000002</v>
      </c>
      <c r="H41" s="553">
        <v>2.1</v>
      </c>
      <c r="I41" s="553">
        <v>2.4</v>
      </c>
      <c r="J41" s="554">
        <v>47</v>
      </c>
      <c r="K41" s="549"/>
    </row>
    <row r="42" spans="2:11" s="24" customFormat="1" ht="13.5" customHeight="1" x14ac:dyDescent="0.15">
      <c r="B42" s="545">
        <v>36</v>
      </c>
      <c r="C42" s="546"/>
      <c r="D42" s="95" t="s">
        <v>352</v>
      </c>
      <c r="E42" s="95"/>
      <c r="F42" s="547">
        <v>10277</v>
      </c>
      <c r="G42" s="138">
        <v>3.2</v>
      </c>
      <c r="H42" s="138">
        <v>2.4</v>
      </c>
      <c r="I42" s="138">
        <v>5.7</v>
      </c>
      <c r="J42" s="168">
        <v>44.8</v>
      </c>
      <c r="K42" s="549"/>
    </row>
    <row r="43" spans="2:11" s="24" customFormat="1" ht="13.5" customHeight="1" x14ac:dyDescent="0.15">
      <c r="B43" s="545">
        <v>37</v>
      </c>
      <c r="C43" s="546"/>
      <c r="D43" s="95" t="s">
        <v>353</v>
      </c>
      <c r="E43" s="95"/>
      <c r="F43" s="547">
        <v>2120</v>
      </c>
      <c r="G43" s="138">
        <v>0.7</v>
      </c>
      <c r="H43" s="138">
        <v>0.6</v>
      </c>
      <c r="I43" s="138">
        <v>0.9</v>
      </c>
      <c r="J43" s="168">
        <v>49.4</v>
      </c>
      <c r="K43" s="549"/>
    </row>
    <row r="44" spans="2:11" s="24" customFormat="1" ht="13.5" customHeight="1" x14ac:dyDescent="0.15">
      <c r="B44" s="545">
        <v>38</v>
      </c>
      <c r="C44" s="546"/>
      <c r="D44" s="95" t="s">
        <v>354</v>
      </c>
      <c r="E44" s="95"/>
      <c r="F44" s="547">
        <v>631</v>
      </c>
      <c r="G44" s="138">
        <v>0.2</v>
      </c>
      <c r="H44" s="138">
        <v>0.2</v>
      </c>
      <c r="I44" s="138">
        <v>0.2</v>
      </c>
      <c r="J44" s="168">
        <v>59</v>
      </c>
      <c r="K44" s="549"/>
    </row>
    <row r="45" spans="2:11" s="24" customFormat="1" ht="13.5" customHeight="1" x14ac:dyDescent="0.15">
      <c r="B45" s="545">
        <v>39</v>
      </c>
      <c r="C45" s="546"/>
      <c r="D45" s="95" t="s">
        <v>355</v>
      </c>
      <c r="E45" s="95"/>
      <c r="F45" s="547">
        <v>3950</v>
      </c>
      <c r="G45" s="138">
        <v>1.2</v>
      </c>
      <c r="H45" s="138">
        <v>1.3</v>
      </c>
      <c r="I45" s="138">
        <v>0.8</v>
      </c>
      <c r="J45" s="168">
        <v>41.8</v>
      </c>
      <c r="K45" s="549"/>
    </row>
    <row r="46" spans="2:11" s="24" customFormat="1" ht="13.5" customHeight="1" x14ac:dyDescent="0.15">
      <c r="B46" s="550">
        <v>40</v>
      </c>
      <c r="C46" s="551"/>
      <c r="D46" s="103" t="s">
        <v>356</v>
      </c>
      <c r="E46" s="103"/>
      <c r="F46" s="552">
        <v>18310</v>
      </c>
      <c r="G46" s="553">
        <v>5.7</v>
      </c>
      <c r="H46" s="553">
        <v>4.9000000000000004</v>
      </c>
      <c r="I46" s="553">
        <v>8.3000000000000007</v>
      </c>
      <c r="J46" s="554">
        <v>27.8</v>
      </c>
      <c r="K46" s="549"/>
    </row>
    <row r="47" spans="2:11" s="24" customFormat="1" ht="13.5" customHeight="1" x14ac:dyDescent="0.15">
      <c r="B47" s="545">
        <v>41</v>
      </c>
      <c r="C47" s="546"/>
      <c r="D47" s="95" t="s">
        <v>357</v>
      </c>
      <c r="E47" s="95"/>
      <c r="F47" s="547">
        <v>271</v>
      </c>
      <c r="G47" s="138">
        <v>0.1</v>
      </c>
      <c r="H47" s="138">
        <v>0.1</v>
      </c>
      <c r="I47" s="138">
        <v>0.1</v>
      </c>
      <c r="J47" s="168">
        <v>47.6</v>
      </c>
      <c r="K47" s="549"/>
    </row>
    <row r="48" spans="2:11" s="24" customFormat="1" ht="13.5" customHeight="1" x14ac:dyDescent="0.15">
      <c r="B48" s="545">
        <v>42</v>
      </c>
      <c r="C48" s="546"/>
      <c r="D48" s="95" t="s">
        <v>358</v>
      </c>
      <c r="E48" s="95"/>
      <c r="F48" s="547">
        <v>4705</v>
      </c>
      <c r="G48" s="138">
        <v>1.5</v>
      </c>
      <c r="H48" s="138">
        <v>1.4</v>
      </c>
      <c r="I48" s="138">
        <v>1.7</v>
      </c>
      <c r="J48" s="168">
        <v>52.5</v>
      </c>
      <c r="K48" s="549"/>
    </row>
    <row r="49" spans="2:11" s="24" customFormat="1" ht="4.5" customHeight="1" thickBot="1" x14ac:dyDescent="0.2">
      <c r="B49" s="557"/>
      <c r="C49" s="558"/>
      <c r="D49" s="559"/>
      <c r="E49" s="559"/>
      <c r="F49" s="560"/>
      <c r="G49" s="561"/>
      <c r="H49" s="562"/>
      <c r="I49" s="562"/>
      <c r="J49" s="563"/>
      <c r="K49" s="549"/>
    </row>
    <row r="50" spans="2:11" s="24" customFormat="1" ht="33" customHeight="1" x14ac:dyDescent="0.15">
      <c r="B50" s="1251" t="s">
        <v>359</v>
      </c>
      <c r="C50" s="1251"/>
      <c r="D50" s="1251"/>
      <c r="E50" s="1251"/>
      <c r="F50" s="1251"/>
      <c r="G50" s="1251"/>
      <c r="H50" s="1251"/>
      <c r="I50" s="1251"/>
      <c r="J50" s="1251"/>
      <c r="K50" s="549"/>
    </row>
    <row r="51" spans="2:11" s="24" customFormat="1" x14ac:dyDescent="0.15">
      <c r="B51" s="1243" t="s">
        <v>360</v>
      </c>
      <c r="C51" s="1243"/>
      <c r="D51" s="1243"/>
      <c r="E51" s="1243"/>
      <c r="F51" s="1243"/>
      <c r="G51" s="1243"/>
      <c r="H51" s="1243"/>
      <c r="I51" s="1243"/>
      <c r="J51" s="1243"/>
      <c r="K51" s="565"/>
    </row>
    <row r="52" spans="2:11" ht="14.25" customHeight="1" x14ac:dyDescent="0.15">
      <c r="B52" s="566"/>
      <c r="C52" s="565"/>
      <c r="D52" s="565"/>
      <c r="E52" s="565"/>
      <c r="F52" s="565"/>
      <c r="G52" s="565"/>
      <c r="H52" s="565"/>
      <c r="I52" s="565"/>
      <c r="J52" s="565"/>
    </row>
    <row r="53" spans="2:11" ht="11.25" customHeight="1" x14ac:dyDescent="0.15">
      <c r="B53" s="566"/>
      <c r="D53" s="568"/>
      <c r="E53" s="568"/>
      <c r="F53" s="569"/>
      <c r="G53" s="569"/>
      <c r="H53" s="568"/>
      <c r="I53" s="568"/>
      <c r="J53" s="568"/>
      <c r="K53" s="565"/>
    </row>
    <row r="54" spans="2:11" ht="11.25" customHeight="1" x14ac:dyDescent="0.15">
      <c r="K54" s="568"/>
    </row>
  </sheetData>
  <mergeCells count="6">
    <mergeCell ref="B51:J51"/>
    <mergeCell ref="B1:J1"/>
    <mergeCell ref="F4:F5"/>
    <mergeCell ref="G4:I4"/>
    <mergeCell ref="J4:J5"/>
    <mergeCell ref="B50:J50"/>
  </mergeCells>
  <phoneticPr fontId="3"/>
  <printOptions horizontalCentered="1"/>
  <pageMargins left="0.19685039370078741" right="0.15748031496062992" top="0.78740157480314965" bottom="0.78740157480314965" header="0.51181102362204722" footer="0.51181102362204722"/>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55"/>
  <sheetViews>
    <sheetView showGridLines="0" zoomScaleNormal="100" workbookViewId="0"/>
  </sheetViews>
  <sheetFormatPr defaultRowHeight="13.5" x14ac:dyDescent="0.15"/>
  <cols>
    <col min="1" max="1" width="1.625" customWidth="1"/>
    <col min="2" max="2" width="3.625" customWidth="1"/>
    <col min="3" max="3" width="1" customWidth="1"/>
    <col min="4" max="4" width="21.125" customWidth="1"/>
    <col min="5" max="5" width="1" customWidth="1"/>
    <col min="6" max="6" width="8.375" customWidth="1"/>
    <col min="7" max="9" width="5.875" customWidth="1"/>
    <col min="10" max="10" width="5.625" customWidth="1"/>
    <col min="11" max="12" width="5.125" customWidth="1"/>
    <col min="13" max="13" width="8.375" customWidth="1"/>
    <col min="14" max="17" width="5.875" customWidth="1"/>
    <col min="18" max="19" width="5.125" customWidth="1"/>
  </cols>
  <sheetData>
    <row r="1" spans="1:19" s="28" customFormat="1" ht="15" customHeight="1" x14ac:dyDescent="0.15">
      <c r="B1" s="1215" t="s">
        <v>361</v>
      </c>
      <c r="C1" s="1215"/>
      <c r="D1" s="1215"/>
      <c r="E1" s="1215"/>
      <c r="F1" s="1215"/>
      <c r="G1" s="1215"/>
      <c r="H1" s="1215"/>
      <c r="I1" s="1215"/>
      <c r="J1" s="1215"/>
      <c r="K1" s="1215"/>
      <c r="L1" s="1215"/>
      <c r="M1" s="1215"/>
      <c r="N1" s="1215"/>
      <c r="O1" s="1263"/>
      <c r="P1" s="1263"/>
      <c r="Q1" s="1263"/>
      <c r="R1" s="1263"/>
      <c r="S1" s="1263"/>
    </row>
    <row r="2" spans="1:19" s="28" customFormat="1" ht="8.25" customHeight="1" x14ac:dyDescent="0.15">
      <c r="B2" s="170"/>
      <c r="C2" s="170"/>
      <c r="D2" s="170"/>
      <c r="E2" s="170"/>
      <c r="F2" s="170"/>
      <c r="G2" s="170"/>
      <c r="H2" s="170"/>
      <c r="I2" s="170"/>
      <c r="J2" s="170"/>
      <c r="K2" s="170"/>
      <c r="L2" s="170"/>
      <c r="M2" s="170"/>
      <c r="N2" s="170"/>
      <c r="O2" s="170"/>
      <c r="P2" s="170"/>
      <c r="Q2" s="170"/>
      <c r="R2" s="170"/>
      <c r="S2" s="170"/>
    </row>
    <row r="3" spans="1:19" s="54" customFormat="1" ht="15" customHeight="1" thickBot="1" x14ac:dyDescent="0.2">
      <c r="B3" s="677"/>
      <c r="C3" s="677"/>
      <c r="E3" s="676"/>
      <c r="F3" s="676"/>
      <c r="G3" s="676"/>
      <c r="H3" s="676"/>
      <c r="I3" s="676"/>
      <c r="J3" s="676"/>
      <c r="K3" s="676"/>
      <c r="L3" s="676"/>
      <c r="M3" s="676"/>
      <c r="N3" s="676"/>
      <c r="O3" s="676"/>
      <c r="P3" s="1097"/>
      <c r="Q3" s="1097"/>
      <c r="R3" s="1097"/>
      <c r="S3" s="677" t="s">
        <v>127</v>
      </c>
    </row>
    <row r="4" spans="1:19" s="400" customFormat="1" ht="20.25" customHeight="1" x14ac:dyDescent="0.15">
      <c r="B4" s="527"/>
      <c r="C4" s="528"/>
      <c r="D4" s="529"/>
      <c r="E4" s="529"/>
      <c r="F4" s="1264" t="s">
        <v>362</v>
      </c>
      <c r="G4" s="1265"/>
      <c r="H4" s="1265"/>
      <c r="I4" s="1265"/>
      <c r="J4" s="1265"/>
      <c r="K4" s="1265"/>
      <c r="L4" s="1266"/>
      <c r="M4" s="1267" t="s">
        <v>363</v>
      </c>
      <c r="N4" s="1265"/>
      <c r="O4" s="1265"/>
      <c r="P4" s="1265"/>
      <c r="Q4" s="1265"/>
      <c r="R4" s="1265"/>
      <c r="S4" s="1268"/>
    </row>
    <row r="5" spans="1:19" s="400" customFormat="1" ht="17.25" customHeight="1" x14ac:dyDescent="0.15">
      <c r="A5" s="570"/>
      <c r="B5" s="531"/>
      <c r="C5" s="530"/>
      <c r="D5" s="571"/>
      <c r="E5" s="572"/>
      <c r="F5" s="1269" t="s">
        <v>172</v>
      </c>
      <c r="G5" s="1272" t="s">
        <v>364</v>
      </c>
      <c r="H5" s="1273"/>
      <c r="I5" s="1273"/>
      <c r="J5" s="1235" t="s">
        <v>365</v>
      </c>
      <c r="K5" s="1231"/>
      <c r="L5" s="1274" t="s">
        <v>366</v>
      </c>
      <c r="M5" s="1277" t="s">
        <v>172</v>
      </c>
      <c r="N5" s="1272" t="s">
        <v>364</v>
      </c>
      <c r="O5" s="1273"/>
      <c r="P5" s="1273"/>
      <c r="Q5" s="1235" t="s">
        <v>365</v>
      </c>
      <c r="R5" s="1231"/>
      <c r="S5" s="1254" t="s">
        <v>367</v>
      </c>
    </row>
    <row r="6" spans="1:19" s="400" customFormat="1" ht="13.5" customHeight="1" x14ac:dyDescent="0.15">
      <c r="A6" s="570"/>
      <c r="B6" s="531"/>
      <c r="C6" s="530"/>
      <c r="D6" s="571"/>
      <c r="E6" s="572"/>
      <c r="F6" s="1270"/>
      <c r="G6" s="1257" t="s">
        <v>1</v>
      </c>
      <c r="H6" s="1259" t="s">
        <v>5</v>
      </c>
      <c r="I6" s="1261" t="s">
        <v>6</v>
      </c>
      <c r="J6" s="1259" t="s">
        <v>5</v>
      </c>
      <c r="K6" s="1261" t="s">
        <v>6</v>
      </c>
      <c r="L6" s="1275"/>
      <c r="M6" s="1278"/>
      <c r="N6" s="1257" t="s">
        <v>1</v>
      </c>
      <c r="O6" s="1259" t="s">
        <v>5</v>
      </c>
      <c r="P6" s="1261" t="s">
        <v>6</v>
      </c>
      <c r="Q6" s="1259" t="s">
        <v>5</v>
      </c>
      <c r="R6" s="1261" t="s">
        <v>6</v>
      </c>
      <c r="S6" s="1255"/>
    </row>
    <row r="7" spans="1:19" s="400" customFormat="1" ht="14.25" thickBot="1" x14ac:dyDescent="0.2">
      <c r="B7" s="531"/>
      <c r="C7" s="530"/>
      <c r="D7" s="532"/>
      <c r="E7" s="573"/>
      <c r="F7" s="1271"/>
      <c r="G7" s="1258"/>
      <c r="H7" s="1260"/>
      <c r="I7" s="1262"/>
      <c r="J7" s="1260"/>
      <c r="K7" s="1262"/>
      <c r="L7" s="1276"/>
      <c r="M7" s="1279"/>
      <c r="N7" s="1258"/>
      <c r="O7" s="1260"/>
      <c r="P7" s="1262"/>
      <c r="Q7" s="1260"/>
      <c r="R7" s="1262"/>
      <c r="S7" s="1256"/>
    </row>
    <row r="8" spans="1:19" s="536" customFormat="1" ht="19.5" customHeight="1" x14ac:dyDescent="0.15">
      <c r="B8" s="537"/>
      <c r="C8" s="538"/>
      <c r="D8" s="539" t="s">
        <v>368</v>
      </c>
      <c r="E8" s="574"/>
      <c r="F8" s="575">
        <v>216474</v>
      </c>
      <c r="G8" s="576">
        <v>100</v>
      </c>
      <c r="H8" s="577">
        <v>100</v>
      </c>
      <c r="I8" s="578">
        <v>100</v>
      </c>
      <c r="J8" s="577">
        <v>76.2</v>
      </c>
      <c r="K8" s="578">
        <v>23.8</v>
      </c>
      <c r="L8" s="579">
        <v>45.1</v>
      </c>
      <c r="M8" s="575">
        <v>107226</v>
      </c>
      <c r="N8" s="576">
        <v>100</v>
      </c>
      <c r="O8" s="577">
        <v>100</v>
      </c>
      <c r="P8" s="578">
        <v>100</v>
      </c>
      <c r="Q8" s="577">
        <v>79.2</v>
      </c>
      <c r="R8" s="580">
        <v>20.8</v>
      </c>
      <c r="S8" s="581">
        <v>60.2</v>
      </c>
    </row>
    <row r="9" spans="1:19" s="24" customFormat="1" ht="14.1" customHeight="1" x14ac:dyDescent="0.15">
      <c r="B9" s="545">
        <v>1</v>
      </c>
      <c r="C9" s="546"/>
      <c r="D9" s="95" t="s">
        <v>317</v>
      </c>
      <c r="E9" s="582"/>
      <c r="F9" s="583">
        <v>21950</v>
      </c>
      <c r="G9" s="584">
        <v>10.1</v>
      </c>
      <c r="H9" s="585">
        <v>10.5</v>
      </c>
      <c r="I9" s="586">
        <v>9</v>
      </c>
      <c r="J9" s="585">
        <v>79</v>
      </c>
      <c r="K9" s="586">
        <v>21</v>
      </c>
      <c r="L9" s="587">
        <v>53.8</v>
      </c>
      <c r="M9" s="583">
        <v>39564</v>
      </c>
      <c r="N9" s="584">
        <v>36.9</v>
      </c>
      <c r="O9" s="585">
        <v>39.1</v>
      </c>
      <c r="P9" s="586">
        <v>28.4</v>
      </c>
      <c r="Q9" s="588">
        <v>84</v>
      </c>
      <c r="R9" s="589">
        <v>16</v>
      </c>
      <c r="S9" s="590">
        <v>61.7</v>
      </c>
    </row>
    <row r="10" spans="1:19" s="24" customFormat="1" ht="14.1" customHeight="1" x14ac:dyDescent="0.15">
      <c r="B10" s="545">
        <v>2</v>
      </c>
      <c r="C10" s="546"/>
      <c r="D10" s="95" t="s">
        <v>318</v>
      </c>
      <c r="E10" s="582"/>
      <c r="F10" s="583">
        <v>6025</v>
      </c>
      <c r="G10" s="584">
        <v>2.8</v>
      </c>
      <c r="H10" s="585">
        <v>2.9</v>
      </c>
      <c r="I10" s="586">
        <v>2.5</v>
      </c>
      <c r="J10" s="585">
        <v>78.400000000000006</v>
      </c>
      <c r="K10" s="586">
        <v>21.6</v>
      </c>
      <c r="L10" s="587">
        <v>43.5</v>
      </c>
      <c r="M10" s="583">
        <v>703</v>
      </c>
      <c r="N10" s="584">
        <v>0.7</v>
      </c>
      <c r="O10" s="585">
        <v>0.7</v>
      </c>
      <c r="P10" s="586">
        <v>0.5</v>
      </c>
      <c r="Q10" s="588">
        <v>84.8</v>
      </c>
      <c r="R10" s="589">
        <v>15.2</v>
      </c>
      <c r="S10" s="590">
        <v>57.2</v>
      </c>
    </row>
    <row r="11" spans="1:19" s="24" customFormat="1" ht="14.1" customHeight="1" x14ac:dyDescent="0.15">
      <c r="B11" s="545">
        <v>3</v>
      </c>
      <c r="C11" s="546"/>
      <c r="D11" s="95" t="s">
        <v>319</v>
      </c>
      <c r="E11" s="582"/>
      <c r="F11" s="583">
        <v>10891</v>
      </c>
      <c r="G11" s="584">
        <v>5</v>
      </c>
      <c r="H11" s="585">
        <v>5.7</v>
      </c>
      <c r="I11" s="586">
        <v>2.7</v>
      </c>
      <c r="J11" s="585">
        <v>87</v>
      </c>
      <c r="K11" s="586">
        <v>13</v>
      </c>
      <c r="L11" s="587">
        <v>44.6</v>
      </c>
      <c r="M11" s="583">
        <v>2135</v>
      </c>
      <c r="N11" s="584">
        <v>2</v>
      </c>
      <c r="O11" s="585">
        <v>2.2999999999999998</v>
      </c>
      <c r="P11" s="586">
        <v>0.8</v>
      </c>
      <c r="Q11" s="588">
        <v>91.1</v>
      </c>
      <c r="R11" s="589">
        <v>8.9</v>
      </c>
      <c r="S11" s="590">
        <v>59.9</v>
      </c>
    </row>
    <row r="12" spans="1:19" s="24" customFormat="1" ht="14.1" customHeight="1" x14ac:dyDescent="0.15">
      <c r="B12" s="545">
        <v>4</v>
      </c>
      <c r="C12" s="546"/>
      <c r="D12" s="95" t="s">
        <v>320</v>
      </c>
      <c r="E12" s="582"/>
      <c r="F12" s="583">
        <v>11826</v>
      </c>
      <c r="G12" s="584">
        <v>5.5</v>
      </c>
      <c r="H12" s="585">
        <v>5.9</v>
      </c>
      <c r="I12" s="586">
        <v>4.0999999999999996</v>
      </c>
      <c r="J12" s="585">
        <v>82.1</v>
      </c>
      <c r="K12" s="586">
        <v>17.899999999999999</v>
      </c>
      <c r="L12" s="587">
        <v>43.5</v>
      </c>
      <c r="M12" s="583">
        <v>3606</v>
      </c>
      <c r="N12" s="584">
        <v>3.4</v>
      </c>
      <c r="O12" s="585">
        <v>3.7</v>
      </c>
      <c r="P12" s="586">
        <v>2.1</v>
      </c>
      <c r="Q12" s="588">
        <v>87.1</v>
      </c>
      <c r="R12" s="589">
        <v>12.9</v>
      </c>
      <c r="S12" s="590">
        <v>58.7</v>
      </c>
    </row>
    <row r="13" spans="1:19" s="24" customFormat="1" ht="14.1" customHeight="1" x14ac:dyDescent="0.15">
      <c r="B13" s="550">
        <v>5</v>
      </c>
      <c r="C13" s="551"/>
      <c r="D13" s="103" t="s">
        <v>321</v>
      </c>
      <c r="E13" s="591"/>
      <c r="F13" s="592">
        <v>4285</v>
      </c>
      <c r="G13" s="593">
        <v>2</v>
      </c>
      <c r="H13" s="594">
        <v>1.8</v>
      </c>
      <c r="I13" s="595">
        <v>2.5</v>
      </c>
      <c r="J13" s="594">
        <v>70.5</v>
      </c>
      <c r="K13" s="595">
        <v>29.5</v>
      </c>
      <c r="L13" s="596">
        <v>42.2</v>
      </c>
      <c r="M13" s="592">
        <v>1075</v>
      </c>
      <c r="N13" s="593">
        <v>1</v>
      </c>
      <c r="O13" s="594">
        <v>0.9</v>
      </c>
      <c r="P13" s="595">
        <v>1.3</v>
      </c>
      <c r="Q13" s="597">
        <v>73.599999999999994</v>
      </c>
      <c r="R13" s="598">
        <v>26.4</v>
      </c>
      <c r="S13" s="599">
        <v>56.6</v>
      </c>
    </row>
    <row r="14" spans="1:19" s="24" customFormat="1" ht="14.1" customHeight="1" x14ac:dyDescent="0.15">
      <c r="B14" s="545">
        <v>6</v>
      </c>
      <c r="C14" s="546"/>
      <c r="D14" s="95" t="s">
        <v>322</v>
      </c>
      <c r="E14" s="582"/>
      <c r="F14" s="583">
        <v>5169</v>
      </c>
      <c r="G14" s="584">
        <v>2.4</v>
      </c>
      <c r="H14" s="585">
        <v>2.4</v>
      </c>
      <c r="I14" s="586">
        <v>2.2000000000000002</v>
      </c>
      <c r="J14" s="585">
        <v>77.7</v>
      </c>
      <c r="K14" s="586">
        <v>22.3</v>
      </c>
      <c r="L14" s="587">
        <v>45.6</v>
      </c>
      <c r="M14" s="583">
        <v>589</v>
      </c>
      <c r="N14" s="584">
        <v>0.5</v>
      </c>
      <c r="O14" s="585">
        <v>0.6</v>
      </c>
      <c r="P14" s="586">
        <v>0.5</v>
      </c>
      <c r="Q14" s="588">
        <v>82.5</v>
      </c>
      <c r="R14" s="589">
        <v>17.5</v>
      </c>
      <c r="S14" s="590">
        <v>58.5</v>
      </c>
    </row>
    <row r="15" spans="1:19" s="24" customFormat="1" ht="14.1" customHeight="1" x14ac:dyDescent="0.15">
      <c r="B15" s="545">
        <v>7</v>
      </c>
      <c r="C15" s="546"/>
      <c r="D15" s="95" t="s">
        <v>323</v>
      </c>
      <c r="E15" s="582"/>
      <c r="F15" s="583">
        <v>4510</v>
      </c>
      <c r="G15" s="584">
        <v>2.1</v>
      </c>
      <c r="H15" s="585">
        <v>1.7</v>
      </c>
      <c r="I15" s="586">
        <v>3.2</v>
      </c>
      <c r="J15" s="585">
        <v>63.1</v>
      </c>
      <c r="K15" s="586">
        <v>36.9</v>
      </c>
      <c r="L15" s="587">
        <v>43.4</v>
      </c>
      <c r="M15" s="583">
        <v>1120</v>
      </c>
      <c r="N15" s="584">
        <v>1</v>
      </c>
      <c r="O15" s="585">
        <v>0.9</v>
      </c>
      <c r="P15" s="586">
        <v>1.7</v>
      </c>
      <c r="Q15" s="588">
        <v>66.8</v>
      </c>
      <c r="R15" s="589">
        <v>33.200000000000003</v>
      </c>
      <c r="S15" s="590">
        <v>54.5</v>
      </c>
    </row>
    <row r="16" spans="1:19" s="24" customFormat="1" ht="14.1" customHeight="1" x14ac:dyDescent="0.15">
      <c r="B16" s="545">
        <v>8</v>
      </c>
      <c r="C16" s="546"/>
      <c r="D16" s="95" t="s">
        <v>324</v>
      </c>
      <c r="E16" s="582"/>
      <c r="F16" s="583">
        <v>2808</v>
      </c>
      <c r="G16" s="584">
        <v>1.3</v>
      </c>
      <c r="H16" s="585">
        <v>1.3</v>
      </c>
      <c r="I16" s="586">
        <v>1.3</v>
      </c>
      <c r="J16" s="585">
        <v>76.599999999999994</v>
      </c>
      <c r="K16" s="586">
        <v>23.4</v>
      </c>
      <c r="L16" s="587">
        <v>44.4</v>
      </c>
      <c r="M16" s="583">
        <v>32</v>
      </c>
      <c r="N16" s="584">
        <v>0</v>
      </c>
      <c r="O16" s="585">
        <v>0</v>
      </c>
      <c r="P16" s="586">
        <v>0</v>
      </c>
      <c r="Q16" s="588">
        <v>78.099999999999994</v>
      </c>
      <c r="R16" s="589">
        <v>21.9</v>
      </c>
      <c r="S16" s="590">
        <v>54.4</v>
      </c>
    </row>
    <row r="17" spans="2:19" s="24" customFormat="1" ht="14.1" customHeight="1" x14ac:dyDescent="0.15">
      <c r="B17" s="545">
        <v>9</v>
      </c>
      <c r="C17" s="546"/>
      <c r="D17" s="95" t="s">
        <v>325</v>
      </c>
      <c r="E17" s="582"/>
      <c r="F17" s="583">
        <v>3918</v>
      </c>
      <c r="G17" s="584">
        <v>1.8</v>
      </c>
      <c r="H17" s="585">
        <v>1.1000000000000001</v>
      </c>
      <c r="I17" s="586">
        <v>4.2</v>
      </c>
      <c r="J17" s="585">
        <v>44.5</v>
      </c>
      <c r="K17" s="586">
        <v>55.5</v>
      </c>
      <c r="L17" s="587">
        <v>41.6</v>
      </c>
      <c r="M17" s="583">
        <v>5951</v>
      </c>
      <c r="N17" s="584">
        <v>5.5</v>
      </c>
      <c r="O17" s="585">
        <v>3.8</v>
      </c>
      <c r="P17" s="586">
        <v>12.4</v>
      </c>
      <c r="Q17" s="588">
        <v>53.8</v>
      </c>
      <c r="R17" s="589">
        <v>46.2</v>
      </c>
      <c r="S17" s="590">
        <v>57.1</v>
      </c>
    </row>
    <row r="18" spans="2:19" s="24" customFormat="1" ht="14.1" customHeight="1" x14ac:dyDescent="0.15">
      <c r="B18" s="550">
        <v>10</v>
      </c>
      <c r="C18" s="551"/>
      <c r="D18" s="103" t="s">
        <v>326</v>
      </c>
      <c r="E18" s="591"/>
      <c r="F18" s="592">
        <v>102</v>
      </c>
      <c r="G18" s="593">
        <v>0</v>
      </c>
      <c r="H18" s="594">
        <v>0</v>
      </c>
      <c r="I18" s="595">
        <v>0.1</v>
      </c>
      <c r="J18" s="594">
        <v>70.599999999999994</v>
      </c>
      <c r="K18" s="595">
        <v>29.4</v>
      </c>
      <c r="L18" s="596">
        <v>46.9</v>
      </c>
      <c r="M18" s="592">
        <v>67</v>
      </c>
      <c r="N18" s="593">
        <v>0.1</v>
      </c>
      <c r="O18" s="594">
        <v>0.1</v>
      </c>
      <c r="P18" s="595">
        <v>0.1</v>
      </c>
      <c r="Q18" s="597">
        <v>80.599999999999994</v>
      </c>
      <c r="R18" s="598">
        <v>19.399999999999999</v>
      </c>
      <c r="S18" s="599">
        <v>64.2</v>
      </c>
    </row>
    <row r="19" spans="2:19" s="24" customFormat="1" ht="14.1" customHeight="1" x14ac:dyDescent="0.15">
      <c r="B19" s="545">
        <v>11</v>
      </c>
      <c r="C19" s="546"/>
      <c r="D19" s="95" t="s">
        <v>327</v>
      </c>
      <c r="E19" s="582"/>
      <c r="F19" s="583">
        <v>1624</v>
      </c>
      <c r="G19" s="584">
        <v>0.8</v>
      </c>
      <c r="H19" s="585">
        <v>0.7</v>
      </c>
      <c r="I19" s="586">
        <v>0.8</v>
      </c>
      <c r="J19" s="585">
        <v>73.8</v>
      </c>
      <c r="K19" s="586">
        <v>26.2</v>
      </c>
      <c r="L19" s="587">
        <v>42.8</v>
      </c>
      <c r="M19" s="583">
        <v>207</v>
      </c>
      <c r="N19" s="584">
        <v>0.2</v>
      </c>
      <c r="O19" s="585">
        <v>0.2</v>
      </c>
      <c r="P19" s="586">
        <v>0.2</v>
      </c>
      <c r="Q19" s="588">
        <v>77.8</v>
      </c>
      <c r="R19" s="589">
        <v>22.2</v>
      </c>
      <c r="S19" s="590">
        <v>57</v>
      </c>
    </row>
    <row r="20" spans="2:19" s="24" customFormat="1" ht="14.1" customHeight="1" x14ac:dyDescent="0.15">
      <c r="B20" s="545">
        <v>12</v>
      </c>
      <c r="C20" s="546"/>
      <c r="D20" s="95" t="s">
        <v>328</v>
      </c>
      <c r="E20" s="582"/>
      <c r="F20" s="583">
        <v>570</v>
      </c>
      <c r="G20" s="584">
        <v>0.3</v>
      </c>
      <c r="H20" s="585">
        <v>0.3</v>
      </c>
      <c r="I20" s="586">
        <v>0.2</v>
      </c>
      <c r="J20" s="585">
        <v>85.6</v>
      </c>
      <c r="K20" s="586">
        <v>14.4</v>
      </c>
      <c r="L20" s="587">
        <v>42.8</v>
      </c>
      <c r="M20" s="583">
        <v>24</v>
      </c>
      <c r="N20" s="584">
        <v>0</v>
      </c>
      <c r="O20" s="585">
        <v>0</v>
      </c>
      <c r="P20" s="586">
        <v>0</v>
      </c>
      <c r="Q20" s="588">
        <v>91.7</v>
      </c>
      <c r="R20" s="589">
        <v>8.3000000000000007</v>
      </c>
      <c r="S20" s="590">
        <v>52.9</v>
      </c>
    </row>
    <row r="21" spans="2:19" s="24" customFormat="1" ht="14.1" customHeight="1" x14ac:dyDescent="0.15">
      <c r="B21" s="545">
        <v>13</v>
      </c>
      <c r="C21" s="546"/>
      <c r="D21" s="95" t="s">
        <v>329</v>
      </c>
      <c r="E21" s="582"/>
      <c r="F21" s="583">
        <v>11088</v>
      </c>
      <c r="G21" s="584">
        <v>5.0999999999999996</v>
      </c>
      <c r="H21" s="585">
        <v>4.2</v>
      </c>
      <c r="I21" s="586">
        <v>8</v>
      </c>
      <c r="J21" s="585">
        <v>62.8</v>
      </c>
      <c r="K21" s="586">
        <v>37.200000000000003</v>
      </c>
      <c r="L21" s="587">
        <v>44.2</v>
      </c>
      <c r="M21" s="583">
        <v>6909</v>
      </c>
      <c r="N21" s="584">
        <v>6.4</v>
      </c>
      <c r="O21" s="585">
        <v>5.4</v>
      </c>
      <c r="P21" s="586">
        <v>10.5</v>
      </c>
      <c r="Q21" s="588">
        <v>66</v>
      </c>
      <c r="R21" s="589">
        <v>34</v>
      </c>
      <c r="S21" s="590">
        <v>61</v>
      </c>
    </row>
    <row r="22" spans="2:19" s="24" customFormat="1" ht="14.1" customHeight="1" x14ac:dyDescent="0.15">
      <c r="B22" s="545">
        <v>14</v>
      </c>
      <c r="C22" s="546"/>
      <c r="D22" s="95" t="s">
        <v>330</v>
      </c>
      <c r="E22" s="582"/>
      <c r="F22" s="583">
        <v>12163</v>
      </c>
      <c r="G22" s="584">
        <v>5.6</v>
      </c>
      <c r="H22" s="585">
        <v>5.6</v>
      </c>
      <c r="I22" s="586">
        <v>5.6</v>
      </c>
      <c r="J22" s="585">
        <v>76.3</v>
      </c>
      <c r="K22" s="586">
        <v>23.7</v>
      </c>
      <c r="L22" s="587">
        <v>50.3</v>
      </c>
      <c r="M22" s="583">
        <v>4327</v>
      </c>
      <c r="N22" s="584">
        <v>4</v>
      </c>
      <c r="O22" s="585">
        <v>3.9</v>
      </c>
      <c r="P22" s="586">
        <v>4.5999999999999996</v>
      </c>
      <c r="Q22" s="588">
        <v>76.2</v>
      </c>
      <c r="R22" s="589">
        <v>23.8</v>
      </c>
      <c r="S22" s="590">
        <v>58.1</v>
      </c>
    </row>
    <row r="23" spans="2:19" s="24" customFormat="1" ht="14.1" customHeight="1" x14ac:dyDescent="0.15">
      <c r="B23" s="550">
        <v>15</v>
      </c>
      <c r="C23" s="551"/>
      <c r="D23" s="103" t="s">
        <v>331</v>
      </c>
      <c r="E23" s="591"/>
      <c r="F23" s="592">
        <v>248</v>
      </c>
      <c r="G23" s="593">
        <v>0.1</v>
      </c>
      <c r="H23" s="594">
        <v>0.1</v>
      </c>
      <c r="I23" s="595">
        <v>0.1</v>
      </c>
      <c r="J23" s="594">
        <v>71.400000000000006</v>
      </c>
      <c r="K23" s="595">
        <v>28.6</v>
      </c>
      <c r="L23" s="596">
        <v>52.3</v>
      </c>
      <c r="M23" s="592">
        <v>637</v>
      </c>
      <c r="N23" s="593">
        <v>0.6</v>
      </c>
      <c r="O23" s="594">
        <v>0.6</v>
      </c>
      <c r="P23" s="595">
        <v>0.6</v>
      </c>
      <c r="Q23" s="597">
        <v>78.2</v>
      </c>
      <c r="R23" s="598">
        <v>21.8</v>
      </c>
      <c r="S23" s="599">
        <v>59.2</v>
      </c>
    </row>
    <row r="24" spans="2:19" s="24" customFormat="1" ht="14.1" customHeight="1" x14ac:dyDescent="0.15">
      <c r="B24" s="545">
        <v>16</v>
      </c>
      <c r="C24" s="546"/>
      <c r="D24" s="95" t="s">
        <v>332</v>
      </c>
      <c r="E24" s="582"/>
      <c r="F24" s="583">
        <v>10547</v>
      </c>
      <c r="G24" s="584">
        <v>4.9000000000000004</v>
      </c>
      <c r="H24" s="585">
        <v>5.9</v>
      </c>
      <c r="I24" s="586">
        <v>1.6</v>
      </c>
      <c r="J24" s="585">
        <v>92.2</v>
      </c>
      <c r="K24" s="586">
        <v>7.8</v>
      </c>
      <c r="L24" s="587">
        <v>50.2</v>
      </c>
      <c r="M24" s="583">
        <v>2664</v>
      </c>
      <c r="N24" s="584">
        <v>2.5</v>
      </c>
      <c r="O24" s="585">
        <v>3</v>
      </c>
      <c r="P24" s="586">
        <v>0.4</v>
      </c>
      <c r="Q24" s="588">
        <v>97</v>
      </c>
      <c r="R24" s="589">
        <v>3</v>
      </c>
      <c r="S24" s="590">
        <v>67.2</v>
      </c>
    </row>
    <row r="25" spans="2:19" s="24" customFormat="1" ht="14.1" customHeight="1" x14ac:dyDescent="0.15">
      <c r="B25" s="545">
        <v>17</v>
      </c>
      <c r="C25" s="546"/>
      <c r="D25" s="95" t="s">
        <v>333</v>
      </c>
      <c r="E25" s="582"/>
      <c r="F25" s="583">
        <v>2053</v>
      </c>
      <c r="G25" s="584">
        <v>0.9</v>
      </c>
      <c r="H25" s="585">
        <v>1.1000000000000001</v>
      </c>
      <c r="I25" s="586">
        <v>0.4</v>
      </c>
      <c r="J25" s="585">
        <v>90</v>
      </c>
      <c r="K25" s="586">
        <v>10</v>
      </c>
      <c r="L25" s="587">
        <v>45.1</v>
      </c>
      <c r="M25" s="583">
        <v>22</v>
      </c>
      <c r="N25" s="584">
        <v>0</v>
      </c>
      <c r="O25" s="585">
        <v>0</v>
      </c>
      <c r="P25" s="600">
        <v>0</v>
      </c>
      <c r="Q25" s="588">
        <v>90.9</v>
      </c>
      <c r="R25" s="601">
        <v>9.1</v>
      </c>
      <c r="S25" s="590">
        <v>61.1</v>
      </c>
    </row>
    <row r="26" spans="2:19" s="24" customFormat="1" ht="14.1" customHeight="1" x14ac:dyDescent="0.15">
      <c r="B26" s="545">
        <v>18</v>
      </c>
      <c r="C26" s="546"/>
      <c r="D26" s="95" t="s">
        <v>334</v>
      </c>
      <c r="E26" s="582"/>
      <c r="F26" s="583">
        <v>3106</v>
      </c>
      <c r="G26" s="584">
        <v>1.4</v>
      </c>
      <c r="H26" s="585">
        <v>1.8</v>
      </c>
      <c r="I26" s="586">
        <v>0.4</v>
      </c>
      <c r="J26" s="585">
        <v>93.1</v>
      </c>
      <c r="K26" s="586">
        <v>6.9</v>
      </c>
      <c r="L26" s="587">
        <v>46.1</v>
      </c>
      <c r="M26" s="583">
        <v>116</v>
      </c>
      <c r="N26" s="584">
        <v>0.1</v>
      </c>
      <c r="O26" s="585">
        <v>0.1</v>
      </c>
      <c r="P26" s="586">
        <v>0</v>
      </c>
      <c r="Q26" s="588">
        <v>99.1</v>
      </c>
      <c r="R26" s="589">
        <v>0.9</v>
      </c>
      <c r="S26" s="590">
        <v>56.4</v>
      </c>
    </row>
    <row r="27" spans="2:19" s="24" customFormat="1" ht="14.1" customHeight="1" x14ac:dyDescent="0.15">
      <c r="B27" s="545">
        <v>19</v>
      </c>
      <c r="C27" s="546"/>
      <c r="D27" s="95" t="s">
        <v>335</v>
      </c>
      <c r="E27" s="582"/>
      <c r="F27" s="583">
        <v>1781</v>
      </c>
      <c r="G27" s="584">
        <v>0.8</v>
      </c>
      <c r="H27" s="585">
        <v>0.6</v>
      </c>
      <c r="I27" s="586">
        <v>1.6</v>
      </c>
      <c r="J27" s="585">
        <v>52.7</v>
      </c>
      <c r="K27" s="586">
        <v>47.3</v>
      </c>
      <c r="L27" s="587">
        <v>46.7</v>
      </c>
      <c r="M27" s="583">
        <v>392</v>
      </c>
      <c r="N27" s="584">
        <v>0.4</v>
      </c>
      <c r="O27" s="585">
        <v>0.3</v>
      </c>
      <c r="P27" s="586">
        <v>0.6</v>
      </c>
      <c r="Q27" s="588">
        <v>68.400000000000006</v>
      </c>
      <c r="R27" s="589">
        <v>31.6</v>
      </c>
      <c r="S27" s="590">
        <v>56.5</v>
      </c>
    </row>
    <row r="28" spans="2:19" s="24" customFormat="1" ht="14.1" customHeight="1" x14ac:dyDescent="0.15">
      <c r="B28" s="550">
        <v>20</v>
      </c>
      <c r="C28" s="551"/>
      <c r="D28" s="103" t="s">
        <v>336</v>
      </c>
      <c r="E28" s="591"/>
      <c r="F28" s="592">
        <v>104</v>
      </c>
      <c r="G28" s="593">
        <v>0</v>
      </c>
      <c r="H28" s="594">
        <v>0.1</v>
      </c>
      <c r="I28" s="595">
        <v>0</v>
      </c>
      <c r="J28" s="594">
        <v>96.2</v>
      </c>
      <c r="K28" s="595">
        <v>3.8</v>
      </c>
      <c r="L28" s="596">
        <v>44</v>
      </c>
      <c r="M28" s="592">
        <v>4</v>
      </c>
      <c r="N28" s="593">
        <v>0</v>
      </c>
      <c r="O28" s="594">
        <v>0</v>
      </c>
      <c r="P28" s="602">
        <v>0</v>
      </c>
      <c r="Q28" s="594">
        <v>100</v>
      </c>
      <c r="R28" s="602">
        <v>0</v>
      </c>
      <c r="S28" s="603">
        <v>64.099999999999994</v>
      </c>
    </row>
    <row r="29" spans="2:19" s="24" customFormat="1" ht="14.1" customHeight="1" x14ac:dyDescent="0.15">
      <c r="B29" s="545">
        <v>21</v>
      </c>
      <c r="C29" s="546"/>
      <c r="D29" s="95" t="s">
        <v>337</v>
      </c>
      <c r="E29" s="582"/>
      <c r="F29" s="583">
        <v>5586</v>
      </c>
      <c r="G29" s="584">
        <v>2.6</v>
      </c>
      <c r="H29" s="585">
        <v>3.1</v>
      </c>
      <c r="I29" s="586">
        <v>0.8</v>
      </c>
      <c r="J29" s="585">
        <v>92.6</v>
      </c>
      <c r="K29" s="586">
        <v>7.4</v>
      </c>
      <c r="L29" s="587">
        <v>46.2</v>
      </c>
      <c r="M29" s="583">
        <v>228</v>
      </c>
      <c r="N29" s="584">
        <v>0.2</v>
      </c>
      <c r="O29" s="585">
        <v>0.3</v>
      </c>
      <c r="P29" s="586">
        <v>0</v>
      </c>
      <c r="Q29" s="588">
        <v>96.9</v>
      </c>
      <c r="R29" s="589">
        <v>3.1</v>
      </c>
      <c r="S29" s="590">
        <v>64.099999999999994</v>
      </c>
    </row>
    <row r="30" spans="2:19" s="24" customFormat="1" ht="14.1" customHeight="1" x14ac:dyDescent="0.15">
      <c r="B30" s="545">
        <v>22</v>
      </c>
      <c r="C30" s="546"/>
      <c r="D30" s="95" t="s">
        <v>338</v>
      </c>
      <c r="E30" s="582"/>
      <c r="F30" s="583">
        <v>5653</v>
      </c>
      <c r="G30" s="584">
        <v>2.6</v>
      </c>
      <c r="H30" s="585">
        <v>3.1</v>
      </c>
      <c r="I30" s="586">
        <v>1</v>
      </c>
      <c r="J30" s="585">
        <v>90.8</v>
      </c>
      <c r="K30" s="586">
        <v>9.1999999999999993</v>
      </c>
      <c r="L30" s="587">
        <v>45.9</v>
      </c>
      <c r="M30" s="583">
        <v>2032</v>
      </c>
      <c r="N30" s="584">
        <v>1.9</v>
      </c>
      <c r="O30" s="585">
        <v>2.2999999999999998</v>
      </c>
      <c r="P30" s="586">
        <v>0.3</v>
      </c>
      <c r="Q30" s="588">
        <v>97.1</v>
      </c>
      <c r="R30" s="589">
        <v>2.9</v>
      </c>
      <c r="S30" s="590">
        <v>60.6</v>
      </c>
    </row>
    <row r="31" spans="2:19" s="24" customFormat="1" ht="14.1" customHeight="1" x14ac:dyDescent="0.15">
      <c r="B31" s="545">
        <v>23</v>
      </c>
      <c r="C31" s="546"/>
      <c r="D31" s="95" t="s">
        <v>339</v>
      </c>
      <c r="E31" s="582"/>
      <c r="F31" s="583">
        <v>190</v>
      </c>
      <c r="G31" s="584">
        <v>0.1</v>
      </c>
      <c r="H31" s="585">
        <v>0.1</v>
      </c>
      <c r="I31" s="586">
        <v>0</v>
      </c>
      <c r="J31" s="585">
        <v>86.8</v>
      </c>
      <c r="K31" s="586">
        <v>13.2</v>
      </c>
      <c r="L31" s="587">
        <v>57</v>
      </c>
      <c r="M31" s="583">
        <v>266</v>
      </c>
      <c r="N31" s="584">
        <v>0.2</v>
      </c>
      <c r="O31" s="585">
        <v>0.3</v>
      </c>
      <c r="P31" s="586">
        <v>0.1</v>
      </c>
      <c r="Q31" s="588">
        <v>94.4</v>
      </c>
      <c r="R31" s="589">
        <v>5.6</v>
      </c>
      <c r="S31" s="590">
        <v>62.6</v>
      </c>
    </row>
    <row r="32" spans="2:19" s="24" customFormat="1" ht="14.1" customHeight="1" x14ac:dyDescent="0.15">
      <c r="B32" s="545">
        <v>24</v>
      </c>
      <c r="C32" s="546"/>
      <c r="D32" s="95" t="s">
        <v>340</v>
      </c>
      <c r="E32" s="582"/>
      <c r="F32" s="583">
        <v>6214</v>
      </c>
      <c r="G32" s="584">
        <v>2.9</v>
      </c>
      <c r="H32" s="585">
        <v>3.5</v>
      </c>
      <c r="I32" s="586">
        <v>0.8</v>
      </c>
      <c r="J32" s="585">
        <v>93</v>
      </c>
      <c r="K32" s="586">
        <v>7</v>
      </c>
      <c r="L32" s="587">
        <v>48.4</v>
      </c>
      <c r="M32" s="583">
        <v>1135</v>
      </c>
      <c r="N32" s="584">
        <v>1.1000000000000001</v>
      </c>
      <c r="O32" s="585">
        <v>1.3</v>
      </c>
      <c r="P32" s="586">
        <v>0.2</v>
      </c>
      <c r="Q32" s="588">
        <v>96.9</v>
      </c>
      <c r="R32" s="589">
        <v>3.1</v>
      </c>
      <c r="S32" s="590">
        <v>61.8</v>
      </c>
    </row>
    <row r="33" spans="2:19" s="24" customFormat="1" ht="14.1" customHeight="1" x14ac:dyDescent="0.15">
      <c r="B33" s="550">
        <v>25</v>
      </c>
      <c r="C33" s="551"/>
      <c r="D33" s="103" t="s">
        <v>341</v>
      </c>
      <c r="E33" s="591"/>
      <c r="F33" s="592">
        <v>14419</v>
      </c>
      <c r="G33" s="593">
        <v>6.7</v>
      </c>
      <c r="H33" s="594">
        <v>8.1999999999999993</v>
      </c>
      <c r="I33" s="595">
        <v>1.9</v>
      </c>
      <c r="J33" s="594">
        <v>93.3</v>
      </c>
      <c r="K33" s="595">
        <v>6.7</v>
      </c>
      <c r="L33" s="596">
        <v>46.9</v>
      </c>
      <c r="M33" s="592">
        <v>8101</v>
      </c>
      <c r="N33" s="593">
        <v>7.6</v>
      </c>
      <c r="O33" s="594">
        <v>9.1999999999999993</v>
      </c>
      <c r="P33" s="595">
        <v>1.4</v>
      </c>
      <c r="Q33" s="597">
        <v>96</v>
      </c>
      <c r="R33" s="598">
        <v>4</v>
      </c>
      <c r="S33" s="599">
        <v>60.9</v>
      </c>
    </row>
    <row r="34" spans="2:19" s="24" customFormat="1" ht="14.1" customHeight="1" x14ac:dyDescent="0.15">
      <c r="B34" s="545">
        <v>26</v>
      </c>
      <c r="C34" s="546"/>
      <c r="D34" s="95" t="s">
        <v>342</v>
      </c>
      <c r="E34" s="582"/>
      <c r="F34" s="583">
        <v>2368</v>
      </c>
      <c r="G34" s="584">
        <v>1.1000000000000001</v>
      </c>
      <c r="H34" s="585">
        <v>0.9</v>
      </c>
      <c r="I34" s="586">
        <v>1.6</v>
      </c>
      <c r="J34" s="585">
        <v>64.400000000000006</v>
      </c>
      <c r="K34" s="586">
        <v>35.6</v>
      </c>
      <c r="L34" s="587">
        <v>41.1</v>
      </c>
      <c r="M34" s="583">
        <v>635</v>
      </c>
      <c r="N34" s="584">
        <v>0.6</v>
      </c>
      <c r="O34" s="585">
        <v>0.5</v>
      </c>
      <c r="P34" s="586">
        <v>0.9</v>
      </c>
      <c r="Q34" s="588">
        <v>68.5</v>
      </c>
      <c r="R34" s="589">
        <v>31.5</v>
      </c>
      <c r="S34" s="590">
        <v>53</v>
      </c>
    </row>
    <row r="35" spans="2:19" s="24" customFormat="1" ht="14.1" customHeight="1" x14ac:dyDescent="0.15">
      <c r="B35" s="545">
        <v>27</v>
      </c>
      <c r="C35" s="546"/>
      <c r="D35" s="95" t="s">
        <v>343</v>
      </c>
      <c r="E35" s="582"/>
      <c r="F35" s="583">
        <v>16</v>
      </c>
      <c r="G35" s="584">
        <v>0</v>
      </c>
      <c r="H35" s="585">
        <v>0</v>
      </c>
      <c r="I35" s="586">
        <v>0</v>
      </c>
      <c r="J35" s="585">
        <v>56.3</v>
      </c>
      <c r="K35" s="586">
        <v>43.8</v>
      </c>
      <c r="L35" s="587">
        <v>46</v>
      </c>
      <c r="M35" s="583">
        <v>926</v>
      </c>
      <c r="N35" s="584">
        <v>0.9</v>
      </c>
      <c r="O35" s="585">
        <v>0.8</v>
      </c>
      <c r="P35" s="586">
        <v>1</v>
      </c>
      <c r="Q35" s="588">
        <v>75.400000000000006</v>
      </c>
      <c r="R35" s="589">
        <v>24.6</v>
      </c>
      <c r="S35" s="590">
        <v>43.4</v>
      </c>
    </row>
    <row r="36" spans="2:19" s="24" customFormat="1" ht="14.1" customHeight="1" x14ac:dyDescent="0.15">
      <c r="B36" s="545">
        <v>28</v>
      </c>
      <c r="C36" s="546"/>
      <c r="D36" s="95" t="s">
        <v>344</v>
      </c>
      <c r="E36" s="582"/>
      <c r="F36" s="583">
        <v>5027</v>
      </c>
      <c r="G36" s="584">
        <v>2.2999999999999998</v>
      </c>
      <c r="H36" s="585">
        <v>1.8</v>
      </c>
      <c r="I36" s="586">
        <v>4.0999999999999996</v>
      </c>
      <c r="J36" s="585">
        <v>57.9</v>
      </c>
      <c r="K36" s="586">
        <v>42.1</v>
      </c>
      <c r="L36" s="587">
        <v>42.8</v>
      </c>
      <c r="M36" s="583">
        <v>8612</v>
      </c>
      <c r="N36" s="584">
        <v>8</v>
      </c>
      <c r="O36" s="585">
        <v>6.4</v>
      </c>
      <c r="P36" s="586">
        <v>14.3</v>
      </c>
      <c r="Q36" s="588">
        <v>62.9</v>
      </c>
      <c r="R36" s="589">
        <v>37.1</v>
      </c>
      <c r="S36" s="590">
        <v>58.3</v>
      </c>
    </row>
    <row r="37" spans="2:19" s="24" customFormat="1" ht="14.1" customHeight="1" x14ac:dyDescent="0.15">
      <c r="B37" s="545">
        <v>29</v>
      </c>
      <c r="C37" s="546"/>
      <c r="D37" s="95" t="s">
        <v>345</v>
      </c>
      <c r="E37" s="582"/>
      <c r="F37" s="583">
        <v>4118</v>
      </c>
      <c r="G37" s="584">
        <v>1.9</v>
      </c>
      <c r="H37" s="585">
        <v>1.8</v>
      </c>
      <c r="I37" s="586">
        <v>2.1</v>
      </c>
      <c r="J37" s="585">
        <v>73.900000000000006</v>
      </c>
      <c r="K37" s="586">
        <v>26.1</v>
      </c>
      <c r="L37" s="587">
        <v>42.5</v>
      </c>
      <c r="M37" s="583">
        <v>5480</v>
      </c>
      <c r="N37" s="584">
        <v>5.0999999999999996</v>
      </c>
      <c r="O37" s="585">
        <v>5.2</v>
      </c>
      <c r="P37" s="586">
        <v>4.8</v>
      </c>
      <c r="Q37" s="588">
        <v>80.5</v>
      </c>
      <c r="R37" s="589">
        <v>19.5</v>
      </c>
      <c r="S37" s="590">
        <v>60.1</v>
      </c>
    </row>
    <row r="38" spans="2:19" s="24" customFormat="1" ht="14.1" customHeight="1" x14ac:dyDescent="0.15">
      <c r="B38" s="550">
        <v>30</v>
      </c>
      <c r="C38" s="551"/>
      <c r="D38" s="103" t="s">
        <v>346</v>
      </c>
      <c r="E38" s="591"/>
      <c r="F38" s="592">
        <v>854</v>
      </c>
      <c r="G38" s="593">
        <v>0.4</v>
      </c>
      <c r="H38" s="594">
        <v>0.4</v>
      </c>
      <c r="I38" s="595">
        <v>0.4</v>
      </c>
      <c r="J38" s="594">
        <v>78.7</v>
      </c>
      <c r="K38" s="595">
        <v>21.3</v>
      </c>
      <c r="L38" s="596">
        <v>44.2</v>
      </c>
      <c r="M38" s="592">
        <v>33</v>
      </c>
      <c r="N38" s="593">
        <v>0</v>
      </c>
      <c r="O38" s="594">
        <v>0</v>
      </c>
      <c r="P38" s="595">
        <v>0</v>
      </c>
      <c r="Q38" s="597">
        <v>72.7</v>
      </c>
      <c r="R38" s="598">
        <v>27.3</v>
      </c>
      <c r="S38" s="599">
        <v>62</v>
      </c>
    </row>
    <row r="39" spans="2:19" s="24" customFormat="1" ht="14.1" customHeight="1" x14ac:dyDescent="0.15">
      <c r="B39" s="545">
        <v>31</v>
      </c>
      <c r="C39" s="546"/>
      <c r="D39" s="95" t="s">
        <v>347</v>
      </c>
      <c r="E39" s="582"/>
      <c r="F39" s="583">
        <v>7127</v>
      </c>
      <c r="G39" s="584">
        <v>3.3</v>
      </c>
      <c r="H39" s="585">
        <v>2.2999999999999998</v>
      </c>
      <c r="I39" s="586">
        <v>6.4</v>
      </c>
      <c r="J39" s="585">
        <v>53.6</v>
      </c>
      <c r="K39" s="586">
        <v>46.4</v>
      </c>
      <c r="L39" s="587">
        <v>44.2</v>
      </c>
      <c r="M39" s="583">
        <v>4092</v>
      </c>
      <c r="N39" s="584">
        <v>3.8</v>
      </c>
      <c r="O39" s="585">
        <v>3.4</v>
      </c>
      <c r="P39" s="586">
        <v>5.2</v>
      </c>
      <c r="Q39" s="588">
        <v>71.5</v>
      </c>
      <c r="R39" s="589">
        <v>28.5</v>
      </c>
      <c r="S39" s="590">
        <v>60.3</v>
      </c>
    </row>
    <row r="40" spans="2:19" s="24" customFormat="1" ht="14.1" customHeight="1" x14ac:dyDescent="0.15">
      <c r="B40" s="545">
        <v>32</v>
      </c>
      <c r="C40" s="546"/>
      <c r="D40" s="95" t="s">
        <v>348</v>
      </c>
      <c r="E40" s="582"/>
      <c r="F40" s="583">
        <v>367</v>
      </c>
      <c r="G40" s="584">
        <v>0.2</v>
      </c>
      <c r="H40" s="585">
        <v>0.1</v>
      </c>
      <c r="I40" s="586">
        <v>0.3</v>
      </c>
      <c r="J40" s="585">
        <v>55.6</v>
      </c>
      <c r="K40" s="586">
        <v>44.4</v>
      </c>
      <c r="L40" s="587">
        <v>43.3</v>
      </c>
      <c r="M40" s="583">
        <v>92</v>
      </c>
      <c r="N40" s="584">
        <v>0.1</v>
      </c>
      <c r="O40" s="585">
        <v>0.1</v>
      </c>
      <c r="P40" s="586">
        <v>0.1</v>
      </c>
      <c r="Q40" s="588">
        <v>87</v>
      </c>
      <c r="R40" s="589">
        <v>13</v>
      </c>
      <c r="S40" s="590">
        <v>57.4</v>
      </c>
    </row>
    <row r="41" spans="2:19" s="24" customFormat="1" ht="14.1" customHeight="1" x14ac:dyDescent="0.15">
      <c r="B41" s="545">
        <v>33</v>
      </c>
      <c r="C41" s="546"/>
      <c r="D41" s="95" t="s">
        <v>349</v>
      </c>
      <c r="E41" s="582"/>
      <c r="F41" s="583">
        <v>838</v>
      </c>
      <c r="G41" s="584">
        <v>0.4</v>
      </c>
      <c r="H41" s="585">
        <v>0.3</v>
      </c>
      <c r="I41" s="586">
        <v>0.6</v>
      </c>
      <c r="J41" s="585">
        <v>60.7</v>
      </c>
      <c r="K41" s="586">
        <v>39.299999999999997</v>
      </c>
      <c r="L41" s="587">
        <v>51.6</v>
      </c>
      <c r="M41" s="583">
        <v>1157</v>
      </c>
      <c r="N41" s="584">
        <v>1.1000000000000001</v>
      </c>
      <c r="O41" s="585">
        <v>0.8</v>
      </c>
      <c r="P41" s="586">
        <v>2.2000000000000002</v>
      </c>
      <c r="Q41" s="588">
        <v>56.8</v>
      </c>
      <c r="R41" s="589">
        <v>43.2</v>
      </c>
      <c r="S41" s="590">
        <v>60.9</v>
      </c>
    </row>
    <row r="42" spans="2:19" s="24" customFormat="1" ht="14.1" customHeight="1" x14ac:dyDescent="0.15">
      <c r="B42" s="545">
        <v>34</v>
      </c>
      <c r="C42" s="546"/>
      <c r="D42" s="95" t="s">
        <v>350</v>
      </c>
      <c r="E42" s="582"/>
      <c r="F42" s="583">
        <v>2742</v>
      </c>
      <c r="G42" s="584">
        <v>1.3</v>
      </c>
      <c r="H42" s="585">
        <v>1.3</v>
      </c>
      <c r="I42" s="586">
        <v>1.3</v>
      </c>
      <c r="J42" s="585">
        <v>75.7</v>
      </c>
      <c r="K42" s="586">
        <v>24.3</v>
      </c>
      <c r="L42" s="587">
        <v>54.1</v>
      </c>
      <c r="M42" s="583">
        <v>161</v>
      </c>
      <c r="N42" s="584">
        <v>0.2</v>
      </c>
      <c r="O42" s="585">
        <v>0.1</v>
      </c>
      <c r="P42" s="586">
        <v>0.2</v>
      </c>
      <c r="Q42" s="588">
        <v>67.099999999999994</v>
      </c>
      <c r="R42" s="589">
        <v>32.9</v>
      </c>
      <c r="S42" s="590">
        <v>59.9</v>
      </c>
    </row>
    <row r="43" spans="2:19" s="24" customFormat="1" ht="14.1" customHeight="1" x14ac:dyDescent="0.15">
      <c r="B43" s="550">
        <v>35</v>
      </c>
      <c r="C43" s="551"/>
      <c r="D43" s="103" t="s">
        <v>351</v>
      </c>
      <c r="E43" s="604"/>
      <c r="F43" s="592">
        <v>6618</v>
      </c>
      <c r="G43" s="593">
        <v>3.1</v>
      </c>
      <c r="H43" s="594">
        <v>3</v>
      </c>
      <c r="I43" s="595">
        <v>3.1</v>
      </c>
      <c r="J43" s="594">
        <v>75.599999999999994</v>
      </c>
      <c r="K43" s="595">
        <v>24.4</v>
      </c>
      <c r="L43" s="596">
        <v>46.3</v>
      </c>
      <c r="M43" s="592">
        <v>494</v>
      </c>
      <c r="N43" s="593">
        <v>0.5</v>
      </c>
      <c r="O43" s="594">
        <v>0.4</v>
      </c>
      <c r="P43" s="595">
        <v>0.7</v>
      </c>
      <c r="Q43" s="597">
        <v>67.400000000000006</v>
      </c>
      <c r="R43" s="598">
        <v>32.6</v>
      </c>
      <c r="S43" s="599">
        <v>57.2</v>
      </c>
    </row>
    <row r="44" spans="2:19" s="24" customFormat="1" ht="14.1" customHeight="1" x14ac:dyDescent="0.15">
      <c r="B44" s="545">
        <v>36</v>
      </c>
      <c r="C44" s="546"/>
      <c r="D44" s="95" t="s">
        <v>352</v>
      </c>
      <c r="E44" s="605"/>
      <c r="F44" s="583">
        <v>9712</v>
      </c>
      <c r="G44" s="584">
        <v>4.5</v>
      </c>
      <c r="H44" s="585">
        <v>3.4</v>
      </c>
      <c r="I44" s="586">
        <v>7.9</v>
      </c>
      <c r="J44" s="585">
        <v>58.1</v>
      </c>
      <c r="K44" s="586">
        <v>41.9</v>
      </c>
      <c r="L44" s="587">
        <v>44.1</v>
      </c>
      <c r="M44" s="583">
        <v>565</v>
      </c>
      <c r="N44" s="584">
        <v>0.5</v>
      </c>
      <c r="O44" s="585">
        <v>0.5</v>
      </c>
      <c r="P44" s="586">
        <v>0.7</v>
      </c>
      <c r="Q44" s="588">
        <v>71.5</v>
      </c>
      <c r="R44" s="589">
        <v>28.5</v>
      </c>
      <c r="S44" s="590">
        <v>57.8</v>
      </c>
    </row>
    <row r="45" spans="2:19" s="24" customFormat="1" ht="14.1" customHeight="1" x14ac:dyDescent="0.15">
      <c r="B45" s="545">
        <v>37</v>
      </c>
      <c r="C45" s="546"/>
      <c r="D45" s="95" t="s">
        <v>353</v>
      </c>
      <c r="E45" s="582"/>
      <c r="F45" s="583">
        <v>2073</v>
      </c>
      <c r="G45" s="584">
        <v>1</v>
      </c>
      <c r="H45" s="585">
        <v>0.9</v>
      </c>
      <c r="I45" s="586">
        <v>1.3</v>
      </c>
      <c r="J45" s="585">
        <v>68.3</v>
      </c>
      <c r="K45" s="586">
        <v>31.7</v>
      </c>
      <c r="L45" s="587">
        <v>49</v>
      </c>
      <c r="M45" s="583">
        <v>47</v>
      </c>
      <c r="N45" s="584">
        <v>0</v>
      </c>
      <c r="O45" s="585">
        <v>0</v>
      </c>
      <c r="P45" s="586">
        <v>0</v>
      </c>
      <c r="Q45" s="588">
        <v>78.7</v>
      </c>
      <c r="R45" s="589">
        <v>21.3</v>
      </c>
      <c r="S45" s="590">
        <v>66.599999999999994</v>
      </c>
    </row>
    <row r="46" spans="2:19" s="24" customFormat="1" ht="14.1" customHeight="1" x14ac:dyDescent="0.15">
      <c r="B46" s="545">
        <v>38</v>
      </c>
      <c r="C46" s="546"/>
      <c r="D46" s="95" t="s">
        <v>354</v>
      </c>
      <c r="E46" s="582"/>
      <c r="F46" s="583">
        <v>624</v>
      </c>
      <c r="G46" s="584">
        <v>0.3</v>
      </c>
      <c r="H46" s="585">
        <v>0.3</v>
      </c>
      <c r="I46" s="586">
        <v>0.3</v>
      </c>
      <c r="J46" s="585">
        <v>78.7</v>
      </c>
      <c r="K46" s="586">
        <v>21.3</v>
      </c>
      <c r="L46" s="587">
        <v>59</v>
      </c>
      <c r="M46" s="583">
        <v>7</v>
      </c>
      <c r="N46" s="584">
        <v>0</v>
      </c>
      <c r="O46" s="585">
        <v>0</v>
      </c>
      <c r="P46" s="586">
        <v>0</v>
      </c>
      <c r="Q46" s="588">
        <v>57.1</v>
      </c>
      <c r="R46" s="589">
        <v>42.9</v>
      </c>
      <c r="S46" s="590">
        <v>61.6</v>
      </c>
    </row>
    <row r="47" spans="2:19" s="24" customFormat="1" ht="14.1" customHeight="1" x14ac:dyDescent="0.15">
      <c r="B47" s="545">
        <v>39</v>
      </c>
      <c r="C47" s="546"/>
      <c r="D47" s="95" t="s">
        <v>355</v>
      </c>
      <c r="E47" s="582"/>
      <c r="F47" s="583">
        <v>3917</v>
      </c>
      <c r="G47" s="584">
        <v>1.8</v>
      </c>
      <c r="H47" s="585">
        <v>2</v>
      </c>
      <c r="I47" s="586">
        <v>1.2</v>
      </c>
      <c r="J47" s="585">
        <v>84.1</v>
      </c>
      <c r="K47" s="586">
        <v>15.9</v>
      </c>
      <c r="L47" s="587">
        <v>41.8</v>
      </c>
      <c r="M47" s="583">
        <v>33</v>
      </c>
      <c r="N47" s="584">
        <v>0</v>
      </c>
      <c r="O47" s="585">
        <v>0</v>
      </c>
      <c r="P47" s="586">
        <v>0</v>
      </c>
      <c r="Q47" s="606">
        <v>87.9</v>
      </c>
      <c r="R47" s="589">
        <v>12.1</v>
      </c>
      <c r="S47" s="590">
        <v>44.9</v>
      </c>
    </row>
    <row r="48" spans="2:19" s="24" customFormat="1" ht="14.1" customHeight="1" x14ac:dyDescent="0.15">
      <c r="B48" s="550">
        <v>40</v>
      </c>
      <c r="C48" s="551"/>
      <c r="D48" s="103" t="s">
        <v>356</v>
      </c>
      <c r="E48" s="591"/>
      <c r="F48" s="592">
        <v>18298</v>
      </c>
      <c r="G48" s="593">
        <v>8.5</v>
      </c>
      <c r="H48" s="594">
        <v>7.4</v>
      </c>
      <c r="I48" s="595">
        <v>11.9</v>
      </c>
      <c r="J48" s="594">
        <v>66.400000000000006</v>
      </c>
      <c r="K48" s="595">
        <v>33.6</v>
      </c>
      <c r="L48" s="596">
        <v>27.8</v>
      </c>
      <c r="M48" s="592">
        <v>12</v>
      </c>
      <c r="N48" s="593">
        <v>0</v>
      </c>
      <c r="O48" s="594">
        <v>0</v>
      </c>
      <c r="P48" s="595">
        <v>0</v>
      </c>
      <c r="Q48" s="597">
        <v>83.3</v>
      </c>
      <c r="R48" s="598">
        <v>16.7</v>
      </c>
      <c r="S48" s="599">
        <v>33.200000000000003</v>
      </c>
    </row>
    <row r="49" spans="1:19" s="24" customFormat="1" ht="14.1" customHeight="1" x14ac:dyDescent="0.15">
      <c r="B49" s="545">
        <v>41</v>
      </c>
      <c r="C49" s="546"/>
      <c r="D49" s="95" t="s">
        <v>357</v>
      </c>
      <c r="E49" s="582"/>
      <c r="F49" s="583">
        <v>138</v>
      </c>
      <c r="G49" s="584">
        <v>0.1</v>
      </c>
      <c r="H49" s="585">
        <v>0.1</v>
      </c>
      <c r="I49" s="586">
        <v>0</v>
      </c>
      <c r="J49" s="585">
        <v>82.6</v>
      </c>
      <c r="K49" s="586">
        <v>17.399999999999999</v>
      </c>
      <c r="L49" s="587">
        <v>48</v>
      </c>
      <c r="M49" s="583">
        <v>133</v>
      </c>
      <c r="N49" s="584">
        <v>0.1</v>
      </c>
      <c r="O49" s="585">
        <v>0.1</v>
      </c>
      <c r="P49" s="586">
        <v>0.1</v>
      </c>
      <c r="Q49" s="588">
        <v>80.5</v>
      </c>
      <c r="R49" s="589">
        <v>19.5</v>
      </c>
      <c r="S49" s="590">
        <v>47.1</v>
      </c>
    </row>
    <row r="50" spans="1:19" s="24" customFormat="1" ht="14.1" customHeight="1" x14ac:dyDescent="0.15">
      <c r="B50" s="545">
        <v>42</v>
      </c>
      <c r="C50" s="546"/>
      <c r="D50" s="95" t="s">
        <v>358</v>
      </c>
      <c r="E50" s="582"/>
      <c r="F50" s="583">
        <v>3637</v>
      </c>
      <c r="G50" s="584">
        <v>1.7</v>
      </c>
      <c r="H50" s="585">
        <v>1.7</v>
      </c>
      <c r="I50" s="586">
        <v>1.8</v>
      </c>
      <c r="J50" s="585">
        <v>74.8</v>
      </c>
      <c r="K50" s="586">
        <v>25.2</v>
      </c>
      <c r="L50" s="587">
        <v>51.6</v>
      </c>
      <c r="M50" s="583">
        <v>1068</v>
      </c>
      <c r="N50" s="584">
        <v>1</v>
      </c>
      <c r="O50" s="585">
        <v>0.8</v>
      </c>
      <c r="P50" s="586">
        <v>1.6</v>
      </c>
      <c r="Q50" s="588">
        <v>67.400000000000006</v>
      </c>
      <c r="R50" s="589">
        <v>32.6</v>
      </c>
      <c r="S50" s="590">
        <v>55.7</v>
      </c>
    </row>
    <row r="51" spans="1:19" s="24" customFormat="1" ht="0.75" customHeight="1" thickBot="1" x14ac:dyDescent="0.2">
      <c r="B51" s="557"/>
      <c r="C51" s="558"/>
      <c r="D51" s="559"/>
      <c r="E51" s="607"/>
      <c r="F51" s="608"/>
      <c r="G51" s="316"/>
      <c r="H51" s="609"/>
      <c r="I51" s="610"/>
      <c r="J51" s="609"/>
      <c r="K51" s="610"/>
      <c r="L51" s="611"/>
      <c r="M51" s="608"/>
      <c r="N51" s="316"/>
      <c r="O51" s="609"/>
      <c r="P51" s="610"/>
      <c r="Q51" s="612"/>
      <c r="R51" s="613"/>
      <c r="S51" s="614"/>
    </row>
    <row r="52" spans="1:19" s="24" customFormat="1" ht="17.25" customHeight="1" x14ac:dyDescent="0.15">
      <c r="B52" s="1252" t="s">
        <v>369</v>
      </c>
      <c r="C52" s="1252"/>
      <c r="D52" s="1252"/>
      <c r="E52" s="1252"/>
      <c r="F52" s="1252"/>
      <c r="G52" s="1252"/>
      <c r="H52" s="1252"/>
      <c r="I52" s="1252"/>
      <c r="J52" s="1252"/>
      <c r="K52" s="1252"/>
      <c r="L52" s="1252"/>
      <c r="M52" s="1252"/>
      <c r="N52" s="1252"/>
      <c r="O52" s="1252"/>
      <c r="P52" s="1252"/>
      <c r="Q52" s="1252"/>
      <c r="R52" s="1252"/>
      <c r="S52" s="1252"/>
    </row>
    <row r="53" spans="1:19" s="24" customFormat="1" x14ac:dyDescent="0.15">
      <c r="B53" s="1253" t="s">
        <v>370</v>
      </c>
      <c r="C53" s="1253"/>
      <c r="D53" s="1253"/>
      <c r="E53" s="1253"/>
      <c r="F53" s="1253"/>
      <c r="G53" s="1253"/>
      <c r="H53" s="1253"/>
      <c r="I53" s="1253"/>
      <c r="J53" s="1253"/>
      <c r="K53" s="616"/>
      <c r="L53" s="616"/>
      <c r="M53" s="616"/>
      <c r="N53" s="616"/>
      <c r="O53" s="616"/>
      <c r="P53" s="616"/>
      <c r="Q53" s="616"/>
      <c r="R53" s="616"/>
      <c r="S53" s="616"/>
    </row>
    <row r="54" spans="1:19" s="24" customFormat="1" ht="9.75" customHeight="1" x14ac:dyDescent="0.15"/>
    <row r="55" spans="1:19" s="24" customFormat="1" x14ac:dyDescent="0.15">
      <c r="A55" s="617"/>
      <c r="B55"/>
      <c r="C55"/>
      <c r="D55"/>
      <c r="E55"/>
      <c r="F55"/>
      <c r="G55"/>
      <c r="H55"/>
      <c r="I55"/>
      <c r="J55"/>
      <c r="K55"/>
      <c r="L55"/>
      <c r="M55"/>
      <c r="N55"/>
      <c r="O55"/>
      <c r="P55"/>
      <c r="Q55"/>
      <c r="R55"/>
      <c r="S55"/>
    </row>
  </sheetData>
  <mergeCells count="23">
    <mergeCell ref="B1:S1"/>
    <mergeCell ref="F4:L4"/>
    <mergeCell ref="M4:S4"/>
    <mergeCell ref="F5:F7"/>
    <mergeCell ref="G5:I5"/>
    <mergeCell ref="J5:K5"/>
    <mergeCell ref="L5:L7"/>
    <mergeCell ref="R6:R7"/>
    <mergeCell ref="M5:M7"/>
    <mergeCell ref="N5:P5"/>
    <mergeCell ref="K6:K7"/>
    <mergeCell ref="N6:N7"/>
    <mergeCell ref="Q5:R5"/>
    <mergeCell ref="O6:O7"/>
    <mergeCell ref="P6:P7"/>
    <mergeCell ref="Q6:Q7"/>
    <mergeCell ref="B52:S52"/>
    <mergeCell ref="B53:J53"/>
    <mergeCell ref="S5:S7"/>
    <mergeCell ref="G6:G7"/>
    <mergeCell ref="H6:H7"/>
    <mergeCell ref="I6:I7"/>
    <mergeCell ref="J6:J7"/>
  </mergeCells>
  <phoneticPr fontId="3"/>
  <pageMargins left="2.3228346456692917" right="0.19685039370078741" top="0.74803149606299213" bottom="0.31496062992125984" header="0.51181102362204722" footer="0.15748031496062992"/>
  <pageSetup paperSize="9" scale="75" orientation="landscape"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2C61510849F9A4ABCDC827A3B83B76F" ma:contentTypeVersion="0" ma:contentTypeDescription="" ma:contentTypeScope="" ma:versionID="527562eee82d11bfe66434e072012dcf">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A5FCD9-53F6-47E8-A966-C09527237B41}">
  <ds:schemaRefs>
    <ds:schemaRef ds:uri="http://purl.org/dc/dcmitype/"/>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ListId:DocLib;"/>
    <ds:schemaRef ds:uri="http://www.w3.org/XML/1998/namespace"/>
  </ds:schemaRefs>
</ds:datastoreItem>
</file>

<file path=customXml/itemProps2.xml><?xml version="1.0" encoding="utf-8"?>
<ds:datastoreItem xmlns:ds="http://schemas.openxmlformats.org/officeDocument/2006/customXml" ds:itemID="{6118C17C-1F2E-4D2F-A5F8-C1A16B378645}">
  <ds:schemaRefs>
    <ds:schemaRef ds:uri="http://schemas.microsoft.com/office/2006/metadata/longProperties"/>
  </ds:schemaRefs>
</ds:datastoreItem>
</file>

<file path=customXml/itemProps3.xml><?xml version="1.0" encoding="utf-8"?>
<ds:datastoreItem xmlns:ds="http://schemas.openxmlformats.org/officeDocument/2006/customXml" ds:itemID="{F0419099-99AE-4701-A6FA-560B4A31C8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32</vt:i4>
      </vt:variant>
      <vt:variant>
        <vt:lpstr>名前付き一覧</vt:lpstr>
      </vt:variant>
      <vt:variant>
        <vt:i4>9</vt:i4>
      </vt:variant>
    </vt:vector>
  </HeadingPairs>
  <TitlesOfParts>
    <vt:vector size="41" baseType="lpstr">
      <vt:lpstr>医師・歯科医師・薬剤師の年次推移</vt:lpstr>
      <vt:lpstr>表1</vt:lpstr>
      <vt:lpstr>表2</vt:lpstr>
      <vt:lpstr>図１</vt:lpstr>
      <vt:lpstr>表3</vt:lpstr>
      <vt:lpstr>図2</vt:lpstr>
      <vt:lpstr>図３</vt:lpstr>
      <vt:lpstr>表4</vt:lpstr>
      <vt:lpstr>表5</vt:lpstr>
      <vt:lpstr>図４</vt:lpstr>
      <vt:lpstr>表6</vt:lpstr>
      <vt:lpstr>表7</vt:lpstr>
      <vt:lpstr>表8</vt:lpstr>
      <vt:lpstr>図５</vt:lpstr>
      <vt:lpstr>図６</vt:lpstr>
      <vt:lpstr>図７</vt:lpstr>
      <vt:lpstr>図８</vt:lpstr>
      <vt:lpstr>表9</vt:lpstr>
      <vt:lpstr>表10</vt:lpstr>
      <vt:lpstr>図９</vt:lpstr>
      <vt:lpstr>表11</vt:lpstr>
      <vt:lpstr>図10</vt:lpstr>
      <vt:lpstr>図11 </vt:lpstr>
      <vt:lpstr>表12</vt:lpstr>
      <vt:lpstr>表13</vt:lpstr>
      <vt:lpstr>表14</vt:lpstr>
      <vt:lpstr>図12 </vt:lpstr>
      <vt:lpstr>表15</vt:lpstr>
      <vt:lpstr>表16</vt:lpstr>
      <vt:lpstr>図13</vt:lpstr>
      <vt:lpstr>表17</vt:lpstr>
      <vt:lpstr>図14</vt:lpstr>
      <vt:lpstr>医師・歯科医師・薬剤師の年次推移!Print_Area</vt:lpstr>
      <vt:lpstr>図４!Print_Area</vt:lpstr>
      <vt:lpstr>図６!Print_Area</vt:lpstr>
      <vt:lpstr>図７!Print_Area</vt:lpstr>
      <vt:lpstr>図８!Print_Area</vt:lpstr>
      <vt:lpstr>表15!Print_Area</vt:lpstr>
      <vt:lpstr>表16!Print_Area</vt:lpstr>
      <vt:lpstr>表6!Print_Area</vt:lpstr>
      <vt:lpstr>表8!Print_Area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2022-03-11T10:20:32Z</cp:lastPrinted>
  <dcterms:created xsi:type="dcterms:W3CDTF">2009-11-05T06:27:44Z</dcterms:created>
  <dcterms:modified xsi:type="dcterms:W3CDTF">2024-03-25T03:06:39Z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