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0" windowWidth="15330" windowHeight="4185" tabRatio="615" firstSheet="4" activeTab="7"/>
  </bookViews>
  <sheets>
    <sheet name="表１" sheetId="1" r:id="rId1"/>
    <sheet name="表２" sheetId="2" r:id="rId2"/>
    <sheet name="データ" sheetId="3" r:id="rId3"/>
    <sheet name="データ (療養病床等有)" sheetId="4" r:id="rId4"/>
    <sheet name="データ（反映前）" sheetId="5" r:id="rId5"/>
    <sheet name="都道府県別" sheetId="6" r:id="rId6"/>
    <sheet name="H病床数" sheetId="7" r:id="rId7"/>
    <sheet name="H療養型" sheetId="8" r:id="rId8"/>
  </sheets>
  <definedNames>
    <definedName name="_xlnm.Print_Area" localSheetId="2">'データ'!$A$1:$M$31</definedName>
    <definedName name="_xlnm.Print_Area" localSheetId="3">'データ (療養病床等有)'!$A$1:$N$31</definedName>
    <definedName name="_xlnm.Print_Area" localSheetId="4">'データ（反映前）'!$A$1:$N$32</definedName>
  </definedNames>
  <calcPr fullCalcOnLoad="1"/>
</workbook>
</file>

<file path=xl/sharedStrings.xml><?xml version="1.0" encoding="utf-8"?>
<sst xmlns="http://schemas.openxmlformats.org/spreadsheetml/2006/main" count="197" uniqueCount="147">
  <si>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</si>
  <si>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</si>
  <si>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</si>
  <si>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</si>
  <si>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</si>
  <si>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</si>
  <si>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</si>
  <si>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</si>
  <si>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</si>
  <si>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</si>
  <si>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</si>
  <si>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</si>
  <si>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</si>
  <si>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</si>
  <si>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</si>
  <si>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</si>
  <si>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</si>
  <si>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</si>
  <si>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</si>
  <si>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</si>
  <si>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</si>
  <si>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</si>
  <si>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</si>
  <si>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</si>
  <si>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</si>
  <si>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</si>
  <si>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</si>
  <si>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</si>
  <si>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</si>
  <si>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</si>
  <si>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</si>
  <si>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</si>
  <si>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</si>
  <si>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</si>
  <si>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</si>
  <si>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</si>
  <si>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</si>
  <si>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</si>
  <si>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</si>
  <si>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</si>
  <si>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</si>
  <si>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</si>
  <si>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</si>
  <si>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</si>
  <si>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</si>
  <si>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</si>
  <si>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</si>
  <si>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</si>
  <si>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</si>
  <si>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</si>
  <si>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</si>
  <si>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</si>
  <si>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</si>
  <si>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</si>
  <si>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</si>
  <si>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</si>
  <si>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</si>
  <si>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</si>
  <si>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</si>
  <si>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</si>
  <si>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</si>
  <si>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</si>
  <si>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</si>
  <si>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</si>
  <si>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</si>
  <si>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</si>
  <si>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</si>
  <si>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</si>
  <si>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</si>
  <si>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</si>
  <si>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</si>
  <si>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</si>
  <si>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</si>
  <si>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</si>
  <si>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</si>
  <si>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</si>
  <si>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</si>
  <si>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</si>
  <si>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</si>
  <si>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</si>
  <si>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</si>
  <si>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</si>
  <si>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</si>
  <si>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</si>
  <si>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</si>
  <si>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</si>
  <si>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</si>
  <si>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</si>
  <si>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</si>
  <si>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</si>
  <si>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</si>
  <si>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</si>
  <si>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</si>
  <si>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</si>
  <si>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</si>
  <si>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</si>
  <si>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</si>
  <si>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</si>
  <si>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</si>
  <si>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</si>
  <si>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</si>
  <si>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</si>
  <si>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</si>
  <si>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</si>
  <si>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</si>
  <si>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</si>
  <si>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</si>
  <si>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</si>
  <si>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</si>
  <si>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</si>
  <si>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</si>
  <si>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　健康政策統計第１係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</si>
  <si>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</si>
  <si>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</si>
  <si>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</si>
  <si>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</si>
  <si>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</si>
  <si>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</si>
  <si>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療養病床等を有する病院（再掲）</t>
  </si>
  <si>
    <t>療養病床を有する一般診療所（再掲）</t>
  </si>
  <si>
    <t>その他の病床等</t>
  </si>
  <si>
    <t>療養病床等（再掲）</t>
  </si>
  <si>
    <t>療養病床（再掲）</t>
  </si>
  <si>
    <t>02</t>
  </si>
  <si>
    <t>03</t>
  </si>
  <si>
    <t>　　　　「医療施設動態調査（平成９年７月末概数）」として公表された数値とは異なっている。</t>
  </si>
  <si>
    <t>注：１　その他の病床等とは、療養病床、一般病床及び経過的旧その他の病床（経過的旧療養型病床群を含む）である。</t>
  </si>
  <si>
    <t>　　２　療養病床等とは、療養病床及び経過的旧療養型病床群である。</t>
  </si>
  <si>
    <t>電話　03-5253-1111(内7520)</t>
  </si>
  <si>
    <t>問合わせ先　厚生労働省大臣官房統計情報部</t>
  </si>
  <si>
    <t>01</t>
  </si>
  <si>
    <t>03</t>
  </si>
  <si>
    <t>　船 員 保 険 会</t>
  </si>
  <si>
    <t>　社 会 福 祉 法 人</t>
  </si>
  <si>
    <t>　医　療　生　協</t>
  </si>
  <si>
    <t>01</t>
  </si>
  <si>
    <t>療養病床を</t>
  </si>
  <si>
    <t>療養病床</t>
  </si>
  <si>
    <t>01</t>
  </si>
  <si>
    <t>03</t>
  </si>
  <si>
    <t>療養病床を有する病院（再掲）</t>
  </si>
  <si>
    <t>療養病床（再掲）</t>
  </si>
  <si>
    <t>９月</t>
  </si>
  <si>
    <t>１０月</t>
  </si>
  <si>
    <t>１０月</t>
  </si>
  <si>
    <t xml:space="preserve">   平成１5年10月末現在</t>
  </si>
  <si>
    <t>　 療養病床を有する病院（再掲）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</si>
</sst>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76" fontId="11" fillId="0" borderId="7" xfId="0" applyNumberFormat="1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176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29" xfId="0" applyFont="1" applyBorder="1" applyAlignment="1">
      <alignment horizontal="centerContinuous"/>
    </xf>
    <xf numFmtId="0" fontId="11" fillId="0" borderId="30" xfId="0" applyFont="1" applyBorder="1" applyAlignment="1">
      <alignment horizontal="centerContinuous"/>
    </xf>
    <xf numFmtId="0" fontId="11" fillId="0" borderId="31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27" xfId="0" applyFont="1" applyBorder="1" applyAlignment="1">
      <alignment horizontal="centerContinuous" vertical="center" wrapText="1"/>
    </xf>
    <xf numFmtId="0" fontId="12" fillId="0" borderId="30" xfId="0" applyFont="1" applyBorder="1" applyAlignment="1">
      <alignment horizontal="centerContinuous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vertical="center"/>
    </xf>
    <xf numFmtId="41" fontId="12" fillId="0" borderId="27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2" fillId="0" borderId="36" xfId="0" applyNumberFormat="1" applyFont="1" applyBorder="1" applyAlignment="1">
      <alignment horizontal="center" vertical="center"/>
    </xf>
    <xf numFmtId="177" fontId="12" fillId="0" borderId="36" xfId="0" applyNumberFormat="1" applyFont="1" applyBorder="1" applyAlignment="1">
      <alignment vertical="center" wrapText="1"/>
    </xf>
    <xf numFmtId="177" fontId="12" fillId="0" borderId="3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/>
    </xf>
    <xf numFmtId="177" fontId="12" fillId="0" borderId="36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1" fillId="0" borderId="36" xfId="0" applyFont="1" applyBorder="1" applyAlignment="1">
      <alignment/>
    </xf>
    <xf numFmtId="0" fontId="12" fillId="0" borderId="36" xfId="0" applyFont="1" applyBorder="1" applyAlignment="1">
      <alignment vertical="center"/>
    </xf>
    <xf numFmtId="0" fontId="12" fillId="0" borderId="12" xfId="0" applyFont="1" applyBorder="1" applyAlignment="1">
      <alignment vertical="top"/>
    </xf>
    <xf numFmtId="177" fontId="12" fillId="0" borderId="37" xfId="0" applyNumberFormat="1" applyFont="1" applyBorder="1" applyAlignment="1">
      <alignment vertical="top" wrapText="1"/>
    </xf>
    <xf numFmtId="0" fontId="12" fillId="0" borderId="38" xfId="0" applyFont="1" applyBorder="1" applyAlignment="1">
      <alignment vertical="top"/>
    </xf>
    <xf numFmtId="0" fontId="13" fillId="0" borderId="39" xfId="0" applyFont="1" applyBorder="1" applyAlignment="1">
      <alignment horizontal="centerContinuous" wrapText="1"/>
    </xf>
    <xf numFmtId="0" fontId="13" fillId="0" borderId="40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13" fillId="0" borderId="39" xfId="0" applyFont="1" applyBorder="1" applyAlignment="1">
      <alignment horizontal="centerContinuous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2" fillId="0" borderId="3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8" xfId="0" applyFont="1" applyBorder="1" applyAlignment="1">
      <alignment horizontal="right" vertical="center"/>
    </xf>
    <xf numFmtId="180" fontId="12" fillId="0" borderId="45" xfId="0" applyNumberFormat="1" applyFont="1" applyBorder="1" applyAlignment="1">
      <alignment vertical="center" wrapText="1"/>
    </xf>
    <xf numFmtId="177" fontId="12" fillId="0" borderId="45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6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7" xfId="0" applyFont="1" applyBorder="1" applyAlignment="1">
      <alignment horizontal="left" vertical="center"/>
    </xf>
    <xf numFmtId="191" fontId="12" fillId="0" borderId="36" xfId="0" applyNumberFormat="1" applyFont="1" applyBorder="1" applyAlignment="1">
      <alignment horizontal="right" vertical="center" wrapText="1"/>
    </xf>
    <xf numFmtId="191" fontId="12" fillId="0" borderId="36" xfId="0" applyNumberFormat="1" applyFont="1" applyBorder="1" applyAlignment="1">
      <alignment horizontal="right" wrapText="1"/>
    </xf>
    <xf numFmtId="191" fontId="12" fillId="0" borderId="37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21" xfId="0" applyFont="1" applyBorder="1" applyAlignment="1">
      <alignment vertical="center"/>
    </xf>
    <xf numFmtId="0" fontId="12" fillId="0" borderId="48" xfId="0" applyFont="1" applyBorder="1" applyAlignment="1">
      <alignment horizontal="center" vertical="center" wrapText="1"/>
    </xf>
    <xf numFmtId="191" fontId="12" fillId="0" borderId="45" xfId="0" applyNumberFormat="1" applyFont="1" applyBorder="1" applyAlignment="1">
      <alignment horizontal="right" vertical="center" wrapText="1"/>
    </xf>
    <xf numFmtId="191" fontId="12" fillId="0" borderId="49" xfId="0" applyNumberFormat="1" applyFont="1" applyBorder="1" applyAlignment="1">
      <alignment horizontal="right" vertical="center" wrapText="1"/>
    </xf>
    <xf numFmtId="0" fontId="11" fillId="0" borderId="3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33" xfId="0" applyFont="1" applyBorder="1" applyAlignment="1">
      <alignment horizontal="centerContinuous"/>
    </xf>
    <xf numFmtId="0" fontId="11" fillId="0" borderId="52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50" xfId="0" applyFont="1" applyBorder="1" applyAlignment="1">
      <alignment/>
    </xf>
    <xf numFmtId="0" fontId="11" fillId="0" borderId="38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right"/>
    </xf>
    <xf numFmtId="38" fontId="11" fillId="0" borderId="51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51" xfId="17" applyFont="1" applyFill="1" applyBorder="1" applyAlignment="1">
      <alignment/>
    </xf>
    <xf numFmtId="0" fontId="15" fillId="0" borderId="0" xfId="0" applyFont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40" xfId="0" applyNumberFormat="1" applyFont="1" applyBorder="1" applyAlignment="1">
      <alignment/>
    </xf>
    <xf numFmtId="176" fontId="13" fillId="0" borderId="41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37" fontId="11" fillId="0" borderId="0" xfId="0" applyNumberFormat="1" applyFont="1" applyAlignment="1">
      <alignment/>
    </xf>
    <xf numFmtId="0" fontId="11" fillId="0" borderId="53" xfId="0" applyFont="1" applyBorder="1" applyAlignment="1">
      <alignment horizontal="center" wrapText="1"/>
    </xf>
    <xf numFmtId="176" fontId="11" fillId="0" borderId="25" xfId="0" applyNumberFormat="1" applyFont="1" applyBorder="1" applyAlignment="1" applyProtection="1">
      <alignment/>
      <protection/>
    </xf>
    <xf numFmtId="176" fontId="11" fillId="0" borderId="7" xfId="0" applyNumberFormat="1" applyFont="1" applyBorder="1" applyAlignment="1" applyProtection="1">
      <alignment/>
      <protection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51" xfId="0" applyNumberFormat="1" applyFont="1" applyBorder="1" applyAlignment="1" applyProtection="1">
      <alignment horizontal="right"/>
      <protection/>
    </xf>
    <xf numFmtId="176" fontId="13" fillId="0" borderId="39" xfId="0" applyNumberFormat="1" applyFont="1" applyBorder="1" applyAlignment="1">
      <alignment horizontal="center"/>
    </xf>
    <xf numFmtId="193" fontId="4" fillId="0" borderId="0" xfId="0" applyNumberFormat="1" applyFont="1" applyAlignment="1" applyProtection="1">
      <alignment/>
      <protection/>
    </xf>
    <xf numFmtId="194" fontId="4" fillId="0" borderId="19" xfId="0" applyNumberFormat="1" applyFont="1" applyBorder="1" applyAlignment="1" applyProtection="1">
      <alignment/>
      <protection/>
    </xf>
    <xf numFmtId="195" fontId="4" fillId="0" borderId="54" xfId="0" applyNumberFormat="1" applyFont="1" applyBorder="1" applyAlignment="1" applyProtection="1">
      <alignment/>
      <protection/>
    </xf>
    <xf numFmtId="194" fontId="4" fillId="0" borderId="8" xfId="0" applyNumberFormat="1" applyFont="1" applyBorder="1" applyAlignment="1" applyProtection="1">
      <alignment/>
      <protection/>
    </xf>
    <xf numFmtId="195" fontId="4" fillId="0" borderId="9" xfId="0" applyNumberFormat="1" applyFont="1" applyBorder="1" applyAlignment="1" applyProtection="1">
      <alignment/>
      <protection/>
    </xf>
    <xf numFmtId="194" fontId="4" fillId="0" borderId="55" xfId="0" applyNumberFormat="1" applyFont="1" applyBorder="1" applyAlignment="1" applyProtection="1">
      <alignment/>
      <protection/>
    </xf>
    <xf numFmtId="195" fontId="4" fillId="0" borderId="56" xfId="0" applyNumberFormat="1" applyFont="1" applyBorder="1" applyAlignment="1" applyProtection="1">
      <alignment/>
      <protection/>
    </xf>
    <xf numFmtId="194" fontId="4" fillId="0" borderId="12" xfId="0" applyNumberFormat="1" applyFont="1" applyBorder="1" applyAlignment="1" applyProtection="1">
      <alignment/>
      <protection/>
    </xf>
    <xf numFmtId="195" fontId="4" fillId="0" borderId="57" xfId="0" applyNumberFormat="1" applyFont="1" applyBorder="1" applyAlignment="1" applyProtection="1">
      <alignment/>
      <protection/>
    </xf>
    <xf numFmtId="195" fontId="4" fillId="0" borderId="39" xfId="0" applyNumberFormat="1" applyFont="1" applyBorder="1" applyAlignment="1" applyProtection="1">
      <alignment/>
      <protection/>
    </xf>
    <xf numFmtId="194" fontId="4" fillId="0" borderId="39" xfId="0" applyNumberFormat="1" applyFont="1" applyBorder="1" applyAlignment="1" applyProtection="1">
      <alignment/>
      <protection/>
    </xf>
    <xf numFmtId="195" fontId="4" fillId="0" borderId="40" xfId="0" applyNumberFormat="1" applyFont="1" applyBorder="1" applyAlignment="1" applyProtection="1">
      <alignment/>
      <protection/>
    </xf>
    <xf numFmtId="194" fontId="4" fillId="0" borderId="40" xfId="0" applyNumberFormat="1" applyFont="1" applyBorder="1" applyAlignment="1" applyProtection="1">
      <alignment/>
      <protection/>
    </xf>
    <xf numFmtId="195" fontId="4" fillId="0" borderId="41" xfId="0" applyNumberFormat="1" applyFont="1" applyBorder="1" applyAlignment="1" applyProtection="1">
      <alignment/>
      <protection/>
    </xf>
    <xf numFmtId="194" fontId="4" fillId="0" borderId="41" xfId="0" applyNumberFormat="1" applyFont="1" applyBorder="1" applyAlignment="1" applyProtection="1">
      <alignment/>
      <protection/>
    </xf>
    <xf numFmtId="195" fontId="4" fillId="0" borderId="58" xfId="0" applyNumberFormat="1" applyFont="1" applyBorder="1" applyAlignment="1" applyProtection="1">
      <alignment/>
      <protection/>
    </xf>
    <xf numFmtId="194" fontId="4" fillId="0" borderId="58" xfId="0" applyNumberFormat="1" applyFont="1" applyBorder="1" applyAlignment="1" applyProtection="1">
      <alignment/>
      <protection/>
    </xf>
    <xf numFmtId="194" fontId="4" fillId="0" borderId="59" xfId="0" applyNumberFormat="1" applyFont="1" applyBorder="1" applyAlignment="1" applyProtection="1">
      <alignment/>
      <protection/>
    </xf>
    <xf numFmtId="196" fontId="4" fillId="0" borderId="39" xfId="0" applyNumberFormat="1" applyFont="1" applyBorder="1" applyAlignment="1" applyProtection="1">
      <alignment/>
      <protection/>
    </xf>
    <xf numFmtId="196" fontId="4" fillId="0" borderId="40" xfId="0" applyNumberFormat="1" applyFont="1" applyBorder="1" applyAlignment="1" applyProtection="1">
      <alignment/>
      <protection/>
    </xf>
    <xf numFmtId="196" fontId="4" fillId="0" borderId="41" xfId="0" applyNumberFormat="1" applyFont="1" applyBorder="1" applyAlignment="1" applyProtection="1">
      <alignment/>
      <protection/>
    </xf>
    <xf numFmtId="196" fontId="4" fillId="0" borderId="58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77" fontId="12" fillId="0" borderId="36" xfId="0" applyNumberFormat="1" applyFont="1" applyFill="1" applyBorder="1" applyAlignment="1">
      <alignment vertical="center" wrapText="1"/>
    </xf>
    <xf numFmtId="191" fontId="12" fillId="0" borderId="45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77" fontId="12" fillId="0" borderId="36" xfId="0" applyNumberFormat="1" applyFont="1" applyFill="1" applyBorder="1" applyAlignment="1">
      <alignment wrapText="1"/>
    </xf>
    <xf numFmtId="197" fontId="4" fillId="0" borderId="39" xfId="0" applyNumberFormat="1" applyFont="1" applyBorder="1" applyAlignment="1" applyProtection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775"/>
          <c:w val="0.9495"/>
          <c:h val="0.83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1646544</c:v>
                </c:pt>
                <c:pt idx="1">
                  <c:v>1646332</c:v>
                </c:pt>
                <c:pt idx="2">
                  <c:v>1646313</c:v>
                </c:pt>
                <c:pt idx="3">
                  <c:v>1646460</c:v>
                </c:pt>
                <c:pt idx="4">
                  <c:v>1645436</c:v>
                </c:pt>
                <c:pt idx="5">
                  <c:v>1644547</c:v>
                </c:pt>
                <c:pt idx="6">
                  <c:v>1644409</c:v>
                </c:pt>
                <c:pt idx="7">
                  <c:v>1644232</c:v>
                </c:pt>
                <c:pt idx="8">
                  <c:v>1643838</c:v>
                </c:pt>
                <c:pt idx="9">
                  <c:v>1643419</c:v>
                </c:pt>
                <c:pt idx="10">
                  <c:v>1644801</c:v>
                </c:pt>
                <c:pt idx="11">
                  <c:v>1642593</c:v>
                </c:pt>
                <c:pt idx="12">
                  <c:v>1644538</c:v>
                </c:pt>
                <c:pt idx="13">
                  <c:v>1643164</c:v>
                </c:pt>
                <c:pt idx="14">
                  <c:v>1643148</c:v>
                </c:pt>
                <c:pt idx="15">
                  <c:v>1642422</c:v>
                </c:pt>
                <c:pt idx="16">
                  <c:v>1641794</c:v>
                </c:pt>
                <c:pt idx="17">
                  <c:v>1639792</c:v>
                </c:pt>
                <c:pt idx="18">
                  <c:v>1639699</c:v>
                </c:pt>
                <c:pt idx="19">
                  <c:v>1640471</c:v>
                </c:pt>
                <c:pt idx="20">
                  <c:v>1639398</c:v>
                </c:pt>
                <c:pt idx="21">
                  <c:v>1637773</c:v>
                </c:pt>
                <c:pt idx="22">
                  <c:v>1632352</c:v>
                </c:pt>
                <c:pt idx="23">
                  <c:v>1631995</c:v>
                </c:pt>
                <c:pt idx="24">
                  <c:v>1632498</c:v>
                </c:pt>
              </c:numCache>
            </c:numRef>
          </c:val>
          <c:smooth val="0"/>
        </c:ser>
        <c:marker val="1"/>
        <c:axId val="20159022"/>
        <c:axId val="47213471"/>
      </c:line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213471"/>
        <c:crossesAt val="0"/>
        <c:auto val="0"/>
        <c:lblOffset val="100"/>
        <c:noMultiLvlLbl val="0"/>
      </c:catAx>
      <c:valAx>
        <c:axId val="47213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15902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297794</c:v>
                </c:pt>
                <c:pt idx="1">
                  <c:v>299145</c:v>
                </c:pt>
                <c:pt idx="2">
                  <c:v>300716</c:v>
                </c:pt>
                <c:pt idx="3">
                  <c:v>301391</c:v>
                </c:pt>
                <c:pt idx="4">
                  <c:v>302875</c:v>
                </c:pt>
                <c:pt idx="5">
                  <c:v>305829</c:v>
                </c:pt>
                <c:pt idx="6">
                  <c:v>308503</c:v>
                </c:pt>
                <c:pt idx="7">
                  <c:v>312608</c:v>
                </c:pt>
                <c:pt idx="8">
                  <c:v>315311</c:v>
                </c:pt>
                <c:pt idx="9">
                  <c:v>316897</c:v>
                </c:pt>
                <c:pt idx="10">
                  <c:v>319863</c:v>
                </c:pt>
                <c:pt idx="11">
                  <c:v>325731</c:v>
                </c:pt>
                <c:pt idx="12">
                  <c:v>328087</c:v>
                </c:pt>
                <c:pt idx="13">
                  <c:v>330162</c:v>
                </c:pt>
                <c:pt idx="14">
                  <c:v>332874</c:v>
                </c:pt>
                <c:pt idx="15">
                  <c:v>334929</c:v>
                </c:pt>
                <c:pt idx="16">
                  <c:v>336924</c:v>
                </c:pt>
                <c:pt idx="17">
                  <c:v>343123</c:v>
                </c:pt>
                <c:pt idx="18">
                  <c:v>347981</c:v>
                </c:pt>
                <c:pt idx="19">
                  <c:v>349977</c:v>
                </c:pt>
                <c:pt idx="20">
                  <c:v>351056</c:v>
                </c:pt>
                <c:pt idx="21">
                  <c:v>355550</c:v>
                </c:pt>
                <c:pt idx="22">
                  <c:v>364026</c:v>
                </c:pt>
                <c:pt idx="23">
                  <c:v>366478</c:v>
                </c:pt>
                <c:pt idx="24">
                  <c:v>367647</c:v>
                </c:pt>
              </c:numCache>
            </c:numRef>
          </c:val>
          <c:smooth val="0"/>
        </c:ser>
        <c:marker val="1"/>
        <c:axId val="22268056"/>
        <c:axId val="66194777"/>
      </c:line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194777"/>
        <c:crossesAt val="190000"/>
        <c:auto val="0"/>
        <c:lblOffset val="100"/>
        <c:noMultiLvlLbl val="0"/>
      </c:catAx>
      <c:valAx>
        <c:axId val="66194777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268056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0.84</cdr:y>
    </cdr:from>
    <cdr:to>
      <cdr:x>0.13175</cdr:x>
      <cdr:y>0.8605</cdr:y>
    </cdr:to>
    <cdr:sp>
      <cdr:nvSpPr>
        <cdr:cNvPr id="1" name="Line 3"/>
        <cdr:cNvSpPr>
          <a:spLocks/>
        </cdr:cNvSpPr>
      </cdr:nvSpPr>
      <cdr:spPr>
        <a:xfrm>
          <a:off x="838200" y="4400550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0.111</cdr:x>
      <cdr:y>0.82475</cdr:y>
    </cdr:from>
    <cdr:to>
      <cdr:x>0.13175</cdr:x>
      <cdr:y>0.846</cdr:y>
    </cdr:to>
    <cdr:sp>
      <cdr:nvSpPr>
        <cdr:cNvPr id="2" name="Line 4"/>
        <cdr:cNvSpPr>
          <a:spLocks/>
        </cdr:cNvSpPr>
      </cdr:nvSpPr>
      <cdr:spPr>
        <a:xfrm>
          <a:off x="838200" y="43243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0.92825</cdr:y>
    </cdr:from>
    <cdr:to>
      <cdr:x>0.99925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平成13年　     14年                                      　　       15年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0.85975</cdr:y>
    </cdr:from>
    <cdr:to>
      <cdr:x>0.111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505325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123825</xdr:rowOff>
    </xdr:from>
    <xdr:to>
      <xdr:col>2</xdr:col>
      <xdr:colOff>95250</xdr:colOff>
      <xdr:row>26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648200"/>
          <a:ext cx="6572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0.169</cdr:x>
      <cdr:y>0.84225</cdr:y>
    </cdr:from>
    <cdr:to>
      <cdr:x>0.19</cdr:x>
      <cdr:y>0.85625</cdr:y>
    </cdr:to>
    <cdr:sp>
      <cdr:nvSpPr>
        <cdr:cNvPr id="2" name="Line 12"/>
        <cdr:cNvSpPr>
          <a:spLocks/>
        </cdr:cNvSpPr>
      </cdr:nvSpPr>
      <cdr:spPr>
        <a:xfrm>
          <a:off x="1276350" y="4419600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0.16725</cdr:x>
      <cdr:y>0.846</cdr:y>
    </cdr:from>
    <cdr:to>
      <cdr:x>0.18925</cdr:x>
      <cdr:y>0.86475</cdr:y>
    </cdr:to>
    <cdr:sp>
      <cdr:nvSpPr>
        <cdr:cNvPr id="3" name="Line 13"/>
        <cdr:cNvSpPr>
          <a:spLocks/>
        </cdr:cNvSpPr>
      </cdr:nvSpPr>
      <cdr:spPr>
        <a:xfrm>
          <a:off x="1257300" y="443865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　平成13年     14年　　　　　　　　　　　  　　    　 　  　    15年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B4">
      <selection activeCell="I16" sqref="I16"/>
    </sheetView>
  </sheetViews>
  <sheetFormatPr defaultColWidth="8.796875" defaultRowHeight="14.25"/>
  <cols>
    <col min="1" max="1" width="23.8984375" style="6" customWidth="1"/>
    <col min="2" max="4" width="8.09765625" style="6" customWidth="1"/>
    <col min="5" max="5" width="0.40625" style="6" customWidth="1"/>
    <col min="6" max="6" width="24.09765625" style="6" customWidth="1"/>
    <col min="7" max="7" width="1.4921875" style="6" hidden="1" customWidth="1"/>
    <col min="8" max="9" width="9.09765625" style="6" customWidth="1"/>
    <col min="10" max="10" width="10.3984375" style="6" customWidth="1"/>
    <col min="11" max="16384" width="9" style="6" customWidth="1"/>
  </cols>
  <sheetData>
    <row r="1" ht="10.5">
      <c r="B1" s="6" t="s">
        <v>0</v>
      </c>
    </row>
    <row r="2" spans="2:10" ht="10.5">
      <c r="B2" s="86"/>
      <c r="C2" s="87"/>
      <c r="D2" s="87"/>
      <c r="E2" s="87"/>
      <c r="F2" s="87"/>
      <c r="G2" s="87"/>
      <c r="H2" s="86"/>
      <c r="I2" s="88"/>
      <c r="J2" s="88" t="s">
        <v>1</v>
      </c>
    </row>
    <row r="3" spans="1:10" ht="13.5" customHeight="1">
      <c r="A3" s="54"/>
      <c r="B3" s="55" t="s">
        <v>2</v>
      </c>
      <c r="C3" s="56"/>
      <c r="D3" s="94"/>
      <c r="E3" s="98"/>
      <c r="F3" s="58"/>
      <c r="G3" s="58"/>
      <c r="H3" s="59" t="s">
        <v>3</v>
      </c>
      <c r="I3" s="92"/>
      <c r="J3" s="57"/>
    </row>
    <row r="4" spans="1:10" ht="13.5" customHeight="1">
      <c r="A4" s="60"/>
      <c r="B4" s="61" t="s">
        <v>143</v>
      </c>
      <c r="C4" s="61" t="s">
        <v>142</v>
      </c>
      <c r="D4" s="61" t="s">
        <v>4</v>
      </c>
      <c r="E4" s="101"/>
      <c r="F4" s="63"/>
      <c r="G4" s="63"/>
      <c r="H4" s="61" t="s">
        <v>144</v>
      </c>
      <c r="I4" s="61" t="s">
        <v>142</v>
      </c>
      <c r="J4" s="62" t="s">
        <v>4</v>
      </c>
    </row>
    <row r="5" spans="1:10" ht="3" customHeight="1">
      <c r="A5" s="64"/>
      <c r="B5" s="65"/>
      <c r="C5" s="65"/>
      <c r="D5" s="65"/>
      <c r="E5" s="99"/>
      <c r="F5" s="66"/>
      <c r="G5" s="66"/>
      <c r="H5" s="67"/>
      <c r="I5" s="67"/>
      <c r="J5" s="102"/>
    </row>
    <row r="6" spans="1:10" ht="13.5" customHeight="1">
      <c r="A6" s="64" t="s">
        <v>5</v>
      </c>
      <c r="B6" s="68">
        <f>SUM(B8+B19+B25)</f>
        <v>171172</v>
      </c>
      <c r="C6" s="68">
        <f>SUM(C8+C19+C25)</f>
        <v>171007</v>
      </c>
      <c r="D6" s="95">
        <f>B6-C6</f>
        <v>165</v>
      </c>
      <c r="E6" s="99"/>
      <c r="F6" s="66" t="s">
        <v>5</v>
      </c>
      <c r="G6" s="66"/>
      <c r="H6" s="68">
        <f>SUM(H8+H19+H25)</f>
        <v>1820023</v>
      </c>
      <c r="I6" s="68">
        <f>SUM(I8+I19+I25)</f>
        <v>1820066</v>
      </c>
      <c r="J6" s="103">
        <f>H6-I6</f>
        <v>-43</v>
      </c>
    </row>
    <row r="7" spans="1:10" ht="3" customHeight="1">
      <c r="A7" s="64"/>
      <c r="B7" s="68"/>
      <c r="C7" s="68"/>
      <c r="D7" s="95"/>
      <c r="E7" s="99"/>
      <c r="F7" s="66"/>
      <c r="G7" s="66"/>
      <c r="H7" s="68"/>
      <c r="I7" s="68"/>
      <c r="J7" s="103"/>
    </row>
    <row r="8" spans="1:10" ht="13.5" customHeight="1">
      <c r="A8" s="64" t="s">
        <v>6</v>
      </c>
      <c r="B8" s="68">
        <v>9118</v>
      </c>
      <c r="C8" s="68">
        <v>9122</v>
      </c>
      <c r="D8" s="95">
        <f>B8-C8</f>
        <v>-4</v>
      </c>
      <c r="E8" s="99"/>
      <c r="F8" s="66" t="s">
        <v>6</v>
      </c>
      <c r="G8" s="66"/>
      <c r="H8" s="68">
        <v>1632498</v>
      </c>
      <c r="I8" s="68">
        <f>SUM(I9:I13)</f>
        <v>1631995</v>
      </c>
      <c r="J8" s="103">
        <f aca="true" t="shared" si="0" ref="J8:J21">H8-I8</f>
        <v>503</v>
      </c>
    </row>
    <row r="9" spans="1:12" ht="13.5" customHeight="1">
      <c r="A9" s="64" t="s">
        <v>7</v>
      </c>
      <c r="B9" s="68">
        <v>1071</v>
      </c>
      <c r="C9" s="68">
        <v>1072</v>
      </c>
      <c r="D9" s="95">
        <f>B9-C9</f>
        <v>-1</v>
      </c>
      <c r="E9" s="99"/>
      <c r="F9" s="66" t="s">
        <v>8</v>
      </c>
      <c r="G9" s="66"/>
      <c r="H9" s="68">
        <v>354465</v>
      </c>
      <c r="I9" s="68">
        <v>354565</v>
      </c>
      <c r="J9" s="103">
        <f t="shared" si="0"/>
        <v>-100</v>
      </c>
      <c r="L9" s="143"/>
    </row>
    <row r="10" spans="1:12" ht="13.5" customHeight="1">
      <c r="A10" s="64"/>
      <c r="B10" s="69"/>
      <c r="C10" s="69"/>
      <c r="D10" s="95"/>
      <c r="E10" s="99"/>
      <c r="F10" s="66" t="s">
        <v>9</v>
      </c>
      <c r="G10" s="66"/>
      <c r="H10" s="68">
        <v>1783</v>
      </c>
      <c r="I10" s="68">
        <v>1773</v>
      </c>
      <c r="J10" s="103">
        <f t="shared" si="0"/>
        <v>10</v>
      </c>
      <c r="L10" s="7"/>
    </row>
    <row r="11" spans="1:12" ht="13.5" customHeight="1">
      <c r="A11" s="64" t="s">
        <v>10</v>
      </c>
      <c r="B11" s="68">
        <v>2</v>
      </c>
      <c r="C11" s="68">
        <v>2</v>
      </c>
      <c r="D11" s="95">
        <f>B11-C11</f>
        <v>0</v>
      </c>
      <c r="E11" s="99"/>
      <c r="F11" s="66" t="s">
        <v>11</v>
      </c>
      <c r="G11" s="66"/>
      <c r="H11" s="68">
        <v>14511</v>
      </c>
      <c r="I11" s="68">
        <v>14507</v>
      </c>
      <c r="J11" s="103">
        <f t="shared" si="0"/>
        <v>4</v>
      </c>
      <c r="L11" s="143"/>
    </row>
    <row r="12" spans="1:12" ht="13.5" customHeight="1">
      <c r="A12" s="64" t="s">
        <v>12</v>
      </c>
      <c r="B12" s="68">
        <v>8045</v>
      </c>
      <c r="C12" s="68">
        <v>8048</v>
      </c>
      <c r="D12" s="95">
        <f>B12-C12</f>
        <v>-3</v>
      </c>
      <c r="E12" s="99"/>
      <c r="F12" s="66" t="s">
        <v>13</v>
      </c>
      <c r="G12" s="66"/>
      <c r="H12" s="68">
        <v>342815</v>
      </c>
      <c r="I12" s="68">
        <v>341638</v>
      </c>
      <c r="J12" s="103">
        <f t="shared" si="0"/>
        <v>1177</v>
      </c>
      <c r="L12" s="143"/>
    </row>
    <row r="13" spans="1:12" ht="13.5" customHeight="1">
      <c r="A13" s="169" t="s">
        <v>146</v>
      </c>
      <c r="B13" s="71">
        <v>4228</v>
      </c>
      <c r="C13" s="71">
        <v>4212</v>
      </c>
      <c r="D13" s="96">
        <f>B13-C13</f>
        <v>16</v>
      </c>
      <c r="E13" s="99"/>
      <c r="F13" s="66" t="s">
        <v>14</v>
      </c>
      <c r="G13" s="72"/>
      <c r="H13" s="71">
        <v>918924</v>
      </c>
      <c r="I13" s="71">
        <v>919512</v>
      </c>
      <c r="J13" s="103">
        <f t="shared" si="0"/>
        <v>-588</v>
      </c>
      <c r="L13" s="143"/>
    </row>
    <row r="14" spans="1:12" ht="13.5" customHeight="1">
      <c r="A14" s="73"/>
      <c r="B14" s="68"/>
      <c r="C14" s="68"/>
      <c r="D14" s="95"/>
      <c r="E14" s="99"/>
      <c r="F14" s="170"/>
      <c r="G14" s="171"/>
      <c r="H14" s="172"/>
      <c r="I14" s="172"/>
      <c r="J14" s="173"/>
      <c r="L14" s="143"/>
    </row>
    <row r="15" spans="1:12" ht="13.5" customHeight="1">
      <c r="A15" s="64"/>
      <c r="B15" s="68"/>
      <c r="C15" s="68"/>
      <c r="D15" s="95"/>
      <c r="E15" s="99"/>
      <c r="F15" s="170"/>
      <c r="G15" s="174"/>
      <c r="H15" s="175"/>
      <c r="I15" s="175"/>
      <c r="J15" s="173"/>
      <c r="L15" s="144"/>
    </row>
    <row r="16" spans="1:12" ht="13.5" customHeight="1">
      <c r="A16" s="64" t="s">
        <v>15</v>
      </c>
      <c r="B16" s="68">
        <v>49</v>
      </c>
      <c r="C16" s="68">
        <v>48</v>
      </c>
      <c r="D16" s="95">
        <f>B16-C16</f>
        <v>1</v>
      </c>
      <c r="E16" s="99"/>
      <c r="F16" s="174"/>
      <c r="G16" s="174"/>
      <c r="H16" s="175"/>
      <c r="I16" s="175"/>
      <c r="J16" s="173"/>
      <c r="L16" s="143"/>
    </row>
    <row r="17" spans="1:12" ht="13.5" customHeight="1">
      <c r="A17" s="38"/>
      <c r="B17" s="74"/>
      <c r="C17" s="74"/>
      <c r="D17" s="95"/>
      <c r="E17" s="99"/>
      <c r="F17" s="170"/>
      <c r="G17" s="170"/>
      <c r="H17" s="172"/>
      <c r="I17" s="172"/>
      <c r="J17" s="173"/>
      <c r="L17" s="144"/>
    </row>
    <row r="18" spans="1:11" ht="3" customHeight="1">
      <c r="A18" s="64"/>
      <c r="B18" s="68"/>
      <c r="C18" s="68"/>
      <c r="D18" s="95"/>
      <c r="E18" s="99"/>
      <c r="F18" s="66"/>
      <c r="G18" s="66"/>
      <c r="H18" s="68"/>
      <c r="I18" s="68"/>
      <c r="J18" s="103"/>
      <c r="K18" s="7"/>
    </row>
    <row r="19" spans="1:12" ht="13.5" customHeight="1">
      <c r="A19" s="64" t="s">
        <v>16</v>
      </c>
      <c r="B19" s="68">
        <v>96184</v>
      </c>
      <c r="C19" s="68">
        <f>SUM(C20,C23)</f>
        <v>96060</v>
      </c>
      <c r="D19" s="95">
        <f>B19-C19</f>
        <v>124</v>
      </c>
      <c r="E19" s="99"/>
      <c r="F19" s="66" t="s">
        <v>16</v>
      </c>
      <c r="G19" s="66"/>
      <c r="H19" s="68">
        <v>187348</v>
      </c>
      <c r="I19" s="68">
        <v>187894</v>
      </c>
      <c r="J19" s="103">
        <f t="shared" si="0"/>
        <v>-546</v>
      </c>
      <c r="L19" s="34"/>
    </row>
    <row r="20" spans="1:10" ht="13.5" customHeight="1">
      <c r="A20" s="64" t="s">
        <v>17</v>
      </c>
      <c r="B20" s="68">
        <v>15330</v>
      </c>
      <c r="C20" s="68">
        <v>15371</v>
      </c>
      <c r="D20" s="95">
        <f>B20-C20</f>
        <v>-41</v>
      </c>
      <c r="E20" s="99"/>
      <c r="F20" s="66"/>
      <c r="G20" s="66"/>
      <c r="H20" s="68"/>
      <c r="I20" s="68"/>
      <c r="J20" s="103"/>
    </row>
    <row r="21" spans="1:10" ht="13.5" customHeight="1">
      <c r="A21" s="70" t="s">
        <v>18</v>
      </c>
      <c r="B21" s="71">
        <v>2636</v>
      </c>
      <c r="C21" s="71">
        <v>2639</v>
      </c>
      <c r="D21" s="96">
        <f>B21-C21</f>
        <v>-3</v>
      </c>
      <c r="E21" s="99"/>
      <c r="F21" s="66" t="s">
        <v>19</v>
      </c>
      <c r="G21" s="66"/>
      <c r="H21" s="68">
        <v>24832</v>
      </c>
      <c r="I21" s="68">
        <v>24840</v>
      </c>
      <c r="J21" s="103">
        <f t="shared" si="0"/>
        <v>-8</v>
      </c>
    </row>
    <row r="22" spans="1:10" ht="13.5" customHeight="1">
      <c r="A22" s="73" t="s">
        <v>20</v>
      </c>
      <c r="B22" s="68"/>
      <c r="C22" s="68"/>
      <c r="D22" s="95"/>
      <c r="E22" s="99"/>
      <c r="F22" s="66"/>
      <c r="G22" s="66"/>
      <c r="H22" s="68"/>
      <c r="I22" s="68"/>
      <c r="J22" s="90"/>
    </row>
    <row r="23" spans="1:10" ht="13.5" customHeight="1">
      <c r="A23" s="64" t="s">
        <v>21</v>
      </c>
      <c r="B23" s="68">
        <v>80854</v>
      </c>
      <c r="C23" s="68">
        <v>80689</v>
      </c>
      <c r="D23" s="95">
        <f>B23-C23</f>
        <v>165</v>
      </c>
      <c r="E23" s="99"/>
      <c r="F23" s="66"/>
      <c r="G23" s="66"/>
      <c r="H23" s="75"/>
      <c r="I23" s="75"/>
      <c r="J23" s="89"/>
    </row>
    <row r="24" spans="1:10" ht="3" customHeight="1">
      <c r="A24" s="64"/>
      <c r="B24" s="68"/>
      <c r="C24" s="68"/>
      <c r="D24" s="95"/>
      <c r="E24" s="99"/>
      <c r="F24" s="66"/>
      <c r="G24" s="66"/>
      <c r="H24" s="68"/>
      <c r="I24" s="68"/>
      <c r="J24" s="90"/>
    </row>
    <row r="25" spans="1:10" s="10" customFormat="1" ht="13.5" customHeight="1">
      <c r="A25" s="76" t="s">
        <v>22</v>
      </c>
      <c r="B25" s="77">
        <v>65870</v>
      </c>
      <c r="C25" s="77">
        <v>65825</v>
      </c>
      <c r="D25" s="97">
        <f>B25-C25</f>
        <v>45</v>
      </c>
      <c r="E25" s="100"/>
      <c r="F25" s="78" t="s">
        <v>22</v>
      </c>
      <c r="G25" s="78"/>
      <c r="H25" s="77">
        <v>177</v>
      </c>
      <c r="I25" s="77">
        <v>177</v>
      </c>
      <c r="J25" s="104">
        <f>H25-I25</f>
        <v>0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/>
      <c r="D27"/>
      <c r="E27" s="8"/>
    </row>
    <row r="28" spans="3:9" ht="13.5">
      <c r="C28"/>
      <c r="D28"/>
      <c r="H28" s="9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67"/>
  <sheetViews>
    <sheetView workbookViewId="0" topLeftCell="A1">
      <selection activeCell="F6" sqref="F6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23</v>
      </c>
    </row>
    <row r="2" spans="2:7" ht="13.5">
      <c r="B2" s="35"/>
      <c r="C2" s="35"/>
      <c r="D2" s="35"/>
      <c r="E2" s="35"/>
      <c r="F2" s="35" t="s">
        <v>145</v>
      </c>
      <c r="G2" s="35"/>
    </row>
    <row r="3" spans="2:8" ht="15" customHeight="1">
      <c r="B3" s="36"/>
      <c r="C3" s="49" t="s">
        <v>24</v>
      </c>
      <c r="D3" s="50"/>
      <c r="E3" s="51" t="s">
        <v>25</v>
      </c>
      <c r="F3" s="52"/>
      <c r="G3" s="53" t="s">
        <v>26</v>
      </c>
      <c r="H3" s="1"/>
    </row>
    <row r="4" spans="2:8" ht="15" customHeight="1">
      <c r="B4" s="40"/>
      <c r="C4" s="45" t="s">
        <v>2</v>
      </c>
      <c r="D4" s="46" t="s">
        <v>3</v>
      </c>
      <c r="E4" s="46" t="s">
        <v>2</v>
      </c>
      <c r="F4" s="44" t="s">
        <v>3</v>
      </c>
      <c r="G4" s="41" t="s">
        <v>2</v>
      </c>
      <c r="H4" s="3"/>
    </row>
    <row r="5" spans="2:8" ht="4.5" customHeight="1">
      <c r="B5" s="38"/>
      <c r="C5" s="140"/>
      <c r="D5" s="140"/>
      <c r="E5" s="140"/>
      <c r="F5" s="140"/>
      <c r="G5" s="42"/>
      <c r="H5" s="3"/>
    </row>
    <row r="6" spans="2:8" ht="15" customHeight="1">
      <c r="B6" s="38" t="s">
        <v>27</v>
      </c>
      <c r="C6" s="47">
        <f>SUM(C8:C36)</f>
        <v>9118</v>
      </c>
      <c r="D6" s="47">
        <f>SUM(D8:D36)</f>
        <v>1632498</v>
      </c>
      <c r="E6" s="47">
        <f>SUM(E8:E36)</f>
        <v>96184</v>
      </c>
      <c r="F6" s="47">
        <f>SUM(F8:F36)</f>
        <v>187348</v>
      </c>
      <c r="G6" s="43">
        <f>SUM(G8:G36)</f>
        <v>65870</v>
      </c>
      <c r="H6" s="5"/>
    </row>
    <row r="7" spans="2:8" ht="4.5" customHeight="1">
      <c r="B7" s="38"/>
      <c r="C7" s="47"/>
      <c r="D7" s="47"/>
      <c r="E7" s="47"/>
      <c r="F7" s="47"/>
      <c r="G7" s="43"/>
      <c r="H7" s="5"/>
    </row>
    <row r="8" spans="2:8" ht="15" customHeight="1">
      <c r="B8" s="38" t="s">
        <v>28</v>
      </c>
      <c r="C8" s="141">
        <v>185</v>
      </c>
      <c r="D8" s="141">
        <v>77166</v>
      </c>
      <c r="E8" s="141">
        <v>25</v>
      </c>
      <c r="F8" s="141">
        <v>5</v>
      </c>
      <c r="G8" s="142">
        <v>0</v>
      </c>
      <c r="H8" s="5"/>
    </row>
    <row r="9" spans="2:8" ht="15" customHeight="1">
      <c r="B9" s="38" t="s">
        <v>29</v>
      </c>
      <c r="C9" s="141">
        <v>50</v>
      </c>
      <c r="D9" s="141">
        <v>32920</v>
      </c>
      <c r="E9" s="141">
        <v>102</v>
      </c>
      <c r="F9" s="141">
        <v>0</v>
      </c>
      <c r="G9" s="142">
        <v>0</v>
      </c>
      <c r="H9" s="5"/>
    </row>
    <row r="10" spans="2:8" ht="15" customHeight="1">
      <c r="B10" s="38" t="s">
        <v>30</v>
      </c>
      <c r="C10" s="141">
        <v>39</v>
      </c>
      <c r="D10" s="141">
        <v>15055</v>
      </c>
      <c r="E10" s="141">
        <v>10</v>
      </c>
      <c r="F10" s="141">
        <v>0</v>
      </c>
      <c r="G10" s="142">
        <v>0</v>
      </c>
      <c r="H10" s="5"/>
    </row>
    <row r="11" spans="2:8" ht="15" customHeight="1">
      <c r="B11" s="38" t="s">
        <v>31</v>
      </c>
      <c r="C11" s="141">
        <v>42</v>
      </c>
      <c r="D11" s="141">
        <v>5778</v>
      </c>
      <c r="E11" s="141">
        <v>458</v>
      </c>
      <c r="F11" s="141">
        <v>2326</v>
      </c>
      <c r="G11" s="142">
        <v>1</v>
      </c>
      <c r="H11" s="5"/>
    </row>
    <row r="12" spans="2:8" ht="4.5" customHeight="1">
      <c r="B12" s="38"/>
      <c r="C12" s="47"/>
      <c r="D12" s="47"/>
      <c r="E12" s="47"/>
      <c r="F12" s="47"/>
      <c r="G12" s="43"/>
      <c r="H12" s="5"/>
    </row>
    <row r="13" spans="2:8" ht="15" customHeight="1">
      <c r="B13" s="38" t="s">
        <v>32</v>
      </c>
      <c r="C13" s="141">
        <v>312</v>
      </c>
      <c r="D13" s="141">
        <v>87146</v>
      </c>
      <c r="E13" s="141">
        <v>353</v>
      </c>
      <c r="F13" s="141">
        <v>100</v>
      </c>
      <c r="G13" s="142">
        <v>8</v>
      </c>
      <c r="H13" s="5"/>
    </row>
    <row r="14" spans="2:8" ht="15" customHeight="1">
      <c r="B14" s="38" t="s">
        <v>33</v>
      </c>
      <c r="C14" s="141">
        <v>770</v>
      </c>
      <c r="D14" s="141">
        <v>168172</v>
      </c>
      <c r="E14" s="141">
        <v>3501</v>
      </c>
      <c r="F14" s="141">
        <v>3336</v>
      </c>
      <c r="G14" s="142">
        <v>309</v>
      </c>
      <c r="H14" s="5"/>
    </row>
    <row r="15" spans="2:8" ht="15" customHeight="1">
      <c r="B15" s="38" t="s">
        <v>34</v>
      </c>
      <c r="C15" s="141">
        <v>93</v>
      </c>
      <c r="D15" s="141">
        <v>39242</v>
      </c>
      <c r="E15" s="141">
        <v>208</v>
      </c>
      <c r="F15" s="141">
        <v>38</v>
      </c>
      <c r="G15" s="142">
        <v>0</v>
      </c>
      <c r="H15" s="5"/>
    </row>
    <row r="16" spans="2:8" ht="15" customHeight="1">
      <c r="B16" s="38" t="s">
        <v>35</v>
      </c>
      <c r="C16" s="141">
        <v>77</v>
      </c>
      <c r="D16" s="141">
        <v>21558</v>
      </c>
      <c r="E16" s="141">
        <v>43</v>
      </c>
      <c r="F16" s="141">
        <v>11</v>
      </c>
      <c r="G16" s="142">
        <v>1</v>
      </c>
      <c r="H16" s="5"/>
    </row>
    <row r="17" spans="2:8" ht="15" customHeight="1">
      <c r="B17" s="38" t="s">
        <v>36</v>
      </c>
      <c r="C17" s="141">
        <v>7</v>
      </c>
      <c r="D17" s="141">
        <v>1955</v>
      </c>
      <c r="E17" s="141">
        <v>0</v>
      </c>
      <c r="F17" s="141">
        <v>0</v>
      </c>
      <c r="G17" s="142">
        <v>0</v>
      </c>
      <c r="H17" s="5"/>
    </row>
    <row r="18" spans="2:8" ht="15" customHeight="1">
      <c r="B18" s="38" t="s">
        <v>37</v>
      </c>
      <c r="C18" s="141">
        <v>122</v>
      </c>
      <c r="D18" s="141">
        <v>37619</v>
      </c>
      <c r="E18" s="141">
        <v>61</v>
      </c>
      <c r="F18" s="141">
        <v>51</v>
      </c>
      <c r="G18" s="142">
        <v>0</v>
      </c>
      <c r="H18" s="5"/>
    </row>
    <row r="19" spans="2:8" ht="15" customHeight="1">
      <c r="B19" s="38" t="s">
        <v>38</v>
      </c>
      <c r="C19" s="141">
        <v>3</v>
      </c>
      <c r="D19" s="141">
        <v>507</v>
      </c>
      <c r="E19" s="141">
        <v>0</v>
      </c>
      <c r="F19" s="141">
        <v>0</v>
      </c>
      <c r="G19" s="142">
        <v>0</v>
      </c>
      <c r="H19" s="5"/>
    </row>
    <row r="20" spans="2:8" ht="4.5" customHeight="1">
      <c r="B20" s="38"/>
      <c r="C20" s="47"/>
      <c r="D20" s="47"/>
      <c r="E20" s="47"/>
      <c r="F20" s="47"/>
      <c r="G20" s="43"/>
      <c r="H20" s="5"/>
    </row>
    <row r="21" spans="2:8" ht="15" customHeight="1">
      <c r="B21" s="38" t="s">
        <v>39</v>
      </c>
      <c r="C21" s="141">
        <v>52</v>
      </c>
      <c r="D21" s="141">
        <v>14697</v>
      </c>
      <c r="E21" s="141">
        <v>19</v>
      </c>
      <c r="F21" s="141">
        <v>0</v>
      </c>
      <c r="G21" s="142">
        <v>0</v>
      </c>
      <c r="H21" s="5"/>
    </row>
    <row r="22" spans="2:8" ht="15" customHeight="1">
      <c r="B22" s="38" t="s">
        <v>40</v>
      </c>
      <c r="C22" s="141">
        <v>7</v>
      </c>
      <c r="D22" s="141">
        <v>2844</v>
      </c>
      <c r="E22" s="141">
        <v>3</v>
      </c>
      <c r="F22" s="141">
        <v>0</v>
      </c>
      <c r="G22" s="142">
        <v>0</v>
      </c>
      <c r="H22" s="5"/>
    </row>
    <row r="23" spans="2:8" ht="15" customHeight="1">
      <c r="B23" s="38" t="s">
        <v>132</v>
      </c>
      <c r="C23" s="141">
        <v>3</v>
      </c>
      <c r="D23" s="141">
        <v>816</v>
      </c>
      <c r="E23" s="141">
        <v>15</v>
      </c>
      <c r="F23" s="141">
        <v>10</v>
      </c>
      <c r="G23" s="142">
        <v>0</v>
      </c>
      <c r="H23" s="5"/>
    </row>
    <row r="24" spans="2:8" ht="15" customHeight="1">
      <c r="B24" s="38" t="s">
        <v>41</v>
      </c>
      <c r="C24" s="141">
        <v>18</v>
      </c>
      <c r="D24" s="141">
        <v>3438</v>
      </c>
      <c r="E24" s="141">
        <v>439</v>
      </c>
      <c r="F24" s="141">
        <v>24</v>
      </c>
      <c r="G24" s="142">
        <v>6</v>
      </c>
      <c r="H24" s="5"/>
    </row>
    <row r="25" spans="2:8" ht="15" customHeight="1">
      <c r="B25" s="38" t="s">
        <v>42</v>
      </c>
      <c r="C25" s="141">
        <v>48</v>
      </c>
      <c r="D25" s="141">
        <v>15694</v>
      </c>
      <c r="E25" s="141">
        <v>321</v>
      </c>
      <c r="F25" s="141">
        <v>10</v>
      </c>
      <c r="G25" s="142">
        <v>6</v>
      </c>
      <c r="H25" s="5"/>
    </row>
    <row r="26" spans="2:8" ht="15" customHeight="1">
      <c r="B26" s="38" t="s">
        <v>43</v>
      </c>
      <c r="C26" s="141">
        <v>1</v>
      </c>
      <c r="D26" s="141">
        <v>320</v>
      </c>
      <c r="E26" s="141">
        <v>14</v>
      </c>
      <c r="F26" s="141">
        <v>1</v>
      </c>
      <c r="G26" s="142">
        <v>0</v>
      </c>
      <c r="H26" s="5"/>
    </row>
    <row r="27" spans="2:8" ht="4.5" customHeight="1">
      <c r="B27" s="38"/>
      <c r="C27" s="47"/>
      <c r="D27" s="47"/>
      <c r="E27" s="47"/>
      <c r="F27" s="47"/>
      <c r="G27" s="43"/>
      <c r="H27" s="5"/>
    </row>
    <row r="28" spans="2:8" ht="15" customHeight="1">
      <c r="B28" s="38" t="s">
        <v>44</v>
      </c>
      <c r="C28" s="141">
        <v>401</v>
      </c>
      <c r="D28" s="141">
        <v>93127</v>
      </c>
      <c r="E28" s="141">
        <v>929</v>
      </c>
      <c r="F28" s="141">
        <v>718</v>
      </c>
      <c r="G28" s="142">
        <v>159</v>
      </c>
      <c r="H28" s="5"/>
    </row>
    <row r="29" spans="2:8" ht="15" customHeight="1">
      <c r="B29" s="38" t="s">
        <v>45</v>
      </c>
      <c r="C29" s="141">
        <v>5594</v>
      </c>
      <c r="D29" s="141">
        <v>820935</v>
      </c>
      <c r="E29" s="141">
        <v>28462</v>
      </c>
      <c r="F29" s="141">
        <v>98073</v>
      </c>
      <c r="G29" s="142">
        <v>7927</v>
      </c>
      <c r="H29" s="5"/>
    </row>
    <row r="30" spans="2:8" ht="15" customHeight="1">
      <c r="B30" s="38" t="s">
        <v>46</v>
      </c>
      <c r="C30" s="141">
        <v>100</v>
      </c>
      <c r="D30" s="141">
        <v>53394</v>
      </c>
      <c r="E30" s="141">
        <v>134</v>
      </c>
      <c r="F30" s="141">
        <v>46</v>
      </c>
      <c r="G30" s="142">
        <v>11</v>
      </c>
      <c r="H30" s="5"/>
    </row>
    <row r="31" spans="2:8" ht="15" customHeight="1">
      <c r="B31" s="38" t="s">
        <v>133</v>
      </c>
      <c r="C31" s="141">
        <v>167</v>
      </c>
      <c r="D31" s="141">
        <v>30533</v>
      </c>
      <c r="E31" s="141">
        <v>5337</v>
      </c>
      <c r="F31" s="141">
        <v>393</v>
      </c>
      <c r="G31" s="142">
        <v>16</v>
      </c>
      <c r="H31" s="5"/>
    </row>
    <row r="32" spans="2:8" ht="15" customHeight="1">
      <c r="B32" s="38" t="s">
        <v>134</v>
      </c>
      <c r="C32" s="141">
        <v>76</v>
      </c>
      <c r="D32" s="141">
        <v>12149</v>
      </c>
      <c r="E32" s="141">
        <v>294</v>
      </c>
      <c r="F32" s="141">
        <v>428</v>
      </c>
      <c r="G32" s="142">
        <v>36</v>
      </c>
      <c r="H32" s="5"/>
    </row>
    <row r="33" spans="2:8" ht="15" customHeight="1">
      <c r="B33" s="38" t="s">
        <v>47</v>
      </c>
      <c r="C33" s="141">
        <v>59</v>
      </c>
      <c r="D33" s="141">
        <v>13006</v>
      </c>
      <c r="E33" s="141">
        <v>2525</v>
      </c>
      <c r="F33" s="141">
        <v>100</v>
      </c>
      <c r="G33" s="142">
        <v>36</v>
      </c>
      <c r="H33" s="5"/>
    </row>
    <row r="34" spans="2:8" ht="15" customHeight="1">
      <c r="B34" s="38" t="s">
        <v>48</v>
      </c>
      <c r="C34" s="141">
        <v>58</v>
      </c>
      <c r="D34" s="141">
        <v>9916</v>
      </c>
      <c r="E34" s="141">
        <v>822</v>
      </c>
      <c r="F34" s="141">
        <v>341</v>
      </c>
      <c r="G34" s="142">
        <v>54</v>
      </c>
      <c r="H34" s="5"/>
    </row>
    <row r="35" spans="2:8" ht="15" customHeight="1">
      <c r="B35" s="38" t="s">
        <v>49</v>
      </c>
      <c r="C35" s="141">
        <v>834</v>
      </c>
      <c r="D35" s="141">
        <v>74511</v>
      </c>
      <c r="E35" s="141">
        <v>52109</v>
      </c>
      <c r="F35" s="141">
        <v>81337</v>
      </c>
      <c r="G35" s="142">
        <v>57300</v>
      </c>
      <c r="H35" s="5"/>
    </row>
    <row r="36" spans="2:7" ht="4.5" customHeight="1">
      <c r="B36" s="37"/>
      <c r="C36" s="48"/>
      <c r="D36" s="48"/>
      <c r="E36" s="48"/>
      <c r="F36" s="48"/>
      <c r="G36" s="39"/>
    </row>
    <row r="38" spans="3:5" ht="13.5">
      <c r="C38" s="4"/>
      <c r="E38" s="136"/>
    </row>
    <row r="39" ht="13.5">
      <c r="C39" s="4"/>
    </row>
    <row r="40" spans="3:7" ht="13.5">
      <c r="C40" s="135"/>
      <c r="D40" s="135"/>
      <c r="E40" s="137"/>
      <c r="F40" s="137"/>
      <c r="G40" s="135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3"/>
  <sheetViews>
    <sheetView workbookViewId="0" topLeftCell="A1">
      <pane ySplit="4" topLeftCell="BM5" activePane="bottomLeft" state="frozen"/>
      <selection pane="topLeft" activeCell="A1" sqref="A1"/>
      <selection pane="bottomLeft" activeCell="F21" sqref="F21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2" width="10.59765625" style="35" customWidth="1"/>
    <col min="13" max="16384" width="9" style="35" customWidth="1"/>
  </cols>
  <sheetData>
    <row r="1" spans="2:12" ht="13.5">
      <c r="B1" s="105"/>
      <c r="C1" s="35" t="s">
        <v>112</v>
      </c>
      <c r="D1" s="105"/>
      <c r="E1" s="105"/>
      <c r="F1" s="105"/>
      <c r="G1" s="105"/>
      <c r="H1" s="105"/>
      <c r="I1" s="105"/>
      <c r="J1" s="106"/>
      <c r="K1" s="105"/>
      <c r="L1" s="105"/>
    </row>
    <row r="2" spans="2:13" ht="13.5">
      <c r="B2" s="107"/>
      <c r="C2" s="108"/>
      <c r="D2" s="109" t="s">
        <v>113</v>
      </c>
      <c r="E2" s="109"/>
      <c r="F2" s="109"/>
      <c r="G2" s="110"/>
      <c r="H2" s="111"/>
      <c r="I2" s="112" t="s">
        <v>114</v>
      </c>
      <c r="J2" s="110"/>
      <c r="K2" s="113"/>
      <c r="L2" s="113"/>
      <c r="M2" s="114"/>
    </row>
    <row r="3" spans="2:16" ht="13.5">
      <c r="B3" s="38"/>
      <c r="C3" s="38"/>
      <c r="D3" s="115"/>
      <c r="E3" s="109"/>
      <c r="F3" s="115"/>
      <c r="G3" s="116"/>
      <c r="H3" s="115"/>
      <c r="I3" s="117"/>
      <c r="J3" s="110"/>
      <c r="K3" s="114"/>
      <c r="L3" s="116"/>
      <c r="M3" s="114"/>
      <c r="P3" s="126"/>
    </row>
    <row r="4" spans="2:16" ht="42" customHeight="1">
      <c r="B4" s="118" t="s">
        <v>115</v>
      </c>
      <c r="C4" s="119" t="s">
        <v>116</v>
      </c>
      <c r="D4" s="119" t="s">
        <v>117</v>
      </c>
      <c r="E4" s="120" t="s">
        <v>140</v>
      </c>
      <c r="F4" s="119" t="s">
        <v>25</v>
      </c>
      <c r="G4" s="120" t="s">
        <v>119</v>
      </c>
      <c r="H4" s="119" t="s">
        <v>26</v>
      </c>
      <c r="I4" s="119" t="s">
        <v>117</v>
      </c>
      <c r="J4" s="122" t="s">
        <v>141</v>
      </c>
      <c r="K4" s="123" t="s">
        <v>25</v>
      </c>
      <c r="L4" s="122" t="s">
        <v>122</v>
      </c>
      <c r="M4" s="38"/>
      <c r="P4" s="126"/>
    </row>
    <row r="5" spans="2:16" ht="13.5">
      <c r="B5" s="124" t="s">
        <v>135</v>
      </c>
      <c r="C5" s="108">
        <v>10</v>
      </c>
      <c r="D5" s="125">
        <v>9241</v>
      </c>
      <c r="E5" s="125">
        <v>3495</v>
      </c>
      <c r="F5" s="125">
        <v>94125</v>
      </c>
      <c r="G5" s="125">
        <v>2571</v>
      </c>
      <c r="H5" s="125">
        <v>64297</v>
      </c>
      <c r="I5" s="125">
        <v>1646544</v>
      </c>
      <c r="J5" s="125">
        <v>274061</v>
      </c>
      <c r="K5" s="125">
        <v>208308</v>
      </c>
      <c r="L5" s="125">
        <v>23733</v>
      </c>
      <c r="P5" s="126">
        <v>297794</v>
      </c>
    </row>
    <row r="6" spans="2:16" ht="13.5">
      <c r="B6" s="124"/>
      <c r="C6" s="108">
        <v>11</v>
      </c>
      <c r="D6" s="125">
        <v>9238</v>
      </c>
      <c r="E6" s="125">
        <v>3506</v>
      </c>
      <c r="F6" s="125">
        <v>94176</v>
      </c>
      <c r="G6" s="125">
        <v>2575</v>
      </c>
      <c r="H6" s="125">
        <v>64431</v>
      </c>
      <c r="I6" s="125">
        <v>1646332</v>
      </c>
      <c r="J6" s="125">
        <v>275340</v>
      </c>
      <c r="K6" s="125">
        <v>207496</v>
      </c>
      <c r="L6" s="125">
        <v>23805</v>
      </c>
      <c r="P6" s="126">
        <v>299145</v>
      </c>
    </row>
    <row r="7" spans="2:16" ht="13.5">
      <c r="B7" s="124"/>
      <c r="C7" s="108">
        <v>12</v>
      </c>
      <c r="D7" s="125">
        <v>9240</v>
      </c>
      <c r="E7" s="125">
        <v>3522</v>
      </c>
      <c r="F7" s="125">
        <v>94231</v>
      </c>
      <c r="G7" s="125">
        <v>2581</v>
      </c>
      <c r="H7" s="125">
        <v>64453</v>
      </c>
      <c r="I7" s="125">
        <v>1646313</v>
      </c>
      <c r="J7" s="125">
        <v>276812</v>
      </c>
      <c r="K7" s="125">
        <v>206702</v>
      </c>
      <c r="L7" s="125">
        <v>23904</v>
      </c>
      <c r="P7" s="126">
        <v>300716</v>
      </c>
    </row>
    <row r="8" spans="2:16" ht="13.5">
      <c r="B8" s="124" t="s">
        <v>123</v>
      </c>
      <c r="C8" s="108">
        <v>1</v>
      </c>
      <c r="D8" s="125">
        <v>9240</v>
      </c>
      <c r="E8" s="125">
        <v>3530</v>
      </c>
      <c r="F8" s="125">
        <v>94205</v>
      </c>
      <c r="G8" s="125">
        <v>2582</v>
      </c>
      <c r="H8" s="125">
        <v>64482</v>
      </c>
      <c r="I8" s="125">
        <v>1646460</v>
      </c>
      <c r="J8" s="125">
        <v>277440</v>
      </c>
      <c r="K8" s="125">
        <v>205901</v>
      </c>
      <c r="L8" s="125">
        <v>23951</v>
      </c>
      <c r="P8" s="126">
        <v>301391</v>
      </c>
    </row>
    <row r="9" spans="2:16" ht="13.5">
      <c r="B9" s="124"/>
      <c r="C9" s="108">
        <v>2</v>
      </c>
      <c r="D9" s="125">
        <v>9232</v>
      </c>
      <c r="E9" s="125">
        <v>3550</v>
      </c>
      <c r="F9" s="125">
        <v>94237</v>
      </c>
      <c r="G9" s="125">
        <v>2578</v>
      </c>
      <c r="H9" s="125">
        <v>64531</v>
      </c>
      <c r="I9" s="125">
        <v>1645436</v>
      </c>
      <c r="J9" s="125">
        <v>278933</v>
      </c>
      <c r="K9" s="125">
        <v>205340</v>
      </c>
      <c r="L9" s="125">
        <v>23942</v>
      </c>
      <c r="P9" s="126">
        <v>302875</v>
      </c>
    </row>
    <row r="10" spans="2:16" ht="13.5">
      <c r="B10" s="124"/>
      <c r="C10" s="108">
        <v>3</v>
      </c>
      <c r="D10" s="125">
        <v>9237</v>
      </c>
      <c r="E10" s="125">
        <v>3571</v>
      </c>
      <c r="F10" s="125">
        <v>94443</v>
      </c>
      <c r="G10" s="125">
        <v>2580</v>
      </c>
      <c r="H10" s="125">
        <v>64668</v>
      </c>
      <c r="I10" s="125">
        <v>1644547</v>
      </c>
      <c r="J10" s="125">
        <v>281850</v>
      </c>
      <c r="K10" s="125">
        <v>204555</v>
      </c>
      <c r="L10" s="125">
        <v>23979</v>
      </c>
      <c r="P10" s="126">
        <v>305829</v>
      </c>
    </row>
    <row r="11" spans="2:16" ht="13.5">
      <c r="B11" s="124"/>
      <c r="C11" s="108">
        <v>4</v>
      </c>
      <c r="D11" s="125">
        <v>9227</v>
      </c>
      <c r="E11" s="125">
        <v>3607</v>
      </c>
      <c r="F11" s="125">
        <v>94536</v>
      </c>
      <c r="G11" s="125">
        <v>2577</v>
      </c>
      <c r="H11" s="125">
        <v>64773</v>
      </c>
      <c r="I11" s="125">
        <v>1644409</v>
      </c>
      <c r="J11" s="125">
        <v>284566</v>
      </c>
      <c r="K11" s="125">
        <v>203673</v>
      </c>
      <c r="L11" s="125">
        <v>23937</v>
      </c>
      <c r="P11" s="126">
        <v>308503</v>
      </c>
    </row>
    <row r="12" spans="2:16" ht="13.5">
      <c r="B12" s="124"/>
      <c r="C12" s="108">
        <v>5</v>
      </c>
      <c r="D12" s="125">
        <v>9222</v>
      </c>
      <c r="E12" s="125">
        <v>3637</v>
      </c>
      <c r="F12" s="125">
        <v>94626</v>
      </c>
      <c r="G12" s="125">
        <v>2579</v>
      </c>
      <c r="H12" s="125">
        <v>64853</v>
      </c>
      <c r="I12" s="125">
        <v>1644232</v>
      </c>
      <c r="J12" s="125">
        <v>288604</v>
      </c>
      <c r="K12" s="125">
        <v>203023</v>
      </c>
      <c r="L12" s="125">
        <v>24004</v>
      </c>
      <c r="P12" s="126">
        <v>312608</v>
      </c>
    </row>
    <row r="13" spans="2:16" ht="13.5">
      <c r="B13" s="124"/>
      <c r="C13" s="108">
        <v>6</v>
      </c>
      <c r="D13" s="125">
        <v>9220</v>
      </c>
      <c r="E13" s="125">
        <v>3661</v>
      </c>
      <c r="F13" s="125">
        <v>94710</v>
      </c>
      <c r="G13" s="125">
        <v>2570</v>
      </c>
      <c r="H13" s="125">
        <v>64924</v>
      </c>
      <c r="I13" s="125">
        <v>1643838</v>
      </c>
      <c r="J13" s="125">
        <v>291328</v>
      </c>
      <c r="K13" s="125">
        <v>202411</v>
      </c>
      <c r="L13" s="125">
        <v>23983</v>
      </c>
      <c r="P13" s="126">
        <v>315311</v>
      </c>
    </row>
    <row r="14" spans="2:16" ht="13.5">
      <c r="B14" s="108"/>
      <c r="C14" s="108">
        <v>7</v>
      </c>
      <c r="D14" s="125">
        <v>9211</v>
      </c>
      <c r="E14" s="125">
        <v>3676</v>
      </c>
      <c r="F14" s="125">
        <v>94808</v>
      </c>
      <c r="G14" s="125">
        <v>2568</v>
      </c>
      <c r="H14" s="125">
        <v>64999</v>
      </c>
      <c r="I14" s="125">
        <v>1643419</v>
      </c>
      <c r="J14" s="125">
        <v>292913</v>
      </c>
      <c r="K14" s="125">
        <v>201386</v>
      </c>
      <c r="L14" s="125">
        <v>23984</v>
      </c>
      <c r="P14" s="126">
        <v>316897</v>
      </c>
    </row>
    <row r="15" spans="2:16" ht="13.5">
      <c r="B15" s="124"/>
      <c r="C15" s="108">
        <v>8</v>
      </c>
      <c r="D15" s="125">
        <v>9212</v>
      </c>
      <c r="E15" s="125">
        <v>3694</v>
      </c>
      <c r="F15" s="125">
        <v>94887</v>
      </c>
      <c r="G15" s="125">
        <v>2571</v>
      </c>
      <c r="H15" s="125">
        <v>65057</v>
      </c>
      <c r="I15" s="125">
        <v>1644801</v>
      </c>
      <c r="J15" s="125">
        <v>295837</v>
      </c>
      <c r="K15" s="125">
        <v>200121</v>
      </c>
      <c r="L15" s="125">
        <v>24026</v>
      </c>
      <c r="P15" s="126">
        <v>319863</v>
      </c>
    </row>
    <row r="16" spans="2:16" ht="13.5">
      <c r="B16" s="108"/>
      <c r="C16" s="108">
        <v>9</v>
      </c>
      <c r="D16" s="125">
        <v>9187</v>
      </c>
      <c r="E16" s="125">
        <v>3723</v>
      </c>
      <c r="F16" s="125">
        <v>94819</v>
      </c>
      <c r="G16" s="125">
        <v>2675</v>
      </c>
      <c r="H16" s="125">
        <v>65073</v>
      </c>
      <c r="I16" s="125">
        <v>1642593</v>
      </c>
      <c r="J16" s="125">
        <v>300851</v>
      </c>
      <c r="K16" s="125">
        <v>198864</v>
      </c>
      <c r="L16" s="125">
        <v>24880</v>
      </c>
      <c r="P16" s="126">
        <v>325731</v>
      </c>
    </row>
    <row r="17" spans="2:16" ht="13.5">
      <c r="B17" s="108"/>
      <c r="C17" s="108">
        <v>10</v>
      </c>
      <c r="D17" s="125">
        <v>9192</v>
      </c>
      <c r="E17" s="125">
        <v>3737</v>
      </c>
      <c r="F17" s="125">
        <v>94978</v>
      </c>
      <c r="G17" s="125">
        <v>2675</v>
      </c>
      <c r="H17" s="125">
        <v>65146</v>
      </c>
      <c r="I17" s="125">
        <v>1644538</v>
      </c>
      <c r="J17" s="125">
        <v>303194</v>
      </c>
      <c r="K17" s="125">
        <v>195496</v>
      </c>
      <c r="L17" s="125">
        <v>24893</v>
      </c>
      <c r="O17" s="126"/>
      <c r="P17" s="126">
        <v>328087</v>
      </c>
    </row>
    <row r="18" spans="2:17" ht="13.5">
      <c r="B18" s="108"/>
      <c r="C18" s="108">
        <v>11</v>
      </c>
      <c r="D18" s="125">
        <v>9188</v>
      </c>
      <c r="E18" s="125">
        <v>3756</v>
      </c>
      <c r="F18" s="125">
        <v>95108</v>
      </c>
      <c r="G18" s="125">
        <v>2673</v>
      </c>
      <c r="H18" s="125">
        <v>65210</v>
      </c>
      <c r="I18" s="125">
        <v>1643164</v>
      </c>
      <c r="J18" s="125">
        <v>305273</v>
      </c>
      <c r="K18" s="125">
        <v>194689</v>
      </c>
      <c r="L18" s="125">
        <v>24889</v>
      </c>
      <c r="N18" s="126"/>
      <c r="O18" s="126"/>
      <c r="P18" s="126">
        <v>330162</v>
      </c>
      <c r="Q18" s="126"/>
    </row>
    <row r="19" spans="2:17" ht="13.5">
      <c r="B19" s="124"/>
      <c r="C19" s="108">
        <v>12</v>
      </c>
      <c r="D19" s="125">
        <v>9184</v>
      </c>
      <c r="E19" s="125">
        <v>3785</v>
      </c>
      <c r="F19" s="125">
        <v>95127</v>
      </c>
      <c r="G19" s="125">
        <v>2667</v>
      </c>
      <c r="H19" s="125">
        <v>65234</v>
      </c>
      <c r="I19" s="125">
        <v>1643148</v>
      </c>
      <c r="J19" s="125">
        <v>308003</v>
      </c>
      <c r="K19" s="125">
        <v>193972</v>
      </c>
      <c r="L19" s="125">
        <v>24871</v>
      </c>
      <c r="N19" s="126"/>
      <c r="O19" s="126"/>
      <c r="P19" s="126">
        <v>332874</v>
      </c>
      <c r="Q19" s="126"/>
    </row>
    <row r="20" spans="2:17" ht="13.5">
      <c r="B20" s="124" t="s">
        <v>131</v>
      </c>
      <c r="C20" s="108">
        <v>1</v>
      </c>
      <c r="D20" s="125">
        <v>9173</v>
      </c>
      <c r="E20" s="125">
        <v>3798</v>
      </c>
      <c r="F20" s="125">
        <v>95138</v>
      </c>
      <c r="G20" s="125">
        <v>2670</v>
      </c>
      <c r="H20" s="125">
        <v>65238</v>
      </c>
      <c r="I20" s="125">
        <v>1642422</v>
      </c>
      <c r="J20" s="125">
        <v>310033</v>
      </c>
      <c r="K20" s="125">
        <v>193339</v>
      </c>
      <c r="L20" s="125">
        <v>24896</v>
      </c>
      <c r="N20" s="126"/>
      <c r="O20" s="126"/>
      <c r="P20" s="126">
        <v>334929</v>
      </c>
      <c r="Q20" s="126"/>
    </row>
    <row r="21" spans="2:17" ht="13.5">
      <c r="B21" s="124"/>
      <c r="C21" s="108">
        <v>2</v>
      </c>
      <c r="D21" s="125">
        <v>9169</v>
      </c>
      <c r="E21" s="125">
        <v>3819</v>
      </c>
      <c r="F21" s="125">
        <v>95185</v>
      </c>
      <c r="G21" s="125">
        <v>2664</v>
      </c>
      <c r="H21" s="125">
        <v>65284</v>
      </c>
      <c r="I21" s="125">
        <v>1641794</v>
      </c>
      <c r="J21" s="125">
        <v>312058</v>
      </c>
      <c r="K21" s="125">
        <v>192753</v>
      </c>
      <c r="L21" s="125">
        <v>24866</v>
      </c>
      <c r="N21" s="126"/>
      <c r="O21" s="126"/>
      <c r="P21" s="126">
        <v>336924</v>
      </c>
      <c r="Q21" s="126"/>
    </row>
    <row r="22" spans="2:17" ht="13.5">
      <c r="B22" s="124"/>
      <c r="C22" s="108">
        <v>3</v>
      </c>
      <c r="D22" s="125">
        <v>9163</v>
      </c>
      <c r="E22" s="125">
        <v>3881</v>
      </c>
      <c r="F22" s="125">
        <v>95341</v>
      </c>
      <c r="G22" s="125">
        <v>2658</v>
      </c>
      <c r="H22" s="125">
        <v>65403</v>
      </c>
      <c r="I22" s="125">
        <v>1639792</v>
      </c>
      <c r="J22" s="127">
        <v>318258</v>
      </c>
      <c r="K22" s="125">
        <v>191822</v>
      </c>
      <c r="L22" s="125">
        <v>24865</v>
      </c>
      <c r="N22" s="126"/>
      <c r="O22" s="126"/>
      <c r="P22" s="126">
        <v>343123</v>
      </c>
      <c r="Q22" s="126"/>
    </row>
    <row r="23" spans="2:17" ht="13.5">
      <c r="B23" s="124"/>
      <c r="C23" s="108">
        <v>4</v>
      </c>
      <c r="D23" s="125">
        <v>9159</v>
      </c>
      <c r="E23" s="125">
        <v>3932</v>
      </c>
      <c r="F23" s="125">
        <v>95522</v>
      </c>
      <c r="G23" s="125">
        <v>2648</v>
      </c>
      <c r="H23" s="125">
        <v>65486</v>
      </c>
      <c r="I23" s="125">
        <v>1639699</v>
      </c>
      <c r="J23" s="127">
        <v>323143</v>
      </c>
      <c r="K23" s="125">
        <v>190969</v>
      </c>
      <c r="L23" s="125">
        <v>24838</v>
      </c>
      <c r="N23" s="126"/>
      <c r="O23" s="126"/>
      <c r="P23" s="126">
        <v>347981</v>
      </c>
      <c r="Q23" s="126"/>
    </row>
    <row r="24" spans="2:17" ht="13.5">
      <c r="B24" s="124"/>
      <c r="C24" s="108">
        <v>5</v>
      </c>
      <c r="D24" s="125">
        <v>9160</v>
      </c>
      <c r="E24" s="125">
        <v>3957</v>
      </c>
      <c r="F24" s="125">
        <v>95689</v>
      </c>
      <c r="G24" s="125">
        <v>2656</v>
      </c>
      <c r="H24" s="125">
        <v>65572</v>
      </c>
      <c r="I24" s="125">
        <v>1640471</v>
      </c>
      <c r="J24" s="127">
        <v>325047</v>
      </c>
      <c r="K24" s="125">
        <v>190647</v>
      </c>
      <c r="L24" s="125">
        <v>24930</v>
      </c>
      <c r="N24" s="126"/>
      <c r="O24" s="126"/>
      <c r="P24" s="126">
        <v>349977</v>
      </c>
      <c r="Q24" s="126"/>
    </row>
    <row r="25" spans="2:17" ht="13.5">
      <c r="B25" s="124"/>
      <c r="C25" s="108">
        <v>6</v>
      </c>
      <c r="D25" s="125">
        <v>9160</v>
      </c>
      <c r="E25" s="125">
        <v>3981</v>
      </c>
      <c r="F25" s="125">
        <v>95810</v>
      </c>
      <c r="G25" s="125">
        <v>2650</v>
      </c>
      <c r="H25" s="125">
        <v>65648</v>
      </c>
      <c r="I25" s="125">
        <v>1639398</v>
      </c>
      <c r="J25" s="127">
        <v>326173</v>
      </c>
      <c r="K25" s="125">
        <v>190070</v>
      </c>
      <c r="L25" s="125">
        <v>24883</v>
      </c>
      <c r="N25" s="126"/>
      <c r="O25" s="126"/>
      <c r="P25" s="126">
        <v>351056</v>
      </c>
      <c r="Q25" s="126"/>
    </row>
    <row r="26" spans="2:17" ht="13.5">
      <c r="B26" s="124"/>
      <c r="C26" s="108">
        <v>7</v>
      </c>
      <c r="D26" s="125">
        <v>9154</v>
      </c>
      <c r="E26" s="125">
        <v>4036</v>
      </c>
      <c r="F26" s="125">
        <v>95866</v>
      </c>
      <c r="G26" s="125">
        <v>2649</v>
      </c>
      <c r="H26" s="125">
        <v>65719</v>
      </c>
      <c r="I26" s="125">
        <v>1637773</v>
      </c>
      <c r="J26" s="127">
        <v>330622</v>
      </c>
      <c r="K26" s="125">
        <v>189210</v>
      </c>
      <c r="L26" s="125">
        <v>24928</v>
      </c>
      <c r="N26" s="126"/>
      <c r="O26" s="126"/>
      <c r="P26" s="126">
        <v>355550</v>
      </c>
      <c r="Q26" s="126"/>
    </row>
    <row r="27" spans="2:17" ht="13.5">
      <c r="B27" s="108"/>
      <c r="C27" s="108">
        <v>8</v>
      </c>
      <c r="D27" s="145">
        <v>9125</v>
      </c>
      <c r="E27" s="145">
        <v>4191</v>
      </c>
      <c r="F27" s="145">
        <v>95924</v>
      </c>
      <c r="G27" s="145">
        <v>2643</v>
      </c>
      <c r="H27" s="145">
        <v>65767</v>
      </c>
      <c r="I27" s="145">
        <v>1632352</v>
      </c>
      <c r="J27" s="127">
        <v>339112</v>
      </c>
      <c r="K27" s="145">
        <v>188272</v>
      </c>
      <c r="L27" s="145">
        <v>24914</v>
      </c>
      <c r="N27" s="126"/>
      <c r="O27" s="126"/>
      <c r="P27" s="126">
        <v>364026</v>
      </c>
      <c r="Q27" s="126"/>
    </row>
    <row r="28" spans="2:17" ht="13.5" customHeight="1">
      <c r="B28" s="108"/>
      <c r="C28" s="108">
        <v>9</v>
      </c>
      <c r="D28" s="145">
        <v>9122</v>
      </c>
      <c r="E28" s="145">
        <v>4212</v>
      </c>
      <c r="F28" s="145">
        <v>96060</v>
      </c>
      <c r="G28" s="145">
        <v>2639</v>
      </c>
      <c r="H28" s="145">
        <v>65825</v>
      </c>
      <c r="I28" s="145">
        <v>1631995</v>
      </c>
      <c r="J28" s="127">
        <v>341638</v>
      </c>
      <c r="K28" s="145">
        <v>187894</v>
      </c>
      <c r="L28" s="145">
        <v>24840</v>
      </c>
      <c r="N28" s="126"/>
      <c r="O28" s="126"/>
      <c r="P28" s="126">
        <v>366478</v>
      </c>
      <c r="Q28" s="126"/>
    </row>
    <row r="29" spans="2:16" ht="13.5" customHeight="1">
      <c r="B29" s="108"/>
      <c r="C29" s="108">
        <v>10</v>
      </c>
      <c r="D29" s="145">
        <v>9118</v>
      </c>
      <c r="E29" s="145">
        <v>4228</v>
      </c>
      <c r="F29" s="145">
        <v>96184</v>
      </c>
      <c r="G29" s="145">
        <v>2636</v>
      </c>
      <c r="H29" s="145">
        <v>65870</v>
      </c>
      <c r="I29" s="145">
        <v>1632498</v>
      </c>
      <c r="J29" s="127">
        <v>342815</v>
      </c>
      <c r="K29" s="145">
        <v>187348</v>
      </c>
      <c r="L29" s="145">
        <v>24832</v>
      </c>
      <c r="P29" s="126">
        <v>367647</v>
      </c>
    </row>
    <row r="30" ht="13.5" customHeight="1">
      <c r="B30" s="128"/>
    </row>
    <row r="31" ht="13.5" customHeight="1">
      <c r="B31" s="128"/>
    </row>
    <row r="32" ht="13.5" customHeight="1"/>
    <row r="33" spans="7:14" ht="13.5">
      <c r="G33" s="135"/>
      <c r="H33" s="135"/>
      <c r="I33" s="135"/>
      <c r="N33" s="126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5"/>
  <sheetViews>
    <sheetView workbookViewId="0" topLeftCell="A1">
      <pane ySplit="4" topLeftCell="BM14" activePane="bottomLeft" state="frozen"/>
      <selection pane="topLeft" activeCell="A1" sqref="A1"/>
      <selection pane="bottomLeft" activeCell="A1" sqref="A1:IV16384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105"/>
      <c r="C1" s="35" t="s">
        <v>112</v>
      </c>
      <c r="D1" s="105"/>
      <c r="E1" s="105"/>
      <c r="F1" s="105"/>
      <c r="G1" s="105"/>
      <c r="H1" s="105"/>
      <c r="I1" s="105"/>
      <c r="J1" s="105"/>
      <c r="K1" s="106"/>
      <c r="L1" s="105"/>
      <c r="M1" s="105"/>
    </row>
    <row r="2" spans="2:14" ht="13.5">
      <c r="B2" s="107"/>
      <c r="C2" s="108"/>
      <c r="D2" s="109" t="s">
        <v>113</v>
      </c>
      <c r="E2" s="109"/>
      <c r="F2" s="109"/>
      <c r="G2" s="110"/>
      <c r="H2" s="111"/>
      <c r="I2" s="112" t="s">
        <v>114</v>
      </c>
      <c r="J2" s="110"/>
      <c r="K2" s="110"/>
      <c r="L2" s="113"/>
      <c r="M2" s="113"/>
      <c r="N2" s="114"/>
    </row>
    <row r="3" spans="2:17" ht="13.5">
      <c r="B3" s="38"/>
      <c r="C3" s="38"/>
      <c r="D3" s="115"/>
      <c r="E3" s="109"/>
      <c r="F3" s="115"/>
      <c r="G3" s="116"/>
      <c r="H3" s="115"/>
      <c r="I3" s="117"/>
      <c r="J3" s="114"/>
      <c r="K3" s="110"/>
      <c r="L3" s="114"/>
      <c r="M3" s="116"/>
      <c r="N3" s="114"/>
      <c r="Q3" s="126"/>
    </row>
    <row r="4" spans="2:17" ht="42" customHeight="1">
      <c r="B4" s="118" t="s">
        <v>115</v>
      </c>
      <c r="C4" s="119" t="s">
        <v>116</v>
      </c>
      <c r="D4" s="119" t="s">
        <v>117</v>
      </c>
      <c r="E4" s="120" t="s">
        <v>118</v>
      </c>
      <c r="F4" s="119" t="s">
        <v>25</v>
      </c>
      <c r="G4" s="120" t="s">
        <v>119</v>
      </c>
      <c r="H4" s="119" t="s">
        <v>26</v>
      </c>
      <c r="I4" s="119" t="s">
        <v>117</v>
      </c>
      <c r="J4" s="121" t="s">
        <v>120</v>
      </c>
      <c r="K4" s="122" t="s">
        <v>121</v>
      </c>
      <c r="L4" s="123" t="s">
        <v>25</v>
      </c>
      <c r="M4" s="122" t="s">
        <v>122</v>
      </c>
      <c r="N4" s="38"/>
      <c r="Q4" s="126"/>
    </row>
    <row r="5" spans="2:17" ht="13.5">
      <c r="B5" s="124" t="s">
        <v>138</v>
      </c>
      <c r="C5" s="108">
        <v>9</v>
      </c>
      <c r="D5" s="125">
        <v>9239</v>
      </c>
      <c r="E5" s="125">
        <v>3477</v>
      </c>
      <c r="F5" s="125">
        <v>94019</v>
      </c>
      <c r="G5" s="125">
        <v>2570</v>
      </c>
      <c r="H5" s="125">
        <v>64297</v>
      </c>
      <c r="I5" s="125">
        <v>1646215</v>
      </c>
      <c r="J5" s="125">
        <v>1266082</v>
      </c>
      <c r="K5" s="125">
        <v>272324</v>
      </c>
      <c r="L5" s="125">
        <v>209544</v>
      </c>
      <c r="M5" s="125">
        <v>23672</v>
      </c>
      <c r="Q5" s="126">
        <v>295996</v>
      </c>
    </row>
    <row r="6" spans="2:17" ht="13.5">
      <c r="B6" s="124"/>
      <c r="C6" s="108">
        <v>10</v>
      </c>
      <c r="D6" s="125">
        <v>9241</v>
      </c>
      <c r="E6" s="125">
        <v>3495</v>
      </c>
      <c r="F6" s="125">
        <v>94125</v>
      </c>
      <c r="G6" s="125">
        <v>2571</v>
      </c>
      <c r="H6" s="125">
        <v>64297</v>
      </c>
      <c r="I6" s="125">
        <v>1646544</v>
      </c>
      <c r="J6" s="125">
        <v>1266870</v>
      </c>
      <c r="K6" s="125">
        <v>274061</v>
      </c>
      <c r="L6" s="125">
        <v>208308</v>
      </c>
      <c r="M6" s="125">
        <v>23733</v>
      </c>
      <c r="Q6" s="126">
        <v>297794</v>
      </c>
    </row>
    <row r="7" spans="2:17" ht="13.5">
      <c r="B7" s="124"/>
      <c r="C7" s="108">
        <v>11</v>
      </c>
      <c r="D7" s="125">
        <v>9238</v>
      </c>
      <c r="E7" s="125">
        <v>3506</v>
      </c>
      <c r="F7" s="125">
        <v>94176</v>
      </c>
      <c r="G7" s="125">
        <v>2575</v>
      </c>
      <c r="H7" s="125">
        <v>64431</v>
      </c>
      <c r="I7" s="125">
        <v>1646332</v>
      </c>
      <c r="J7" s="125">
        <v>1267019</v>
      </c>
      <c r="K7" s="125">
        <v>275340</v>
      </c>
      <c r="L7" s="125">
        <v>207496</v>
      </c>
      <c r="M7" s="125">
        <v>23805</v>
      </c>
      <c r="Q7" s="126">
        <v>299145</v>
      </c>
    </row>
    <row r="8" spans="2:17" ht="13.5">
      <c r="B8" s="124"/>
      <c r="C8" s="108">
        <v>12</v>
      </c>
      <c r="D8" s="125">
        <v>9240</v>
      </c>
      <c r="E8" s="125">
        <v>3522</v>
      </c>
      <c r="F8" s="125">
        <v>94231</v>
      </c>
      <c r="G8" s="125">
        <v>2581</v>
      </c>
      <c r="H8" s="125">
        <v>64453</v>
      </c>
      <c r="I8" s="125">
        <v>1646313</v>
      </c>
      <c r="J8" s="125">
        <v>1267014</v>
      </c>
      <c r="K8" s="125">
        <v>276812</v>
      </c>
      <c r="L8" s="125">
        <v>206702</v>
      </c>
      <c r="M8" s="125">
        <v>23904</v>
      </c>
      <c r="Q8" s="126">
        <v>300716</v>
      </c>
    </row>
    <row r="9" spans="2:17" ht="13.5">
      <c r="B9" s="124" t="s">
        <v>123</v>
      </c>
      <c r="C9" s="108">
        <v>1</v>
      </c>
      <c r="D9" s="125">
        <v>9240</v>
      </c>
      <c r="E9" s="125">
        <v>3530</v>
      </c>
      <c r="F9" s="125">
        <v>94205</v>
      </c>
      <c r="G9" s="125">
        <v>2582</v>
      </c>
      <c r="H9" s="125">
        <v>64482</v>
      </c>
      <c r="I9" s="125">
        <v>1646460</v>
      </c>
      <c r="J9" s="125">
        <v>1267349</v>
      </c>
      <c r="K9" s="125">
        <v>277440</v>
      </c>
      <c r="L9" s="125">
        <v>205901</v>
      </c>
      <c r="M9" s="125">
        <v>23951</v>
      </c>
      <c r="Q9" s="126">
        <v>301391</v>
      </c>
    </row>
    <row r="10" spans="2:17" ht="13.5">
      <c r="B10" s="124"/>
      <c r="C10" s="108">
        <v>2</v>
      </c>
      <c r="D10" s="125">
        <v>9232</v>
      </c>
      <c r="E10" s="125">
        <v>3550</v>
      </c>
      <c r="F10" s="125">
        <v>94237</v>
      </c>
      <c r="G10" s="125">
        <v>2578</v>
      </c>
      <c r="H10" s="125">
        <v>64531</v>
      </c>
      <c r="I10" s="125">
        <v>1645436</v>
      </c>
      <c r="J10" s="125">
        <v>1266598</v>
      </c>
      <c r="K10" s="125">
        <v>278933</v>
      </c>
      <c r="L10" s="125">
        <v>205340</v>
      </c>
      <c r="M10" s="125">
        <v>23942</v>
      </c>
      <c r="Q10" s="126">
        <v>302875</v>
      </c>
    </row>
    <row r="11" spans="2:17" ht="13.5">
      <c r="B11" s="124"/>
      <c r="C11" s="108">
        <v>3</v>
      </c>
      <c r="D11" s="125">
        <v>9237</v>
      </c>
      <c r="E11" s="125">
        <v>3571</v>
      </c>
      <c r="F11" s="125">
        <v>94443</v>
      </c>
      <c r="G11" s="125">
        <v>2580</v>
      </c>
      <c r="H11" s="125">
        <v>64668</v>
      </c>
      <c r="I11" s="125">
        <v>1644547</v>
      </c>
      <c r="J11" s="125">
        <v>1266670</v>
      </c>
      <c r="K11" s="125">
        <v>281850</v>
      </c>
      <c r="L11" s="125">
        <v>204555</v>
      </c>
      <c r="M11" s="125">
        <v>23979</v>
      </c>
      <c r="Q11" s="126">
        <v>305829</v>
      </c>
    </row>
    <row r="12" spans="2:17" ht="13.5">
      <c r="B12" s="124"/>
      <c r="C12" s="108">
        <v>4</v>
      </c>
      <c r="D12" s="125">
        <v>9227</v>
      </c>
      <c r="E12" s="125">
        <v>3607</v>
      </c>
      <c r="F12" s="125">
        <v>94536</v>
      </c>
      <c r="G12" s="125">
        <v>2577</v>
      </c>
      <c r="H12" s="125">
        <v>64773</v>
      </c>
      <c r="I12" s="125">
        <v>1644409</v>
      </c>
      <c r="J12" s="125">
        <v>1267537</v>
      </c>
      <c r="K12" s="125">
        <v>284566</v>
      </c>
      <c r="L12" s="125">
        <v>203673</v>
      </c>
      <c r="M12" s="125">
        <v>23937</v>
      </c>
      <c r="Q12" s="126">
        <v>308503</v>
      </c>
    </row>
    <row r="13" spans="2:17" ht="13.5">
      <c r="B13" s="124"/>
      <c r="C13" s="108">
        <v>5</v>
      </c>
      <c r="D13" s="125">
        <v>9222</v>
      </c>
      <c r="E13" s="125">
        <v>3637</v>
      </c>
      <c r="F13" s="125">
        <v>94626</v>
      </c>
      <c r="G13" s="125">
        <v>2579</v>
      </c>
      <c r="H13" s="125">
        <v>64853</v>
      </c>
      <c r="I13" s="125">
        <v>1644232</v>
      </c>
      <c r="J13" s="125">
        <v>1267729</v>
      </c>
      <c r="K13" s="125">
        <v>288604</v>
      </c>
      <c r="L13" s="125">
        <v>203023</v>
      </c>
      <c r="M13" s="125">
        <v>24004</v>
      </c>
      <c r="Q13" s="126">
        <v>312608</v>
      </c>
    </row>
    <row r="14" spans="2:17" ht="13.5">
      <c r="B14" s="108"/>
      <c r="C14" s="108">
        <v>6</v>
      </c>
      <c r="D14" s="125">
        <v>9220</v>
      </c>
      <c r="E14" s="125">
        <v>3661</v>
      </c>
      <c r="F14" s="125">
        <v>94710</v>
      </c>
      <c r="G14" s="125">
        <v>2570</v>
      </c>
      <c r="H14" s="125">
        <v>64924</v>
      </c>
      <c r="I14" s="125">
        <v>1643838</v>
      </c>
      <c r="J14" s="125">
        <v>1267629</v>
      </c>
      <c r="K14" s="125">
        <v>291328</v>
      </c>
      <c r="L14" s="125">
        <v>202411</v>
      </c>
      <c r="M14" s="125">
        <v>23983</v>
      </c>
      <c r="Q14" s="126">
        <v>315311</v>
      </c>
    </row>
    <row r="15" spans="2:17" ht="13.5">
      <c r="B15" s="124"/>
      <c r="C15" s="108">
        <v>7</v>
      </c>
      <c r="D15" s="125">
        <v>9211</v>
      </c>
      <c r="E15" s="125">
        <v>3676</v>
      </c>
      <c r="F15" s="125">
        <v>94808</v>
      </c>
      <c r="G15" s="125">
        <v>2568</v>
      </c>
      <c r="H15" s="125">
        <v>64999</v>
      </c>
      <c r="I15" s="125">
        <v>1643419</v>
      </c>
      <c r="J15" s="125">
        <v>1268108</v>
      </c>
      <c r="K15" s="125">
        <v>292913</v>
      </c>
      <c r="L15" s="125">
        <v>201386</v>
      </c>
      <c r="M15" s="125">
        <v>23984</v>
      </c>
      <c r="Q15" s="126">
        <v>316897</v>
      </c>
    </row>
    <row r="16" spans="2:17" ht="13.5">
      <c r="B16" s="108"/>
      <c r="C16" s="108">
        <v>8</v>
      </c>
      <c r="D16" s="125">
        <v>9212</v>
      </c>
      <c r="E16" s="125">
        <v>3694</v>
      </c>
      <c r="F16" s="125">
        <v>94887</v>
      </c>
      <c r="G16" s="125">
        <v>2571</v>
      </c>
      <c r="H16" s="125">
        <v>65057</v>
      </c>
      <c r="I16" s="125">
        <v>1644801</v>
      </c>
      <c r="J16" s="125">
        <v>1275574</v>
      </c>
      <c r="K16" s="125">
        <v>295837</v>
      </c>
      <c r="L16" s="125">
        <v>200121</v>
      </c>
      <c r="M16" s="125">
        <v>24026</v>
      </c>
      <c r="Q16" s="126">
        <v>319863</v>
      </c>
    </row>
    <row r="17" spans="2:17" ht="13.5">
      <c r="B17" s="108"/>
      <c r="C17" s="108">
        <v>9</v>
      </c>
      <c r="D17" s="125">
        <v>9187</v>
      </c>
      <c r="E17" s="125">
        <v>3723</v>
      </c>
      <c r="F17" s="125">
        <v>94819</v>
      </c>
      <c r="G17" s="125">
        <v>2675</v>
      </c>
      <c r="H17" s="125">
        <v>65073</v>
      </c>
      <c r="I17" s="125">
        <v>1642593</v>
      </c>
      <c r="J17" s="125">
        <v>1268663</v>
      </c>
      <c r="K17" s="125">
        <v>300851</v>
      </c>
      <c r="L17" s="125">
        <v>198864</v>
      </c>
      <c r="M17" s="125">
        <v>24880</v>
      </c>
      <c r="P17" s="126"/>
      <c r="Q17" s="126">
        <v>325731</v>
      </c>
    </row>
    <row r="18" spans="2:18" ht="13.5">
      <c r="B18" s="108"/>
      <c r="C18" s="108">
        <v>10</v>
      </c>
      <c r="D18" s="125">
        <v>9192</v>
      </c>
      <c r="E18" s="125">
        <v>3737</v>
      </c>
      <c r="F18" s="125">
        <v>94978</v>
      </c>
      <c r="G18" s="125">
        <v>2675</v>
      </c>
      <c r="H18" s="125">
        <v>65146</v>
      </c>
      <c r="I18" s="125">
        <v>1644538</v>
      </c>
      <c r="J18" s="125">
        <v>1269020</v>
      </c>
      <c r="K18" s="125">
        <v>303194</v>
      </c>
      <c r="L18" s="125">
        <v>195496</v>
      </c>
      <c r="M18" s="125">
        <v>24893</v>
      </c>
      <c r="O18" s="126"/>
      <c r="P18" s="126"/>
      <c r="Q18" s="126">
        <v>328087</v>
      </c>
      <c r="R18" s="126"/>
    </row>
    <row r="19" spans="2:18" ht="13.5">
      <c r="B19" s="124"/>
      <c r="C19" s="108">
        <v>11</v>
      </c>
      <c r="D19" s="125">
        <v>9188</v>
      </c>
      <c r="E19" s="125">
        <v>3756</v>
      </c>
      <c r="F19" s="125">
        <v>95108</v>
      </c>
      <c r="G19" s="125">
        <v>2673</v>
      </c>
      <c r="H19" s="125">
        <v>65210</v>
      </c>
      <c r="I19" s="125">
        <v>1643164</v>
      </c>
      <c r="J19" s="125">
        <v>1267625</v>
      </c>
      <c r="K19" s="125">
        <v>305273</v>
      </c>
      <c r="L19" s="125">
        <v>194689</v>
      </c>
      <c r="M19" s="125">
        <v>24889</v>
      </c>
      <c r="O19" s="126"/>
      <c r="P19" s="126"/>
      <c r="Q19" s="126">
        <v>330162</v>
      </c>
      <c r="R19" s="126"/>
    </row>
    <row r="20" spans="2:18" ht="13.5">
      <c r="B20" s="124"/>
      <c r="C20" s="108">
        <v>12</v>
      </c>
      <c r="D20" s="125">
        <v>9184</v>
      </c>
      <c r="E20" s="125">
        <v>3785</v>
      </c>
      <c r="F20" s="125">
        <v>95127</v>
      </c>
      <c r="G20" s="125">
        <v>2667</v>
      </c>
      <c r="H20" s="125">
        <v>65234</v>
      </c>
      <c r="I20" s="125">
        <v>1643148</v>
      </c>
      <c r="J20" s="125">
        <v>1267294</v>
      </c>
      <c r="K20" s="125">
        <v>308003</v>
      </c>
      <c r="L20" s="125">
        <v>193972</v>
      </c>
      <c r="M20" s="125">
        <v>24871</v>
      </c>
      <c r="O20" s="126"/>
      <c r="P20" s="126"/>
      <c r="Q20" s="126">
        <v>332874</v>
      </c>
      <c r="R20" s="126"/>
    </row>
    <row r="21" spans="2:18" ht="13.5">
      <c r="B21" s="124" t="s">
        <v>139</v>
      </c>
      <c r="C21" s="108">
        <v>1</v>
      </c>
      <c r="D21" s="125">
        <v>9173</v>
      </c>
      <c r="E21" s="125">
        <v>3798</v>
      </c>
      <c r="F21" s="125">
        <v>95138</v>
      </c>
      <c r="G21" s="125">
        <v>2670</v>
      </c>
      <c r="H21" s="125">
        <v>65238</v>
      </c>
      <c r="I21" s="125">
        <v>1642422</v>
      </c>
      <c r="J21" s="125">
        <v>1267023</v>
      </c>
      <c r="K21" s="125">
        <v>310033</v>
      </c>
      <c r="L21" s="125">
        <v>193339</v>
      </c>
      <c r="M21" s="125">
        <v>24896</v>
      </c>
      <c r="O21" s="126"/>
      <c r="P21" s="126"/>
      <c r="Q21" s="126">
        <v>334929</v>
      </c>
      <c r="R21" s="126"/>
    </row>
    <row r="22" spans="2:18" ht="13.5">
      <c r="B22" s="124"/>
      <c r="C22" s="108">
        <v>2</v>
      </c>
      <c r="D22" s="125">
        <v>9169</v>
      </c>
      <c r="E22" s="125">
        <v>3819</v>
      </c>
      <c r="F22" s="125">
        <v>95185</v>
      </c>
      <c r="G22" s="125">
        <v>2664</v>
      </c>
      <c r="H22" s="125">
        <v>65284</v>
      </c>
      <c r="I22" s="125">
        <v>1641794</v>
      </c>
      <c r="J22" s="125">
        <v>1266451</v>
      </c>
      <c r="K22" s="125">
        <v>312058</v>
      </c>
      <c r="L22" s="125">
        <v>192753</v>
      </c>
      <c r="M22" s="125">
        <v>24866</v>
      </c>
      <c r="O22" s="126"/>
      <c r="P22" s="126"/>
      <c r="Q22" s="126">
        <v>336924</v>
      </c>
      <c r="R22" s="126"/>
    </row>
    <row r="23" spans="2:18" ht="13.5">
      <c r="B23" s="124"/>
      <c r="C23" s="108">
        <v>3</v>
      </c>
      <c r="D23" s="125">
        <v>9163</v>
      </c>
      <c r="E23" s="125">
        <v>3881</v>
      </c>
      <c r="F23" s="125">
        <v>95341</v>
      </c>
      <c r="G23" s="125">
        <v>2658</v>
      </c>
      <c r="H23" s="125">
        <v>65403</v>
      </c>
      <c r="I23" s="125">
        <v>1639792</v>
      </c>
      <c r="J23" s="127">
        <v>1265589</v>
      </c>
      <c r="K23" s="127">
        <v>318258</v>
      </c>
      <c r="L23" s="125">
        <v>191822</v>
      </c>
      <c r="M23" s="125">
        <v>24865</v>
      </c>
      <c r="O23" s="126"/>
      <c r="P23" s="126"/>
      <c r="Q23" s="126">
        <v>343123</v>
      </c>
      <c r="R23" s="126"/>
    </row>
    <row r="24" spans="2:18" ht="13.5">
      <c r="B24" s="124"/>
      <c r="C24" s="108">
        <v>4</v>
      </c>
      <c r="D24" s="125">
        <v>9159</v>
      </c>
      <c r="E24" s="125">
        <v>3932</v>
      </c>
      <c r="F24" s="125">
        <v>95522</v>
      </c>
      <c r="G24" s="125">
        <v>2648</v>
      </c>
      <c r="H24" s="125">
        <v>65486</v>
      </c>
      <c r="I24" s="125">
        <v>1639699</v>
      </c>
      <c r="J24" s="127">
        <v>1266209</v>
      </c>
      <c r="K24" s="127">
        <v>323143</v>
      </c>
      <c r="L24" s="125">
        <v>190969</v>
      </c>
      <c r="M24" s="125">
        <v>24838</v>
      </c>
      <c r="O24" s="126"/>
      <c r="P24" s="126"/>
      <c r="Q24" s="126">
        <v>347981</v>
      </c>
      <c r="R24" s="126"/>
    </row>
    <row r="25" spans="2:18" ht="13.5">
      <c r="B25" s="124"/>
      <c r="C25" s="108">
        <v>5</v>
      </c>
      <c r="D25" s="125">
        <v>9160</v>
      </c>
      <c r="E25" s="125">
        <v>3957</v>
      </c>
      <c r="F25" s="125">
        <v>95689</v>
      </c>
      <c r="G25" s="125">
        <v>2656</v>
      </c>
      <c r="H25" s="125">
        <v>65572</v>
      </c>
      <c r="I25" s="125">
        <v>1640471</v>
      </c>
      <c r="J25" s="127">
        <v>1267372</v>
      </c>
      <c r="K25" s="127">
        <v>325047</v>
      </c>
      <c r="L25" s="125">
        <v>190647</v>
      </c>
      <c r="M25" s="125">
        <v>24930</v>
      </c>
      <c r="O25" s="126"/>
      <c r="P25" s="126"/>
      <c r="Q25" s="126">
        <v>349977</v>
      </c>
      <c r="R25" s="126"/>
    </row>
    <row r="26" spans="2:18" ht="13.5">
      <c r="B26" s="124"/>
      <c r="C26" s="108">
        <v>6</v>
      </c>
      <c r="D26" s="125">
        <v>9160</v>
      </c>
      <c r="E26" s="125">
        <v>3981</v>
      </c>
      <c r="F26" s="125">
        <v>95810</v>
      </c>
      <c r="G26" s="125">
        <v>2650</v>
      </c>
      <c r="H26" s="125">
        <v>65648</v>
      </c>
      <c r="I26" s="125">
        <v>1639398</v>
      </c>
      <c r="J26" s="127">
        <v>1266756</v>
      </c>
      <c r="K26" s="127">
        <v>326173</v>
      </c>
      <c r="L26" s="125">
        <v>190070</v>
      </c>
      <c r="M26" s="125">
        <v>24883</v>
      </c>
      <c r="O26" s="126"/>
      <c r="P26" s="126"/>
      <c r="Q26" s="126">
        <v>351056</v>
      </c>
      <c r="R26" s="126"/>
    </row>
    <row r="27" spans="2:18" ht="13.5">
      <c r="B27" s="108"/>
      <c r="C27" s="108">
        <v>7</v>
      </c>
      <c r="D27" s="125">
        <v>9154</v>
      </c>
      <c r="E27" s="125">
        <v>4036</v>
      </c>
      <c r="F27" s="125">
        <v>95866</v>
      </c>
      <c r="G27" s="125">
        <v>2649</v>
      </c>
      <c r="H27" s="125">
        <v>65719</v>
      </c>
      <c r="I27" s="125">
        <v>1637773</v>
      </c>
      <c r="J27" s="127">
        <v>1265524</v>
      </c>
      <c r="K27" s="127">
        <v>330622</v>
      </c>
      <c r="L27" s="125">
        <v>189210</v>
      </c>
      <c r="M27" s="125">
        <v>24928</v>
      </c>
      <c r="O27" s="126"/>
      <c r="P27" s="126"/>
      <c r="Q27" s="126">
        <v>355550</v>
      </c>
      <c r="R27" s="126"/>
    </row>
    <row r="28" spans="2:18" ht="13.5" customHeight="1">
      <c r="B28" s="108"/>
      <c r="C28" s="108">
        <v>8</v>
      </c>
      <c r="D28" s="145">
        <v>9125</v>
      </c>
      <c r="E28" s="145">
        <v>4191</v>
      </c>
      <c r="F28" s="145">
        <v>95924</v>
      </c>
      <c r="G28" s="145">
        <v>2643</v>
      </c>
      <c r="H28" s="145">
        <v>65767</v>
      </c>
      <c r="I28" s="145">
        <v>1632352</v>
      </c>
      <c r="J28" s="127">
        <v>1261045</v>
      </c>
      <c r="K28" s="127">
        <v>339112</v>
      </c>
      <c r="L28" s="145">
        <v>188272</v>
      </c>
      <c r="M28" s="145">
        <v>24914</v>
      </c>
      <c r="O28" s="126"/>
      <c r="P28" s="126"/>
      <c r="Q28" s="126">
        <v>364026</v>
      </c>
      <c r="R28" s="126"/>
    </row>
    <row r="29" spans="2:17" ht="13.5" customHeight="1">
      <c r="B29" s="108"/>
      <c r="C29" s="108">
        <v>9</v>
      </c>
      <c r="D29" s="145">
        <v>9122</v>
      </c>
      <c r="E29" s="145">
        <v>4212</v>
      </c>
      <c r="F29" s="145">
        <v>96060</v>
      </c>
      <c r="G29" s="145">
        <v>2639</v>
      </c>
      <c r="H29" s="145">
        <v>65825</v>
      </c>
      <c r="I29" s="145">
        <v>1631995</v>
      </c>
      <c r="J29" s="127">
        <v>1261150</v>
      </c>
      <c r="K29" s="127">
        <v>341638</v>
      </c>
      <c r="L29" s="145">
        <v>187894</v>
      </c>
      <c r="M29" s="145">
        <v>24840</v>
      </c>
      <c r="Q29" s="126">
        <f>K29+M29</f>
        <v>366478</v>
      </c>
    </row>
    <row r="30" spans="2:3" ht="13.5" customHeight="1">
      <c r="B30" s="128"/>
      <c r="C30" s="35" t="s">
        <v>126</v>
      </c>
    </row>
    <row r="31" spans="2:3" ht="13.5" customHeight="1">
      <c r="B31" s="128"/>
      <c r="C31" s="35" t="s">
        <v>127</v>
      </c>
    </row>
    <row r="32" ht="13.5" customHeight="1"/>
    <row r="33" ht="13.5" customHeight="1"/>
    <row r="34" ht="13.5">
      <c r="O34" s="126"/>
    </row>
    <row r="35" spans="7:10" ht="13.5">
      <c r="G35" s="135"/>
      <c r="H35" s="135"/>
      <c r="I35" s="135"/>
      <c r="J35" s="139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6"/>
  <sheetViews>
    <sheetView workbookViewId="0" topLeftCell="A1">
      <pane ySplit="4" topLeftCell="BM17" activePane="bottomLeft" state="frozen"/>
      <selection pane="topLeft" activeCell="A1" sqref="A1"/>
      <selection pane="bottomLeft" activeCell="F25" sqref="F25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105"/>
      <c r="C1" s="35" t="s">
        <v>112</v>
      </c>
      <c r="D1" s="105"/>
      <c r="E1" s="105"/>
      <c r="F1" s="105"/>
      <c r="G1" s="105"/>
      <c r="H1" s="105"/>
      <c r="I1" s="105"/>
      <c r="J1" s="105"/>
      <c r="K1" s="106"/>
      <c r="L1" s="105"/>
      <c r="M1" s="105"/>
    </row>
    <row r="2" spans="2:14" ht="13.5">
      <c r="B2" s="107"/>
      <c r="C2" s="108"/>
      <c r="D2" s="109" t="s">
        <v>113</v>
      </c>
      <c r="E2" s="109"/>
      <c r="F2" s="109"/>
      <c r="G2" s="110"/>
      <c r="H2" s="111"/>
      <c r="I2" s="112" t="s">
        <v>114</v>
      </c>
      <c r="J2" s="110"/>
      <c r="K2" s="110"/>
      <c r="L2" s="113"/>
      <c r="M2" s="113"/>
      <c r="N2" s="114"/>
    </row>
    <row r="3" spans="2:17" ht="13.5">
      <c r="B3" s="38"/>
      <c r="C3" s="38"/>
      <c r="D3" s="115"/>
      <c r="E3" s="109"/>
      <c r="F3" s="115"/>
      <c r="G3" s="116"/>
      <c r="H3" s="115"/>
      <c r="I3" s="117"/>
      <c r="J3" s="114"/>
      <c r="K3" s="110"/>
      <c r="L3" s="114"/>
      <c r="M3" s="116"/>
      <c r="N3" s="114"/>
      <c r="Q3" s="126"/>
    </row>
    <row r="4" spans="2:17" ht="42" customHeight="1">
      <c r="B4" s="118" t="s">
        <v>115</v>
      </c>
      <c r="C4" s="119" t="s">
        <v>116</v>
      </c>
      <c r="D4" s="119" t="s">
        <v>117</v>
      </c>
      <c r="E4" s="120" t="s">
        <v>118</v>
      </c>
      <c r="F4" s="119" t="s">
        <v>25</v>
      </c>
      <c r="G4" s="120" t="s">
        <v>119</v>
      </c>
      <c r="H4" s="119" t="s">
        <v>26</v>
      </c>
      <c r="I4" s="119" t="s">
        <v>117</v>
      </c>
      <c r="J4" s="121" t="s">
        <v>120</v>
      </c>
      <c r="K4" s="122" t="s">
        <v>121</v>
      </c>
      <c r="L4" s="123" t="s">
        <v>25</v>
      </c>
      <c r="M4" s="122" t="s">
        <v>122</v>
      </c>
      <c r="N4" s="38"/>
      <c r="Q4" s="126"/>
    </row>
    <row r="5" spans="2:17" ht="13.5">
      <c r="B5" s="124" t="s">
        <v>130</v>
      </c>
      <c r="C5" s="108">
        <v>8</v>
      </c>
      <c r="D5" s="125">
        <v>9239</v>
      </c>
      <c r="E5" s="125">
        <v>3459</v>
      </c>
      <c r="F5" s="125">
        <v>93899</v>
      </c>
      <c r="G5" s="125">
        <v>2569</v>
      </c>
      <c r="H5" s="125">
        <v>64223</v>
      </c>
      <c r="I5" s="125">
        <v>1645596</v>
      </c>
      <c r="J5" s="125">
        <v>1265533</v>
      </c>
      <c r="K5" s="125">
        <v>270901</v>
      </c>
      <c r="L5" s="125">
        <v>210214</v>
      </c>
      <c r="M5" s="125">
        <v>23674</v>
      </c>
      <c r="Q5" s="126">
        <v>294575</v>
      </c>
    </row>
    <row r="6" spans="2:17" ht="13.5">
      <c r="B6" s="124"/>
      <c r="C6" s="108">
        <v>9</v>
      </c>
      <c r="D6" s="125">
        <v>9239</v>
      </c>
      <c r="E6" s="125">
        <v>3477</v>
      </c>
      <c r="F6" s="125">
        <v>94019</v>
      </c>
      <c r="G6" s="125">
        <v>2570</v>
      </c>
      <c r="H6" s="125">
        <v>64297</v>
      </c>
      <c r="I6" s="125">
        <v>1646215</v>
      </c>
      <c r="J6" s="125">
        <v>1266082</v>
      </c>
      <c r="K6" s="125">
        <v>272324</v>
      </c>
      <c r="L6" s="125">
        <v>209544</v>
      </c>
      <c r="M6" s="125">
        <v>23672</v>
      </c>
      <c r="Q6" s="126">
        <v>295996</v>
      </c>
    </row>
    <row r="7" spans="2:17" ht="13.5">
      <c r="B7" s="124"/>
      <c r="C7" s="108">
        <v>10</v>
      </c>
      <c r="D7" s="125">
        <v>9241</v>
      </c>
      <c r="E7" s="125">
        <v>3495</v>
      </c>
      <c r="F7" s="125">
        <v>94125</v>
      </c>
      <c r="G7" s="125">
        <v>2571</v>
      </c>
      <c r="H7" s="125">
        <v>64297</v>
      </c>
      <c r="I7" s="125">
        <v>1646544</v>
      </c>
      <c r="J7" s="125">
        <v>1266870</v>
      </c>
      <c r="K7" s="125">
        <v>274061</v>
      </c>
      <c r="L7" s="125">
        <v>208308</v>
      </c>
      <c r="M7" s="125">
        <v>23733</v>
      </c>
      <c r="Q7" s="126">
        <v>297794</v>
      </c>
    </row>
    <row r="8" spans="2:17" ht="13.5">
      <c r="B8" s="124"/>
      <c r="C8" s="108">
        <v>11</v>
      </c>
      <c r="D8" s="125">
        <v>9238</v>
      </c>
      <c r="E8" s="125">
        <v>3506</v>
      </c>
      <c r="F8" s="125">
        <v>94176</v>
      </c>
      <c r="G8" s="125">
        <v>2575</v>
      </c>
      <c r="H8" s="125">
        <v>64431</v>
      </c>
      <c r="I8" s="125">
        <v>1646332</v>
      </c>
      <c r="J8" s="125">
        <v>1267019</v>
      </c>
      <c r="K8" s="125">
        <v>275340</v>
      </c>
      <c r="L8" s="125">
        <v>207496</v>
      </c>
      <c r="M8" s="125">
        <v>23805</v>
      </c>
      <c r="Q8" s="126">
        <v>299145</v>
      </c>
    </row>
    <row r="9" spans="2:17" ht="13.5">
      <c r="B9" s="124"/>
      <c r="C9" s="108">
        <v>12</v>
      </c>
      <c r="D9" s="125">
        <v>9240</v>
      </c>
      <c r="E9" s="125">
        <v>3522</v>
      </c>
      <c r="F9" s="125">
        <v>94231</v>
      </c>
      <c r="G9" s="125">
        <v>2581</v>
      </c>
      <c r="H9" s="125">
        <v>64453</v>
      </c>
      <c r="I9" s="125">
        <v>1646313</v>
      </c>
      <c r="J9" s="125">
        <v>1267014</v>
      </c>
      <c r="K9" s="125">
        <v>276812</v>
      </c>
      <c r="L9" s="125">
        <v>206702</v>
      </c>
      <c r="M9" s="125">
        <v>23904</v>
      </c>
      <c r="Q9" s="126">
        <v>300716</v>
      </c>
    </row>
    <row r="10" spans="2:17" ht="13.5">
      <c r="B10" s="124"/>
      <c r="C10" s="108">
        <v>1</v>
      </c>
      <c r="D10" s="125">
        <v>9240</v>
      </c>
      <c r="E10" s="125">
        <v>3530</v>
      </c>
      <c r="F10" s="125">
        <v>94205</v>
      </c>
      <c r="G10" s="125">
        <v>2582</v>
      </c>
      <c r="H10" s="125">
        <v>64482</v>
      </c>
      <c r="I10" s="125">
        <v>1646460</v>
      </c>
      <c r="J10" s="125">
        <v>1267349</v>
      </c>
      <c r="K10" s="125">
        <v>277440</v>
      </c>
      <c r="L10" s="125">
        <v>205901</v>
      </c>
      <c r="M10" s="125">
        <v>23951</v>
      </c>
      <c r="Q10" s="126">
        <v>301391</v>
      </c>
    </row>
    <row r="11" spans="2:17" ht="13.5">
      <c r="B11" s="124"/>
      <c r="C11" s="108">
        <v>2</v>
      </c>
      <c r="D11" s="125">
        <v>9232</v>
      </c>
      <c r="E11" s="125">
        <v>3550</v>
      </c>
      <c r="F11" s="125">
        <v>94237</v>
      </c>
      <c r="G11" s="125">
        <v>2578</v>
      </c>
      <c r="H11" s="125">
        <v>64531</v>
      </c>
      <c r="I11" s="125">
        <v>1645436</v>
      </c>
      <c r="J11" s="125">
        <v>1266598</v>
      </c>
      <c r="K11" s="125">
        <v>278933</v>
      </c>
      <c r="L11" s="125">
        <v>205340</v>
      </c>
      <c r="M11" s="125">
        <v>23942</v>
      </c>
      <c r="Q11" s="126">
        <v>302875</v>
      </c>
    </row>
    <row r="12" spans="2:17" ht="13.5">
      <c r="B12" s="124" t="s">
        <v>123</v>
      </c>
      <c r="C12" s="108">
        <v>3</v>
      </c>
      <c r="D12" s="125">
        <v>9237</v>
      </c>
      <c r="E12" s="125">
        <v>3571</v>
      </c>
      <c r="F12" s="125">
        <v>94443</v>
      </c>
      <c r="G12" s="125">
        <v>2580</v>
      </c>
      <c r="H12" s="125">
        <v>64668</v>
      </c>
      <c r="I12" s="125">
        <v>1644547</v>
      </c>
      <c r="J12" s="125">
        <v>1266670</v>
      </c>
      <c r="K12" s="125">
        <v>281850</v>
      </c>
      <c r="L12" s="125">
        <v>204555</v>
      </c>
      <c r="M12" s="125">
        <v>23979</v>
      </c>
      <c r="Q12" s="126">
        <v>305829</v>
      </c>
    </row>
    <row r="13" spans="2:17" ht="13.5">
      <c r="B13" s="124"/>
      <c r="C13" s="108">
        <v>4</v>
      </c>
      <c r="D13" s="125">
        <v>9227</v>
      </c>
      <c r="E13" s="125">
        <v>3607</v>
      </c>
      <c r="F13" s="125">
        <v>94536</v>
      </c>
      <c r="G13" s="125">
        <v>2577</v>
      </c>
      <c r="H13" s="125">
        <v>64773</v>
      </c>
      <c r="I13" s="125">
        <v>1644409</v>
      </c>
      <c r="J13" s="125">
        <v>1267537</v>
      </c>
      <c r="K13" s="125">
        <v>284566</v>
      </c>
      <c r="L13" s="125">
        <v>203673</v>
      </c>
      <c r="M13" s="125">
        <v>23937</v>
      </c>
      <c r="Q13" s="126">
        <v>308503</v>
      </c>
    </row>
    <row r="14" spans="2:17" ht="13.5">
      <c r="B14" s="124"/>
      <c r="C14" s="108">
        <v>5</v>
      </c>
      <c r="D14" s="125">
        <v>9222</v>
      </c>
      <c r="E14" s="125">
        <v>3637</v>
      </c>
      <c r="F14" s="125">
        <v>94626</v>
      </c>
      <c r="G14" s="125">
        <v>2579</v>
      </c>
      <c r="H14" s="125">
        <v>64853</v>
      </c>
      <c r="I14" s="125">
        <v>1644232</v>
      </c>
      <c r="J14" s="125">
        <v>1267729</v>
      </c>
      <c r="K14" s="125">
        <v>288604</v>
      </c>
      <c r="L14" s="125">
        <v>203023</v>
      </c>
      <c r="M14" s="125">
        <v>24004</v>
      </c>
      <c r="Q14" s="126">
        <v>312608</v>
      </c>
    </row>
    <row r="15" spans="2:17" ht="13.5">
      <c r="B15" s="108"/>
      <c r="C15" s="108">
        <v>6</v>
      </c>
      <c r="D15" s="125">
        <v>9220</v>
      </c>
      <c r="E15" s="125">
        <v>3661</v>
      </c>
      <c r="F15" s="125">
        <v>94710</v>
      </c>
      <c r="G15" s="125">
        <v>2570</v>
      </c>
      <c r="H15" s="125">
        <v>64924</v>
      </c>
      <c r="I15" s="125">
        <v>1643838</v>
      </c>
      <c r="J15" s="125">
        <v>1267629</v>
      </c>
      <c r="K15" s="125">
        <v>291328</v>
      </c>
      <c r="L15" s="125">
        <v>202411</v>
      </c>
      <c r="M15" s="125">
        <v>23983</v>
      </c>
      <c r="Q15" s="126">
        <v>315311</v>
      </c>
    </row>
    <row r="16" spans="2:17" ht="13.5">
      <c r="B16" s="124"/>
      <c r="C16" s="108">
        <v>7</v>
      </c>
      <c r="D16" s="125">
        <v>9211</v>
      </c>
      <c r="E16" s="125">
        <v>3676</v>
      </c>
      <c r="F16" s="125">
        <v>94808</v>
      </c>
      <c r="G16" s="125">
        <v>2568</v>
      </c>
      <c r="H16" s="125">
        <v>64999</v>
      </c>
      <c r="I16" s="125">
        <v>1643419</v>
      </c>
      <c r="J16" s="125">
        <v>1268108</v>
      </c>
      <c r="K16" s="125">
        <v>292913</v>
      </c>
      <c r="L16" s="125">
        <v>201386</v>
      </c>
      <c r="M16" s="125">
        <v>23984</v>
      </c>
      <c r="Q16" s="126">
        <v>316897</v>
      </c>
    </row>
    <row r="17" spans="2:17" ht="13.5">
      <c r="B17" s="108"/>
      <c r="C17" s="108">
        <v>8</v>
      </c>
      <c r="D17" s="125">
        <v>9212</v>
      </c>
      <c r="E17" s="125">
        <v>3694</v>
      </c>
      <c r="F17" s="125">
        <v>94887</v>
      </c>
      <c r="G17" s="125">
        <v>2571</v>
      </c>
      <c r="H17" s="125">
        <v>65057</v>
      </c>
      <c r="I17" s="125">
        <v>1644801</v>
      </c>
      <c r="J17" s="125">
        <v>1275574</v>
      </c>
      <c r="K17" s="125">
        <v>295837</v>
      </c>
      <c r="L17" s="125">
        <v>200121</v>
      </c>
      <c r="M17" s="125">
        <v>24026</v>
      </c>
      <c r="Q17" s="126">
        <v>319863</v>
      </c>
    </row>
    <row r="18" spans="2:17" ht="13.5">
      <c r="B18" s="108"/>
      <c r="C18" s="108">
        <v>9</v>
      </c>
      <c r="D18" s="125">
        <v>9202</v>
      </c>
      <c r="E18" s="125">
        <v>3708</v>
      </c>
      <c r="F18" s="125">
        <v>94978</v>
      </c>
      <c r="G18" s="125">
        <v>2573</v>
      </c>
      <c r="H18" s="125">
        <v>65131</v>
      </c>
      <c r="I18" s="125">
        <v>1643965</v>
      </c>
      <c r="J18" s="125">
        <v>1268663</v>
      </c>
      <c r="K18" s="125">
        <v>296747</v>
      </c>
      <c r="L18" s="125">
        <v>198864</v>
      </c>
      <c r="M18" s="125">
        <v>24064</v>
      </c>
      <c r="Q18" s="126">
        <v>320811</v>
      </c>
    </row>
    <row r="19" spans="2:17" ht="13.5">
      <c r="B19" s="108"/>
      <c r="C19" s="108">
        <v>10</v>
      </c>
      <c r="D19" s="125">
        <v>9207</v>
      </c>
      <c r="E19" s="125">
        <v>3720</v>
      </c>
      <c r="F19" s="125">
        <v>95103</v>
      </c>
      <c r="G19" s="125">
        <v>2574</v>
      </c>
      <c r="H19" s="125">
        <v>65185</v>
      </c>
      <c r="I19" s="125">
        <v>1645760</v>
      </c>
      <c r="J19" s="125">
        <v>1270355</v>
      </c>
      <c r="K19" s="125">
        <v>299427</v>
      </c>
      <c r="L19" s="125">
        <v>197484</v>
      </c>
      <c r="M19" s="125">
        <v>24076</v>
      </c>
      <c r="Q19" s="126">
        <v>323503</v>
      </c>
    </row>
    <row r="20" spans="2:17" ht="13.5">
      <c r="B20" s="124"/>
      <c r="C20" s="108">
        <v>11</v>
      </c>
      <c r="D20" s="125">
        <v>9202</v>
      </c>
      <c r="E20" s="125">
        <v>3739</v>
      </c>
      <c r="F20" s="125">
        <v>95224</v>
      </c>
      <c r="G20" s="125">
        <v>2575</v>
      </c>
      <c r="H20" s="125">
        <v>65248</v>
      </c>
      <c r="I20" s="125">
        <v>1644181</v>
      </c>
      <c r="J20" s="125">
        <v>1269001</v>
      </c>
      <c r="K20" s="125">
        <v>301607</v>
      </c>
      <c r="L20" s="125">
        <v>196652</v>
      </c>
      <c r="M20" s="125">
        <v>24104</v>
      </c>
      <c r="Q20" s="126">
        <v>325711</v>
      </c>
    </row>
    <row r="21" spans="2:17" ht="13.5">
      <c r="B21" s="124"/>
      <c r="C21" s="108">
        <v>12</v>
      </c>
      <c r="D21" s="125">
        <v>9198</v>
      </c>
      <c r="E21" s="125">
        <v>3767</v>
      </c>
      <c r="F21" s="125">
        <v>95258</v>
      </c>
      <c r="G21" s="125">
        <v>2571</v>
      </c>
      <c r="H21" s="125">
        <v>65267</v>
      </c>
      <c r="I21" s="125">
        <v>1644199</v>
      </c>
      <c r="J21" s="125">
        <v>1268704</v>
      </c>
      <c r="K21" s="125">
        <v>304439</v>
      </c>
      <c r="L21" s="125">
        <v>195950</v>
      </c>
      <c r="M21" s="125">
        <v>24095</v>
      </c>
      <c r="Q21" s="126">
        <v>328534</v>
      </c>
    </row>
    <row r="22" spans="2:17" ht="13.5">
      <c r="B22" s="124"/>
      <c r="C22" s="108">
        <v>1</v>
      </c>
      <c r="D22" s="125">
        <v>9187</v>
      </c>
      <c r="E22" s="125">
        <v>3781</v>
      </c>
      <c r="F22" s="125">
        <v>95258</v>
      </c>
      <c r="G22" s="125">
        <v>2575</v>
      </c>
      <c r="H22" s="125">
        <v>65268</v>
      </c>
      <c r="I22" s="125">
        <v>1643464</v>
      </c>
      <c r="J22" s="125">
        <v>1268418</v>
      </c>
      <c r="K22" s="125">
        <v>306560</v>
      </c>
      <c r="L22" s="125">
        <v>195310</v>
      </c>
      <c r="M22" s="125">
        <v>24127</v>
      </c>
      <c r="Q22" s="126">
        <v>330687</v>
      </c>
    </row>
    <row r="23" spans="2:17" ht="13.5">
      <c r="B23" s="124"/>
      <c r="C23" s="108">
        <v>2</v>
      </c>
      <c r="D23" s="125">
        <v>9183</v>
      </c>
      <c r="E23" s="125">
        <v>3805</v>
      </c>
      <c r="F23" s="125">
        <v>95296</v>
      </c>
      <c r="G23" s="125">
        <v>2569</v>
      </c>
      <c r="H23" s="125">
        <v>65312</v>
      </c>
      <c r="I23" s="125">
        <v>1642960</v>
      </c>
      <c r="J23" s="125">
        <v>1267846</v>
      </c>
      <c r="K23" s="125">
        <v>308783</v>
      </c>
      <c r="L23" s="125">
        <v>194738</v>
      </c>
      <c r="M23" s="125">
        <v>24097</v>
      </c>
      <c r="Q23" s="126">
        <v>332880</v>
      </c>
    </row>
    <row r="24" spans="2:17" ht="13.5">
      <c r="B24" s="124" t="s">
        <v>124</v>
      </c>
      <c r="C24" s="108">
        <v>3</v>
      </c>
      <c r="D24" s="125">
        <v>9177</v>
      </c>
      <c r="E24" s="125">
        <v>3866</v>
      </c>
      <c r="F24" s="125">
        <v>95448</v>
      </c>
      <c r="G24" s="125">
        <v>2564</v>
      </c>
      <c r="H24" s="125">
        <v>65429</v>
      </c>
      <c r="I24" s="125">
        <v>1640864</v>
      </c>
      <c r="J24" s="127">
        <v>1266944</v>
      </c>
      <c r="K24" s="127">
        <v>314896</v>
      </c>
      <c r="L24" s="125">
        <v>193807</v>
      </c>
      <c r="M24" s="125">
        <v>24105</v>
      </c>
      <c r="Q24" s="126">
        <v>339001</v>
      </c>
    </row>
    <row r="25" spans="2:17" ht="13.5">
      <c r="B25" s="124"/>
      <c r="C25" s="108">
        <v>4</v>
      </c>
      <c r="D25" s="125">
        <v>9173</v>
      </c>
      <c r="E25" s="125">
        <v>3918</v>
      </c>
      <c r="F25" s="125">
        <v>95615</v>
      </c>
      <c r="G25" s="125">
        <v>2554</v>
      </c>
      <c r="H25" s="125">
        <v>65498</v>
      </c>
      <c r="I25" s="125">
        <v>1640650</v>
      </c>
      <c r="J25" s="127">
        <v>1267375</v>
      </c>
      <c r="K25" s="127">
        <v>319969</v>
      </c>
      <c r="L25" s="125">
        <v>192989</v>
      </c>
      <c r="M25" s="125">
        <v>24078</v>
      </c>
      <c r="Q25" s="126">
        <v>344047</v>
      </c>
    </row>
    <row r="26" spans="2:17" ht="13.5">
      <c r="B26" s="124"/>
      <c r="C26" s="108">
        <v>5</v>
      </c>
      <c r="D26" s="125">
        <v>9174</v>
      </c>
      <c r="E26" s="125">
        <v>3943</v>
      </c>
      <c r="F26" s="125">
        <v>95775</v>
      </c>
      <c r="G26" s="125">
        <v>2563</v>
      </c>
      <c r="H26" s="125">
        <v>65581</v>
      </c>
      <c r="I26" s="125">
        <v>1641269</v>
      </c>
      <c r="J26" s="127">
        <v>1268255</v>
      </c>
      <c r="K26" s="127">
        <v>321873</v>
      </c>
      <c r="L26" s="125">
        <v>192683</v>
      </c>
      <c r="M26" s="125">
        <v>24180</v>
      </c>
      <c r="Q26" s="126">
        <v>346053</v>
      </c>
    </row>
    <row r="27" spans="2:17" ht="13.5">
      <c r="B27" s="124"/>
      <c r="C27" s="108">
        <v>6</v>
      </c>
      <c r="D27" s="125">
        <v>9174</v>
      </c>
      <c r="E27" s="125">
        <v>3970</v>
      </c>
      <c r="F27" s="125">
        <v>95890</v>
      </c>
      <c r="G27" s="125">
        <v>2558</v>
      </c>
      <c r="H27" s="125">
        <v>65658</v>
      </c>
      <c r="I27" s="125">
        <v>1639796</v>
      </c>
      <c r="J27" s="127">
        <v>1267373</v>
      </c>
      <c r="K27" s="127">
        <v>323304</v>
      </c>
      <c r="L27" s="125">
        <v>192091</v>
      </c>
      <c r="M27" s="125">
        <v>24134</v>
      </c>
      <c r="Q27" s="126">
        <v>347438</v>
      </c>
    </row>
    <row r="28" spans="2:17" ht="13.5">
      <c r="B28" s="108"/>
      <c r="C28" s="108">
        <v>7</v>
      </c>
      <c r="D28" s="125">
        <v>9168</v>
      </c>
      <c r="E28" s="125">
        <v>4028</v>
      </c>
      <c r="F28" s="125">
        <v>95942</v>
      </c>
      <c r="G28" s="125">
        <v>2558</v>
      </c>
      <c r="H28" s="125">
        <v>65728</v>
      </c>
      <c r="I28" s="125">
        <v>1638311</v>
      </c>
      <c r="J28" s="127">
        <v>1266286</v>
      </c>
      <c r="K28" s="127">
        <v>328123</v>
      </c>
      <c r="L28" s="125">
        <v>191198</v>
      </c>
      <c r="M28" s="125">
        <v>24198</v>
      </c>
      <c r="Q28" s="126">
        <v>352321</v>
      </c>
    </row>
    <row r="29" spans="2:17" ht="13.5">
      <c r="B29" s="108"/>
      <c r="C29" s="108">
        <v>8</v>
      </c>
      <c r="D29" s="145">
        <v>9126</v>
      </c>
      <c r="E29" s="145">
        <v>4191</v>
      </c>
      <c r="F29" s="145">
        <v>95871</v>
      </c>
      <c r="G29" s="145">
        <v>2644</v>
      </c>
      <c r="H29" s="145">
        <v>65753</v>
      </c>
      <c r="I29" s="145">
        <v>1632219</v>
      </c>
      <c r="J29" s="127">
        <v>1260974</v>
      </c>
      <c r="K29" s="127">
        <v>339121</v>
      </c>
      <c r="L29" s="145">
        <v>188313</v>
      </c>
      <c r="M29" s="145">
        <v>24922</v>
      </c>
      <c r="Q29" s="126">
        <v>364043</v>
      </c>
    </row>
    <row r="30" ht="1.5" customHeight="1">
      <c r="B30" s="128" t="s">
        <v>125</v>
      </c>
    </row>
    <row r="31" spans="2:3" ht="1.5" customHeight="1">
      <c r="B31" s="128"/>
      <c r="C31" s="35" t="s">
        <v>126</v>
      </c>
    </row>
    <row r="32" spans="2:3" ht="13.5" customHeight="1">
      <c r="B32" s="128"/>
      <c r="C32" s="35" t="s">
        <v>127</v>
      </c>
    </row>
    <row r="33" ht="13.5" customHeight="1"/>
    <row r="34" ht="13.5" customHeight="1"/>
    <row r="35" ht="13.5">
      <c r="O35" s="126"/>
    </row>
    <row r="36" spans="7:10" ht="13.5">
      <c r="G36" s="135"/>
      <c r="H36" s="135"/>
      <c r="I36" s="135"/>
      <c r="J36" s="139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59"/>
  <sheetViews>
    <sheetView workbookViewId="0" topLeftCell="A73">
      <selection activeCell="F100" sqref="F100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29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50</v>
      </c>
      <c r="D2" s="14"/>
      <c r="E2" s="14"/>
      <c r="F2" s="14"/>
      <c r="G2" s="14"/>
      <c r="H2" s="13" t="s">
        <v>51</v>
      </c>
      <c r="I2" s="130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8"/>
      <c r="H3" s="18"/>
      <c r="I3" s="131"/>
      <c r="J3" s="18"/>
      <c r="K3" s="19"/>
    </row>
    <row r="4" spans="1:11" ht="13.5">
      <c r="A4" s="16"/>
      <c r="B4" s="17"/>
      <c r="C4" s="20" t="s">
        <v>52</v>
      </c>
      <c r="D4" s="79" t="s">
        <v>136</v>
      </c>
      <c r="E4" s="20" t="s">
        <v>25</v>
      </c>
      <c r="F4" s="82" t="s">
        <v>53</v>
      </c>
      <c r="G4" s="20" t="s">
        <v>26</v>
      </c>
      <c r="H4" s="20" t="s">
        <v>54</v>
      </c>
      <c r="I4" s="146" t="s">
        <v>137</v>
      </c>
      <c r="J4" s="20" t="s">
        <v>25</v>
      </c>
      <c r="K4" s="83" t="s">
        <v>55</v>
      </c>
    </row>
    <row r="5" spans="1:11" ht="13.5">
      <c r="A5" s="16"/>
      <c r="B5" s="17"/>
      <c r="C5" s="18"/>
      <c r="D5" s="80" t="s">
        <v>56</v>
      </c>
      <c r="E5" s="18"/>
      <c r="F5" s="80" t="s">
        <v>57</v>
      </c>
      <c r="G5" s="18"/>
      <c r="H5" s="18"/>
      <c r="I5" s="132"/>
      <c r="J5" s="18"/>
      <c r="K5" s="84" t="s">
        <v>58</v>
      </c>
    </row>
    <row r="6" spans="1:11" ht="13.5">
      <c r="A6" s="21"/>
      <c r="B6" s="22"/>
      <c r="C6" s="23"/>
      <c r="D6" s="81" t="s">
        <v>59</v>
      </c>
      <c r="E6" s="23"/>
      <c r="F6" s="81" t="s">
        <v>59</v>
      </c>
      <c r="G6" s="23"/>
      <c r="H6" s="23"/>
      <c r="I6" s="133" t="s">
        <v>60</v>
      </c>
      <c r="J6" s="23"/>
      <c r="K6" s="85" t="s">
        <v>61</v>
      </c>
    </row>
    <row r="7" spans="1:21" ht="13.5">
      <c r="A7" s="24" t="s">
        <v>62</v>
      </c>
      <c r="B7" s="25"/>
      <c r="C7" s="148">
        <f>SUM(C8:C54)</f>
        <v>9118</v>
      </c>
      <c r="D7" s="148">
        <f>SUM(D8:D54)</f>
        <v>4228</v>
      </c>
      <c r="E7" s="157">
        <f>SUM(E8:E54)</f>
        <v>96184</v>
      </c>
      <c r="F7" s="157">
        <f aca="true" t="shared" si="0" ref="F7:K7">SUM(F8:F54)</f>
        <v>2636</v>
      </c>
      <c r="G7" s="157">
        <f t="shared" si="0"/>
        <v>65870</v>
      </c>
      <c r="H7" s="176">
        <f t="shared" si="0"/>
        <v>1632498</v>
      </c>
      <c r="I7" s="157">
        <f t="shared" si="0"/>
        <v>342815</v>
      </c>
      <c r="J7" s="157">
        <f t="shared" si="0"/>
        <v>187348</v>
      </c>
      <c r="K7" s="164">
        <f t="shared" si="0"/>
        <v>24832</v>
      </c>
      <c r="L7" s="135"/>
      <c r="M7" s="135"/>
      <c r="N7" s="135"/>
      <c r="O7" s="138"/>
      <c r="P7" s="93"/>
      <c r="Q7" s="93"/>
      <c r="R7" s="93"/>
      <c r="S7" s="93"/>
      <c r="T7" s="93"/>
      <c r="U7" s="93"/>
    </row>
    <row r="8" spans="1:21" ht="13.5">
      <c r="A8" s="26">
        <v>1</v>
      </c>
      <c r="B8" s="30" t="s">
        <v>63</v>
      </c>
      <c r="C8" s="148">
        <v>632</v>
      </c>
      <c r="D8" s="156">
        <v>326</v>
      </c>
      <c r="E8" s="157">
        <v>3363</v>
      </c>
      <c r="F8" s="157">
        <v>154</v>
      </c>
      <c r="G8" s="157">
        <v>3003</v>
      </c>
      <c r="H8" s="165">
        <v>106136</v>
      </c>
      <c r="I8" s="165">
        <v>28619</v>
      </c>
      <c r="J8" s="157">
        <v>11468</v>
      </c>
      <c r="K8" s="149">
        <v>1598</v>
      </c>
      <c r="M8" s="135"/>
      <c r="N8" s="135"/>
      <c r="O8" s="138"/>
      <c r="P8" s="93"/>
      <c r="Q8" s="93"/>
      <c r="R8" s="93"/>
      <c r="S8" s="93"/>
      <c r="T8" s="93"/>
      <c r="U8" s="93"/>
    </row>
    <row r="9" spans="1:21" ht="13.5">
      <c r="A9" s="27">
        <v>2</v>
      </c>
      <c r="B9" s="31" t="s">
        <v>64</v>
      </c>
      <c r="C9" s="150">
        <v>109</v>
      </c>
      <c r="D9" s="158">
        <v>42</v>
      </c>
      <c r="E9" s="159">
        <v>976</v>
      </c>
      <c r="F9" s="159">
        <v>69</v>
      </c>
      <c r="G9" s="159">
        <v>569</v>
      </c>
      <c r="H9" s="166">
        <v>19686</v>
      </c>
      <c r="I9" s="166">
        <v>2815</v>
      </c>
      <c r="J9" s="159">
        <v>5292</v>
      </c>
      <c r="K9" s="151">
        <v>618</v>
      </c>
      <c r="M9" s="135"/>
      <c r="N9" s="135"/>
      <c r="O9" s="138"/>
      <c r="P9" s="93"/>
      <c r="Q9" s="93"/>
      <c r="R9" s="93"/>
      <c r="S9" s="93"/>
      <c r="T9" s="93"/>
      <c r="U9" s="93"/>
    </row>
    <row r="10" spans="1:21" ht="13.5">
      <c r="A10" s="27">
        <v>3</v>
      </c>
      <c r="B10" s="31" t="s">
        <v>65</v>
      </c>
      <c r="C10" s="150">
        <v>109</v>
      </c>
      <c r="D10" s="158">
        <v>37</v>
      </c>
      <c r="E10" s="159">
        <v>903</v>
      </c>
      <c r="F10" s="159">
        <v>33</v>
      </c>
      <c r="G10" s="159">
        <v>583</v>
      </c>
      <c r="H10" s="166">
        <v>20049</v>
      </c>
      <c r="I10" s="166">
        <v>3122</v>
      </c>
      <c r="J10" s="159">
        <v>3436</v>
      </c>
      <c r="K10" s="151">
        <v>363</v>
      </c>
      <c r="M10" s="135"/>
      <c r="N10" s="135"/>
      <c r="O10" s="138"/>
      <c r="P10" s="93"/>
      <c r="Q10" s="93"/>
      <c r="R10" s="93"/>
      <c r="S10" s="93"/>
      <c r="T10" s="93"/>
      <c r="U10" s="93"/>
    </row>
    <row r="11" spans="1:21" ht="13.5">
      <c r="A11" s="27">
        <v>4</v>
      </c>
      <c r="B11" s="31" t="s">
        <v>66</v>
      </c>
      <c r="C11" s="150">
        <v>148</v>
      </c>
      <c r="D11" s="158">
        <v>58</v>
      </c>
      <c r="E11" s="159">
        <v>1560</v>
      </c>
      <c r="F11" s="159">
        <v>53</v>
      </c>
      <c r="G11" s="159">
        <v>1015</v>
      </c>
      <c r="H11" s="166">
        <v>26311</v>
      </c>
      <c r="I11" s="166">
        <v>3214</v>
      </c>
      <c r="J11" s="159">
        <v>3791</v>
      </c>
      <c r="K11" s="151">
        <v>469</v>
      </c>
      <c r="M11" s="135"/>
      <c r="N11" s="135"/>
      <c r="O11" s="138"/>
      <c r="P11" s="93"/>
      <c r="Q11" s="93"/>
      <c r="R11" s="93"/>
      <c r="S11" s="93"/>
      <c r="T11" s="93"/>
      <c r="U11" s="93"/>
    </row>
    <row r="12" spans="1:21" ht="13.5">
      <c r="A12" s="28">
        <v>5</v>
      </c>
      <c r="B12" s="32" t="s">
        <v>67</v>
      </c>
      <c r="C12" s="154">
        <v>80</v>
      </c>
      <c r="D12" s="160">
        <v>33</v>
      </c>
      <c r="E12" s="161">
        <v>802</v>
      </c>
      <c r="F12" s="161">
        <v>16</v>
      </c>
      <c r="G12" s="161">
        <v>476</v>
      </c>
      <c r="H12" s="167">
        <v>17964</v>
      </c>
      <c r="I12" s="167">
        <v>2595</v>
      </c>
      <c r="J12" s="161">
        <v>1902</v>
      </c>
      <c r="K12" s="155">
        <v>187</v>
      </c>
      <c r="M12" s="135"/>
      <c r="N12" s="135"/>
      <c r="O12" s="138"/>
      <c r="P12" s="93"/>
      <c r="Q12" s="93"/>
      <c r="R12" s="93"/>
      <c r="S12" s="93"/>
      <c r="T12" s="93"/>
      <c r="U12" s="93"/>
    </row>
    <row r="13" spans="1:21" ht="13.5">
      <c r="A13" s="27">
        <v>6</v>
      </c>
      <c r="B13" s="31" t="s">
        <v>68</v>
      </c>
      <c r="C13" s="150">
        <v>69</v>
      </c>
      <c r="D13" s="158">
        <v>17</v>
      </c>
      <c r="E13" s="159">
        <v>908</v>
      </c>
      <c r="F13" s="159">
        <v>17</v>
      </c>
      <c r="G13" s="159">
        <v>465</v>
      </c>
      <c r="H13" s="166">
        <v>14791</v>
      </c>
      <c r="I13" s="166">
        <v>1671</v>
      </c>
      <c r="J13" s="159">
        <v>1582</v>
      </c>
      <c r="K13" s="151">
        <v>217</v>
      </c>
      <c r="M13" s="135"/>
      <c r="N13" s="135"/>
      <c r="O13" s="138"/>
      <c r="P13" s="93"/>
      <c r="Q13" s="93"/>
      <c r="R13" s="93"/>
      <c r="S13" s="93"/>
      <c r="T13" s="93"/>
      <c r="U13" s="93"/>
    </row>
    <row r="14" spans="1:21" ht="13.5">
      <c r="A14" s="27">
        <v>7</v>
      </c>
      <c r="B14" s="31" t="s">
        <v>69</v>
      </c>
      <c r="C14" s="150">
        <v>152</v>
      </c>
      <c r="D14" s="158">
        <v>63</v>
      </c>
      <c r="E14" s="159">
        <v>1418</v>
      </c>
      <c r="F14" s="159">
        <v>26</v>
      </c>
      <c r="G14" s="159">
        <v>880</v>
      </c>
      <c r="H14" s="166">
        <v>30378</v>
      </c>
      <c r="I14" s="166">
        <v>4320</v>
      </c>
      <c r="J14" s="159">
        <v>3384</v>
      </c>
      <c r="K14" s="151">
        <v>267</v>
      </c>
      <c r="M14" s="135"/>
      <c r="N14" s="135"/>
      <c r="O14" s="138"/>
      <c r="P14" s="93"/>
      <c r="Q14" s="93"/>
      <c r="R14" s="93"/>
      <c r="S14" s="93"/>
      <c r="T14" s="93"/>
      <c r="U14" s="93"/>
    </row>
    <row r="15" spans="1:21" ht="13.5">
      <c r="A15" s="27">
        <v>8</v>
      </c>
      <c r="B15" s="31" t="s">
        <v>70</v>
      </c>
      <c r="C15" s="150">
        <v>203</v>
      </c>
      <c r="D15" s="158">
        <v>86</v>
      </c>
      <c r="E15" s="159">
        <v>1622</v>
      </c>
      <c r="F15" s="159">
        <v>34</v>
      </c>
      <c r="G15" s="159">
        <v>1340</v>
      </c>
      <c r="H15" s="166">
        <v>32917</v>
      </c>
      <c r="I15" s="166">
        <v>5450</v>
      </c>
      <c r="J15" s="159">
        <v>3370</v>
      </c>
      <c r="K15" s="151">
        <v>307</v>
      </c>
      <c r="M15" s="135"/>
      <c r="N15" s="135"/>
      <c r="O15" s="138"/>
      <c r="P15" s="93"/>
      <c r="Q15" s="93"/>
      <c r="R15" s="93"/>
      <c r="S15" s="93"/>
      <c r="T15" s="93"/>
      <c r="U15" s="93"/>
    </row>
    <row r="16" spans="1:21" ht="13.5">
      <c r="A16" s="27">
        <v>9</v>
      </c>
      <c r="B16" s="31" t="s">
        <v>71</v>
      </c>
      <c r="C16" s="150">
        <v>118</v>
      </c>
      <c r="D16" s="158">
        <v>60</v>
      </c>
      <c r="E16" s="159">
        <v>1354</v>
      </c>
      <c r="F16" s="159">
        <v>19</v>
      </c>
      <c r="G16" s="159">
        <v>953</v>
      </c>
      <c r="H16" s="166">
        <v>22973</v>
      </c>
      <c r="I16" s="166">
        <v>4420</v>
      </c>
      <c r="J16" s="159">
        <v>3246</v>
      </c>
      <c r="K16" s="151">
        <v>173</v>
      </c>
      <c r="M16" s="135"/>
      <c r="N16" s="135"/>
      <c r="O16" s="138"/>
      <c r="P16" s="93"/>
      <c r="Q16" s="93"/>
      <c r="R16" s="93"/>
      <c r="S16" s="93"/>
      <c r="T16" s="93"/>
      <c r="U16" s="93"/>
    </row>
    <row r="17" spans="1:21" ht="13.5">
      <c r="A17" s="21">
        <v>10</v>
      </c>
      <c r="B17" s="32" t="s">
        <v>72</v>
      </c>
      <c r="C17" s="150">
        <v>144</v>
      </c>
      <c r="D17" s="158">
        <v>70</v>
      </c>
      <c r="E17" s="159">
        <v>1496</v>
      </c>
      <c r="F17" s="159">
        <v>12</v>
      </c>
      <c r="G17" s="159">
        <v>904</v>
      </c>
      <c r="H17" s="166">
        <v>25429</v>
      </c>
      <c r="I17" s="166">
        <v>4471</v>
      </c>
      <c r="J17" s="159">
        <v>2731</v>
      </c>
      <c r="K17" s="151">
        <v>113</v>
      </c>
      <c r="M17" s="135"/>
      <c r="N17" s="135"/>
      <c r="O17" s="138"/>
      <c r="P17" s="93"/>
      <c r="Q17" s="93"/>
      <c r="R17" s="93"/>
      <c r="S17" s="93"/>
      <c r="T17" s="93"/>
      <c r="U17" s="93"/>
    </row>
    <row r="18" spans="1:21" ht="13.5">
      <c r="A18" s="16">
        <v>11</v>
      </c>
      <c r="B18" s="31" t="s">
        <v>73</v>
      </c>
      <c r="C18" s="148">
        <v>364</v>
      </c>
      <c r="D18" s="156">
        <v>147</v>
      </c>
      <c r="E18" s="157">
        <v>3674</v>
      </c>
      <c r="F18" s="157">
        <v>14</v>
      </c>
      <c r="G18" s="157">
        <v>3102</v>
      </c>
      <c r="H18" s="165">
        <v>61511</v>
      </c>
      <c r="I18" s="165">
        <v>14103</v>
      </c>
      <c r="J18" s="157">
        <v>4493</v>
      </c>
      <c r="K18" s="149">
        <v>139</v>
      </c>
      <c r="M18" s="135"/>
      <c r="N18" s="135"/>
      <c r="O18" s="138"/>
      <c r="P18" s="93"/>
      <c r="Q18" s="93"/>
      <c r="R18" s="93"/>
      <c r="S18" s="93"/>
      <c r="T18" s="93"/>
      <c r="U18" s="93"/>
    </row>
    <row r="19" spans="1:21" ht="13.5">
      <c r="A19" s="16">
        <v>12</v>
      </c>
      <c r="B19" s="31" t="s">
        <v>74</v>
      </c>
      <c r="C19" s="150">
        <v>293</v>
      </c>
      <c r="D19" s="158">
        <v>123</v>
      </c>
      <c r="E19" s="159">
        <v>3588</v>
      </c>
      <c r="F19" s="159">
        <v>33</v>
      </c>
      <c r="G19" s="159">
        <v>2987</v>
      </c>
      <c r="H19" s="166">
        <v>56545</v>
      </c>
      <c r="I19" s="166">
        <v>9845</v>
      </c>
      <c r="J19" s="159">
        <v>4870</v>
      </c>
      <c r="K19" s="151">
        <v>336</v>
      </c>
      <c r="M19" s="135"/>
      <c r="N19" s="135"/>
      <c r="O19" s="138"/>
      <c r="P19" s="93"/>
      <c r="Q19" s="93"/>
      <c r="R19" s="93"/>
      <c r="S19" s="93"/>
      <c r="T19" s="93"/>
      <c r="U19" s="93"/>
    </row>
    <row r="20" spans="1:21" ht="13.5">
      <c r="A20" s="16">
        <v>13</v>
      </c>
      <c r="B20" s="31" t="s">
        <v>75</v>
      </c>
      <c r="C20" s="150">
        <v>666</v>
      </c>
      <c r="D20" s="158">
        <v>229</v>
      </c>
      <c r="E20" s="159">
        <v>12080</v>
      </c>
      <c r="F20" s="159">
        <v>39</v>
      </c>
      <c r="G20" s="159">
        <v>10361</v>
      </c>
      <c r="H20" s="166">
        <v>128678</v>
      </c>
      <c r="I20" s="166">
        <v>19426</v>
      </c>
      <c r="J20" s="159">
        <v>8103</v>
      </c>
      <c r="K20" s="151">
        <v>396</v>
      </c>
      <c r="M20" s="135"/>
      <c r="N20" s="135"/>
      <c r="O20" s="138"/>
      <c r="P20" s="93"/>
      <c r="Q20" s="93"/>
      <c r="R20" s="93"/>
      <c r="S20" s="93"/>
      <c r="T20" s="93"/>
      <c r="U20" s="93"/>
    </row>
    <row r="21" spans="1:21" ht="13.5">
      <c r="A21" s="16">
        <v>14</v>
      </c>
      <c r="B21" s="31" t="s">
        <v>76</v>
      </c>
      <c r="C21" s="150">
        <v>360</v>
      </c>
      <c r="D21" s="158">
        <v>114</v>
      </c>
      <c r="E21" s="159">
        <v>5878</v>
      </c>
      <c r="F21" s="159">
        <v>22</v>
      </c>
      <c r="G21" s="159">
        <v>4547</v>
      </c>
      <c r="H21" s="166">
        <v>74935</v>
      </c>
      <c r="I21" s="166">
        <v>11617</v>
      </c>
      <c r="J21" s="159">
        <v>4743</v>
      </c>
      <c r="K21" s="151">
        <v>222</v>
      </c>
      <c r="M21" s="135"/>
      <c r="N21" s="135"/>
      <c r="O21" s="138"/>
      <c r="P21" s="93"/>
      <c r="Q21" s="93"/>
      <c r="R21" s="93"/>
      <c r="S21" s="93"/>
      <c r="T21" s="93"/>
      <c r="U21" s="93"/>
    </row>
    <row r="22" spans="1:21" ht="13.5">
      <c r="A22" s="21">
        <v>15</v>
      </c>
      <c r="B22" s="32" t="s">
        <v>77</v>
      </c>
      <c r="C22" s="154">
        <v>141</v>
      </c>
      <c r="D22" s="160">
        <v>68</v>
      </c>
      <c r="E22" s="161">
        <v>1724</v>
      </c>
      <c r="F22" s="161">
        <v>6</v>
      </c>
      <c r="G22" s="161">
        <v>1151</v>
      </c>
      <c r="H22" s="167">
        <v>30566</v>
      </c>
      <c r="I22" s="167">
        <v>5435</v>
      </c>
      <c r="J22" s="161">
        <v>1726</v>
      </c>
      <c r="K22" s="155">
        <v>71</v>
      </c>
      <c r="M22" s="135"/>
      <c r="N22" s="135"/>
      <c r="O22" s="138"/>
      <c r="P22" s="93"/>
      <c r="Q22" s="93"/>
      <c r="R22" s="93"/>
      <c r="S22" s="93"/>
      <c r="T22" s="93"/>
      <c r="U22" s="93"/>
    </row>
    <row r="23" spans="1:21" ht="13.5">
      <c r="A23" s="16">
        <v>16</v>
      </c>
      <c r="B23" s="31" t="s">
        <v>78</v>
      </c>
      <c r="C23" s="150">
        <v>115</v>
      </c>
      <c r="D23" s="158">
        <v>55</v>
      </c>
      <c r="E23" s="159">
        <v>783</v>
      </c>
      <c r="F23" s="159">
        <v>30</v>
      </c>
      <c r="G23" s="159">
        <v>459</v>
      </c>
      <c r="H23" s="166">
        <v>18374</v>
      </c>
      <c r="I23" s="166">
        <v>5347</v>
      </c>
      <c r="J23" s="159">
        <v>1637</v>
      </c>
      <c r="K23" s="151">
        <v>314</v>
      </c>
      <c r="M23" s="135"/>
      <c r="N23" s="135"/>
      <c r="O23" s="138"/>
      <c r="P23" s="93"/>
      <c r="Q23" s="93"/>
      <c r="R23" s="93"/>
      <c r="S23" s="93"/>
      <c r="T23" s="93"/>
      <c r="U23" s="93"/>
    </row>
    <row r="24" spans="1:21" ht="13.5">
      <c r="A24" s="16">
        <v>17</v>
      </c>
      <c r="B24" s="31" t="s">
        <v>79</v>
      </c>
      <c r="C24" s="150">
        <v>114</v>
      </c>
      <c r="D24" s="158">
        <v>59</v>
      </c>
      <c r="E24" s="159">
        <v>838</v>
      </c>
      <c r="F24" s="159">
        <v>35</v>
      </c>
      <c r="G24" s="159">
        <v>466</v>
      </c>
      <c r="H24" s="166">
        <v>20446</v>
      </c>
      <c r="I24" s="166">
        <v>5113</v>
      </c>
      <c r="J24" s="159">
        <v>2043</v>
      </c>
      <c r="K24" s="151">
        <v>255</v>
      </c>
      <c r="M24" s="135"/>
      <c r="N24" s="135"/>
      <c r="O24" s="138"/>
      <c r="P24" s="93"/>
      <c r="Q24" s="93"/>
      <c r="R24" s="93"/>
      <c r="S24" s="93"/>
      <c r="T24" s="93"/>
      <c r="U24" s="93"/>
    </row>
    <row r="25" spans="1:21" ht="13.5">
      <c r="A25" s="16">
        <v>18</v>
      </c>
      <c r="B25" s="31" t="s">
        <v>80</v>
      </c>
      <c r="C25" s="150">
        <v>90</v>
      </c>
      <c r="D25" s="158">
        <v>48</v>
      </c>
      <c r="E25" s="159">
        <v>557</v>
      </c>
      <c r="F25" s="159">
        <v>25</v>
      </c>
      <c r="G25" s="159">
        <v>275</v>
      </c>
      <c r="H25" s="166">
        <v>12172</v>
      </c>
      <c r="I25" s="166">
        <v>2544</v>
      </c>
      <c r="J25" s="159">
        <v>2114</v>
      </c>
      <c r="K25" s="151">
        <v>299</v>
      </c>
      <c r="M25" s="135"/>
      <c r="N25" s="135"/>
      <c r="O25" s="138"/>
      <c r="P25" s="93"/>
      <c r="Q25" s="93"/>
      <c r="R25" s="93"/>
      <c r="S25" s="93"/>
      <c r="T25" s="93"/>
      <c r="U25" s="93"/>
    </row>
    <row r="26" spans="1:21" ht="13.5">
      <c r="A26" s="16">
        <v>19</v>
      </c>
      <c r="B26" s="31" t="s">
        <v>81</v>
      </c>
      <c r="C26" s="150">
        <v>63</v>
      </c>
      <c r="D26" s="158">
        <v>30</v>
      </c>
      <c r="E26" s="159">
        <v>636</v>
      </c>
      <c r="F26" s="159">
        <v>17</v>
      </c>
      <c r="G26" s="159">
        <v>421</v>
      </c>
      <c r="H26" s="166">
        <v>11781</v>
      </c>
      <c r="I26" s="166">
        <v>2297</v>
      </c>
      <c r="J26" s="159">
        <v>1188</v>
      </c>
      <c r="K26" s="151">
        <v>166</v>
      </c>
      <c r="M26" s="135"/>
      <c r="N26" s="135"/>
      <c r="O26" s="138"/>
      <c r="P26" s="93"/>
      <c r="Q26" s="93"/>
      <c r="R26" s="93"/>
      <c r="S26" s="93"/>
      <c r="T26" s="93"/>
      <c r="U26" s="93"/>
    </row>
    <row r="27" spans="1:21" ht="13.5">
      <c r="A27" s="21">
        <v>20</v>
      </c>
      <c r="B27" s="32" t="s">
        <v>82</v>
      </c>
      <c r="C27" s="150">
        <v>139</v>
      </c>
      <c r="D27" s="158">
        <v>57</v>
      </c>
      <c r="E27" s="159">
        <v>1473</v>
      </c>
      <c r="F27" s="159">
        <v>39</v>
      </c>
      <c r="G27" s="159">
        <v>985</v>
      </c>
      <c r="H27" s="166">
        <v>25098</v>
      </c>
      <c r="I27" s="166">
        <v>3444</v>
      </c>
      <c r="J27" s="159">
        <v>2271</v>
      </c>
      <c r="K27" s="151">
        <v>404</v>
      </c>
      <c r="M27" s="135"/>
      <c r="N27" s="135"/>
      <c r="O27" s="138"/>
      <c r="P27" s="93"/>
      <c r="Q27" s="93"/>
      <c r="R27" s="93"/>
      <c r="S27" s="93"/>
      <c r="T27" s="93"/>
      <c r="U27" s="93"/>
    </row>
    <row r="28" spans="1:21" ht="13.5">
      <c r="A28" s="16">
        <v>21</v>
      </c>
      <c r="B28" s="31" t="s">
        <v>83</v>
      </c>
      <c r="C28" s="148">
        <v>113</v>
      </c>
      <c r="D28" s="156">
        <v>56</v>
      </c>
      <c r="E28" s="157">
        <v>1455</v>
      </c>
      <c r="F28" s="157">
        <v>41</v>
      </c>
      <c r="G28" s="157">
        <v>905</v>
      </c>
      <c r="H28" s="165">
        <v>20991</v>
      </c>
      <c r="I28" s="165">
        <v>3251</v>
      </c>
      <c r="J28" s="157">
        <v>2929</v>
      </c>
      <c r="K28" s="149">
        <v>436</v>
      </c>
      <c r="M28" s="135"/>
      <c r="N28" s="135"/>
      <c r="O28" s="138"/>
      <c r="P28" s="93"/>
      <c r="Q28" s="93"/>
      <c r="R28" s="93"/>
      <c r="S28" s="93"/>
      <c r="T28" s="93"/>
      <c r="U28" s="93"/>
    </row>
    <row r="29" spans="1:21" ht="13.5">
      <c r="A29" s="16">
        <v>22</v>
      </c>
      <c r="B29" s="31" t="s">
        <v>84</v>
      </c>
      <c r="C29" s="150">
        <v>184</v>
      </c>
      <c r="D29" s="158">
        <v>81</v>
      </c>
      <c r="E29" s="159">
        <v>2602</v>
      </c>
      <c r="F29" s="159">
        <v>22</v>
      </c>
      <c r="G29" s="159">
        <v>1707</v>
      </c>
      <c r="H29" s="166">
        <v>40121</v>
      </c>
      <c r="I29" s="166">
        <v>10186</v>
      </c>
      <c r="J29" s="159">
        <v>4007</v>
      </c>
      <c r="K29" s="151">
        <v>216</v>
      </c>
      <c r="M29" s="135"/>
      <c r="N29" s="135"/>
      <c r="O29" s="138"/>
      <c r="P29" s="93"/>
      <c r="Q29" s="93"/>
      <c r="R29" s="93"/>
      <c r="S29" s="93"/>
      <c r="T29" s="93"/>
      <c r="U29" s="93"/>
    </row>
    <row r="30" spans="1:21" ht="13.5">
      <c r="A30" s="16">
        <v>23</v>
      </c>
      <c r="B30" s="31" t="s">
        <v>85</v>
      </c>
      <c r="C30" s="150">
        <v>357</v>
      </c>
      <c r="D30" s="158">
        <v>166</v>
      </c>
      <c r="E30" s="159">
        <v>4637</v>
      </c>
      <c r="F30" s="159">
        <v>59</v>
      </c>
      <c r="G30" s="159">
        <v>3484</v>
      </c>
      <c r="H30" s="166">
        <v>69771</v>
      </c>
      <c r="I30" s="166">
        <v>13376</v>
      </c>
      <c r="J30" s="159">
        <v>7034</v>
      </c>
      <c r="K30" s="151">
        <v>613</v>
      </c>
      <c r="M30" s="135"/>
      <c r="N30" s="135"/>
      <c r="O30" s="138"/>
      <c r="P30" s="93"/>
      <c r="Q30" s="93"/>
      <c r="R30" s="93"/>
      <c r="S30" s="93"/>
      <c r="T30" s="93"/>
      <c r="U30" s="93"/>
    </row>
    <row r="31" spans="1:21" ht="13.5">
      <c r="A31" s="16">
        <v>24</v>
      </c>
      <c r="B31" s="31" t="s">
        <v>86</v>
      </c>
      <c r="C31" s="150">
        <v>115</v>
      </c>
      <c r="D31" s="158">
        <v>67</v>
      </c>
      <c r="E31" s="159">
        <v>1398</v>
      </c>
      <c r="F31" s="159">
        <v>36</v>
      </c>
      <c r="G31" s="159">
        <v>848</v>
      </c>
      <c r="H31" s="166">
        <v>21439</v>
      </c>
      <c r="I31" s="166">
        <v>4254</v>
      </c>
      <c r="J31" s="159">
        <v>2441</v>
      </c>
      <c r="K31" s="151">
        <v>439</v>
      </c>
      <c r="M31" s="135"/>
      <c r="N31" s="135"/>
      <c r="O31" s="138"/>
      <c r="P31" s="93"/>
      <c r="Q31" s="93"/>
      <c r="R31" s="93"/>
      <c r="S31" s="93"/>
      <c r="T31" s="93"/>
      <c r="U31" s="93"/>
    </row>
    <row r="32" spans="1:21" ht="13.5">
      <c r="A32" s="21">
        <v>25</v>
      </c>
      <c r="B32" s="32" t="s">
        <v>87</v>
      </c>
      <c r="C32" s="154">
        <v>63</v>
      </c>
      <c r="D32" s="160">
        <v>25</v>
      </c>
      <c r="E32" s="161">
        <v>891</v>
      </c>
      <c r="F32" s="161">
        <v>3</v>
      </c>
      <c r="G32" s="161">
        <v>532</v>
      </c>
      <c r="H32" s="167">
        <v>14336</v>
      </c>
      <c r="I32" s="167">
        <v>2080</v>
      </c>
      <c r="J32" s="161">
        <v>680</v>
      </c>
      <c r="K32" s="155">
        <v>30</v>
      </c>
      <c r="M32" s="135"/>
      <c r="N32" s="135"/>
      <c r="O32" s="138"/>
      <c r="P32" s="93"/>
      <c r="Q32" s="93"/>
      <c r="R32" s="93"/>
      <c r="S32" s="93"/>
      <c r="T32" s="93"/>
      <c r="U32" s="93"/>
    </row>
    <row r="33" spans="1:21" ht="13.5">
      <c r="A33" s="16">
        <v>26</v>
      </c>
      <c r="B33" s="31" t="s">
        <v>88</v>
      </c>
      <c r="C33" s="150">
        <v>180</v>
      </c>
      <c r="D33" s="158">
        <v>79</v>
      </c>
      <c r="E33" s="159">
        <v>2504</v>
      </c>
      <c r="F33" s="159">
        <v>18</v>
      </c>
      <c r="G33" s="159">
        <v>1306</v>
      </c>
      <c r="H33" s="166">
        <v>36886</v>
      </c>
      <c r="I33" s="166">
        <v>6148</v>
      </c>
      <c r="J33" s="159">
        <v>1687</v>
      </c>
      <c r="K33" s="151">
        <v>144</v>
      </c>
      <c r="M33" s="135"/>
      <c r="N33" s="135"/>
      <c r="O33" s="138"/>
      <c r="P33" s="93"/>
      <c r="Q33" s="93"/>
      <c r="R33" s="93"/>
      <c r="S33" s="93"/>
      <c r="T33" s="93"/>
      <c r="U33" s="93"/>
    </row>
    <row r="34" spans="1:21" ht="13.5">
      <c r="A34" s="16">
        <v>27</v>
      </c>
      <c r="B34" s="31" t="s">
        <v>89</v>
      </c>
      <c r="C34" s="150">
        <v>556</v>
      </c>
      <c r="D34" s="158">
        <v>252</v>
      </c>
      <c r="E34" s="159">
        <v>8028</v>
      </c>
      <c r="F34" s="159">
        <v>22</v>
      </c>
      <c r="G34" s="159">
        <v>5246</v>
      </c>
      <c r="H34" s="166">
        <v>111418</v>
      </c>
      <c r="I34" s="166">
        <v>23062</v>
      </c>
      <c r="J34" s="159">
        <v>5625</v>
      </c>
      <c r="K34" s="151">
        <v>214</v>
      </c>
      <c r="M34" s="135"/>
      <c r="N34" s="135"/>
      <c r="O34" s="138"/>
      <c r="P34" s="93"/>
      <c r="Q34" s="93"/>
      <c r="R34" s="93"/>
      <c r="S34" s="93"/>
      <c r="T34" s="93"/>
      <c r="U34" s="93"/>
    </row>
    <row r="35" spans="1:21" ht="13.5">
      <c r="A35" s="16">
        <v>28</v>
      </c>
      <c r="B35" s="31" t="s">
        <v>90</v>
      </c>
      <c r="C35" s="150">
        <v>354</v>
      </c>
      <c r="D35" s="158">
        <v>169</v>
      </c>
      <c r="E35" s="159">
        <v>4725</v>
      </c>
      <c r="F35" s="159">
        <v>77</v>
      </c>
      <c r="G35" s="159">
        <v>2850</v>
      </c>
      <c r="H35" s="166">
        <v>65242</v>
      </c>
      <c r="I35" s="166">
        <v>14190</v>
      </c>
      <c r="J35" s="159">
        <v>4973</v>
      </c>
      <c r="K35" s="151">
        <v>769</v>
      </c>
      <c r="M35" s="135"/>
      <c r="N35" s="135"/>
      <c r="O35" s="138"/>
      <c r="P35" s="93"/>
      <c r="Q35" s="93"/>
      <c r="R35" s="93"/>
      <c r="S35" s="93"/>
      <c r="T35" s="93"/>
      <c r="U35" s="93"/>
    </row>
    <row r="36" spans="1:21" ht="13.5" customHeight="1">
      <c r="A36" s="16">
        <v>29</v>
      </c>
      <c r="B36" s="31" t="s">
        <v>91</v>
      </c>
      <c r="C36" s="150">
        <v>77</v>
      </c>
      <c r="D36" s="158">
        <v>29</v>
      </c>
      <c r="E36" s="159">
        <v>1065</v>
      </c>
      <c r="F36" s="159">
        <v>6</v>
      </c>
      <c r="G36" s="159">
        <v>672</v>
      </c>
      <c r="H36" s="166">
        <v>16399</v>
      </c>
      <c r="I36" s="166">
        <v>2895</v>
      </c>
      <c r="J36" s="159">
        <v>992</v>
      </c>
      <c r="K36" s="151">
        <v>69</v>
      </c>
      <c r="M36" s="135"/>
      <c r="N36" s="135"/>
      <c r="O36" s="138"/>
      <c r="P36" s="93"/>
      <c r="Q36" s="93"/>
      <c r="R36" s="93"/>
      <c r="S36" s="93"/>
      <c r="T36" s="93"/>
      <c r="U36" s="93"/>
    </row>
    <row r="37" spans="1:21" ht="13.5">
      <c r="A37" s="21">
        <v>30</v>
      </c>
      <c r="B37" s="32" t="s">
        <v>92</v>
      </c>
      <c r="C37" s="150">
        <v>93</v>
      </c>
      <c r="D37" s="158">
        <v>42</v>
      </c>
      <c r="E37" s="159">
        <v>1079</v>
      </c>
      <c r="F37" s="159">
        <v>41</v>
      </c>
      <c r="G37" s="159">
        <v>559</v>
      </c>
      <c r="H37" s="166">
        <v>14640</v>
      </c>
      <c r="I37" s="166">
        <v>2639</v>
      </c>
      <c r="J37" s="159">
        <v>2233</v>
      </c>
      <c r="K37" s="151">
        <v>396</v>
      </c>
      <c r="M37" s="135"/>
      <c r="N37" s="135"/>
      <c r="O37" s="138"/>
      <c r="P37" s="93"/>
      <c r="Q37" s="93"/>
      <c r="R37" s="93"/>
      <c r="S37" s="93"/>
      <c r="T37" s="93"/>
      <c r="U37" s="93"/>
    </row>
    <row r="38" spans="1:21" ht="13.5">
      <c r="A38" s="16">
        <v>31</v>
      </c>
      <c r="B38" s="31" t="s">
        <v>93</v>
      </c>
      <c r="C38" s="148">
        <v>46</v>
      </c>
      <c r="D38" s="156">
        <v>23</v>
      </c>
      <c r="E38" s="157">
        <v>555</v>
      </c>
      <c r="F38" s="157">
        <v>27</v>
      </c>
      <c r="G38" s="157">
        <v>271</v>
      </c>
      <c r="H38" s="165">
        <v>9051</v>
      </c>
      <c r="I38" s="165">
        <v>1617</v>
      </c>
      <c r="J38" s="157">
        <v>1269</v>
      </c>
      <c r="K38" s="149">
        <v>279</v>
      </c>
      <c r="M38" s="135"/>
      <c r="N38" s="135"/>
      <c r="O38" s="138"/>
      <c r="P38" s="93"/>
      <c r="Q38" s="93"/>
      <c r="R38" s="93"/>
      <c r="S38" s="93"/>
      <c r="T38" s="93"/>
      <c r="U38" s="93"/>
    </row>
    <row r="39" spans="1:21" ht="13.5">
      <c r="A39" s="16">
        <v>32</v>
      </c>
      <c r="B39" s="31" t="s">
        <v>94</v>
      </c>
      <c r="C39" s="150">
        <v>59</v>
      </c>
      <c r="D39" s="158">
        <v>34</v>
      </c>
      <c r="E39" s="159">
        <v>764</v>
      </c>
      <c r="F39" s="159">
        <v>26</v>
      </c>
      <c r="G39" s="159">
        <v>286</v>
      </c>
      <c r="H39" s="166">
        <v>11788</v>
      </c>
      <c r="I39" s="166">
        <v>2353</v>
      </c>
      <c r="J39" s="159">
        <v>1322</v>
      </c>
      <c r="K39" s="151">
        <v>328</v>
      </c>
      <c r="M39" s="135"/>
      <c r="N39" s="135"/>
      <c r="O39" s="138"/>
      <c r="P39" s="93"/>
      <c r="Q39" s="93"/>
      <c r="R39" s="93"/>
      <c r="S39" s="93"/>
      <c r="T39" s="93"/>
      <c r="U39" s="93"/>
    </row>
    <row r="40" spans="1:21" ht="13.5">
      <c r="A40" s="16">
        <v>33</v>
      </c>
      <c r="B40" s="31" t="s">
        <v>95</v>
      </c>
      <c r="C40" s="150">
        <v>188</v>
      </c>
      <c r="D40" s="158">
        <v>98</v>
      </c>
      <c r="E40" s="159">
        <v>1607</v>
      </c>
      <c r="F40" s="159">
        <v>64</v>
      </c>
      <c r="G40" s="159">
        <v>971</v>
      </c>
      <c r="H40" s="166">
        <v>31380</v>
      </c>
      <c r="I40" s="166">
        <v>5465</v>
      </c>
      <c r="J40" s="159">
        <v>3853</v>
      </c>
      <c r="K40" s="151">
        <v>654</v>
      </c>
      <c r="M40" s="135"/>
      <c r="N40" s="135"/>
      <c r="O40" s="138"/>
      <c r="P40" s="93"/>
      <c r="Q40" s="93"/>
      <c r="R40" s="93"/>
      <c r="S40" s="93"/>
      <c r="T40" s="93"/>
      <c r="U40" s="93"/>
    </row>
    <row r="41" spans="1:21" ht="13.5">
      <c r="A41" s="16">
        <v>34</v>
      </c>
      <c r="B41" s="31" t="s">
        <v>96</v>
      </c>
      <c r="C41" s="150">
        <v>263</v>
      </c>
      <c r="D41" s="158">
        <v>153</v>
      </c>
      <c r="E41" s="159">
        <v>2602</v>
      </c>
      <c r="F41" s="159">
        <v>112</v>
      </c>
      <c r="G41" s="159">
        <v>1484</v>
      </c>
      <c r="H41" s="166">
        <v>41846</v>
      </c>
      <c r="I41" s="166">
        <v>10811</v>
      </c>
      <c r="J41" s="159">
        <v>5638</v>
      </c>
      <c r="K41" s="151">
        <v>1101</v>
      </c>
      <c r="M41" s="135"/>
      <c r="N41" s="135"/>
      <c r="O41" s="138"/>
      <c r="P41" s="93"/>
      <c r="Q41" s="93"/>
      <c r="R41" s="93"/>
      <c r="S41" s="93"/>
      <c r="T41" s="93"/>
      <c r="U41" s="93"/>
    </row>
    <row r="42" spans="1:21" ht="13.5">
      <c r="A42" s="21">
        <v>35</v>
      </c>
      <c r="B42" s="32" t="s">
        <v>97</v>
      </c>
      <c r="C42" s="154">
        <v>151</v>
      </c>
      <c r="D42" s="160">
        <v>86</v>
      </c>
      <c r="E42" s="161">
        <v>1322</v>
      </c>
      <c r="F42" s="161">
        <v>54</v>
      </c>
      <c r="G42" s="161">
        <v>682</v>
      </c>
      <c r="H42" s="167">
        <v>27917</v>
      </c>
      <c r="I42" s="167">
        <v>10240</v>
      </c>
      <c r="J42" s="161">
        <v>3509</v>
      </c>
      <c r="K42" s="155">
        <v>502</v>
      </c>
      <c r="M42" s="135"/>
      <c r="N42" s="135"/>
      <c r="O42" s="138"/>
      <c r="P42" s="93"/>
      <c r="Q42" s="93"/>
      <c r="R42" s="93"/>
      <c r="S42" s="93"/>
      <c r="T42" s="93"/>
      <c r="U42" s="93"/>
    </row>
    <row r="43" spans="1:21" ht="13.5">
      <c r="A43" s="16">
        <v>36</v>
      </c>
      <c r="B43" s="31" t="s">
        <v>98</v>
      </c>
      <c r="C43" s="150">
        <v>126</v>
      </c>
      <c r="D43" s="158">
        <v>74</v>
      </c>
      <c r="E43" s="159">
        <v>780</v>
      </c>
      <c r="F43" s="159">
        <v>76</v>
      </c>
      <c r="G43" s="159">
        <v>420</v>
      </c>
      <c r="H43" s="166">
        <v>16007</v>
      </c>
      <c r="I43" s="166">
        <v>4972</v>
      </c>
      <c r="J43" s="159">
        <v>3267</v>
      </c>
      <c r="K43" s="151">
        <v>586</v>
      </c>
      <c r="M43" s="135"/>
      <c r="N43" s="135"/>
      <c r="O43" s="138"/>
      <c r="P43" s="93"/>
      <c r="Q43" s="93"/>
      <c r="R43" s="93"/>
      <c r="S43" s="93"/>
      <c r="T43" s="93"/>
      <c r="U43" s="93"/>
    </row>
    <row r="44" spans="1:21" ht="13.5">
      <c r="A44" s="16">
        <v>37</v>
      </c>
      <c r="B44" s="31" t="s">
        <v>99</v>
      </c>
      <c r="C44" s="150">
        <v>106</v>
      </c>
      <c r="D44" s="158">
        <v>54</v>
      </c>
      <c r="E44" s="159">
        <v>809</v>
      </c>
      <c r="F44" s="159">
        <v>86</v>
      </c>
      <c r="G44" s="159">
        <v>437</v>
      </c>
      <c r="H44" s="166">
        <v>17180</v>
      </c>
      <c r="I44" s="166">
        <v>2715</v>
      </c>
      <c r="J44" s="159">
        <v>2915</v>
      </c>
      <c r="K44" s="151">
        <v>811</v>
      </c>
      <c r="M44" s="135"/>
      <c r="N44" s="135"/>
      <c r="O44" s="138"/>
      <c r="P44" s="93"/>
      <c r="Q44" s="93"/>
      <c r="R44" s="93"/>
      <c r="S44" s="93"/>
      <c r="T44" s="93"/>
      <c r="U44" s="93"/>
    </row>
    <row r="45" spans="1:21" ht="13.5">
      <c r="A45" s="16">
        <v>38</v>
      </c>
      <c r="B45" s="31" t="s">
        <v>100</v>
      </c>
      <c r="C45" s="150">
        <v>153</v>
      </c>
      <c r="D45" s="158">
        <v>88</v>
      </c>
      <c r="E45" s="159">
        <v>1220</v>
      </c>
      <c r="F45" s="159">
        <v>106</v>
      </c>
      <c r="G45" s="159">
        <v>676</v>
      </c>
      <c r="H45" s="166">
        <v>23549</v>
      </c>
      <c r="I45" s="166">
        <v>5624</v>
      </c>
      <c r="J45" s="159">
        <v>6318</v>
      </c>
      <c r="K45" s="151">
        <v>1180</v>
      </c>
      <c r="M45" s="135"/>
      <c r="N45" s="135"/>
      <c r="O45" s="138"/>
      <c r="P45" s="93"/>
      <c r="Q45" s="93"/>
      <c r="R45" s="93"/>
      <c r="S45" s="93"/>
      <c r="T45" s="93"/>
      <c r="U45" s="93"/>
    </row>
    <row r="46" spans="1:21" ht="13.5">
      <c r="A46" s="16">
        <v>39</v>
      </c>
      <c r="B46" s="31" t="s">
        <v>101</v>
      </c>
      <c r="C46" s="150">
        <v>143</v>
      </c>
      <c r="D46" s="158">
        <v>92</v>
      </c>
      <c r="E46" s="159">
        <v>601</v>
      </c>
      <c r="F46" s="159">
        <v>10</v>
      </c>
      <c r="G46" s="159">
        <v>356</v>
      </c>
      <c r="H46" s="166">
        <v>19830</v>
      </c>
      <c r="I46" s="166">
        <v>8106</v>
      </c>
      <c r="J46" s="159">
        <v>2464</v>
      </c>
      <c r="K46" s="151">
        <v>95</v>
      </c>
      <c r="M46" s="135"/>
      <c r="N46" s="135"/>
      <c r="O46" s="138"/>
      <c r="P46" s="93"/>
      <c r="Q46" s="93"/>
      <c r="R46" s="93"/>
      <c r="S46" s="93"/>
      <c r="T46" s="93"/>
      <c r="U46" s="93"/>
    </row>
    <row r="47" spans="1:21" ht="13.5">
      <c r="A47" s="21">
        <v>40</v>
      </c>
      <c r="B47" s="32" t="s">
        <v>102</v>
      </c>
      <c r="C47" s="150">
        <v>482</v>
      </c>
      <c r="D47" s="158">
        <v>243</v>
      </c>
      <c r="E47" s="159">
        <v>4347</v>
      </c>
      <c r="F47" s="159">
        <v>253</v>
      </c>
      <c r="G47" s="159">
        <v>2890</v>
      </c>
      <c r="H47" s="166">
        <v>89343</v>
      </c>
      <c r="I47" s="166">
        <v>24159</v>
      </c>
      <c r="J47" s="159">
        <v>12425</v>
      </c>
      <c r="K47" s="151">
        <v>2058</v>
      </c>
      <c r="M47" s="135"/>
      <c r="N47" s="135"/>
      <c r="O47" s="138"/>
      <c r="P47" s="93"/>
      <c r="Q47" s="93"/>
      <c r="R47" s="93"/>
      <c r="S47" s="93"/>
      <c r="T47" s="93"/>
      <c r="U47" s="93"/>
    </row>
    <row r="48" spans="1:21" ht="13.5">
      <c r="A48" s="16">
        <v>41</v>
      </c>
      <c r="B48" s="31" t="s">
        <v>103</v>
      </c>
      <c r="C48" s="148">
        <v>112</v>
      </c>
      <c r="D48" s="156">
        <v>62</v>
      </c>
      <c r="E48" s="157">
        <v>674</v>
      </c>
      <c r="F48" s="157">
        <v>77</v>
      </c>
      <c r="G48" s="157">
        <v>390</v>
      </c>
      <c r="H48" s="165">
        <v>15495</v>
      </c>
      <c r="I48" s="165">
        <v>4472</v>
      </c>
      <c r="J48" s="157">
        <v>3680</v>
      </c>
      <c r="K48" s="149">
        <v>709</v>
      </c>
      <c r="M48" s="135"/>
      <c r="N48" s="135"/>
      <c r="O48" s="138"/>
      <c r="P48" s="93"/>
      <c r="Q48" s="93"/>
      <c r="R48" s="93"/>
      <c r="S48" s="93"/>
      <c r="T48" s="93"/>
      <c r="U48" s="93"/>
    </row>
    <row r="49" spans="1:21" ht="13.5">
      <c r="A49" s="16">
        <v>42</v>
      </c>
      <c r="B49" s="31" t="s">
        <v>104</v>
      </c>
      <c r="C49" s="150">
        <v>170</v>
      </c>
      <c r="D49" s="158">
        <v>77</v>
      </c>
      <c r="E49" s="159">
        <v>1431</v>
      </c>
      <c r="F49" s="159">
        <v>151</v>
      </c>
      <c r="G49" s="159">
        <v>747</v>
      </c>
      <c r="H49" s="166">
        <v>28437</v>
      </c>
      <c r="I49" s="166">
        <v>6894</v>
      </c>
      <c r="J49" s="159">
        <v>6765</v>
      </c>
      <c r="K49" s="151">
        <v>1122</v>
      </c>
      <c r="M49" s="135"/>
      <c r="N49" s="135"/>
      <c r="O49" s="138"/>
      <c r="P49" s="93"/>
      <c r="Q49" s="93"/>
      <c r="R49" s="93"/>
      <c r="S49" s="93"/>
      <c r="T49" s="93"/>
      <c r="U49" s="93"/>
    </row>
    <row r="50" spans="1:21" ht="13.5">
      <c r="A50" s="16">
        <v>43</v>
      </c>
      <c r="B50" s="31" t="s">
        <v>105</v>
      </c>
      <c r="C50" s="150">
        <v>224</v>
      </c>
      <c r="D50" s="158">
        <v>120</v>
      </c>
      <c r="E50" s="159">
        <v>1492</v>
      </c>
      <c r="F50" s="159">
        <v>177</v>
      </c>
      <c r="G50" s="159">
        <v>804</v>
      </c>
      <c r="H50" s="166">
        <v>36247</v>
      </c>
      <c r="I50" s="166">
        <v>11134</v>
      </c>
      <c r="J50" s="159">
        <v>8330</v>
      </c>
      <c r="K50" s="151">
        <v>1594</v>
      </c>
      <c r="M50" s="135"/>
      <c r="N50" s="135"/>
      <c r="O50" s="138"/>
      <c r="P50" s="93"/>
      <c r="Q50" s="93"/>
      <c r="R50" s="93"/>
      <c r="S50" s="93"/>
      <c r="T50" s="93"/>
      <c r="U50" s="93"/>
    </row>
    <row r="51" spans="1:21" ht="13.5">
      <c r="A51" s="16">
        <v>44</v>
      </c>
      <c r="B51" s="31" t="s">
        <v>106</v>
      </c>
      <c r="C51" s="150">
        <v>166</v>
      </c>
      <c r="D51" s="158">
        <v>69</v>
      </c>
      <c r="E51" s="159">
        <v>956</v>
      </c>
      <c r="F51" s="159">
        <v>92</v>
      </c>
      <c r="G51" s="159">
        <v>541</v>
      </c>
      <c r="H51" s="166">
        <v>21029</v>
      </c>
      <c r="I51" s="166">
        <v>3429</v>
      </c>
      <c r="J51" s="159">
        <v>5408</v>
      </c>
      <c r="K51" s="151">
        <v>629</v>
      </c>
      <c r="M51" s="135"/>
      <c r="N51" s="135"/>
      <c r="O51" s="138"/>
      <c r="P51" s="93"/>
      <c r="Q51" s="93"/>
      <c r="R51" s="93"/>
      <c r="S51" s="93"/>
      <c r="T51" s="93"/>
      <c r="U51" s="93"/>
    </row>
    <row r="52" spans="1:21" ht="13.5">
      <c r="A52" s="21">
        <v>45</v>
      </c>
      <c r="B52" s="32" t="s">
        <v>107</v>
      </c>
      <c r="C52" s="154">
        <v>152</v>
      </c>
      <c r="D52" s="160">
        <v>65</v>
      </c>
      <c r="E52" s="161">
        <v>890</v>
      </c>
      <c r="F52" s="161">
        <v>104</v>
      </c>
      <c r="G52" s="161">
        <v>512</v>
      </c>
      <c r="H52" s="167">
        <v>19867</v>
      </c>
      <c r="I52" s="167">
        <v>4059</v>
      </c>
      <c r="J52" s="161">
        <v>4643</v>
      </c>
      <c r="K52" s="155">
        <v>944</v>
      </c>
      <c r="M52" s="135"/>
      <c r="N52" s="135"/>
      <c r="O52" s="138"/>
      <c r="P52" s="93"/>
      <c r="Q52" s="93"/>
      <c r="R52" s="93"/>
      <c r="S52" s="93"/>
      <c r="T52" s="93"/>
      <c r="U52" s="93"/>
    </row>
    <row r="53" spans="1:21" ht="13.5">
      <c r="A53" s="16">
        <v>46</v>
      </c>
      <c r="B53" s="31" t="s">
        <v>108</v>
      </c>
      <c r="C53" s="150">
        <v>282</v>
      </c>
      <c r="D53" s="158">
        <v>157</v>
      </c>
      <c r="E53" s="159">
        <v>1387</v>
      </c>
      <c r="F53" s="159">
        <v>176</v>
      </c>
      <c r="G53" s="159">
        <v>781</v>
      </c>
      <c r="H53" s="166">
        <v>35819</v>
      </c>
      <c r="I53" s="166">
        <v>10465</v>
      </c>
      <c r="J53" s="159">
        <v>7525</v>
      </c>
      <c r="K53" s="151">
        <v>1736</v>
      </c>
      <c r="M53" s="135"/>
      <c r="N53" s="135"/>
      <c r="O53" s="138"/>
      <c r="P53" s="93"/>
      <c r="Q53" s="93"/>
      <c r="R53" s="93"/>
      <c r="S53" s="93"/>
      <c r="T53" s="93"/>
      <c r="U53" s="93"/>
    </row>
    <row r="54" spans="1:21" ht="14.25" thickBot="1">
      <c r="A54" s="29">
        <v>47</v>
      </c>
      <c r="B54" s="33" t="s">
        <v>109</v>
      </c>
      <c r="C54" s="152">
        <v>94</v>
      </c>
      <c r="D54" s="162">
        <v>45</v>
      </c>
      <c r="E54" s="163">
        <v>730</v>
      </c>
      <c r="F54" s="163">
        <v>27</v>
      </c>
      <c r="G54" s="163">
        <v>571</v>
      </c>
      <c r="H54" s="168">
        <v>19730</v>
      </c>
      <c r="I54" s="168">
        <v>4351</v>
      </c>
      <c r="J54" s="163">
        <v>2026</v>
      </c>
      <c r="K54" s="153">
        <v>264</v>
      </c>
      <c r="M54" s="135"/>
      <c r="N54" s="135"/>
      <c r="O54" s="138"/>
      <c r="P54" s="93"/>
      <c r="Q54" s="93"/>
      <c r="R54" s="93"/>
      <c r="S54" s="93"/>
      <c r="T54" s="93"/>
      <c r="U54" s="93"/>
    </row>
    <row r="55" spans="3:11" ht="13.5">
      <c r="C55" s="135"/>
      <c r="D55" s="91"/>
      <c r="E55" s="135"/>
      <c r="F55" s="135"/>
      <c r="G55" s="91"/>
      <c r="I55"/>
      <c r="J55" s="147"/>
      <c r="K55" s="135"/>
    </row>
    <row r="56" spans="3:11" ht="13.5">
      <c r="C56" s="135"/>
      <c r="D56" s="91"/>
      <c r="F56" s="91"/>
      <c r="G56" s="91"/>
      <c r="I56"/>
      <c r="J56" s="91"/>
      <c r="K56" s="135"/>
    </row>
    <row r="57" spans="3:11" ht="13.5">
      <c r="C57" s="91"/>
      <c r="D57" s="91"/>
      <c r="F57" s="91"/>
      <c r="G57" s="91"/>
      <c r="I57" s="134"/>
      <c r="J57" s="91"/>
      <c r="K57" s="135"/>
    </row>
    <row r="58" ht="13.5">
      <c r="K58" s="135"/>
    </row>
    <row r="59" ht="13.5">
      <c r="K59" s="135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K25" sqref="K25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34:H37"/>
  <sheetViews>
    <sheetView tabSelected="1" workbookViewId="0" topLeftCell="A16">
      <selection activeCell="L25" sqref="L25"/>
    </sheetView>
  </sheetViews>
  <sheetFormatPr defaultColWidth="8.796875" defaultRowHeight="14.25"/>
  <sheetData>
    <row r="34" ht="13.5">
      <c r="G34" t="s">
        <v>129</v>
      </c>
    </row>
    <row r="35" ht="13.5">
      <c r="G35" t="s">
        <v>110</v>
      </c>
    </row>
    <row r="36" ht="13.5">
      <c r="H36" t="s">
        <v>111</v>
      </c>
    </row>
    <row r="37" ht="13.5">
      <c r="H37" t="s">
        <v>128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2004-02-09T06:41:51Z</cp:lastPrinted>
  <dcterms:created xsi:type="dcterms:W3CDTF">1996-10-31T08:05:57Z</dcterms:created>
  <dcterms:modified xsi:type="dcterms:W3CDTF">2004-02-16T01:23:00Z</dcterms:modified>
  <cp:category/>
  <cp:version/>
  <cp:contentType/>
  <cp:contentStatus/>
</cp:coreProperties>
</file>