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05" yWindow="240" windowWidth="7680" windowHeight="8340" tabRatio="615" activeTab="5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'データ'!$A$1:$N$33</definedName>
  </definedNames>
  <calcPr fullCalcOnLoad="1"/>
</workbook>
</file>

<file path=xl/sharedStrings.xml><?xml version="1.0" encoding="utf-8"?>
<sst xmlns="http://schemas.openxmlformats.org/spreadsheetml/2006/main" count="162" uniqueCount="142">
  <si>
    <t xml:space="preserve">          種類別にみた施設数及び病床数</t>
  </si>
  <si>
    <t>　各月末現在</t>
  </si>
  <si>
    <t>施　設　数</t>
  </si>
  <si>
    <t>病　床　数</t>
  </si>
  <si>
    <t>増減数</t>
  </si>
  <si>
    <t>総　　数</t>
  </si>
  <si>
    <t xml:space="preserve"> 病　　院</t>
  </si>
  <si>
    <t>　 精神病院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</si>
  <si>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</si>
  <si>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</si>
  <si>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</si>
  <si>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</si>
  <si>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</si>
  <si>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</si>
  <si>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療養病床等を有する病院（再掲）</t>
  </si>
  <si>
    <t>　 一般病床</t>
  </si>
  <si>
    <t>　 経過的旧その他の病床</t>
  </si>
  <si>
    <t>　　 経過的旧療養型病床群（再掲）</t>
  </si>
  <si>
    <t>　 地域医療支援病院（再掲）</t>
  </si>
  <si>
    <t>　 療養病床等（再掲）</t>
  </si>
  <si>
    <t xml:space="preserve"> 一般診療所</t>
  </si>
  <si>
    <t>　 有　　床</t>
  </si>
  <si>
    <t>　　療養病床を有する</t>
  </si>
  <si>
    <t>　 療養病床（再掲）</t>
  </si>
  <si>
    <t>　　一般診療所（再掲）</t>
  </si>
  <si>
    <t>　 無　　床</t>
  </si>
  <si>
    <t xml:space="preserve"> 歯科診療所</t>
  </si>
  <si>
    <t>　　　開設者別にみた施設数及び病床数</t>
  </si>
  <si>
    <t>病　　　院</t>
  </si>
  <si>
    <t>一般診療所</t>
  </si>
  <si>
    <t>歯科診療所</t>
  </si>
  <si>
    <t>総　　　　　　数</t>
  </si>
  <si>
    <t>　国　　厚生労働省</t>
  </si>
  <si>
    <t>　  　　文部科学省</t>
  </si>
  <si>
    <t>　　　　労働福祉事業団</t>
  </si>
  <si>
    <t>　　　　そ　の　他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</si>
  <si>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</si>
  <si>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</si>
  <si>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</si>
  <si>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</si>
  <si>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</si>
  <si>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</si>
  <si>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</si>
  <si>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</si>
  <si>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</si>
  <si>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</si>
  <si>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</si>
  <si>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</si>
  <si>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</si>
  <si>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</si>
  <si>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</si>
  <si>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</si>
  <si>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</si>
  <si>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</si>
  <si>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</si>
  <si>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施       設       数</t>
  </si>
  <si>
    <t>病    床    数</t>
  </si>
  <si>
    <t>病    院</t>
  </si>
  <si>
    <t>療養病床等を</t>
  </si>
  <si>
    <t>療養病床を有す</t>
  </si>
  <si>
    <t>病   院</t>
  </si>
  <si>
    <t xml:space="preserve"> 療養病床等</t>
  </si>
  <si>
    <t xml:space="preserve">療 養 </t>
  </si>
  <si>
    <t>有する病院</t>
  </si>
  <si>
    <t>る一般診療所</t>
  </si>
  <si>
    <t xml:space="preserve">病 床 </t>
  </si>
  <si>
    <t>（再掲）</t>
  </si>
  <si>
    <t xml:space="preserve"> （ 再 掲 ）</t>
  </si>
  <si>
    <t>（ 再 掲 ）</t>
  </si>
  <si>
    <t>全    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</si>
  <si>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</si>
  <si>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</si>
  <si>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</si>
  <si>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</si>
  <si>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</si>
  <si>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</si>
  <si>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</si>
  <si>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</si>
  <si>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</si>
  <si>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</si>
  <si>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</si>
  <si>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</si>
  <si>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</si>
  <si>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</si>
  <si>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</si>
  <si>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</si>
  <si>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</si>
  <si>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</si>
  <si>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</si>
  <si>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</si>
  <si>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</si>
  <si>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</si>
  <si>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</si>
  <si>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</si>
  <si>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</si>
  <si>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</si>
  <si>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</si>
  <si>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</si>
  <si>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</si>
  <si>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</si>
  <si>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</si>
  <si>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</si>
  <si>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</si>
  <si>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</si>
  <si>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</si>
  <si>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</si>
  <si>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</si>
  <si>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</si>
  <si>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</si>
  <si>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</si>
  <si>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</si>
  <si>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</si>
  <si>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</si>
  <si>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</si>
  <si>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</si>
  <si>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</si>
  <si>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</si>
  <si>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問合わせ先　厚生省大臣官房統計情報部</t>
  </si>
  <si>
    <t>　　　　　　保健社会統計課保健統計室</t>
  </si>
  <si>
    <t>　健康政策統計第１係</t>
  </si>
  <si>
    <t>電話　03-3503-1711(内4237)</t>
  </si>
  <si>
    <t>（参考）</t>
  </si>
  <si>
    <t>施　　　設　　　数</t>
  </si>
  <si>
    <t xml:space="preserve"> 　　　　　病　　　　床　　　　数</t>
  </si>
  <si>
    <t>年</t>
  </si>
  <si>
    <t>月</t>
  </si>
  <si>
    <t>病院</t>
  </si>
  <si>
    <t>療養病床等を有する病院（再掲）</t>
  </si>
  <si>
    <t>療養病床を有する一般診療所（再掲）</t>
  </si>
  <si>
    <t>その他の病床等</t>
  </si>
  <si>
    <t>療養病床等（再掲）</t>
  </si>
  <si>
    <t>療養病床（再掲）</t>
  </si>
  <si>
    <t>02</t>
  </si>
  <si>
    <t>03</t>
  </si>
  <si>
    <t>（注）平成８年10月に医療施設静態調査を実施し、平成８年９月分以降を再集計したため「医療施設動態調査（平成８年９月末概数）」～</t>
  </si>
  <si>
    <t>　　　　「医療施設動態調査（平成９年７月末概数）」として公表された数値とは異なっている。</t>
  </si>
  <si>
    <t>注：１　その他の病床等とは、療養病床、一般病床及び経過的旧その他の病床（経過的旧療養型病床群を含む）である。</t>
  </si>
  <si>
    <t>　　２　療養病床等とは、療養病床及び経過的旧療養型病床群である。</t>
  </si>
  <si>
    <t>５月</t>
  </si>
  <si>
    <t>４月</t>
  </si>
  <si>
    <t xml:space="preserve">   平成１5年5月末現在</t>
  </si>
  <si>
    <t>01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</si>
</sst>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</numFmts>
  <fonts count="1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8"/>
      <name val="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0" fontId="5" fillId="0" borderId="0" xfId="0" applyFont="1" applyAlignment="1">
      <alignment vertical="top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183" fontId="6" fillId="0" borderId="15" xfId="0" applyNumberFormat="1" applyFont="1" applyBorder="1" applyAlignment="1">
      <alignment/>
    </xf>
    <xf numFmtId="183" fontId="6" fillId="0" borderId="6" xfId="0" applyNumberFormat="1" applyFont="1" applyBorder="1" applyAlignment="1">
      <alignment/>
    </xf>
    <xf numFmtId="183" fontId="6" fillId="0" borderId="10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distributed"/>
    </xf>
    <xf numFmtId="0" fontId="6" fillId="0" borderId="7" xfId="0" applyFont="1" applyBorder="1" applyAlignment="1">
      <alignment horizontal="distributed"/>
    </xf>
    <xf numFmtId="0" fontId="6" fillId="0" borderId="11" xfId="0" applyFont="1" applyBorder="1" applyAlignment="1">
      <alignment horizontal="distributed"/>
    </xf>
    <xf numFmtId="0" fontId="6" fillId="0" borderId="18" xfId="0" applyFont="1" applyBorder="1" applyAlignment="1">
      <alignment horizontal="distributed"/>
    </xf>
    <xf numFmtId="177" fontId="5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0" fontId="11" fillId="0" borderId="19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176" fontId="11" fillId="0" borderId="7" xfId="0" applyNumberFormat="1" applyFont="1" applyBorder="1" applyAlignment="1">
      <alignment/>
    </xf>
    <xf numFmtId="0" fontId="11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11" fillId="0" borderId="24" xfId="0" applyFont="1" applyBorder="1" applyAlignment="1">
      <alignment/>
    </xf>
    <xf numFmtId="0" fontId="11" fillId="0" borderId="25" xfId="0" applyFont="1" applyBorder="1" applyAlignment="1">
      <alignment horizontal="center" wrapText="1"/>
    </xf>
    <xf numFmtId="0" fontId="11" fillId="0" borderId="26" xfId="0" applyFont="1" applyBorder="1" applyAlignment="1">
      <alignment horizontal="center" wrapText="1"/>
    </xf>
    <xf numFmtId="176" fontId="11" fillId="0" borderId="26" xfId="0" applyNumberFormat="1" applyFont="1" applyBorder="1" applyAlignment="1">
      <alignment/>
    </xf>
    <xf numFmtId="176" fontId="11" fillId="0" borderId="23" xfId="0" applyNumberFormat="1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 horizontal="center" wrapText="1"/>
    </xf>
    <xf numFmtId="0" fontId="11" fillId="0" borderId="29" xfId="0" applyFont="1" applyBorder="1" applyAlignment="1">
      <alignment horizontal="center" wrapText="1"/>
    </xf>
    <xf numFmtId="176" fontId="11" fillId="0" borderId="29" xfId="0" applyNumberFormat="1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 horizontal="centerContinuous"/>
    </xf>
    <xf numFmtId="0" fontId="11" fillId="0" borderId="32" xfId="0" applyFont="1" applyBorder="1" applyAlignment="1">
      <alignment horizontal="centerContinuous"/>
    </xf>
    <xf numFmtId="0" fontId="11" fillId="0" borderId="33" xfId="0" applyFont="1" applyBorder="1" applyAlignment="1">
      <alignment horizontal="centerContinuous"/>
    </xf>
    <xf numFmtId="0" fontId="11" fillId="0" borderId="34" xfId="0" applyFont="1" applyBorder="1" applyAlignment="1">
      <alignment horizontal="centerContinuous"/>
    </xf>
    <xf numFmtId="0" fontId="11" fillId="0" borderId="35" xfId="0" applyFont="1" applyBorder="1" applyAlignment="1">
      <alignment horizontal="center"/>
    </xf>
    <xf numFmtId="0" fontId="12" fillId="0" borderId="19" xfId="0" applyFont="1" applyBorder="1" applyAlignment="1">
      <alignment vertical="center"/>
    </xf>
    <xf numFmtId="0" fontId="12" fillId="0" borderId="31" xfId="0" applyFont="1" applyBorder="1" applyAlignment="1">
      <alignment horizontal="centerContinuous" vertical="center" wrapText="1"/>
    </xf>
    <xf numFmtId="0" fontId="12" fillId="0" borderId="34" xfId="0" applyFont="1" applyBorder="1" applyAlignment="1">
      <alignment horizontal="centerContinuous" vertical="center"/>
    </xf>
    <xf numFmtId="0" fontId="12" fillId="0" borderId="36" xfId="0" applyFont="1" applyBorder="1" applyAlignment="1">
      <alignment horizontal="left" vertical="center"/>
    </xf>
    <xf numFmtId="0" fontId="12" fillId="0" borderId="37" xfId="0" applyFont="1" applyBorder="1" applyAlignment="1">
      <alignment vertical="center"/>
    </xf>
    <xf numFmtId="41" fontId="12" fillId="0" borderId="31" xfId="0" applyNumberFormat="1" applyFont="1" applyBorder="1" applyAlignment="1">
      <alignment horizontal="centerContinuous" vertical="center"/>
    </xf>
    <xf numFmtId="0" fontId="12" fillId="0" borderId="20" xfId="0" applyFont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26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41" fontId="12" fillId="0" borderId="26" xfId="0" applyNumberFormat="1" applyFont="1" applyBorder="1" applyAlignment="1">
      <alignment horizontal="center" vertical="center"/>
    </xf>
    <xf numFmtId="177" fontId="12" fillId="0" borderId="26" xfId="0" applyNumberFormat="1" applyFont="1" applyBorder="1" applyAlignment="1">
      <alignment vertical="center" wrapText="1"/>
    </xf>
    <xf numFmtId="177" fontId="12" fillId="0" borderId="26" xfId="0" applyNumberFormat="1" applyFont="1" applyBorder="1" applyAlignment="1">
      <alignment horizontal="right" vertical="center" wrapText="1"/>
    </xf>
    <xf numFmtId="0" fontId="12" fillId="0" borderId="8" xfId="0" applyFont="1" applyBorder="1" applyAlignment="1">
      <alignment/>
    </xf>
    <xf numFmtId="177" fontId="12" fillId="0" borderId="26" xfId="0" applyNumberFormat="1" applyFont="1" applyBorder="1" applyAlignment="1">
      <alignment wrapText="1"/>
    </xf>
    <xf numFmtId="0" fontId="12" fillId="0" borderId="0" xfId="0" applyFont="1" applyBorder="1" applyAlignment="1">
      <alignment/>
    </xf>
    <xf numFmtId="0" fontId="12" fillId="0" borderId="8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1" fillId="0" borderId="26" xfId="0" applyFont="1" applyBorder="1" applyAlignment="1">
      <alignment/>
    </xf>
    <xf numFmtId="0" fontId="12" fillId="0" borderId="26" xfId="0" applyFont="1" applyBorder="1" applyAlignment="1">
      <alignment vertical="center"/>
    </xf>
    <xf numFmtId="0" fontId="12" fillId="0" borderId="12" xfId="0" applyFont="1" applyBorder="1" applyAlignment="1">
      <alignment vertical="top"/>
    </xf>
    <xf numFmtId="177" fontId="12" fillId="0" borderId="24" xfId="0" applyNumberFormat="1" applyFont="1" applyBorder="1" applyAlignment="1">
      <alignment vertical="top" wrapText="1"/>
    </xf>
    <xf numFmtId="0" fontId="12" fillId="0" borderId="40" xfId="0" applyFont="1" applyBorder="1" applyAlignment="1">
      <alignment vertical="top"/>
    </xf>
    <xf numFmtId="0" fontId="13" fillId="0" borderId="41" xfId="0" applyFont="1" applyBorder="1" applyAlignment="1">
      <alignment horizontal="centerContinuous" wrapText="1"/>
    </xf>
    <xf numFmtId="0" fontId="13" fillId="0" borderId="42" xfId="0" applyFont="1" applyBorder="1" applyAlignment="1">
      <alignment horizontal="centerContinuous"/>
    </xf>
    <xf numFmtId="0" fontId="13" fillId="0" borderId="43" xfId="0" applyFont="1" applyBorder="1" applyAlignment="1">
      <alignment horizontal="centerContinuous"/>
    </xf>
    <xf numFmtId="0" fontId="13" fillId="0" borderId="41" xfId="0" applyFont="1" applyBorder="1" applyAlignment="1">
      <alignment horizontal="centerContinuous"/>
    </xf>
    <xf numFmtId="0" fontId="13" fillId="0" borderId="44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2" fillId="0" borderId="4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40" xfId="0" applyFont="1" applyBorder="1" applyAlignment="1">
      <alignment horizontal="right" vertical="center"/>
    </xf>
    <xf numFmtId="180" fontId="12" fillId="0" borderId="47" xfId="0" applyNumberFormat="1" applyFont="1" applyBorder="1" applyAlignment="1">
      <alignment vertical="center" wrapText="1"/>
    </xf>
    <xf numFmtId="177" fontId="12" fillId="0" borderId="47" xfId="0" applyNumberFormat="1" applyFont="1" applyBorder="1" applyAlignment="1">
      <alignment vertical="center" wrapText="1"/>
    </xf>
    <xf numFmtId="0" fontId="0" fillId="0" borderId="0" xfId="0" applyAlignment="1">
      <alignment horizontal="right"/>
    </xf>
    <xf numFmtId="0" fontId="12" fillId="0" borderId="48" xfId="0" applyFont="1" applyBorder="1" applyAlignment="1">
      <alignment horizontal="centerContinuous" vertical="center"/>
    </xf>
    <xf numFmtId="176" fontId="4" fillId="0" borderId="12" xfId="21" applyNumberFormat="1" applyBorder="1" applyAlignment="1">
      <alignment horizontal="right"/>
      <protection/>
    </xf>
    <xf numFmtId="0" fontId="4" fillId="0" borderId="0" xfId="21">
      <alignment/>
      <protection/>
    </xf>
    <xf numFmtId="176" fontId="11" fillId="0" borderId="47" xfId="0" applyNumberFormat="1" applyFont="1" applyBorder="1" applyAlignment="1">
      <alignment/>
    </xf>
    <xf numFmtId="0" fontId="12" fillId="0" borderId="49" xfId="0" applyFont="1" applyBorder="1" applyAlignment="1">
      <alignment horizontal="left" vertical="center"/>
    </xf>
    <xf numFmtId="191" fontId="12" fillId="0" borderId="26" xfId="0" applyNumberFormat="1" applyFont="1" applyBorder="1" applyAlignment="1">
      <alignment horizontal="right" vertical="center" wrapText="1"/>
    </xf>
    <xf numFmtId="191" fontId="12" fillId="0" borderId="26" xfId="0" applyNumberFormat="1" applyFont="1" applyBorder="1" applyAlignment="1">
      <alignment horizontal="right" wrapText="1"/>
    </xf>
    <xf numFmtId="191" fontId="12" fillId="0" borderId="24" xfId="0" applyNumberFormat="1" applyFont="1" applyBorder="1" applyAlignment="1">
      <alignment horizontal="right" vertical="top" wrapText="1"/>
    </xf>
    <xf numFmtId="0" fontId="5" fillId="0" borderId="1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1" xfId="0" applyFont="1" applyBorder="1" applyAlignment="1">
      <alignment vertical="top"/>
    </xf>
    <xf numFmtId="0" fontId="5" fillId="0" borderId="21" xfId="0" applyFont="1" applyBorder="1" applyAlignment="1">
      <alignment vertical="center"/>
    </xf>
    <xf numFmtId="0" fontId="12" fillId="0" borderId="50" xfId="0" applyFont="1" applyBorder="1" applyAlignment="1">
      <alignment horizontal="center" vertical="center" wrapText="1"/>
    </xf>
    <xf numFmtId="191" fontId="12" fillId="0" borderId="47" xfId="0" applyNumberFormat="1" applyFont="1" applyBorder="1" applyAlignment="1">
      <alignment horizontal="right" vertical="center" wrapText="1"/>
    </xf>
    <xf numFmtId="191" fontId="12" fillId="0" borderId="51" xfId="0" applyNumberFormat="1" applyFont="1" applyBorder="1" applyAlignment="1">
      <alignment horizontal="right" vertical="center" wrapText="1"/>
    </xf>
    <xf numFmtId="176" fontId="11" fillId="0" borderId="23" xfId="0" applyNumberFormat="1" applyFont="1" applyBorder="1" applyAlignment="1">
      <alignment horizontal="right"/>
    </xf>
    <xf numFmtId="0" fontId="6" fillId="0" borderId="52" xfId="0" applyFont="1" applyBorder="1" applyAlignment="1">
      <alignment horizontal="centerContinuous"/>
    </xf>
    <xf numFmtId="0" fontId="6" fillId="0" borderId="6" xfId="0" applyFont="1" applyBorder="1" applyAlignment="1">
      <alignment horizontal="center"/>
    </xf>
    <xf numFmtId="176" fontId="4" fillId="0" borderId="13" xfId="21" applyNumberFormat="1" applyBorder="1" applyAlignment="1">
      <alignment horizontal="right"/>
      <protection/>
    </xf>
    <xf numFmtId="176" fontId="4" fillId="0" borderId="53" xfId="21" applyNumberFormat="1" applyBorder="1" applyAlignment="1">
      <alignment horizontal="right"/>
      <protection/>
    </xf>
    <xf numFmtId="176" fontId="4" fillId="0" borderId="54" xfId="21" applyNumberFormat="1" applyBorder="1" applyAlignment="1">
      <alignment horizontal="right"/>
      <protection/>
    </xf>
    <xf numFmtId="190" fontId="4" fillId="0" borderId="53" xfId="0" applyNumberFormat="1" applyFont="1" applyBorder="1" applyAlignment="1" applyProtection="1">
      <alignment/>
      <protection/>
    </xf>
    <xf numFmtId="0" fontId="11" fillId="0" borderId="4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53" xfId="0" applyFont="1" applyBorder="1" applyAlignment="1">
      <alignment/>
    </xf>
    <xf numFmtId="0" fontId="11" fillId="0" borderId="55" xfId="0" applyFont="1" applyBorder="1" applyAlignment="1">
      <alignment/>
    </xf>
    <xf numFmtId="0" fontId="11" fillId="0" borderId="37" xfId="0" applyFont="1" applyBorder="1" applyAlignment="1">
      <alignment horizontal="centerContinuous"/>
    </xf>
    <xf numFmtId="0" fontId="11" fillId="0" borderId="56" xfId="0" applyFont="1" applyBorder="1" applyAlignment="1">
      <alignment horizontal="centerContinuous"/>
    </xf>
    <xf numFmtId="0" fontId="11" fillId="0" borderId="17" xfId="0" applyFont="1" applyBorder="1" applyAlignment="1">
      <alignment horizontal="centerContinuous"/>
    </xf>
    <xf numFmtId="0" fontId="11" fillId="0" borderId="53" xfId="0" applyFont="1" applyBorder="1" applyAlignment="1">
      <alignment/>
    </xf>
    <xf numFmtId="0" fontId="11" fillId="0" borderId="40" xfId="0" applyFont="1" applyBorder="1" applyAlignment="1">
      <alignment horizontal="centerContinuous"/>
    </xf>
    <xf numFmtId="0" fontId="11" fillId="0" borderId="8" xfId="0" applyFont="1" applyBorder="1" applyAlignment="1">
      <alignment horizontal="centerContinuous"/>
    </xf>
    <xf numFmtId="0" fontId="11" fillId="0" borderId="19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8" xfId="0" applyFont="1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1" fillId="0" borderId="55" xfId="0" applyNumberFormat="1" applyFont="1" applyBorder="1" applyAlignment="1">
      <alignment horizontal="right"/>
    </xf>
    <xf numFmtId="38" fontId="11" fillId="0" borderId="55" xfId="17" applyFont="1" applyBorder="1" applyAlignment="1">
      <alignment/>
    </xf>
    <xf numFmtId="38" fontId="11" fillId="0" borderId="0" xfId="0" applyNumberFormat="1" applyFont="1" applyAlignment="1">
      <alignment/>
    </xf>
    <xf numFmtId="38" fontId="11" fillId="0" borderId="55" xfId="17" applyFont="1" applyFill="1" applyBorder="1" applyAlignment="1">
      <alignment/>
    </xf>
    <xf numFmtId="0" fontId="15" fillId="0" borderId="0" xfId="0" applyFont="1" applyAlignment="1">
      <alignment/>
    </xf>
    <xf numFmtId="176" fontId="4" fillId="0" borderId="0" xfId="0" applyNumberFormat="1" applyFont="1" applyAlignment="1" applyProtection="1">
      <alignment horizontal="right"/>
      <protection/>
    </xf>
    <xf numFmtId="176" fontId="4" fillId="0" borderId="41" xfId="0" applyNumberFormat="1" applyFont="1" applyBorder="1" applyAlignment="1" applyProtection="1">
      <alignment horizontal="right"/>
      <protection/>
    </xf>
    <xf numFmtId="176" fontId="4" fillId="0" borderId="42" xfId="0" applyNumberFormat="1" applyFont="1" applyBorder="1" applyAlignment="1" applyProtection="1">
      <alignment horizontal="right"/>
      <protection/>
    </xf>
    <xf numFmtId="176" fontId="4" fillId="0" borderId="43" xfId="0" applyNumberFormat="1" applyFont="1" applyBorder="1" applyAlignment="1" applyProtection="1">
      <alignment horizontal="right"/>
      <protection/>
    </xf>
    <xf numFmtId="176" fontId="4" fillId="0" borderId="57" xfId="0" applyNumberFormat="1" applyFont="1" applyBorder="1" applyAlignment="1" applyProtection="1">
      <alignment horizontal="right"/>
      <protection/>
    </xf>
    <xf numFmtId="176" fontId="4" fillId="0" borderId="12" xfId="0" applyNumberFormat="1" applyFont="1" applyBorder="1" applyAlignment="1" applyProtection="1">
      <alignment horizontal="right"/>
      <protection/>
    </xf>
    <xf numFmtId="176" fontId="4" fillId="0" borderId="58" xfId="0" applyNumberFormat="1" applyFont="1" applyBorder="1" applyAlignment="1" applyProtection="1">
      <alignment horizontal="right"/>
      <protection/>
    </xf>
    <xf numFmtId="176" fontId="4" fillId="0" borderId="0" xfId="0" applyNumberFormat="1" applyFont="1" applyAlignment="1" applyProtection="1">
      <alignment/>
      <protection/>
    </xf>
    <xf numFmtId="176" fontId="4" fillId="0" borderId="17" xfId="0" applyNumberFormat="1" applyFont="1" applyBorder="1" applyAlignment="1" applyProtection="1">
      <alignment/>
      <protection/>
    </xf>
    <xf numFmtId="176" fontId="4" fillId="0" borderId="7" xfId="0" applyNumberFormat="1" applyFont="1" applyBorder="1" applyAlignment="1" applyProtection="1">
      <alignment/>
      <protection/>
    </xf>
    <xf numFmtId="176" fontId="4" fillId="0" borderId="11" xfId="0" applyNumberFormat="1" applyFont="1" applyBorder="1" applyAlignment="1" applyProtection="1">
      <alignment/>
      <protection/>
    </xf>
    <xf numFmtId="176" fontId="4" fillId="0" borderId="41" xfId="0" applyNumberFormat="1" applyFont="1" applyBorder="1" applyAlignment="1" applyProtection="1">
      <alignment/>
      <protection/>
    </xf>
    <xf numFmtId="176" fontId="4" fillId="0" borderId="42" xfId="0" applyNumberFormat="1" applyFont="1" applyBorder="1" applyAlignment="1" applyProtection="1">
      <alignment/>
      <protection/>
    </xf>
    <xf numFmtId="176" fontId="4" fillId="0" borderId="43" xfId="0" applyNumberFormat="1" applyFont="1" applyBorder="1" applyAlignment="1" applyProtection="1">
      <alignment/>
      <protection/>
    </xf>
    <xf numFmtId="176" fontId="4" fillId="0" borderId="57" xfId="0" applyNumberFormat="1" applyFont="1" applyBorder="1" applyAlignment="1" applyProtection="1">
      <alignment/>
      <protection/>
    </xf>
    <xf numFmtId="176" fontId="4" fillId="0" borderId="44" xfId="0" applyNumberFormat="1" applyFont="1" applyBorder="1" applyAlignment="1" applyProtection="1">
      <alignment/>
      <protection/>
    </xf>
    <xf numFmtId="176" fontId="4" fillId="0" borderId="45" xfId="0" applyNumberFormat="1" applyFont="1" applyBorder="1" applyAlignment="1" applyProtection="1">
      <alignment/>
      <protection/>
    </xf>
    <xf numFmtId="176" fontId="4" fillId="0" borderId="18" xfId="0" applyNumberFormat="1" applyFont="1" applyBorder="1" applyAlignment="1" applyProtection="1">
      <alignment/>
      <protection/>
    </xf>
    <xf numFmtId="176" fontId="4" fillId="0" borderId="59" xfId="0" applyNumberFormat="1" applyFont="1" applyBorder="1" applyAlignment="1" applyProtection="1">
      <alignment/>
      <protection/>
    </xf>
    <xf numFmtId="176" fontId="4" fillId="0" borderId="15" xfId="0" applyNumberFormat="1" applyFont="1" applyBorder="1" applyAlignment="1" applyProtection="1">
      <alignment/>
      <protection/>
    </xf>
    <xf numFmtId="176" fontId="4" fillId="0" borderId="6" xfId="0" applyNumberFormat="1" applyFont="1" applyBorder="1" applyAlignment="1" applyProtection="1">
      <alignment/>
      <protection/>
    </xf>
    <xf numFmtId="176" fontId="4" fillId="0" borderId="10" xfId="0" applyNumberFormat="1" applyFont="1" applyBorder="1" applyAlignment="1" applyProtection="1">
      <alignment/>
      <protection/>
    </xf>
    <xf numFmtId="176" fontId="4" fillId="0" borderId="46" xfId="0" applyNumberFormat="1" applyFont="1" applyBorder="1" applyAlignment="1" applyProtection="1">
      <alignment/>
      <protection/>
    </xf>
    <xf numFmtId="176" fontId="0" fillId="0" borderId="0" xfId="0" applyNumberFormat="1" applyAlignment="1">
      <alignment/>
    </xf>
    <xf numFmtId="176" fontId="6" fillId="0" borderId="4" xfId="0" applyNumberFormat="1" applyFont="1" applyBorder="1" applyAlignment="1">
      <alignment horizontal="centerContinuous"/>
    </xf>
    <xf numFmtId="176" fontId="6" fillId="0" borderId="7" xfId="0" applyNumberFormat="1" applyFont="1" applyBorder="1" applyAlignment="1">
      <alignment/>
    </xf>
    <xf numFmtId="176" fontId="13" fillId="0" borderId="41" xfId="0" applyNumberFormat="1" applyFont="1" applyBorder="1" applyAlignment="1">
      <alignment/>
    </xf>
    <xf numFmtId="176" fontId="13" fillId="0" borderId="42" xfId="0" applyNumberFormat="1" applyFont="1" applyBorder="1" applyAlignment="1">
      <alignment/>
    </xf>
    <xf numFmtId="176" fontId="13" fillId="0" borderId="43" xfId="0" applyNumberFormat="1" applyFont="1" applyBorder="1" applyAlignment="1">
      <alignment horizontal="center"/>
    </xf>
    <xf numFmtId="176" fontId="4" fillId="0" borderId="41" xfId="0" applyNumberFormat="1" applyFont="1" applyBorder="1" applyAlignment="1">
      <alignment/>
    </xf>
    <xf numFmtId="176" fontId="4" fillId="0" borderId="42" xfId="0" applyNumberFormat="1" applyFont="1" applyBorder="1" applyAlignment="1">
      <alignment/>
    </xf>
    <xf numFmtId="176" fontId="4" fillId="0" borderId="43" xfId="0" applyNumberFormat="1" applyFont="1" applyBorder="1" applyAlignment="1">
      <alignment/>
    </xf>
    <xf numFmtId="176" fontId="4" fillId="0" borderId="57" xfId="0" applyNumberFormat="1" applyFont="1" applyBorder="1" applyAlignment="1">
      <alignment/>
    </xf>
    <xf numFmtId="176" fontId="0" fillId="0" borderId="0" xfId="0" applyNumberFormat="1" applyAlignment="1">
      <alignment horizontal="right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都道府県別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病院病床数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08975"/>
          <c:w val="0.9495"/>
          <c:h val="0.83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データ!$C$5:$C$29</c:f>
              <c:numCache>
                <c:ptCount val="2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1643988</c:v>
                </c:pt>
                <c:pt idx="1">
                  <c:v>1644761</c:v>
                </c:pt>
                <c:pt idx="2">
                  <c:v>1644900</c:v>
                </c:pt>
                <c:pt idx="3">
                  <c:v>1645596</c:v>
                </c:pt>
                <c:pt idx="4">
                  <c:v>1646215</c:v>
                </c:pt>
                <c:pt idx="5">
                  <c:v>1646544</c:v>
                </c:pt>
                <c:pt idx="6">
                  <c:v>1646332</c:v>
                </c:pt>
                <c:pt idx="7">
                  <c:v>1646313</c:v>
                </c:pt>
                <c:pt idx="8">
                  <c:v>1646460</c:v>
                </c:pt>
                <c:pt idx="9">
                  <c:v>1645436</c:v>
                </c:pt>
                <c:pt idx="10">
                  <c:v>1644547</c:v>
                </c:pt>
                <c:pt idx="11">
                  <c:v>1644409</c:v>
                </c:pt>
                <c:pt idx="12">
                  <c:v>1644232</c:v>
                </c:pt>
                <c:pt idx="13">
                  <c:v>1643838</c:v>
                </c:pt>
                <c:pt idx="14">
                  <c:v>1643419</c:v>
                </c:pt>
                <c:pt idx="15">
                  <c:v>1644801</c:v>
                </c:pt>
                <c:pt idx="16">
                  <c:v>1643965</c:v>
                </c:pt>
                <c:pt idx="17">
                  <c:v>1645760</c:v>
                </c:pt>
                <c:pt idx="18">
                  <c:v>1644181</c:v>
                </c:pt>
                <c:pt idx="19">
                  <c:v>1644199</c:v>
                </c:pt>
                <c:pt idx="20">
                  <c:v>1643464</c:v>
                </c:pt>
                <c:pt idx="21">
                  <c:v>1642960</c:v>
                </c:pt>
                <c:pt idx="22">
                  <c:v>1640864</c:v>
                </c:pt>
                <c:pt idx="23">
                  <c:v>1640650</c:v>
                </c:pt>
                <c:pt idx="24">
                  <c:v>1641269</c:v>
                </c:pt>
              </c:numCache>
            </c:numRef>
          </c:val>
          <c:smooth val="0"/>
        </c:ser>
        <c:marker val="1"/>
        <c:axId val="19959751"/>
        <c:axId val="45420032"/>
      </c:lineChart>
      <c:catAx>
        <c:axId val="199597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5420032"/>
        <c:crossesAt val="0"/>
        <c:auto val="0"/>
        <c:lblOffset val="100"/>
        <c:noMultiLvlLbl val="0"/>
      </c:catAx>
      <c:valAx>
        <c:axId val="454200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 千床)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9959751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0705"/>
          <c:w val="0.93425"/>
          <c:h val="0.85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データ!$C$5:$C$29</c:f>
              <c:numCache>
                <c:ptCount val="2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</c:numCache>
            </c:numRef>
          </c:cat>
          <c:val>
            <c:numRef>
              <c:f>データ!$Q$5:$Q$29</c:f>
              <c:numCache>
                <c:ptCount val="25"/>
                <c:pt idx="0">
                  <c:v>290127</c:v>
                </c:pt>
                <c:pt idx="1">
                  <c:v>291869</c:v>
                </c:pt>
                <c:pt idx="2">
                  <c:v>293952</c:v>
                </c:pt>
                <c:pt idx="3">
                  <c:v>294575</c:v>
                </c:pt>
                <c:pt idx="4">
                  <c:v>295996</c:v>
                </c:pt>
                <c:pt idx="5">
                  <c:v>297794</c:v>
                </c:pt>
                <c:pt idx="6">
                  <c:v>299145</c:v>
                </c:pt>
                <c:pt idx="7">
                  <c:v>300716</c:v>
                </c:pt>
                <c:pt idx="8">
                  <c:v>301391</c:v>
                </c:pt>
                <c:pt idx="9">
                  <c:v>302875</c:v>
                </c:pt>
                <c:pt idx="10">
                  <c:v>305829</c:v>
                </c:pt>
                <c:pt idx="11">
                  <c:v>308503</c:v>
                </c:pt>
                <c:pt idx="12">
                  <c:v>312608</c:v>
                </c:pt>
                <c:pt idx="13">
                  <c:v>315311</c:v>
                </c:pt>
                <c:pt idx="14">
                  <c:v>316897</c:v>
                </c:pt>
                <c:pt idx="15">
                  <c:v>319863</c:v>
                </c:pt>
                <c:pt idx="16">
                  <c:v>320811</c:v>
                </c:pt>
                <c:pt idx="17">
                  <c:v>323503</c:v>
                </c:pt>
                <c:pt idx="18">
                  <c:v>325711</c:v>
                </c:pt>
                <c:pt idx="19">
                  <c:v>328534</c:v>
                </c:pt>
                <c:pt idx="20">
                  <c:v>330687</c:v>
                </c:pt>
                <c:pt idx="21">
                  <c:v>332880</c:v>
                </c:pt>
                <c:pt idx="22">
                  <c:v>339001</c:v>
                </c:pt>
                <c:pt idx="23">
                  <c:v>344047</c:v>
                </c:pt>
                <c:pt idx="24">
                  <c:v>346053</c:v>
                </c:pt>
              </c:numCache>
            </c:numRef>
          </c:val>
          <c:smooth val="0"/>
        </c:ser>
        <c:marker val="1"/>
        <c:axId val="6127105"/>
        <c:axId val="55143946"/>
      </c:lineChart>
      <c:catAx>
        <c:axId val="61271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5143946"/>
        <c:crossesAt val="190000"/>
        <c:auto val="0"/>
        <c:lblOffset val="100"/>
        <c:noMultiLvlLbl val="0"/>
      </c:catAx>
      <c:valAx>
        <c:axId val="55143946"/>
        <c:scaling>
          <c:orientation val="minMax"/>
          <c:max val="390000"/>
          <c:min val="19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病床(千床)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127105"/>
        <c:crossesAt val="1"/>
        <c:crossBetween val="midCat"/>
        <c:dispUnits/>
        <c:majorUnit val="10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0.1115</cdr:x>
      <cdr:y>0.83475</cdr:y>
    </cdr:from>
    <cdr:to>
      <cdr:x>0.13225</cdr:x>
      <cdr:y>0.85525</cdr:y>
    </cdr:to>
    <cdr:sp>
      <cdr:nvSpPr>
        <cdr:cNvPr id="1" name="Line 3"/>
        <cdr:cNvSpPr>
          <a:spLocks/>
        </cdr:cNvSpPr>
      </cdr:nvSpPr>
      <cdr:spPr>
        <a:xfrm>
          <a:off x="838200" y="4371975"/>
          <a:ext cx="1524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0.11225</cdr:x>
      <cdr:y>0.8195</cdr:y>
    </cdr:from>
    <cdr:to>
      <cdr:x>0.133</cdr:x>
      <cdr:y>0.84075</cdr:y>
    </cdr:to>
    <cdr:sp>
      <cdr:nvSpPr>
        <cdr:cNvPr id="2" name="Line 4"/>
        <cdr:cNvSpPr>
          <a:spLocks/>
        </cdr:cNvSpPr>
      </cdr:nvSpPr>
      <cdr:spPr>
        <a:xfrm>
          <a:off x="847725" y="4295775"/>
          <a:ext cx="1524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0.43075</cdr:x>
      <cdr:y>0.9545</cdr:y>
    </cdr:from>
    <cdr:to>
      <cdr:x>0.5885</cdr:x>
      <cdr:y>0.97625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248025" y="5000625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0.8685</cdr:x>
      <cdr:y>0.94675</cdr:y>
    </cdr:from>
    <cdr:to>
      <cdr:x>0.87225</cdr:x>
      <cdr:y>0.9505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553200" y="4962525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0.0595</cdr:x>
      <cdr:y>0.928</cdr:y>
    </cdr:from>
    <cdr:to>
      <cdr:x>0.999</cdr:x>
      <cdr:y>0.977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447675" y="4867275"/>
          <a:ext cx="70961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平成13年　   　　　　　　　　　　　　平成14年                                           平成15年
</a:t>
          </a:r>
        </a:p>
      </cdr:txBody>
    </cdr:sp>
  </cdr:relSizeAnchor>
  <cdr:relSizeAnchor xmlns:cdr="http://schemas.openxmlformats.org/drawingml/2006/chartDrawing">
    <cdr:from>
      <cdr:x>0.0405</cdr:x>
      <cdr:y>0.8705</cdr:y>
    </cdr:from>
    <cdr:to>
      <cdr:x>0.1125</cdr:x>
      <cdr:y>0.90125</cdr:y>
    </cdr:to>
    <cdr:sp>
      <cdr:nvSpPr>
        <cdr:cNvPr id="6" name="テキスト 9"/>
        <cdr:cNvSpPr txBox="1">
          <a:spLocks noChangeArrowheads="1"/>
        </cdr:cNvSpPr>
      </cdr:nvSpPr>
      <cdr:spPr>
        <a:xfrm>
          <a:off x="304800" y="4562475"/>
          <a:ext cx="542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0.039</cdr:x>
      <cdr:y>0.85</cdr:y>
    </cdr:from>
    <cdr:to>
      <cdr:x>0.111</cdr:x>
      <cdr:y>0.88625</cdr:y>
    </cdr:to>
    <cdr:sp>
      <cdr:nvSpPr>
        <cdr:cNvPr id="7" name="テキスト 10"/>
        <cdr:cNvSpPr txBox="1">
          <a:spLocks noChangeArrowheads="1"/>
        </cdr:cNvSpPr>
      </cdr:nvSpPr>
      <cdr:spPr>
        <a:xfrm>
          <a:off x="285750" y="4457700"/>
          <a:ext cx="542925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 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10</xdr:col>
      <xdr:colOff>19050</xdr:colOff>
      <xdr:row>29</xdr:row>
      <xdr:rowOff>161925</xdr:rowOff>
    </xdr:to>
    <xdr:graphicFrame>
      <xdr:nvGraphicFramePr>
        <xdr:cNvPr id="1" name="Chart 2"/>
        <xdr:cNvGraphicFramePr/>
      </xdr:nvGraphicFramePr>
      <xdr:xfrm>
        <a:off x="847725" y="16192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276225</xdr:colOff>
      <xdr:row>25</xdr:row>
      <xdr:rowOff>47625</xdr:rowOff>
    </xdr:from>
    <xdr:to>
      <xdr:col>2</xdr:col>
      <xdr:colOff>95250</xdr:colOff>
      <xdr:row>26</xdr:row>
      <xdr:rowOff>142875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1114425" y="4572000"/>
          <a:ext cx="657225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　  0    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0.03625</cdr:x>
      <cdr:y>0.8485</cdr:y>
    </cdr:from>
    <cdr:to>
      <cdr:x>0.09925</cdr:x>
      <cdr:y>0.883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66700" y="4448175"/>
          <a:ext cx="47625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  <cdr:relSizeAnchor xmlns:cdr="http://schemas.openxmlformats.org/drawingml/2006/chartDrawing">
    <cdr:from>
      <cdr:x>0.10525</cdr:x>
      <cdr:y>0.8375</cdr:y>
    </cdr:from>
    <cdr:to>
      <cdr:x>0.12675</cdr:x>
      <cdr:y>0.8515</cdr:y>
    </cdr:to>
    <cdr:sp>
      <cdr:nvSpPr>
        <cdr:cNvPr id="2" name="Line 2"/>
        <cdr:cNvSpPr>
          <a:spLocks/>
        </cdr:cNvSpPr>
      </cdr:nvSpPr>
      <cdr:spPr>
        <a:xfrm>
          <a:off x="790575" y="4391025"/>
          <a:ext cx="1619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0.10325</cdr:x>
      <cdr:y>0.84225</cdr:y>
    </cdr:from>
    <cdr:to>
      <cdr:x>0.12525</cdr:x>
      <cdr:y>0.861</cdr:y>
    </cdr:to>
    <cdr:sp>
      <cdr:nvSpPr>
        <cdr:cNvPr id="3" name="Line 3"/>
        <cdr:cNvSpPr>
          <a:spLocks/>
        </cdr:cNvSpPr>
      </cdr:nvSpPr>
      <cdr:spPr>
        <a:xfrm>
          <a:off x="771525" y="4419600"/>
          <a:ext cx="16192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</cdr:y>
    </cdr:from>
    <cdr:to>
      <cdr:x>0.121</cdr:x>
      <cdr:y>0.88975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6482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</cdr:x>
      <cdr:y>0.928</cdr:y>
    </cdr:from>
    <cdr:to>
      <cdr:x>0.9995</cdr:x>
      <cdr:y>0.96975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371475" y="4867275"/>
          <a:ext cx="71723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平成13年   　　　　　　　  　　　　　　平成14年　　　　　　　　　　　　　　　　　　　　平成15年
平成12年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10</xdr:col>
      <xdr:colOff>9525</xdr:colOff>
      <xdr:row>30</xdr:row>
      <xdr:rowOff>0</xdr:rowOff>
    </xdr:to>
    <xdr:graphicFrame>
      <xdr:nvGraphicFramePr>
        <xdr:cNvPr id="5" name="Chart 10"/>
        <xdr:cNvGraphicFramePr/>
      </xdr:nvGraphicFramePr>
      <xdr:xfrm>
        <a:off x="838200" y="18097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H25" sqref="H25"/>
    </sheetView>
  </sheetViews>
  <sheetFormatPr defaultColWidth="8.796875" defaultRowHeight="14.25"/>
  <cols>
    <col min="1" max="1" width="23.8984375" style="6" customWidth="1"/>
    <col min="2" max="4" width="8.09765625" style="6" customWidth="1"/>
    <col min="5" max="5" width="0.40625" style="6" customWidth="1"/>
    <col min="6" max="6" width="24.09765625" style="6" customWidth="1"/>
    <col min="7" max="7" width="1.4921875" style="6" hidden="1" customWidth="1"/>
    <col min="8" max="9" width="9.09765625" style="6" customWidth="1"/>
    <col min="10" max="10" width="9.59765625" style="6" customWidth="1"/>
    <col min="11" max="16384" width="9" style="6" customWidth="1"/>
  </cols>
  <sheetData>
    <row r="1" ht="10.5">
      <c r="B1" s="6" t="s">
        <v>0</v>
      </c>
    </row>
    <row r="2" spans="2:10" ht="10.5">
      <c r="B2" s="94"/>
      <c r="C2" s="95"/>
      <c r="D2" s="95"/>
      <c r="E2" s="95"/>
      <c r="F2" s="95"/>
      <c r="G2" s="95"/>
      <c r="H2" s="94"/>
      <c r="I2" s="96"/>
      <c r="J2" s="96" t="s">
        <v>1</v>
      </c>
    </row>
    <row r="3" spans="1:10" ht="13.5" customHeight="1">
      <c r="A3" s="61"/>
      <c r="B3" s="62" t="s">
        <v>2</v>
      </c>
      <c r="C3" s="63"/>
      <c r="D3" s="104"/>
      <c r="E3" s="108"/>
      <c r="F3" s="65"/>
      <c r="G3" s="65"/>
      <c r="H3" s="66" t="s">
        <v>3</v>
      </c>
      <c r="I3" s="100"/>
      <c r="J3" s="64"/>
    </row>
    <row r="4" spans="1:10" ht="13.5" customHeight="1">
      <c r="A4" s="67"/>
      <c r="B4" s="68" t="s">
        <v>138</v>
      </c>
      <c r="C4" s="68" t="s">
        <v>139</v>
      </c>
      <c r="D4" s="68" t="s">
        <v>4</v>
      </c>
      <c r="E4" s="111"/>
      <c r="F4" s="70"/>
      <c r="G4" s="70"/>
      <c r="H4" s="68" t="s">
        <v>138</v>
      </c>
      <c r="I4" s="68" t="s">
        <v>139</v>
      </c>
      <c r="J4" s="69" t="s">
        <v>4</v>
      </c>
    </row>
    <row r="5" spans="1:10" ht="3" customHeight="1">
      <c r="A5" s="71"/>
      <c r="B5" s="72"/>
      <c r="C5" s="72"/>
      <c r="D5" s="72"/>
      <c r="E5" s="109"/>
      <c r="F5" s="73"/>
      <c r="G5" s="73"/>
      <c r="H5" s="74"/>
      <c r="I5" s="74"/>
      <c r="J5" s="112"/>
    </row>
    <row r="6" spans="1:10" ht="13.5" customHeight="1">
      <c r="A6" s="71" t="s">
        <v>5</v>
      </c>
      <c r="B6" s="75">
        <f>SUM(B8+B19+B25)</f>
        <v>170530</v>
      </c>
      <c r="C6" s="75">
        <f>SUM(C8+C19+C25)</f>
        <v>170286</v>
      </c>
      <c r="D6" s="105">
        <f>B6-C6</f>
        <v>244</v>
      </c>
      <c r="E6" s="109"/>
      <c r="F6" s="73" t="s">
        <v>5</v>
      </c>
      <c r="G6" s="73"/>
      <c r="H6" s="75">
        <f>SUM(H8+H19+H25)</f>
        <v>1834093</v>
      </c>
      <c r="I6" s="75">
        <f>SUM(I8+I19+I25)</f>
        <v>1833781</v>
      </c>
      <c r="J6" s="113">
        <f>H6-I6</f>
        <v>312</v>
      </c>
    </row>
    <row r="7" spans="1:10" ht="3" customHeight="1">
      <c r="A7" s="71"/>
      <c r="B7" s="75"/>
      <c r="C7" s="75"/>
      <c r="D7" s="105"/>
      <c r="E7" s="109"/>
      <c r="F7" s="73"/>
      <c r="G7" s="73"/>
      <c r="H7" s="75"/>
      <c r="I7" s="75"/>
      <c r="J7" s="113"/>
    </row>
    <row r="8" spans="1:10" ht="13.5" customHeight="1">
      <c r="A8" s="71" t="s">
        <v>6</v>
      </c>
      <c r="B8" s="75">
        <v>9174</v>
      </c>
      <c r="C8" s="75">
        <v>9173</v>
      </c>
      <c r="D8" s="105">
        <f>B8-C8</f>
        <v>1</v>
      </c>
      <c r="E8" s="109"/>
      <c r="F8" s="73" t="s">
        <v>6</v>
      </c>
      <c r="G8" s="73"/>
      <c r="H8" s="75">
        <v>1641269</v>
      </c>
      <c r="I8" s="75">
        <f>SUM(I9:I14)</f>
        <v>1640650</v>
      </c>
      <c r="J8" s="113">
        <f aca="true" t="shared" si="0" ref="J8:J21">H8-I8</f>
        <v>619</v>
      </c>
    </row>
    <row r="9" spans="1:12" ht="13.5" customHeight="1">
      <c r="A9" s="71" t="s">
        <v>7</v>
      </c>
      <c r="B9" s="75">
        <v>1071</v>
      </c>
      <c r="C9" s="75">
        <v>1072</v>
      </c>
      <c r="D9" s="105">
        <f>B9-C9</f>
        <v>-1</v>
      </c>
      <c r="E9" s="109"/>
      <c r="F9" s="73" t="s">
        <v>8</v>
      </c>
      <c r="G9" s="73"/>
      <c r="H9" s="75">
        <v>354647</v>
      </c>
      <c r="I9" s="75">
        <v>354850</v>
      </c>
      <c r="J9" s="113">
        <f t="shared" si="0"/>
        <v>-203</v>
      </c>
      <c r="L9" s="34"/>
    </row>
    <row r="10" spans="1:10" ht="13.5" customHeight="1">
      <c r="A10" s="71"/>
      <c r="B10" s="76"/>
      <c r="C10" s="76"/>
      <c r="D10" s="105"/>
      <c r="E10" s="109"/>
      <c r="F10" s="73" t="s">
        <v>9</v>
      </c>
      <c r="G10" s="73"/>
      <c r="H10" s="75">
        <v>1826</v>
      </c>
      <c r="I10" s="75">
        <v>1834</v>
      </c>
      <c r="J10" s="113">
        <f t="shared" si="0"/>
        <v>-8</v>
      </c>
    </row>
    <row r="11" spans="1:10" ht="13.5" customHeight="1">
      <c r="A11" s="71" t="s">
        <v>10</v>
      </c>
      <c r="B11" s="75">
        <v>2</v>
      </c>
      <c r="C11" s="75">
        <v>2</v>
      </c>
      <c r="D11" s="105">
        <f>B11-C11</f>
        <v>0</v>
      </c>
      <c r="E11" s="109"/>
      <c r="F11" s="73" t="s">
        <v>11</v>
      </c>
      <c r="G11" s="73"/>
      <c r="H11" s="75">
        <v>16541</v>
      </c>
      <c r="I11" s="75">
        <v>16591</v>
      </c>
      <c r="J11" s="113">
        <f t="shared" si="0"/>
        <v>-50</v>
      </c>
    </row>
    <row r="12" spans="1:10" ht="13.5" customHeight="1">
      <c r="A12" s="71" t="s">
        <v>12</v>
      </c>
      <c r="B12" s="75">
        <v>8101</v>
      </c>
      <c r="C12" s="75">
        <v>8099</v>
      </c>
      <c r="D12" s="105">
        <f>B12-C12</f>
        <v>2</v>
      </c>
      <c r="E12" s="109"/>
      <c r="F12" s="73" t="s">
        <v>13</v>
      </c>
      <c r="G12" s="73"/>
      <c r="H12" s="75">
        <v>189291</v>
      </c>
      <c r="I12" s="75">
        <v>175377</v>
      </c>
      <c r="J12" s="113">
        <f t="shared" si="0"/>
        <v>13914</v>
      </c>
    </row>
    <row r="13" spans="1:10" ht="13.5" customHeight="1">
      <c r="A13" s="77" t="s">
        <v>14</v>
      </c>
      <c r="B13" s="78">
        <v>3943</v>
      </c>
      <c r="C13" s="78">
        <v>3918</v>
      </c>
      <c r="D13" s="106">
        <f>B13-C13</f>
        <v>25</v>
      </c>
      <c r="E13" s="109"/>
      <c r="F13" s="73" t="s">
        <v>15</v>
      </c>
      <c r="G13" s="79"/>
      <c r="H13" s="78">
        <v>374297</v>
      </c>
      <c r="I13" s="78">
        <v>329811</v>
      </c>
      <c r="J13" s="113">
        <f t="shared" si="0"/>
        <v>44486</v>
      </c>
    </row>
    <row r="14" spans="1:10" ht="13.5" customHeight="1">
      <c r="A14" s="80"/>
      <c r="B14" s="75"/>
      <c r="C14" s="75"/>
      <c r="D14" s="105"/>
      <c r="E14" s="109"/>
      <c r="F14" s="73" t="s">
        <v>16</v>
      </c>
      <c r="G14" s="81"/>
      <c r="H14" s="75">
        <v>704667</v>
      </c>
      <c r="I14" s="75">
        <v>762187</v>
      </c>
      <c r="J14" s="113">
        <f t="shared" si="0"/>
        <v>-57520</v>
      </c>
    </row>
    <row r="15" spans="1:10" ht="13.5" customHeight="1">
      <c r="A15" s="71"/>
      <c r="B15" s="75"/>
      <c r="C15" s="75"/>
      <c r="D15" s="105"/>
      <c r="E15" s="109"/>
      <c r="F15" s="73" t="s">
        <v>17</v>
      </c>
      <c r="G15" s="79"/>
      <c r="H15" s="78">
        <v>132582</v>
      </c>
      <c r="I15" s="78">
        <v>144592</v>
      </c>
      <c r="J15" s="113">
        <f t="shared" si="0"/>
        <v>-12010</v>
      </c>
    </row>
    <row r="16" spans="1:10" ht="13.5" customHeight="1">
      <c r="A16" s="71" t="s">
        <v>18</v>
      </c>
      <c r="B16" s="75">
        <v>44</v>
      </c>
      <c r="C16" s="75">
        <v>44</v>
      </c>
      <c r="D16" s="105">
        <f>B16-C16</f>
        <v>0</v>
      </c>
      <c r="E16" s="109"/>
      <c r="F16" s="79"/>
      <c r="G16" s="79"/>
      <c r="H16" s="78"/>
      <c r="I16" s="78"/>
      <c r="J16" s="113"/>
    </row>
    <row r="17" spans="1:10" ht="13.5" customHeight="1">
      <c r="A17" s="38"/>
      <c r="B17" s="82"/>
      <c r="C17" s="82"/>
      <c r="D17" s="105"/>
      <c r="E17" s="109"/>
      <c r="F17" s="73" t="s">
        <v>19</v>
      </c>
      <c r="G17" s="73"/>
      <c r="H17" s="75">
        <f>H12+H15</f>
        <v>321873</v>
      </c>
      <c r="I17" s="75">
        <f>I12+I15</f>
        <v>319969</v>
      </c>
      <c r="J17" s="113">
        <f t="shared" si="0"/>
        <v>1904</v>
      </c>
    </row>
    <row r="18" spans="1:11" ht="3" customHeight="1">
      <c r="A18" s="71"/>
      <c r="B18" s="75"/>
      <c r="C18" s="75"/>
      <c r="D18" s="105"/>
      <c r="E18" s="109"/>
      <c r="F18" s="73"/>
      <c r="G18" s="73"/>
      <c r="H18" s="75"/>
      <c r="I18" s="75"/>
      <c r="J18" s="113"/>
      <c r="K18" s="7"/>
    </row>
    <row r="19" spans="1:10" ht="13.5" customHeight="1">
      <c r="A19" s="71" t="s">
        <v>20</v>
      </c>
      <c r="B19" s="75">
        <v>95775</v>
      </c>
      <c r="C19" s="75">
        <v>95615</v>
      </c>
      <c r="D19" s="105">
        <f>B19-C19</f>
        <v>160</v>
      </c>
      <c r="E19" s="109"/>
      <c r="F19" s="73" t="s">
        <v>20</v>
      </c>
      <c r="G19" s="73"/>
      <c r="H19" s="75">
        <v>192683</v>
      </c>
      <c r="I19" s="75">
        <v>192989</v>
      </c>
      <c r="J19" s="113">
        <f t="shared" si="0"/>
        <v>-306</v>
      </c>
    </row>
    <row r="20" spans="1:10" ht="13.5" customHeight="1">
      <c r="A20" s="71" t="s">
        <v>21</v>
      </c>
      <c r="B20" s="75">
        <v>15763</v>
      </c>
      <c r="C20" s="75">
        <v>15783</v>
      </c>
      <c r="D20" s="105">
        <f>B20-C20</f>
        <v>-20</v>
      </c>
      <c r="E20" s="109"/>
      <c r="F20" s="73"/>
      <c r="G20" s="73"/>
      <c r="H20" s="75"/>
      <c r="I20" s="75"/>
      <c r="J20" s="113"/>
    </row>
    <row r="21" spans="1:10" ht="13.5" customHeight="1">
      <c r="A21" s="77" t="s">
        <v>22</v>
      </c>
      <c r="B21" s="78">
        <v>2563</v>
      </c>
      <c r="C21" s="78">
        <v>2554</v>
      </c>
      <c r="D21" s="106">
        <f>B21-C21</f>
        <v>9</v>
      </c>
      <c r="E21" s="109"/>
      <c r="F21" s="73" t="s">
        <v>23</v>
      </c>
      <c r="G21" s="73"/>
      <c r="H21" s="75">
        <v>24180</v>
      </c>
      <c r="I21" s="75">
        <v>24078</v>
      </c>
      <c r="J21" s="113">
        <f t="shared" si="0"/>
        <v>102</v>
      </c>
    </row>
    <row r="22" spans="1:10" ht="13.5" customHeight="1">
      <c r="A22" s="80" t="s">
        <v>24</v>
      </c>
      <c r="B22" s="75"/>
      <c r="C22" s="75"/>
      <c r="D22" s="105"/>
      <c r="E22" s="109"/>
      <c r="F22" s="73"/>
      <c r="G22" s="73"/>
      <c r="H22" s="75"/>
      <c r="I22" s="75"/>
      <c r="J22" s="98"/>
    </row>
    <row r="23" spans="1:10" ht="13.5" customHeight="1">
      <c r="A23" s="71" t="s">
        <v>25</v>
      </c>
      <c r="B23" s="75">
        <v>80012</v>
      </c>
      <c r="C23" s="75">
        <v>79832</v>
      </c>
      <c r="D23" s="105">
        <f>B23-C23</f>
        <v>180</v>
      </c>
      <c r="E23" s="109"/>
      <c r="F23" s="73"/>
      <c r="G23" s="73"/>
      <c r="H23" s="83"/>
      <c r="I23" s="83"/>
      <c r="J23" s="97"/>
    </row>
    <row r="24" spans="1:10" ht="3" customHeight="1">
      <c r="A24" s="71"/>
      <c r="B24" s="75"/>
      <c r="C24" s="75"/>
      <c r="D24" s="105"/>
      <c r="E24" s="109"/>
      <c r="F24" s="73"/>
      <c r="G24" s="73"/>
      <c r="H24" s="75"/>
      <c r="I24" s="75"/>
      <c r="J24" s="98"/>
    </row>
    <row r="25" spans="1:10" s="10" customFormat="1" ht="13.5" customHeight="1">
      <c r="A25" s="84" t="s">
        <v>26</v>
      </c>
      <c r="B25" s="85">
        <v>65581</v>
      </c>
      <c r="C25" s="85">
        <v>65498</v>
      </c>
      <c r="D25" s="107">
        <f>B25-C25</f>
        <v>83</v>
      </c>
      <c r="E25" s="110"/>
      <c r="F25" s="86" t="s">
        <v>26</v>
      </c>
      <c r="G25" s="86"/>
      <c r="H25" s="85">
        <v>141</v>
      </c>
      <c r="I25" s="85">
        <v>142</v>
      </c>
      <c r="J25" s="114">
        <f>H25-I25</f>
        <v>-1</v>
      </c>
    </row>
    <row r="26" spans="1:5" ht="9" customHeight="1">
      <c r="A26" s="7"/>
      <c r="B26" s="8"/>
      <c r="C26" s="8"/>
      <c r="D26" s="8"/>
      <c r="E26" s="8"/>
    </row>
    <row r="27" spans="1:5" ht="9" customHeight="1">
      <c r="A27" s="7"/>
      <c r="B27" s="8"/>
      <c r="C27" s="8"/>
      <c r="D27" s="8"/>
      <c r="E27" s="8"/>
    </row>
    <row r="28" spans="8:9" ht="10.5">
      <c r="H28" s="9"/>
      <c r="I28" s="9"/>
    </row>
    <row r="29" ht="9" customHeight="1"/>
    <row r="35" ht="9" customHeight="1"/>
    <row r="37" ht="9" customHeight="1"/>
    <row r="39" ht="9" customHeight="1"/>
  </sheetData>
  <printOptions/>
  <pageMargins left="0.75" right="0.75" top="1" bottom="1" header="0.5" footer="0.5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I34"/>
  <sheetViews>
    <sheetView workbookViewId="0" topLeftCell="A1">
      <selection activeCell="G34" sqref="G34"/>
    </sheetView>
  </sheetViews>
  <sheetFormatPr defaultColWidth="8.796875" defaultRowHeight="14.25"/>
  <cols>
    <col min="1" max="1" width="3.69921875" style="2" customWidth="1"/>
    <col min="2" max="2" width="28.59765625" style="2" customWidth="1"/>
    <col min="3" max="7" width="11.59765625" style="2" customWidth="1"/>
    <col min="8" max="9" width="12.69921875" style="2" customWidth="1"/>
    <col min="10" max="16384" width="9" style="2" customWidth="1"/>
  </cols>
  <sheetData>
    <row r="1" ht="13.5">
      <c r="C1" s="2" t="s">
        <v>27</v>
      </c>
    </row>
    <row r="2" spans="2:7" ht="13.5">
      <c r="B2" s="35"/>
      <c r="C2" s="35"/>
      <c r="D2" s="35"/>
      <c r="E2" s="35"/>
      <c r="F2" s="35" t="s">
        <v>140</v>
      </c>
      <c r="G2" s="35"/>
    </row>
    <row r="3" spans="2:8" ht="15" customHeight="1">
      <c r="B3" s="36"/>
      <c r="C3" s="56" t="s">
        <v>28</v>
      </c>
      <c r="D3" s="57"/>
      <c r="E3" s="58" t="s">
        <v>29</v>
      </c>
      <c r="F3" s="59"/>
      <c r="G3" s="60" t="s">
        <v>30</v>
      </c>
      <c r="H3" s="1"/>
    </row>
    <row r="4" spans="2:9" ht="15" customHeight="1">
      <c r="B4" s="40"/>
      <c r="C4" s="47" t="s">
        <v>2</v>
      </c>
      <c r="D4" s="52" t="s">
        <v>3</v>
      </c>
      <c r="E4" s="52" t="s">
        <v>2</v>
      </c>
      <c r="F4" s="44" t="s">
        <v>3</v>
      </c>
      <c r="G4" s="41" t="s">
        <v>2</v>
      </c>
      <c r="H4" s="3"/>
      <c r="I4" s="4"/>
    </row>
    <row r="5" spans="2:9" ht="4.5" customHeight="1">
      <c r="B5" s="38"/>
      <c r="C5" s="48"/>
      <c r="D5" s="53"/>
      <c r="E5" s="53"/>
      <c r="F5" s="45"/>
      <c r="G5" s="42"/>
      <c r="H5" s="3"/>
      <c r="I5" s="4"/>
    </row>
    <row r="6" spans="2:8" ht="15" customHeight="1">
      <c r="B6" s="38" t="s">
        <v>31</v>
      </c>
      <c r="C6" s="54">
        <f>SUM(C8:C34)</f>
        <v>9174</v>
      </c>
      <c r="D6" s="54">
        <f>SUM(D8:D34)</f>
        <v>1641269</v>
      </c>
      <c r="E6" s="54">
        <f>SUM(E8:E34)</f>
        <v>95775</v>
      </c>
      <c r="F6" s="54">
        <f>SUM(F8:F34)</f>
        <v>192683</v>
      </c>
      <c r="G6" s="103">
        <f>SUM(G8:G34)</f>
        <v>65581</v>
      </c>
      <c r="H6" s="5"/>
    </row>
    <row r="7" spans="2:8" ht="4.5" customHeight="1">
      <c r="B7" s="38"/>
      <c r="C7" s="49"/>
      <c r="D7" s="54"/>
      <c r="E7" s="54"/>
      <c r="F7" s="50"/>
      <c r="G7" s="43"/>
      <c r="H7" s="5"/>
    </row>
    <row r="8" spans="2:8" ht="15" customHeight="1">
      <c r="B8" s="38" t="s">
        <v>32</v>
      </c>
      <c r="C8" s="49">
        <v>188</v>
      </c>
      <c r="D8" s="54">
        <v>80433</v>
      </c>
      <c r="E8" s="54">
        <v>27</v>
      </c>
      <c r="F8" s="50">
        <v>5</v>
      </c>
      <c r="G8" s="43">
        <v>0</v>
      </c>
      <c r="H8" s="5"/>
    </row>
    <row r="9" spans="2:8" ht="15" customHeight="1">
      <c r="B9" s="38" t="s">
        <v>33</v>
      </c>
      <c r="C9" s="49">
        <v>58</v>
      </c>
      <c r="D9" s="54">
        <v>33095</v>
      </c>
      <c r="E9" s="54">
        <v>100</v>
      </c>
      <c r="F9" s="50">
        <v>0</v>
      </c>
      <c r="G9" s="43">
        <v>0</v>
      </c>
      <c r="H9" s="5"/>
    </row>
    <row r="10" spans="2:8" ht="15" customHeight="1">
      <c r="B10" s="38" t="s">
        <v>34</v>
      </c>
      <c r="C10" s="49">
        <v>39</v>
      </c>
      <c r="D10" s="54">
        <v>15115</v>
      </c>
      <c r="E10" s="54">
        <v>10</v>
      </c>
      <c r="F10" s="50">
        <v>0</v>
      </c>
      <c r="G10" s="43">
        <v>0</v>
      </c>
      <c r="H10" s="5"/>
    </row>
    <row r="11" spans="2:8" ht="15" customHeight="1">
      <c r="B11" s="38" t="s">
        <v>35</v>
      </c>
      <c r="C11" s="49">
        <v>42</v>
      </c>
      <c r="D11" s="54">
        <v>5778</v>
      </c>
      <c r="E11" s="54">
        <v>460</v>
      </c>
      <c r="F11" s="50">
        <v>2318</v>
      </c>
      <c r="G11" s="43">
        <v>1</v>
      </c>
      <c r="H11" s="5"/>
    </row>
    <row r="12" spans="2:8" ht="4.5" customHeight="1">
      <c r="B12" s="38"/>
      <c r="C12" s="49"/>
      <c r="D12" s="54"/>
      <c r="E12" s="54"/>
      <c r="F12" s="50"/>
      <c r="G12" s="43"/>
      <c r="H12" s="5"/>
    </row>
    <row r="13" spans="2:8" ht="15" customHeight="1">
      <c r="B13" s="38" t="s">
        <v>36</v>
      </c>
      <c r="C13" s="49">
        <v>310</v>
      </c>
      <c r="D13" s="54">
        <v>87983</v>
      </c>
      <c r="E13" s="54">
        <v>350</v>
      </c>
      <c r="F13" s="50">
        <v>123</v>
      </c>
      <c r="G13" s="43">
        <v>11</v>
      </c>
      <c r="H13" s="5"/>
    </row>
    <row r="14" spans="2:8" ht="15" customHeight="1">
      <c r="B14" s="38" t="s">
        <v>37</v>
      </c>
      <c r="C14" s="49">
        <v>768</v>
      </c>
      <c r="D14" s="54">
        <v>168647</v>
      </c>
      <c r="E14" s="54">
        <v>3536</v>
      </c>
      <c r="F14" s="50">
        <v>3456</v>
      </c>
      <c r="G14" s="43">
        <v>316</v>
      </c>
      <c r="H14" s="5"/>
    </row>
    <row r="15" spans="2:8" ht="15" customHeight="1">
      <c r="B15" s="38" t="s">
        <v>38</v>
      </c>
      <c r="C15" s="49">
        <v>93</v>
      </c>
      <c r="D15" s="54">
        <v>39421</v>
      </c>
      <c r="E15" s="54">
        <v>205</v>
      </c>
      <c r="F15" s="50">
        <v>55</v>
      </c>
      <c r="G15" s="43">
        <v>0</v>
      </c>
      <c r="H15" s="5"/>
    </row>
    <row r="16" spans="2:8" ht="15" customHeight="1">
      <c r="B16" s="38" t="s">
        <v>39</v>
      </c>
      <c r="C16" s="49">
        <v>78</v>
      </c>
      <c r="D16" s="54">
        <v>22031</v>
      </c>
      <c r="E16" s="54">
        <v>44</v>
      </c>
      <c r="F16" s="50">
        <v>11</v>
      </c>
      <c r="G16" s="43">
        <v>1</v>
      </c>
      <c r="H16" s="5"/>
    </row>
    <row r="17" spans="2:8" ht="15" customHeight="1">
      <c r="B17" s="38" t="s">
        <v>40</v>
      </c>
      <c r="C17" s="49">
        <v>7</v>
      </c>
      <c r="D17" s="54">
        <v>1955</v>
      </c>
      <c r="E17" s="50">
        <v>0</v>
      </c>
      <c r="F17" s="50">
        <v>0</v>
      </c>
      <c r="G17" s="43">
        <v>0</v>
      </c>
      <c r="H17" s="5"/>
    </row>
    <row r="18" spans="2:8" ht="15" customHeight="1">
      <c r="B18" s="38" t="s">
        <v>41</v>
      </c>
      <c r="C18" s="49">
        <v>122</v>
      </c>
      <c r="D18" s="54">
        <v>37893</v>
      </c>
      <c r="E18" s="54">
        <v>61</v>
      </c>
      <c r="F18" s="50">
        <v>51</v>
      </c>
      <c r="G18" s="43">
        <v>0</v>
      </c>
      <c r="H18" s="5"/>
    </row>
    <row r="19" spans="2:8" ht="15" customHeight="1">
      <c r="B19" s="38" t="s">
        <v>42</v>
      </c>
      <c r="C19" s="49">
        <v>4</v>
      </c>
      <c r="D19" s="54">
        <v>688</v>
      </c>
      <c r="E19" s="54">
        <v>0</v>
      </c>
      <c r="F19" s="115">
        <v>0</v>
      </c>
      <c r="G19" s="43">
        <v>0</v>
      </c>
      <c r="H19" s="5"/>
    </row>
    <row r="20" spans="2:8" ht="4.5" customHeight="1">
      <c r="B20" s="38"/>
      <c r="C20" s="49"/>
      <c r="D20" s="54"/>
      <c r="E20" s="54"/>
      <c r="F20" s="50"/>
      <c r="G20" s="43"/>
      <c r="H20" s="5"/>
    </row>
    <row r="21" spans="2:8" ht="15" customHeight="1">
      <c r="B21" s="38" t="s">
        <v>43</v>
      </c>
      <c r="C21" s="49">
        <v>52</v>
      </c>
      <c r="D21" s="54">
        <v>14732</v>
      </c>
      <c r="E21" s="54">
        <v>24</v>
      </c>
      <c r="F21" s="50">
        <v>0</v>
      </c>
      <c r="G21" s="43">
        <v>0</v>
      </c>
      <c r="H21" s="5"/>
    </row>
    <row r="22" spans="2:8" ht="15" customHeight="1">
      <c r="B22" s="38" t="s">
        <v>44</v>
      </c>
      <c r="C22" s="49">
        <v>7</v>
      </c>
      <c r="D22" s="54">
        <v>2867</v>
      </c>
      <c r="E22" s="54">
        <v>3</v>
      </c>
      <c r="F22" s="50">
        <v>0</v>
      </c>
      <c r="G22" s="43">
        <v>1</v>
      </c>
      <c r="H22" s="5"/>
    </row>
    <row r="23" spans="2:8" ht="15" customHeight="1">
      <c r="B23" s="38" t="s">
        <v>45</v>
      </c>
      <c r="C23" s="49">
        <v>3</v>
      </c>
      <c r="D23" s="54">
        <v>816</v>
      </c>
      <c r="E23" s="54">
        <v>15</v>
      </c>
      <c r="F23" s="50">
        <v>10</v>
      </c>
      <c r="G23" s="43">
        <v>0</v>
      </c>
      <c r="H23" s="5"/>
    </row>
    <row r="24" spans="2:8" ht="15" customHeight="1">
      <c r="B24" s="38" t="s">
        <v>46</v>
      </c>
      <c r="C24" s="49">
        <v>18</v>
      </c>
      <c r="D24" s="54">
        <v>3441</v>
      </c>
      <c r="E24" s="54">
        <v>439</v>
      </c>
      <c r="F24" s="50">
        <v>26</v>
      </c>
      <c r="G24" s="43">
        <v>7</v>
      </c>
      <c r="H24" s="5"/>
    </row>
    <row r="25" spans="2:8" ht="15" customHeight="1">
      <c r="B25" s="38" t="s">
        <v>47</v>
      </c>
      <c r="C25" s="49">
        <v>48</v>
      </c>
      <c r="D25" s="54">
        <v>15843</v>
      </c>
      <c r="E25" s="54">
        <v>320</v>
      </c>
      <c r="F25" s="50">
        <v>9</v>
      </c>
      <c r="G25" s="43">
        <v>7</v>
      </c>
      <c r="H25" s="5"/>
    </row>
    <row r="26" spans="2:8" ht="15" customHeight="1">
      <c r="B26" s="38" t="s">
        <v>48</v>
      </c>
      <c r="C26" s="49">
        <v>1</v>
      </c>
      <c r="D26" s="54">
        <v>320</v>
      </c>
      <c r="E26" s="54">
        <v>13</v>
      </c>
      <c r="F26" s="50">
        <v>9</v>
      </c>
      <c r="G26" s="43">
        <v>0</v>
      </c>
      <c r="H26" s="5"/>
    </row>
    <row r="27" spans="2:8" ht="4.5" customHeight="1">
      <c r="B27" s="38"/>
      <c r="C27" s="49"/>
      <c r="D27" s="54"/>
      <c r="E27" s="54"/>
      <c r="F27" s="50"/>
      <c r="G27" s="43"/>
      <c r="H27" s="5"/>
    </row>
    <row r="28" spans="2:8" ht="15" customHeight="1">
      <c r="B28" s="38" t="s">
        <v>49</v>
      </c>
      <c r="C28" s="49">
        <v>395</v>
      </c>
      <c r="D28" s="54">
        <v>92275</v>
      </c>
      <c r="E28" s="54">
        <v>995</v>
      </c>
      <c r="F28" s="50">
        <v>701</v>
      </c>
      <c r="G28" s="43">
        <v>164</v>
      </c>
      <c r="H28" s="5"/>
    </row>
    <row r="29" spans="2:8" ht="15" customHeight="1">
      <c r="B29" s="38" t="s">
        <v>50</v>
      </c>
      <c r="C29" s="49">
        <v>5573</v>
      </c>
      <c r="D29" s="54">
        <v>816873</v>
      </c>
      <c r="E29" s="54">
        <v>27692</v>
      </c>
      <c r="F29" s="50">
        <v>98164</v>
      </c>
      <c r="G29" s="43">
        <v>8192</v>
      </c>
      <c r="H29" s="5"/>
    </row>
    <row r="30" spans="2:8" ht="15" customHeight="1">
      <c r="B30" s="38" t="s">
        <v>51</v>
      </c>
      <c r="C30" s="49">
        <v>102</v>
      </c>
      <c r="D30" s="54">
        <v>53807</v>
      </c>
      <c r="E30" s="54">
        <v>122</v>
      </c>
      <c r="F30" s="50">
        <v>46</v>
      </c>
      <c r="G30" s="43">
        <v>14</v>
      </c>
      <c r="H30" s="5"/>
    </row>
    <row r="31" spans="2:8" ht="15" customHeight="1">
      <c r="B31" s="38" t="s">
        <v>52</v>
      </c>
      <c r="C31" s="49">
        <v>60</v>
      </c>
      <c r="D31" s="54">
        <v>12852</v>
      </c>
      <c r="E31" s="54">
        <v>2595</v>
      </c>
      <c r="F31" s="50">
        <v>126</v>
      </c>
      <c r="G31" s="43">
        <v>36</v>
      </c>
      <c r="H31" s="5"/>
    </row>
    <row r="32" spans="2:8" ht="15" customHeight="1">
      <c r="B32" s="38" t="s">
        <v>53</v>
      </c>
      <c r="C32" s="49">
        <v>300</v>
      </c>
      <c r="D32" s="54">
        <v>53803</v>
      </c>
      <c r="E32" s="54">
        <v>6307</v>
      </c>
      <c r="F32" s="50">
        <v>1244</v>
      </c>
      <c r="G32" s="43">
        <v>118</v>
      </c>
      <c r="H32" s="5"/>
    </row>
    <row r="33" spans="2:8" ht="15" customHeight="1">
      <c r="B33" s="38" t="s">
        <v>54</v>
      </c>
      <c r="C33" s="49">
        <v>906</v>
      </c>
      <c r="D33" s="54">
        <v>80601</v>
      </c>
      <c r="E33" s="54">
        <v>52457</v>
      </c>
      <c r="F33" s="50">
        <v>86329</v>
      </c>
      <c r="G33" s="43">
        <v>56713</v>
      </c>
      <c r="H33" s="5"/>
    </row>
    <row r="34" spans="2:7" ht="4.5" customHeight="1">
      <c r="B34" s="37"/>
      <c r="C34" s="46"/>
      <c r="D34" s="55"/>
      <c r="E34" s="55"/>
      <c r="F34" s="51"/>
      <c r="G34" s="39"/>
    </row>
  </sheetData>
  <printOptions/>
  <pageMargins left="0.75" right="0.75" top="1" bottom="1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Q33"/>
  <sheetViews>
    <sheetView workbookViewId="0" topLeftCell="A2">
      <pane xSplit="3" ySplit="3" topLeftCell="I5" activePane="bottomRight" state="frozen"/>
      <selection pane="topLeft" activeCell="A2" sqref="A2"/>
      <selection pane="topRight" activeCell="D2" sqref="D2"/>
      <selection pane="bottomLeft" activeCell="A5" sqref="A5"/>
      <selection pane="bottomRight" activeCell="C37" sqref="C37"/>
    </sheetView>
  </sheetViews>
  <sheetFormatPr defaultColWidth="8.796875" defaultRowHeight="14.25"/>
  <cols>
    <col min="1" max="1" width="5.59765625" style="35" customWidth="1"/>
    <col min="2" max="2" width="4.59765625" style="35" customWidth="1"/>
    <col min="3" max="3" width="7.8984375" style="35" customWidth="1"/>
    <col min="4" max="4" width="10.59765625" style="35" customWidth="1"/>
    <col min="5" max="5" width="14.5" style="35" customWidth="1"/>
    <col min="6" max="6" width="10.59765625" style="35" customWidth="1"/>
    <col min="7" max="7" width="12" style="35" customWidth="1"/>
    <col min="8" max="8" width="10.59765625" style="35" customWidth="1"/>
    <col min="9" max="9" width="13" style="35" customWidth="1"/>
    <col min="10" max="10" width="14.3984375" style="35" customWidth="1"/>
    <col min="11" max="13" width="10.59765625" style="35" customWidth="1"/>
    <col min="14" max="16384" width="9" style="35" customWidth="1"/>
  </cols>
  <sheetData>
    <row r="1" spans="2:13" ht="13.5">
      <c r="B1" s="122"/>
      <c r="C1" s="35" t="s">
        <v>121</v>
      </c>
      <c r="D1" s="122"/>
      <c r="E1" s="122"/>
      <c r="F1" s="122"/>
      <c r="G1" s="122"/>
      <c r="H1" s="122"/>
      <c r="I1" s="122"/>
      <c r="J1" s="122"/>
      <c r="K1" s="123"/>
      <c r="L1" s="122"/>
      <c r="M1" s="122"/>
    </row>
    <row r="2" spans="2:14" ht="13.5">
      <c r="B2" s="124"/>
      <c r="C2" s="125"/>
      <c r="D2" s="126" t="s">
        <v>122</v>
      </c>
      <c r="E2" s="126"/>
      <c r="F2" s="126"/>
      <c r="G2" s="127"/>
      <c r="H2" s="128"/>
      <c r="I2" s="129" t="s">
        <v>123</v>
      </c>
      <c r="J2" s="127"/>
      <c r="K2" s="127"/>
      <c r="L2" s="130"/>
      <c r="M2" s="130"/>
      <c r="N2" s="131"/>
    </row>
    <row r="3" spans="2:14" ht="13.5">
      <c r="B3" s="38"/>
      <c r="C3" s="38"/>
      <c r="D3" s="132"/>
      <c r="E3" s="126"/>
      <c r="F3" s="132"/>
      <c r="G3" s="133"/>
      <c r="H3" s="132"/>
      <c r="I3" s="134"/>
      <c r="J3" s="131"/>
      <c r="K3" s="127"/>
      <c r="L3" s="131"/>
      <c r="M3" s="133"/>
      <c r="N3" s="131"/>
    </row>
    <row r="4" spans="2:14" ht="42" customHeight="1">
      <c r="B4" s="135" t="s">
        <v>124</v>
      </c>
      <c r="C4" s="136" t="s">
        <v>125</v>
      </c>
      <c r="D4" s="136" t="s">
        <v>126</v>
      </c>
      <c r="E4" s="137" t="s">
        <v>127</v>
      </c>
      <c r="F4" s="136" t="s">
        <v>29</v>
      </c>
      <c r="G4" s="137" t="s">
        <v>128</v>
      </c>
      <c r="H4" s="136" t="s">
        <v>30</v>
      </c>
      <c r="I4" s="136" t="s">
        <v>126</v>
      </c>
      <c r="J4" s="138" t="s">
        <v>129</v>
      </c>
      <c r="K4" s="139" t="s">
        <v>130</v>
      </c>
      <c r="L4" s="140" t="s">
        <v>29</v>
      </c>
      <c r="M4" s="139" t="s">
        <v>131</v>
      </c>
      <c r="N4" s="38"/>
    </row>
    <row r="5" spans="2:17" ht="13.5">
      <c r="B5" s="141" t="s">
        <v>141</v>
      </c>
      <c r="C5" s="125">
        <v>5</v>
      </c>
      <c r="D5" s="142">
        <v>9236</v>
      </c>
      <c r="E5" s="142">
        <v>3417</v>
      </c>
      <c r="F5" s="142">
        <v>93636</v>
      </c>
      <c r="G5" s="142">
        <v>2554</v>
      </c>
      <c r="H5" s="142">
        <v>64050</v>
      </c>
      <c r="I5" s="142">
        <v>1643988</v>
      </c>
      <c r="J5" s="142">
        <v>1264183</v>
      </c>
      <c r="K5" s="142">
        <v>266637</v>
      </c>
      <c r="L5" s="142">
        <v>212889</v>
      </c>
      <c r="M5" s="142">
        <v>23490</v>
      </c>
      <c r="Q5" s="143">
        <v>290127</v>
      </c>
    </row>
    <row r="6" spans="2:17" ht="13.5">
      <c r="B6" s="125"/>
      <c r="C6" s="125">
        <v>6</v>
      </c>
      <c r="D6" s="142">
        <v>9238</v>
      </c>
      <c r="E6" s="142">
        <v>3434</v>
      </c>
      <c r="F6" s="142">
        <v>93753</v>
      </c>
      <c r="G6" s="142">
        <v>2555</v>
      </c>
      <c r="H6" s="142">
        <v>64106</v>
      </c>
      <c r="I6" s="142">
        <v>1644761</v>
      </c>
      <c r="J6" s="142">
        <v>1264885</v>
      </c>
      <c r="K6" s="142">
        <v>268353</v>
      </c>
      <c r="L6" s="142">
        <v>212460</v>
      </c>
      <c r="M6" s="142">
        <v>23516</v>
      </c>
      <c r="Q6" s="143">
        <v>291869</v>
      </c>
    </row>
    <row r="7" spans="2:17" ht="13.5">
      <c r="B7" s="141"/>
      <c r="C7" s="125">
        <v>7</v>
      </c>
      <c r="D7" s="142">
        <v>9238</v>
      </c>
      <c r="E7" s="142">
        <v>3451</v>
      </c>
      <c r="F7" s="142">
        <v>93839</v>
      </c>
      <c r="G7" s="142">
        <v>2564</v>
      </c>
      <c r="H7" s="142">
        <v>64162</v>
      </c>
      <c r="I7" s="142">
        <v>1644900</v>
      </c>
      <c r="J7" s="142">
        <v>1265387</v>
      </c>
      <c r="K7" s="142">
        <v>270330</v>
      </c>
      <c r="L7" s="142">
        <v>211011</v>
      </c>
      <c r="M7" s="142">
        <v>23622</v>
      </c>
      <c r="Q7" s="143">
        <v>293952</v>
      </c>
    </row>
    <row r="8" spans="2:17" ht="13.5">
      <c r="B8" s="141"/>
      <c r="C8" s="125">
        <v>8</v>
      </c>
      <c r="D8" s="142">
        <v>9239</v>
      </c>
      <c r="E8" s="142">
        <v>3459</v>
      </c>
      <c r="F8" s="142">
        <v>93899</v>
      </c>
      <c r="G8" s="142">
        <v>2569</v>
      </c>
      <c r="H8" s="142">
        <v>64223</v>
      </c>
      <c r="I8" s="142">
        <v>1645596</v>
      </c>
      <c r="J8" s="142">
        <v>1265533</v>
      </c>
      <c r="K8" s="142">
        <v>270901</v>
      </c>
      <c r="L8" s="142">
        <v>210214</v>
      </c>
      <c r="M8" s="142">
        <v>23674</v>
      </c>
      <c r="Q8" s="143">
        <v>294575</v>
      </c>
    </row>
    <row r="9" spans="2:17" ht="13.5">
      <c r="B9" s="141"/>
      <c r="C9" s="125">
        <v>9</v>
      </c>
      <c r="D9" s="142">
        <v>9239</v>
      </c>
      <c r="E9" s="142">
        <v>3477</v>
      </c>
      <c r="F9" s="142">
        <v>94019</v>
      </c>
      <c r="G9" s="142">
        <v>2570</v>
      </c>
      <c r="H9" s="142">
        <v>64297</v>
      </c>
      <c r="I9" s="142">
        <v>1646215</v>
      </c>
      <c r="J9" s="142">
        <v>1266082</v>
      </c>
      <c r="K9" s="142">
        <v>272324</v>
      </c>
      <c r="L9" s="142">
        <v>209544</v>
      </c>
      <c r="M9" s="142">
        <v>23672</v>
      </c>
      <c r="Q9" s="143">
        <v>295996</v>
      </c>
    </row>
    <row r="10" spans="2:17" ht="13.5">
      <c r="B10" s="141"/>
      <c r="C10" s="125">
        <v>10</v>
      </c>
      <c r="D10" s="142">
        <v>9241</v>
      </c>
      <c r="E10" s="142">
        <v>3495</v>
      </c>
      <c r="F10" s="142">
        <v>94125</v>
      </c>
      <c r="G10" s="142">
        <v>2571</v>
      </c>
      <c r="H10" s="142">
        <v>64297</v>
      </c>
      <c r="I10" s="142">
        <v>1646544</v>
      </c>
      <c r="J10" s="142">
        <v>1266870</v>
      </c>
      <c r="K10" s="142">
        <v>274061</v>
      </c>
      <c r="L10" s="142">
        <v>208308</v>
      </c>
      <c r="M10" s="142">
        <v>23733</v>
      </c>
      <c r="Q10" s="143">
        <v>297794</v>
      </c>
    </row>
    <row r="11" spans="2:17" ht="13.5">
      <c r="B11" s="141"/>
      <c r="C11" s="125">
        <v>11</v>
      </c>
      <c r="D11" s="142">
        <v>9238</v>
      </c>
      <c r="E11" s="142">
        <v>3506</v>
      </c>
      <c r="F11" s="142">
        <v>94176</v>
      </c>
      <c r="G11" s="142">
        <v>2575</v>
      </c>
      <c r="H11" s="142">
        <v>64431</v>
      </c>
      <c r="I11" s="142">
        <v>1646332</v>
      </c>
      <c r="J11" s="142">
        <v>1267019</v>
      </c>
      <c r="K11" s="142">
        <v>275340</v>
      </c>
      <c r="L11" s="142">
        <v>207496</v>
      </c>
      <c r="M11" s="142">
        <v>23805</v>
      </c>
      <c r="Q11" s="143">
        <v>299145</v>
      </c>
    </row>
    <row r="12" spans="2:17" ht="13.5">
      <c r="B12" s="141"/>
      <c r="C12" s="125">
        <v>12</v>
      </c>
      <c r="D12" s="142">
        <v>9240</v>
      </c>
      <c r="E12" s="142">
        <v>3522</v>
      </c>
      <c r="F12" s="142">
        <v>94231</v>
      </c>
      <c r="G12" s="142">
        <v>2581</v>
      </c>
      <c r="H12" s="142">
        <v>64453</v>
      </c>
      <c r="I12" s="142">
        <v>1646313</v>
      </c>
      <c r="J12" s="142">
        <v>1267014</v>
      </c>
      <c r="K12" s="142">
        <v>276812</v>
      </c>
      <c r="L12" s="142">
        <v>206702</v>
      </c>
      <c r="M12" s="142">
        <v>23904</v>
      </c>
      <c r="Q12" s="143">
        <v>300716</v>
      </c>
    </row>
    <row r="13" spans="2:17" ht="13.5">
      <c r="B13" s="141" t="s">
        <v>132</v>
      </c>
      <c r="C13" s="125">
        <v>1</v>
      </c>
      <c r="D13" s="142">
        <v>9240</v>
      </c>
      <c r="E13" s="142">
        <v>3530</v>
      </c>
      <c r="F13" s="142">
        <v>94205</v>
      </c>
      <c r="G13" s="142">
        <v>2582</v>
      </c>
      <c r="H13" s="142">
        <v>64482</v>
      </c>
      <c r="I13" s="142">
        <v>1646460</v>
      </c>
      <c r="J13" s="142">
        <v>1267349</v>
      </c>
      <c r="K13" s="142">
        <v>277440</v>
      </c>
      <c r="L13" s="142">
        <v>205901</v>
      </c>
      <c r="M13" s="142">
        <v>23951</v>
      </c>
      <c r="Q13" s="143">
        <v>301391</v>
      </c>
    </row>
    <row r="14" spans="2:17" ht="13.5">
      <c r="B14" s="141"/>
      <c r="C14" s="125">
        <v>2</v>
      </c>
      <c r="D14" s="142">
        <v>9232</v>
      </c>
      <c r="E14" s="142">
        <v>3550</v>
      </c>
      <c r="F14" s="142">
        <v>94237</v>
      </c>
      <c r="G14" s="142">
        <v>2578</v>
      </c>
      <c r="H14" s="142">
        <v>64531</v>
      </c>
      <c r="I14" s="142">
        <v>1645436</v>
      </c>
      <c r="J14" s="142">
        <v>1266598</v>
      </c>
      <c r="K14" s="142">
        <v>278933</v>
      </c>
      <c r="L14" s="142">
        <v>205340</v>
      </c>
      <c r="M14" s="142">
        <v>23942</v>
      </c>
      <c r="Q14" s="143">
        <v>302875</v>
      </c>
    </row>
    <row r="15" spans="2:17" ht="13.5">
      <c r="B15" s="141"/>
      <c r="C15" s="125">
        <v>3</v>
      </c>
      <c r="D15" s="142">
        <v>9237</v>
      </c>
      <c r="E15" s="142">
        <v>3571</v>
      </c>
      <c r="F15" s="142">
        <v>94443</v>
      </c>
      <c r="G15" s="142">
        <v>2580</v>
      </c>
      <c r="H15" s="142">
        <v>64668</v>
      </c>
      <c r="I15" s="142">
        <v>1644547</v>
      </c>
      <c r="J15" s="142">
        <v>1266670</v>
      </c>
      <c r="K15" s="142">
        <v>281850</v>
      </c>
      <c r="L15" s="142">
        <v>204555</v>
      </c>
      <c r="M15" s="142">
        <v>23979</v>
      </c>
      <c r="Q15" s="143">
        <v>305829</v>
      </c>
    </row>
    <row r="16" spans="2:17" ht="13.5">
      <c r="B16" s="125"/>
      <c r="C16" s="125">
        <v>4</v>
      </c>
      <c r="D16" s="142">
        <v>9227</v>
      </c>
      <c r="E16" s="142">
        <v>3607</v>
      </c>
      <c r="F16" s="142">
        <v>94536</v>
      </c>
      <c r="G16" s="142">
        <v>2577</v>
      </c>
      <c r="H16" s="142">
        <v>64773</v>
      </c>
      <c r="I16" s="142">
        <v>1644409</v>
      </c>
      <c r="J16" s="142">
        <v>1267537</v>
      </c>
      <c r="K16" s="142">
        <v>284566</v>
      </c>
      <c r="L16" s="142">
        <v>203673</v>
      </c>
      <c r="M16" s="142">
        <v>23937</v>
      </c>
      <c r="Q16" s="143">
        <v>308503</v>
      </c>
    </row>
    <row r="17" spans="2:17" ht="13.5">
      <c r="B17" s="141"/>
      <c r="C17" s="125">
        <v>5</v>
      </c>
      <c r="D17" s="142">
        <v>9222</v>
      </c>
      <c r="E17" s="142">
        <v>3637</v>
      </c>
      <c r="F17" s="142">
        <v>94626</v>
      </c>
      <c r="G17" s="142">
        <v>2579</v>
      </c>
      <c r="H17" s="142">
        <v>64853</v>
      </c>
      <c r="I17" s="142">
        <v>1644232</v>
      </c>
      <c r="J17" s="142">
        <v>1267729</v>
      </c>
      <c r="K17" s="142">
        <v>288604</v>
      </c>
      <c r="L17" s="142">
        <v>203023</v>
      </c>
      <c r="M17" s="142">
        <v>24004</v>
      </c>
      <c r="Q17" s="143">
        <v>312608</v>
      </c>
    </row>
    <row r="18" spans="2:17" ht="13.5">
      <c r="B18" s="125"/>
      <c r="C18" s="125">
        <v>6</v>
      </c>
      <c r="D18" s="142">
        <v>9220</v>
      </c>
      <c r="E18" s="142">
        <v>3661</v>
      </c>
      <c r="F18" s="142">
        <v>94710</v>
      </c>
      <c r="G18" s="142">
        <v>2570</v>
      </c>
      <c r="H18" s="142">
        <v>64924</v>
      </c>
      <c r="I18" s="142">
        <v>1643838</v>
      </c>
      <c r="J18" s="142">
        <v>1267629</v>
      </c>
      <c r="K18" s="142">
        <v>291328</v>
      </c>
      <c r="L18" s="142">
        <v>202411</v>
      </c>
      <c r="M18" s="142">
        <v>23983</v>
      </c>
      <c r="Q18" s="143">
        <v>315311</v>
      </c>
    </row>
    <row r="19" spans="2:17" ht="13.5">
      <c r="B19" s="125"/>
      <c r="C19" s="125">
        <v>7</v>
      </c>
      <c r="D19" s="142">
        <v>9211</v>
      </c>
      <c r="E19" s="142">
        <v>3676</v>
      </c>
      <c r="F19" s="142">
        <v>94808</v>
      </c>
      <c r="G19" s="142">
        <v>2568</v>
      </c>
      <c r="H19" s="142">
        <v>64999</v>
      </c>
      <c r="I19" s="142">
        <v>1643419</v>
      </c>
      <c r="J19" s="142">
        <v>1268108</v>
      </c>
      <c r="K19" s="142">
        <v>292913</v>
      </c>
      <c r="L19" s="142">
        <v>201386</v>
      </c>
      <c r="M19" s="142">
        <v>23984</v>
      </c>
      <c r="Q19" s="143">
        <v>316897</v>
      </c>
    </row>
    <row r="20" spans="2:17" ht="13.5">
      <c r="B20" s="125"/>
      <c r="C20" s="125">
        <v>8</v>
      </c>
      <c r="D20" s="142">
        <v>9212</v>
      </c>
      <c r="E20" s="142">
        <v>3694</v>
      </c>
      <c r="F20" s="142">
        <v>94887</v>
      </c>
      <c r="G20" s="142">
        <v>2571</v>
      </c>
      <c r="H20" s="142">
        <v>65057</v>
      </c>
      <c r="I20" s="142">
        <v>1644801</v>
      </c>
      <c r="J20" s="142">
        <v>1275574</v>
      </c>
      <c r="K20" s="142">
        <v>295837</v>
      </c>
      <c r="L20" s="142">
        <v>200121</v>
      </c>
      <c r="M20" s="142">
        <v>24026</v>
      </c>
      <c r="Q20" s="143">
        <v>319863</v>
      </c>
    </row>
    <row r="21" spans="2:17" ht="13.5">
      <c r="B21" s="141"/>
      <c r="C21" s="125">
        <v>9</v>
      </c>
      <c r="D21" s="142">
        <v>9202</v>
      </c>
      <c r="E21" s="142">
        <v>3708</v>
      </c>
      <c r="F21" s="142">
        <v>94978</v>
      </c>
      <c r="G21" s="142">
        <v>2573</v>
      </c>
      <c r="H21" s="142">
        <v>65131</v>
      </c>
      <c r="I21" s="142">
        <v>1643965</v>
      </c>
      <c r="J21" s="142">
        <v>1268663</v>
      </c>
      <c r="K21" s="142">
        <v>296747</v>
      </c>
      <c r="L21" s="142">
        <v>198864</v>
      </c>
      <c r="M21" s="142">
        <v>24064</v>
      </c>
      <c r="Q21" s="143">
        <v>320811</v>
      </c>
    </row>
    <row r="22" spans="2:17" ht="13.5">
      <c r="B22" s="141"/>
      <c r="C22" s="125">
        <v>10</v>
      </c>
      <c r="D22" s="142">
        <v>9207</v>
      </c>
      <c r="E22" s="142">
        <v>3720</v>
      </c>
      <c r="F22" s="142">
        <v>95103</v>
      </c>
      <c r="G22" s="142">
        <v>2574</v>
      </c>
      <c r="H22" s="142">
        <v>65185</v>
      </c>
      <c r="I22" s="142">
        <v>1645760</v>
      </c>
      <c r="J22" s="142">
        <v>1270355</v>
      </c>
      <c r="K22" s="142">
        <v>299427</v>
      </c>
      <c r="L22" s="142">
        <v>197484</v>
      </c>
      <c r="M22" s="142">
        <v>24076</v>
      </c>
      <c r="Q22" s="143">
        <v>323503</v>
      </c>
    </row>
    <row r="23" spans="2:17" ht="13.5">
      <c r="B23" s="141"/>
      <c r="C23" s="125">
        <v>11</v>
      </c>
      <c r="D23" s="142">
        <v>9202</v>
      </c>
      <c r="E23" s="142">
        <v>3739</v>
      </c>
      <c r="F23" s="142">
        <v>95224</v>
      </c>
      <c r="G23" s="142">
        <v>2575</v>
      </c>
      <c r="H23" s="142">
        <v>65248</v>
      </c>
      <c r="I23" s="142">
        <v>1644181</v>
      </c>
      <c r="J23" s="142">
        <v>1269001</v>
      </c>
      <c r="K23" s="142">
        <v>301607</v>
      </c>
      <c r="L23" s="142">
        <v>196652</v>
      </c>
      <c r="M23" s="142">
        <v>24104</v>
      </c>
      <c r="Q23" s="143">
        <v>325711</v>
      </c>
    </row>
    <row r="24" spans="2:17" ht="13.5">
      <c r="B24" s="141"/>
      <c r="C24" s="125">
        <v>12</v>
      </c>
      <c r="D24" s="142">
        <v>9198</v>
      </c>
      <c r="E24" s="142">
        <v>3767</v>
      </c>
      <c r="F24" s="142">
        <v>95258</v>
      </c>
      <c r="G24" s="142">
        <v>2571</v>
      </c>
      <c r="H24" s="142">
        <v>65267</v>
      </c>
      <c r="I24" s="142">
        <v>1644199</v>
      </c>
      <c r="J24" s="142">
        <v>1268704</v>
      </c>
      <c r="K24" s="142">
        <v>304439</v>
      </c>
      <c r="L24" s="142">
        <v>195950</v>
      </c>
      <c r="M24" s="142">
        <v>24095</v>
      </c>
      <c r="Q24" s="143">
        <v>328534</v>
      </c>
    </row>
    <row r="25" spans="2:17" ht="13.5">
      <c r="B25" s="141" t="s">
        <v>133</v>
      </c>
      <c r="C25" s="125">
        <v>1</v>
      </c>
      <c r="D25" s="142">
        <v>9187</v>
      </c>
      <c r="E25" s="142">
        <v>3781</v>
      </c>
      <c r="F25" s="142">
        <v>95258</v>
      </c>
      <c r="G25" s="142">
        <v>2575</v>
      </c>
      <c r="H25" s="142">
        <v>65268</v>
      </c>
      <c r="I25" s="142">
        <v>1643464</v>
      </c>
      <c r="J25" s="142">
        <v>1268418</v>
      </c>
      <c r="K25" s="142">
        <v>306560</v>
      </c>
      <c r="L25" s="142">
        <v>195310</v>
      </c>
      <c r="M25" s="142">
        <v>24127</v>
      </c>
      <c r="Q25" s="143">
        <v>330687</v>
      </c>
    </row>
    <row r="26" spans="2:17" ht="13.5">
      <c r="B26" s="141"/>
      <c r="C26" s="125">
        <v>2</v>
      </c>
      <c r="D26" s="142">
        <v>9183</v>
      </c>
      <c r="E26" s="142">
        <v>3805</v>
      </c>
      <c r="F26" s="142">
        <v>95296</v>
      </c>
      <c r="G26" s="142">
        <v>2569</v>
      </c>
      <c r="H26" s="142">
        <v>65312</v>
      </c>
      <c r="I26" s="142">
        <v>1642960</v>
      </c>
      <c r="J26" s="142">
        <v>1267846</v>
      </c>
      <c r="K26" s="142">
        <v>308783</v>
      </c>
      <c r="L26" s="142">
        <v>194738</v>
      </c>
      <c r="M26" s="142">
        <v>24097</v>
      </c>
      <c r="Q26" s="143">
        <v>332880</v>
      </c>
    </row>
    <row r="27" spans="2:17" ht="13.5">
      <c r="B27" s="141"/>
      <c r="C27" s="125">
        <v>3</v>
      </c>
      <c r="D27" s="142">
        <v>9177</v>
      </c>
      <c r="E27" s="142">
        <v>3866</v>
      </c>
      <c r="F27" s="142">
        <v>95448</v>
      </c>
      <c r="G27" s="142">
        <v>2564</v>
      </c>
      <c r="H27" s="142">
        <v>65429</v>
      </c>
      <c r="I27" s="142">
        <v>1640864</v>
      </c>
      <c r="J27" s="144">
        <v>1266944</v>
      </c>
      <c r="K27" s="144">
        <v>314896</v>
      </c>
      <c r="L27" s="142">
        <v>193807</v>
      </c>
      <c r="M27" s="142">
        <v>24105</v>
      </c>
      <c r="Q27" s="143">
        <v>339001</v>
      </c>
    </row>
    <row r="28" spans="2:17" ht="13.5">
      <c r="B28" s="141"/>
      <c r="C28" s="125">
        <v>4</v>
      </c>
      <c r="D28" s="142">
        <v>9173</v>
      </c>
      <c r="E28" s="142">
        <v>3918</v>
      </c>
      <c r="F28" s="142">
        <v>95615</v>
      </c>
      <c r="G28" s="142">
        <v>2554</v>
      </c>
      <c r="H28" s="142">
        <v>65498</v>
      </c>
      <c r="I28" s="142">
        <v>1640650</v>
      </c>
      <c r="J28" s="144">
        <v>1267375</v>
      </c>
      <c r="K28" s="144">
        <v>319969</v>
      </c>
      <c r="L28" s="142">
        <v>192989</v>
      </c>
      <c r="M28" s="142">
        <v>24078</v>
      </c>
      <c r="Q28" s="143">
        <v>344047</v>
      </c>
    </row>
    <row r="29" spans="2:17" ht="13.5">
      <c r="B29" s="125"/>
      <c r="C29" s="125">
        <v>5</v>
      </c>
      <c r="D29" s="142">
        <v>9174</v>
      </c>
      <c r="E29" s="142">
        <v>3943</v>
      </c>
      <c r="F29" s="142">
        <v>95775</v>
      </c>
      <c r="G29" s="142">
        <v>2563</v>
      </c>
      <c r="H29" s="142">
        <v>65581</v>
      </c>
      <c r="I29" s="142">
        <v>1641269</v>
      </c>
      <c r="J29" s="144">
        <v>1268255</v>
      </c>
      <c r="K29" s="144">
        <v>321873</v>
      </c>
      <c r="L29" s="142">
        <v>192683</v>
      </c>
      <c r="M29" s="142">
        <v>24180</v>
      </c>
      <c r="Q29" s="143">
        <v>346053</v>
      </c>
    </row>
    <row r="30" ht="1.5" customHeight="1">
      <c r="B30" s="145" t="s">
        <v>134</v>
      </c>
    </row>
    <row r="31" ht="1.5" customHeight="1">
      <c r="B31" s="145" t="s">
        <v>135</v>
      </c>
    </row>
    <row r="32" spans="2:3" ht="13.5" customHeight="1">
      <c r="B32" s="145"/>
      <c r="C32" s="35" t="s">
        <v>136</v>
      </c>
    </row>
    <row r="33" spans="2:3" ht="13.5" customHeight="1">
      <c r="B33" s="145"/>
      <c r="C33" s="35" t="s">
        <v>137</v>
      </c>
    </row>
  </sheetData>
  <printOptions/>
  <pageMargins left="0.15748031496062992" right="0.1968503937007874" top="0.984251968503937" bottom="0.4330708661417323" header="0.5118110236220472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57"/>
  <sheetViews>
    <sheetView workbookViewId="0" topLeftCell="A1">
      <selection activeCell="I49" sqref="I49"/>
    </sheetView>
  </sheetViews>
  <sheetFormatPr defaultColWidth="8.796875" defaultRowHeight="14.25"/>
  <cols>
    <col min="1" max="1" width="3.8984375" style="0" customWidth="1"/>
    <col min="2" max="2" width="7.5" style="0" customWidth="1"/>
    <col min="3" max="3" width="9.09765625" style="0" customWidth="1"/>
    <col min="4" max="4" width="11.8984375" style="0" customWidth="1"/>
    <col min="5" max="5" width="10.09765625" style="0" customWidth="1"/>
    <col min="6" max="6" width="12" style="0" customWidth="1"/>
    <col min="7" max="7" width="10" style="0" customWidth="1"/>
    <col min="8" max="8" width="12.19921875" style="0" customWidth="1"/>
    <col min="9" max="9" width="11.8984375" style="169" customWidth="1"/>
    <col min="10" max="10" width="10" style="0" customWidth="1"/>
    <col min="11" max="11" width="8.59765625" style="0" customWidth="1"/>
  </cols>
  <sheetData>
    <row r="1" ht="13.5" customHeight="1" thickBot="1"/>
    <row r="2" spans="1:11" ht="13.5" customHeight="1">
      <c r="A2" s="11"/>
      <c r="B2" s="12"/>
      <c r="C2" s="13" t="s">
        <v>55</v>
      </c>
      <c r="D2" s="14"/>
      <c r="E2" s="14"/>
      <c r="F2" s="14"/>
      <c r="G2" s="14"/>
      <c r="H2" s="116" t="s">
        <v>56</v>
      </c>
      <c r="I2" s="170"/>
      <c r="J2" s="14"/>
      <c r="K2" s="15"/>
    </row>
    <row r="3" spans="1:11" ht="9.75" customHeight="1">
      <c r="A3" s="16"/>
      <c r="B3" s="17"/>
      <c r="C3" s="18"/>
      <c r="D3" s="17"/>
      <c r="E3" s="18"/>
      <c r="F3" s="17"/>
      <c r="G3" s="18"/>
      <c r="H3" s="16"/>
      <c r="I3" s="171"/>
      <c r="J3" s="18"/>
      <c r="K3" s="19"/>
    </row>
    <row r="4" spans="1:11" ht="13.5">
      <c r="A4" s="16"/>
      <c r="B4" s="17"/>
      <c r="C4" s="20" t="s">
        <v>57</v>
      </c>
      <c r="D4" s="87" t="s">
        <v>58</v>
      </c>
      <c r="E4" s="20" t="s">
        <v>29</v>
      </c>
      <c r="F4" s="90" t="s">
        <v>59</v>
      </c>
      <c r="G4" s="20" t="s">
        <v>30</v>
      </c>
      <c r="H4" s="117" t="s">
        <v>60</v>
      </c>
      <c r="I4" s="172" t="s">
        <v>61</v>
      </c>
      <c r="J4" s="20" t="s">
        <v>29</v>
      </c>
      <c r="K4" s="91" t="s">
        <v>62</v>
      </c>
    </row>
    <row r="5" spans="1:11" ht="13.5">
      <c r="A5" s="16"/>
      <c r="B5" s="17"/>
      <c r="C5" s="18"/>
      <c r="D5" s="88" t="s">
        <v>63</v>
      </c>
      <c r="E5" s="18"/>
      <c r="F5" s="88" t="s">
        <v>64</v>
      </c>
      <c r="G5" s="18"/>
      <c r="H5" s="16"/>
      <c r="I5" s="173"/>
      <c r="J5" s="18"/>
      <c r="K5" s="92" t="s">
        <v>65</v>
      </c>
    </row>
    <row r="6" spans="1:11" ht="13.5">
      <c r="A6" s="21"/>
      <c r="B6" s="22"/>
      <c r="C6" s="23"/>
      <c r="D6" s="89" t="s">
        <v>66</v>
      </c>
      <c r="E6" s="23"/>
      <c r="F6" s="89" t="s">
        <v>66</v>
      </c>
      <c r="G6" s="23"/>
      <c r="H6" s="21"/>
      <c r="I6" s="174" t="s">
        <v>67</v>
      </c>
      <c r="J6" s="23"/>
      <c r="K6" s="93" t="s">
        <v>68</v>
      </c>
    </row>
    <row r="7" spans="1:21" ht="13.5">
      <c r="A7" s="24" t="s">
        <v>69</v>
      </c>
      <c r="B7" s="25"/>
      <c r="C7" s="101">
        <f aca="true" t="shared" si="0" ref="C7:K7">SUM(C8:C54)</f>
        <v>9174</v>
      </c>
      <c r="D7" s="101">
        <f t="shared" si="0"/>
        <v>3943</v>
      </c>
      <c r="E7" s="101">
        <f t="shared" si="0"/>
        <v>95775</v>
      </c>
      <c r="F7" s="101">
        <f t="shared" si="0"/>
        <v>2563</v>
      </c>
      <c r="G7" s="121">
        <f>SUM(G8:G54)</f>
        <v>65581</v>
      </c>
      <c r="H7" s="118">
        <f t="shared" si="0"/>
        <v>1641269</v>
      </c>
      <c r="I7" s="119">
        <f t="shared" si="0"/>
        <v>321873</v>
      </c>
      <c r="J7" s="119">
        <f t="shared" si="0"/>
        <v>192683</v>
      </c>
      <c r="K7" s="120">
        <f t="shared" si="0"/>
        <v>24180</v>
      </c>
      <c r="M7" s="102"/>
      <c r="N7" s="102"/>
      <c r="O7" s="102"/>
      <c r="P7" s="102"/>
      <c r="Q7" s="102"/>
      <c r="R7" s="102"/>
      <c r="S7" s="102"/>
      <c r="T7" s="102"/>
      <c r="U7" s="102"/>
    </row>
    <row r="8" spans="1:21" ht="13.5">
      <c r="A8" s="26">
        <v>1</v>
      </c>
      <c r="B8" s="30" t="s">
        <v>70</v>
      </c>
      <c r="C8" s="147">
        <v>631</v>
      </c>
      <c r="D8" s="147">
        <v>296</v>
      </c>
      <c r="E8" s="157">
        <v>3373</v>
      </c>
      <c r="F8" s="157">
        <v>156</v>
      </c>
      <c r="G8" s="153">
        <v>2992</v>
      </c>
      <c r="H8" s="165">
        <v>106462</v>
      </c>
      <c r="I8" s="175">
        <v>26985</v>
      </c>
      <c r="J8" s="154">
        <v>11827</v>
      </c>
      <c r="K8" s="161">
        <v>1624</v>
      </c>
      <c r="M8" s="102"/>
      <c r="N8" s="102"/>
      <c r="O8" s="102"/>
      <c r="P8" s="102"/>
      <c r="Q8" s="102"/>
      <c r="R8" s="102"/>
      <c r="S8" s="102"/>
      <c r="T8" s="102"/>
      <c r="U8" s="102"/>
    </row>
    <row r="9" spans="1:21" ht="13.5">
      <c r="A9" s="27">
        <v>2</v>
      </c>
      <c r="B9" s="31" t="s">
        <v>71</v>
      </c>
      <c r="C9" s="148">
        <v>109</v>
      </c>
      <c r="D9" s="148">
        <v>38</v>
      </c>
      <c r="E9" s="158">
        <v>972</v>
      </c>
      <c r="F9" s="158">
        <v>67</v>
      </c>
      <c r="G9" s="153">
        <v>571</v>
      </c>
      <c r="H9" s="166">
        <v>19892</v>
      </c>
      <c r="I9" s="176">
        <v>2626</v>
      </c>
      <c r="J9" s="155">
        <v>5558</v>
      </c>
      <c r="K9" s="162">
        <v>625</v>
      </c>
      <c r="M9" s="102"/>
      <c r="N9" s="102"/>
      <c r="O9" s="102"/>
      <c r="P9" s="102"/>
      <c r="Q9" s="102"/>
      <c r="R9" s="102"/>
      <c r="S9" s="102"/>
      <c r="T9" s="102"/>
      <c r="U9" s="102"/>
    </row>
    <row r="10" spans="1:21" ht="13.5">
      <c r="A10" s="27">
        <v>3</v>
      </c>
      <c r="B10" s="31" t="s">
        <v>72</v>
      </c>
      <c r="C10" s="148">
        <v>109</v>
      </c>
      <c r="D10" s="148">
        <v>30</v>
      </c>
      <c r="E10" s="158">
        <v>907</v>
      </c>
      <c r="F10" s="158">
        <v>33</v>
      </c>
      <c r="G10" s="153">
        <v>587</v>
      </c>
      <c r="H10" s="166">
        <v>20565</v>
      </c>
      <c r="I10" s="176">
        <v>2688</v>
      </c>
      <c r="J10" s="155">
        <v>3625</v>
      </c>
      <c r="K10" s="162">
        <v>370</v>
      </c>
      <c r="M10" s="102"/>
      <c r="N10" s="102"/>
      <c r="O10" s="102"/>
      <c r="P10" s="102"/>
      <c r="Q10" s="102"/>
      <c r="R10" s="102"/>
      <c r="S10" s="102"/>
      <c r="T10" s="102"/>
      <c r="U10" s="102"/>
    </row>
    <row r="11" spans="1:21" ht="13.5">
      <c r="A11" s="27">
        <v>4</v>
      </c>
      <c r="B11" s="31" t="s">
        <v>73</v>
      </c>
      <c r="C11" s="148">
        <v>148</v>
      </c>
      <c r="D11" s="148">
        <v>54</v>
      </c>
      <c r="E11" s="158">
        <v>1558</v>
      </c>
      <c r="F11" s="158">
        <v>53</v>
      </c>
      <c r="G11" s="153">
        <v>1013</v>
      </c>
      <c r="H11" s="166">
        <v>26484</v>
      </c>
      <c r="I11" s="176">
        <v>2917</v>
      </c>
      <c r="J11" s="155">
        <v>3984</v>
      </c>
      <c r="K11" s="162">
        <v>471</v>
      </c>
      <c r="M11" s="102"/>
      <c r="N11" s="102"/>
      <c r="O11" s="102"/>
      <c r="P11" s="102"/>
      <c r="Q11" s="102"/>
      <c r="R11" s="102"/>
      <c r="S11" s="102"/>
      <c r="T11" s="102"/>
      <c r="U11" s="102"/>
    </row>
    <row r="12" spans="1:21" ht="13.5">
      <c r="A12" s="28">
        <v>5</v>
      </c>
      <c r="B12" s="32" t="s">
        <v>74</v>
      </c>
      <c r="C12" s="149">
        <v>82</v>
      </c>
      <c r="D12" s="149">
        <v>28</v>
      </c>
      <c r="E12" s="159">
        <v>795</v>
      </c>
      <c r="F12" s="159">
        <v>15</v>
      </c>
      <c r="G12" s="168">
        <v>474</v>
      </c>
      <c r="H12" s="167">
        <v>17690</v>
      </c>
      <c r="I12" s="177">
        <v>2571</v>
      </c>
      <c r="J12" s="156">
        <v>1987</v>
      </c>
      <c r="K12" s="168">
        <v>175</v>
      </c>
      <c r="M12" s="102"/>
      <c r="N12" s="102"/>
      <c r="O12" s="102"/>
      <c r="P12" s="102"/>
      <c r="Q12" s="102"/>
      <c r="R12" s="102"/>
      <c r="S12" s="102"/>
      <c r="T12" s="102"/>
      <c r="U12" s="102"/>
    </row>
    <row r="13" spans="1:21" ht="13.5">
      <c r="A13" s="27">
        <v>6</v>
      </c>
      <c r="B13" s="31" t="s">
        <v>75</v>
      </c>
      <c r="C13" s="146">
        <v>69</v>
      </c>
      <c r="D13" s="147">
        <v>16</v>
      </c>
      <c r="E13" s="158">
        <v>898</v>
      </c>
      <c r="F13" s="158">
        <v>17</v>
      </c>
      <c r="G13" s="153">
        <v>464</v>
      </c>
      <c r="H13" s="166">
        <v>14878</v>
      </c>
      <c r="I13" s="176">
        <v>1539</v>
      </c>
      <c r="J13" s="155">
        <v>1711</v>
      </c>
      <c r="K13" s="162">
        <v>217</v>
      </c>
      <c r="M13" s="102"/>
      <c r="N13" s="102"/>
      <c r="O13" s="102"/>
      <c r="P13" s="102"/>
      <c r="Q13" s="102"/>
      <c r="R13" s="102"/>
      <c r="S13" s="102"/>
      <c r="T13" s="102"/>
      <c r="U13" s="102"/>
    </row>
    <row r="14" spans="1:21" ht="13.5">
      <c r="A14" s="27">
        <v>7</v>
      </c>
      <c r="B14" s="31" t="s">
        <v>76</v>
      </c>
      <c r="C14" s="146">
        <v>152</v>
      </c>
      <c r="D14" s="148">
        <v>57</v>
      </c>
      <c r="E14" s="158">
        <v>1417</v>
      </c>
      <c r="F14" s="158">
        <v>26</v>
      </c>
      <c r="G14" s="153">
        <v>879</v>
      </c>
      <c r="H14" s="166">
        <v>31222</v>
      </c>
      <c r="I14" s="176">
        <v>3818</v>
      </c>
      <c r="J14" s="155">
        <v>3581</v>
      </c>
      <c r="K14" s="162">
        <v>262</v>
      </c>
      <c r="M14" s="102"/>
      <c r="N14" s="102"/>
      <c r="O14" s="102"/>
      <c r="P14" s="102"/>
      <c r="Q14" s="102"/>
      <c r="R14" s="102"/>
      <c r="S14" s="102"/>
      <c r="T14" s="102"/>
      <c r="U14" s="102"/>
    </row>
    <row r="15" spans="1:21" ht="13.5">
      <c r="A15" s="27">
        <v>8</v>
      </c>
      <c r="B15" s="31" t="s">
        <v>77</v>
      </c>
      <c r="C15" s="146">
        <v>206</v>
      </c>
      <c r="D15" s="148">
        <v>77</v>
      </c>
      <c r="E15" s="158">
        <v>1616</v>
      </c>
      <c r="F15" s="158">
        <v>34</v>
      </c>
      <c r="G15" s="153">
        <v>1339</v>
      </c>
      <c r="H15" s="166">
        <v>33200</v>
      </c>
      <c r="I15" s="176">
        <v>4862</v>
      </c>
      <c r="J15" s="155">
        <v>3566</v>
      </c>
      <c r="K15" s="162">
        <v>294</v>
      </c>
      <c r="M15" s="102"/>
      <c r="N15" s="102"/>
      <c r="O15" s="102"/>
      <c r="P15" s="102"/>
      <c r="Q15" s="102"/>
      <c r="R15" s="102"/>
      <c r="S15" s="102"/>
      <c r="T15" s="102"/>
      <c r="U15" s="102"/>
    </row>
    <row r="16" spans="1:21" ht="13.5">
      <c r="A16" s="27">
        <v>9</v>
      </c>
      <c r="B16" s="31" t="s">
        <v>78</v>
      </c>
      <c r="C16" s="146">
        <v>118</v>
      </c>
      <c r="D16" s="148">
        <v>55</v>
      </c>
      <c r="E16" s="158">
        <v>1347</v>
      </c>
      <c r="F16" s="158">
        <v>20</v>
      </c>
      <c r="G16" s="153">
        <v>951</v>
      </c>
      <c r="H16" s="166">
        <v>22820</v>
      </c>
      <c r="I16" s="176">
        <v>4116</v>
      </c>
      <c r="J16" s="155">
        <v>3366</v>
      </c>
      <c r="K16" s="162">
        <v>179</v>
      </c>
      <c r="M16" s="102"/>
      <c r="N16" s="102"/>
      <c r="O16" s="102"/>
      <c r="P16" s="102"/>
      <c r="Q16" s="102"/>
      <c r="R16" s="102"/>
      <c r="S16" s="102"/>
      <c r="T16" s="102"/>
      <c r="U16" s="102"/>
    </row>
    <row r="17" spans="1:21" ht="13.5">
      <c r="A17" s="21">
        <v>10</v>
      </c>
      <c r="B17" s="32" t="s">
        <v>79</v>
      </c>
      <c r="C17" s="151">
        <v>145</v>
      </c>
      <c r="D17" s="149">
        <v>65</v>
      </c>
      <c r="E17" s="159">
        <v>1495</v>
      </c>
      <c r="F17" s="159">
        <v>12</v>
      </c>
      <c r="G17" s="168">
        <v>890</v>
      </c>
      <c r="H17" s="167">
        <v>25522</v>
      </c>
      <c r="I17" s="177">
        <v>4130</v>
      </c>
      <c r="J17" s="156">
        <v>2762</v>
      </c>
      <c r="K17" s="168">
        <v>113</v>
      </c>
      <c r="M17" s="102"/>
      <c r="N17" s="102"/>
      <c r="O17" s="102"/>
      <c r="P17" s="102"/>
      <c r="Q17" s="102"/>
      <c r="R17" s="102"/>
      <c r="S17" s="102"/>
      <c r="T17" s="102"/>
      <c r="U17" s="102"/>
    </row>
    <row r="18" spans="1:21" ht="13.5">
      <c r="A18" s="16">
        <v>11</v>
      </c>
      <c r="B18" s="31" t="s">
        <v>80</v>
      </c>
      <c r="C18" s="146">
        <v>369</v>
      </c>
      <c r="D18" s="147">
        <v>132</v>
      </c>
      <c r="E18" s="158">
        <v>3643</v>
      </c>
      <c r="F18" s="158">
        <v>10</v>
      </c>
      <c r="G18" s="153">
        <v>3072</v>
      </c>
      <c r="H18" s="166">
        <v>61748</v>
      </c>
      <c r="I18" s="176">
        <v>13028</v>
      </c>
      <c r="J18" s="155">
        <v>4417</v>
      </c>
      <c r="K18" s="162">
        <v>99</v>
      </c>
      <c r="M18" s="102"/>
      <c r="N18" s="102"/>
      <c r="O18" s="102"/>
      <c r="P18" s="102"/>
      <c r="Q18" s="102"/>
      <c r="R18" s="102"/>
      <c r="S18" s="102"/>
      <c r="T18" s="102"/>
      <c r="U18" s="102"/>
    </row>
    <row r="19" spans="1:21" ht="13.5">
      <c r="A19" s="16">
        <v>12</v>
      </c>
      <c r="B19" s="31" t="s">
        <v>81</v>
      </c>
      <c r="C19" s="146">
        <v>294</v>
      </c>
      <c r="D19" s="148">
        <v>119</v>
      </c>
      <c r="E19" s="158">
        <v>3597</v>
      </c>
      <c r="F19" s="158">
        <v>32</v>
      </c>
      <c r="G19" s="153">
        <v>2960</v>
      </c>
      <c r="H19" s="166">
        <v>56509</v>
      </c>
      <c r="I19" s="176">
        <v>9727</v>
      </c>
      <c r="J19" s="155">
        <v>4967</v>
      </c>
      <c r="K19" s="162">
        <v>333</v>
      </c>
      <c r="M19" s="102"/>
      <c r="N19" s="102"/>
      <c r="O19" s="102"/>
      <c r="P19" s="102"/>
      <c r="Q19" s="102"/>
      <c r="R19" s="102"/>
      <c r="S19" s="102"/>
      <c r="T19" s="102"/>
      <c r="U19" s="102"/>
    </row>
    <row r="20" spans="1:21" ht="13.5">
      <c r="A20" s="16">
        <v>13</v>
      </c>
      <c r="B20" s="31" t="s">
        <v>82</v>
      </c>
      <c r="C20" s="146">
        <v>685</v>
      </c>
      <c r="D20" s="148">
        <v>210</v>
      </c>
      <c r="E20" s="158">
        <v>12036</v>
      </c>
      <c r="F20" s="158">
        <v>27</v>
      </c>
      <c r="G20" s="153">
        <v>10328</v>
      </c>
      <c r="H20" s="166">
        <v>130445</v>
      </c>
      <c r="I20" s="176">
        <v>17543</v>
      </c>
      <c r="J20" s="155">
        <v>8296</v>
      </c>
      <c r="K20" s="162">
        <v>318</v>
      </c>
      <c r="M20" s="102"/>
      <c r="N20" s="102"/>
      <c r="O20" s="102"/>
      <c r="P20" s="102"/>
      <c r="Q20" s="102"/>
      <c r="R20" s="102"/>
      <c r="S20" s="102"/>
      <c r="T20" s="102"/>
      <c r="U20" s="102"/>
    </row>
    <row r="21" spans="1:21" ht="13.5">
      <c r="A21" s="16">
        <v>14</v>
      </c>
      <c r="B21" s="31" t="s">
        <v>83</v>
      </c>
      <c r="C21" s="146">
        <v>361</v>
      </c>
      <c r="D21" s="148">
        <v>99</v>
      </c>
      <c r="E21" s="158">
        <v>5838</v>
      </c>
      <c r="F21" s="158">
        <v>23</v>
      </c>
      <c r="G21" s="153">
        <v>4527</v>
      </c>
      <c r="H21" s="166">
        <v>75455</v>
      </c>
      <c r="I21" s="176">
        <v>9890</v>
      </c>
      <c r="J21" s="155">
        <v>4898</v>
      </c>
      <c r="K21" s="162">
        <v>236</v>
      </c>
      <c r="M21" s="102"/>
      <c r="N21" s="102"/>
      <c r="O21" s="102"/>
      <c r="P21" s="102"/>
      <c r="Q21" s="102"/>
      <c r="R21" s="102"/>
      <c r="S21" s="102"/>
      <c r="T21" s="102"/>
      <c r="U21" s="102"/>
    </row>
    <row r="22" spans="1:21" ht="13.5">
      <c r="A22" s="21">
        <v>15</v>
      </c>
      <c r="B22" s="32" t="s">
        <v>84</v>
      </c>
      <c r="C22" s="151">
        <v>143</v>
      </c>
      <c r="D22" s="149">
        <v>62</v>
      </c>
      <c r="E22" s="159">
        <v>1729</v>
      </c>
      <c r="F22" s="159">
        <v>6</v>
      </c>
      <c r="G22" s="168">
        <v>1149</v>
      </c>
      <c r="H22" s="167">
        <v>31044</v>
      </c>
      <c r="I22" s="177">
        <v>5135</v>
      </c>
      <c r="J22" s="156">
        <v>1803</v>
      </c>
      <c r="K22" s="168">
        <v>71</v>
      </c>
      <c r="M22" s="102"/>
      <c r="N22" s="102"/>
      <c r="O22" s="102"/>
      <c r="P22" s="102"/>
      <c r="Q22" s="102"/>
      <c r="R22" s="102"/>
      <c r="S22" s="102"/>
      <c r="T22" s="102"/>
      <c r="U22" s="102"/>
    </row>
    <row r="23" spans="1:21" ht="13.5">
      <c r="A23" s="16">
        <v>16</v>
      </c>
      <c r="B23" s="31" t="s">
        <v>85</v>
      </c>
      <c r="C23" s="146">
        <v>116</v>
      </c>
      <c r="D23" s="147">
        <v>53</v>
      </c>
      <c r="E23" s="158">
        <v>782</v>
      </c>
      <c r="F23" s="158">
        <v>30</v>
      </c>
      <c r="G23" s="153">
        <v>454</v>
      </c>
      <c r="H23" s="166">
        <v>18485</v>
      </c>
      <c r="I23" s="176">
        <v>5245</v>
      </c>
      <c r="J23" s="155">
        <v>1694</v>
      </c>
      <c r="K23" s="162">
        <v>314</v>
      </c>
      <c r="M23" s="102"/>
      <c r="N23" s="102"/>
      <c r="O23" s="102"/>
      <c r="P23" s="102"/>
      <c r="Q23" s="102"/>
      <c r="R23" s="102"/>
      <c r="S23" s="102"/>
      <c r="T23" s="102"/>
      <c r="U23" s="102"/>
    </row>
    <row r="24" spans="1:21" ht="13.5">
      <c r="A24" s="16">
        <v>17</v>
      </c>
      <c r="B24" s="31" t="s">
        <v>86</v>
      </c>
      <c r="C24" s="146">
        <v>114</v>
      </c>
      <c r="D24" s="148">
        <v>54</v>
      </c>
      <c r="E24" s="158">
        <v>838</v>
      </c>
      <c r="F24" s="158">
        <v>35</v>
      </c>
      <c r="G24" s="153">
        <v>462</v>
      </c>
      <c r="H24" s="166">
        <v>20681</v>
      </c>
      <c r="I24" s="176">
        <v>4783</v>
      </c>
      <c r="J24" s="155">
        <v>2051</v>
      </c>
      <c r="K24" s="162">
        <v>249</v>
      </c>
      <c r="M24" s="102"/>
      <c r="N24" s="102"/>
      <c r="O24" s="102"/>
      <c r="P24" s="102"/>
      <c r="Q24" s="102"/>
      <c r="R24" s="102"/>
      <c r="S24" s="102"/>
      <c r="T24" s="102"/>
      <c r="U24" s="102"/>
    </row>
    <row r="25" spans="1:21" ht="13.5">
      <c r="A25" s="16">
        <v>18</v>
      </c>
      <c r="B25" s="31" t="s">
        <v>87</v>
      </c>
      <c r="C25" s="146">
        <v>92</v>
      </c>
      <c r="D25" s="148">
        <v>46</v>
      </c>
      <c r="E25" s="158">
        <v>552</v>
      </c>
      <c r="F25" s="158">
        <v>24</v>
      </c>
      <c r="G25" s="153">
        <v>278</v>
      </c>
      <c r="H25" s="166">
        <v>12214</v>
      </c>
      <c r="I25" s="176">
        <v>2493</v>
      </c>
      <c r="J25" s="155">
        <v>2075</v>
      </c>
      <c r="K25" s="162">
        <v>286</v>
      </c>
      <c r="M25" s="102"/>
      <c r="N25" s="102"/>
      <c r="O25" s="102"/>
      <c r="P25" s="102"/>
      <c r="Q25" s="102"/>
      <c r="R25" s="102"/>
      <c r="S25" s="102"/>
      <c r="T25" s="102"/>
      <c r="U25" s="102"/>
    </row>
    <row r="26" spans="1:21" ht="13.5">
      <c r="A26" s="16">
        <v>19</v>
      </c>
      <c r="B26" s="31" t="s">
        <v>88</v>
      </c>
      <c r="C26" s="146">
        <v>63</v>
      </c>
      <c r="D26" s="148">
        <v>30</v>
      </c>
      <c r="E26" s="158">
        <v>631</v>
      </c>
      <c r="F26" s="158">
        <v>16</v>
      </c>
      <c r="G26" s="153">
        <v>419</v>
      </c>
      <c r="H26" s="166">
        <v>11785</v>
      </c>
      <c r="I26" s="176">
        <v>2252</v>
      </c>
      <c r="J26" s="155">
        <v>1195</v>
      </c>
      <c r="K26" s="162">
        <v>154</v>
      </c>
      <c r="M26" s="102"/>
      <c r="N26" s="102"/>
      <c r="O26" s="102"/>
      <c r="P26" s="102"/>
      <c r="Q26" s="102"/>
      <c r="R26" s="102"/>
      <c r="S26" s="102"/>
      <c r="T26" s="102"/>
      <c r="U26" s="102"/>
    </row>
    <row r="27" spans="1:21" ht="13.5">
      <c r="A27" s="21">
        <v>20</v>
      </c>
      <c r="B27" s="32" t="s">
        <v>89</v>
      </c>
      <c r="C27" s="151">
        <v>140</v>
      </c>
      <c r="D27" s="149">
        <v>53</v>
      </c>
      <c r="E27" s="159">
        <v>1465</v>
      </c>
      <c r="F27" s="159">
        <v>36</v>
      </c>
      <c r="G27" s="168">
        <v>983</v>
      </c>
      <c r="H27" s="167">
        <v>25260</v>
      </c>
      <c r="I27" s="177">
        <v>3222</v>
      </c>
      <c r="J27" s="156">
        <v>2372</v>
      </c>
      <c r="K27" s="168">
        <v>363</v>
      </c>
      <c r="M27" s="102"/>
      <c r="N27" s="102"/>
      <c r="O27" s="102"/>
      <c r="P27" s="102"/>
      <c r="Q27" s="102"/>
      <c r="R27" s="102"/>
      <c r="S27" s="102"/>
      <c r="T27" s="102"/>
      <c r="U27" s="102"/>
    </row>
    <row r="28" spans="1:21" ht="13.5">
      <c r="A28" s="16">
        <v>21</v>
      </c>
      <c r="B28" s="31" t="s">
        <v>90</v>
      </c>
      <c r="C28" s="146">
        <v>113</v>
      </c>
      <c r="D28" s="147">
        <v>55</v>
      </c>
      <c r="E28" s="158">
        <v>1445</v>
      </c>
      <c r="F28" s="158">
        <v>40</v>
      </c>
      <c r="G28" s="153">
        <v>903</v>
      </c>
      <c r="H28" s="166">
        <v>21077</v>
      </c>
      <c r="I28" s="176">
        <v>3110</v>
      </c>
      <c r="J28" s="155">
        <v>2921</v>
      </c>
      <c r="K28" s="162">
        <v>432</v>
      </c>
      <c r="M28" s="102"/>
      <c r="N28" s="102"/>
      <c r="O28" s="102"/>
      <c r="P28" s="102"/>
      <c r="Q28" s="102"/>
      <c r="R28" s="102"/>
      <c r="S28" s="102"/>
      <c r="T28" s="102"/>
      <c r="U28" s="102"/>
    </row>
    <row r="29" spans="1:21" ht="13.5">
      <c r="A29" s="16">
        <v>22</v>
      </c>
      <c r="B29" s="31" t="s">
        <v>91</v>
      </c>
      <c r="C29" s="146">
        <v>182</v>
      </c>
      <c r="D29" s="148">
        <v>74</v>
      </c>
      <c r="E29" s="158">
        <v>2593</v>
      </c>
      <c r="F29" s="158">
        <v>21</v>
      </c>
      <c r="G29" s="153">
        <v>1712</v>
      </c>
      <c r="H29" s="166">
        <v>39704</v>
      </c>
      <c r="I29" s="176">
        <v>8972</v>
      </c>
      <c r="J29" s="155">
        <v>4074</v>
      </c>
      <c r="K29" s="162">
        <v>205</v>
      </c>
      <c r="M29" s="102"/>
      <c r="N29" s="102"/>
      <c r="O29" s="102"/>
      <c r="P29" s="102"/>
      <c r="Q29" s="102"/>
      <c r="R29" s="102"/>
      <c r="S29" s="102"/>
      <c r="T29" s="102"/>
      <c r="U29" s="102"/>
    </row>
    <row r="30" spans="1:21" ht="13.5">
      <c r="A30" s="16">
        <v>23</v>
      </c>
      <c r="B30" s="31" t="s">
        <v>92</v>
      </c>
      <c r="C30" s="146">
        <v>361</v>
      </c>
      <c r="D30" s="148">
        <v>156</v>
      </c>
      <c r="E30" s="158">
        <v>4628</v>
      </c>
      <c r="F30" s="158">
        <v>54</v>
      </c>
      <c r="G30" s="153">
        <v>3479</v>
      </c>
      <c r="H30" s="166">
        <v>70437</v>
      </c>
      <c r="I30" s="176">
        <v>12789</v>
      </c>
      <c r="J30" s="155">
        <v>7127</v>
      </c>
      <c r="K30" s="162">
        <v>568</v>
      </c>
      <c r="M30" s="102"/>
      <c r="N30" s="102"/>
      <c r="O30" s="102"/>
      <c r="P30" s="102"/>
      <c r="Q30" s="102"/>
      <c r="R30" s="102"/>
      <c r="S30" s="102"/>
      <c r="T30" s="102"/>
      <c r="U30" s="102"/>
    </row>
    <row r="31" spans="1:21" ht="13.5">
      <c r="A31" s="16">
        <v>24</v>
      </c>
      <c r="B31" s="31" t="s">
        <v>93</v>
      </c>
      <c r="C31" s="146">
        <v>116</v>
      </c>
      <c r="D31" s="148">
        <v>64</v>
      </c>
      <c r="E31" s="158">
        <v>1387</v>
      </c>
      <c r="F31" s="158">
        <v>28</v>
      </c>
      <c r="G31" s="153">
        <v>844</v>
      </c>
      <c r="H31" s="166">
        <v>21531</v>
      </c>
      <c r="I31" s="176">
        <v>4005</v>
      </c>
      <c r="J31" s="155">
        <v>2471</v>
      </c>
      <c r="K31" s="162">
        <v>359</v>
      </c>
      <c r="M31" s="102"/>
      <c r="N31" s="102"/>
      <c r="O31" s="102"/>
      <c r="P31" s="102"/>
      <c r="Q31" s="102"/>
      <c r="R31" s="102"/>
      <c r="S31" s="102"/>
      <c r="T31" s="102"/>
      <c r="U31" s="102"/>
    </row>
    <row r="32" spans="1:21" ht="13.5">
      <c r="A32" s="21">
        <v>25</v>
      </c>
      <c r="B32" s="32" t="s">
        <v>94</v>
      </c>
      <c r="C32" s="151">
        <v>62</v>
      </c>
      <c r="D32" s="149">
        <v>25</v>
      </c>
      <c r="E32" s="159">
        <v>882</v>
      </c>
      <c r="F32" s="159">
        <v>3</v>
      </c>
      <c r="G32" s="168">
        <v>523</v>
      </c>
      <c r="H32" s="167">
        <v>14213</v>
      </c>
      <c r="I32" s="177">
        <v>1949</v>
      </c>
      <c r="J32" s="156">
        <v>692</v>
      </c>
      <c r="K32" s="168">
        <v>30</v>
      </c>
      <c r="M32" s="102"/>
      <c r="N32" s="102"/>
      <c r="O32" s="102"/>
      <c r="P32" s="102"/>
      <c r="Q32" s="102"/>
      <c r="R32" s="102"/>
      <c r="S32" s="102"/>
      <c r="T32" s="102"/>
      <c r="U32" s="102"/>
    </row>
    <row r="33" spans="1:21" ht="13.5">
      <c r="A33" s="16">
        <v>26</v>
      </c>
      <c r="B33" s="31" t="s">
        <v>95</v>
      </c>
      <c r="C33" s="146">
        <v>180</v>
      </c>
      <c r="D33" s="147">
        <v>72</v>
      </c>
      <c r="E33" s="158">
        <v>2522</v>
      </c>
      <c r="F33" s="158">
        <v>11</v>
      </c>
      <c r="G33" s="153">
        <v>1300</v>
      </c>
      <c r="H33" s="165">
        <v>36837</v>
      </c>
      <c r="I33" s="175">
        <v>6361</v>
      </c>
      <c r="J33" s="154">
        <v>1727</v>
      </c>
      <c r="K33" s="161">
        <v>102</v>
      </c>
      <c r="M33" s="102"/>
      <c r="N33" s="102"/>
      <c r="O33" s="102"/>
      <c r="P33" s="102"/>
      <c r="Q33" s="102"/>
      <c r="R33" s="102"/>
      <c r="S33" s="102"/>
      <c r="T33" s="102"/>
      <c r="U33" s="102"/>
    </row>
    <row r="34" spans="1:21" ht="13.5">
      <c r="A34" s="16">
        <v>27</v>
      </c>
      <c r="B34" s="31" t="s">
        <v>96</v>
      </c>
      <c r="C34" s="146">
        <v>566</v>
      </c>
      <c r="D34" s="148">
        <v>236</v>
      </c>
      <c r="E34" s="158">
        <v>7829</v>
      </c>
      <c r="F34" s="158">
        <v>17</v>
      </c>
      <c r="G34" s="153">
        <v>5179</v>
      </c>
      <c r="H34" s="166">
        <v>113585</v>
      </c>
      <c r="I34" s="176">
        <v>20580</v>
      </c>
      <c r="J34" s="155">
        <v>5741</v>
      </c>
      <c r="K34" s="162">
        <v>188</v>
      </c>
      <c r="M34" s="102"/>
      <c r="N34" s="102"/>
      <c r="O34" s="102"/>
      <c r="P34" s="102"/>
      <c r="Q34" s="102"/>
      <c r="R34" s="102"/>
      <c r="S34" s="102"/>
      <c r="T34" s="102"/>
      <c r="U34" s="102"/>
    </row>
    <row r="35" spans="1:21" ht="13.5">
      <c r="A35" s="16">
        <v>28</v>
      </c>
      <c r="B35" s="31" t="s">
        <v>97</v>
      </c>
      <c r="C35" s="146">
        <v>351</v>
      </c>
      <c r="D35" s="148">
        <v>160</v>
      </c>
      <c r="E35" s="158">
        <v>4700</v>
      </c>
      <c r="F35" s="158">
        <v>75</v>
      </c>
      <c r="G35" s="153">
        <v>2836</v>
      </c>
      <c r="H35" s="166">
        <v>64660</v>
      </c>
      <c r="I35" s="176">
        <v>13323</v>
      </c>
      <c r="J35" s="155">
        <v>5101</v>
      </c>
      <c r="K35" s="162">
        <v>756</v>
      </c>
      <c r="M35" s="102"/>
      <c r="N35" s="102"/>
      <c r="O35" s="102"/>
      <c r="P35" s="102"/>
      <c r="Q35" s="102"/>
      <c r="R35" s="102"/>
      <c r="S35" s="102"/>
      <c r="T35" s="102"/>
      <c r="U35" s="102"/>
    </row>
    <row r="36" spans="1:21" ht="13.5" customHeight="1">
      <c r="A36" s="16">
        <v>29</v>
      </c>
      <c r="B36" s="31" t="s">
        <v>98</v>
      </c>
      <c r="C36" s="146">
        <v>76</v>
      </c>
      <c r="D36" s="148">
        <v>23</v>
      </c>
      <c r="E36" s="158">
        <v>1059</v>
      </c>
      <c r="F36" s="158">
        <v>4</v>
      </c>
      <c r="G36" s="153">
        <v>666</v>
      </c>
      <c r="H36" s="166">
        <v>16023</v>
      </c>
      <c r="I36" s="176">
        <v>2443</v>
      </c>
      <c r="J36" s="155">
        <v>1045</v>
      </c>
      <c r="K36" s="162">
        <v>57</v>
      </c>
      <c r="M36" s="102"/>
      <c r="N36" s="102"/>
      <c r="O36" s="102"/>
      <c r="P36" s="102"/>
      <c r="Q36" s="102"/>
      <c r="R36" s="102"/>
      <c r="S36" s="102"/>
      <c r="T36" s="102"/>
      <c r="U36" s="102"/>
    </row>
    <row r="37" spans="1:21" ht="13.5">
      <c r="A37" s="21">
        <v>30</v>
      </c>
      <c r="B37" s="32" t="s">
        <v>99</v>
      </c>
      <c r="C37" s="151">
        <v>91</v>
      </c>
      <c r="D37" s="149">
        <v>41</v>
      </c>
      <c r="E37" s="159">
        <v>1087</v>
      </c>
      <c r="F37" s="159">
        <v>38</v>
      </c>
      <c r="G37" s="168">
        <v>566</v>
      </c>
      <c r="H37" s="167">
        <v>14585</v>
      </c>
      <c r="I37" s="177">
        <v>2613</v>
      </c>
      <c r="J37" s="156">
        <v>2282</v>
      </c>
      <c r="K37" s="168">
        <v>362</v>
      </c>
      <c r="M37" s="102"/>
      <c r="N37" s="102"/>
      <c r="O37" s="102"/>
      <c r="P37" s="102"/>
      <c r="Q37" s="102"/>
      <c r="R37" s="102"/>
      <c r="S37" s="102"/>
      <c r="T37" s="102"/>
      <c r="U37" s="102"/>
    </row>
    <row r="38" spans="1:21" ht="13.5">
      <c r="A38" s="16">
        <v>31</v>
      </c>
      <c r="B38" s="31" t="s">
        <v>100</v>
      </c>
      <c r="C38" s="146">
        <v>46</v>
      </c>
      <c r="D38" s="147">
        <v>21</v>
      </c>
      <c r="E38" s="158">
        <v>548</v>
      </c>
      <c r="F38" s="158">
        <v>24</v>
      </c>
      <c r="G38" s="153">
        <v>271</v>
      </c>
      <c r="H38" s="166">
        <v>9085</v>
      </c>
      <c r="I38" s="176">
        <v>1272</v>
      </c>
      <c r="J38" s="155">
        <v>1253</v>
      </c>
      <c r="K38" s="162">
        <v>229</v>
      </c>
      <c r="M38" s="102"/>
      <c r="N38" s="102"/>
      <c r="O38" s="102"/>
      <c r="P38" s="102"/>
      <c r="Q38" s="102"/>
      <c r="R38" s="102"/>
      <c r="S38" s="102"/>
      <c r="T38" s="102"/>
      <c r="U38" s="102"/>
    </row>
    <row r="39" spans="1:21" ht="13.5">
      <c r="A39" s="16">
        <v>32</v>
      </c>
      <c r="B39" s="31" t="s">
        <v>101</v>
      </c>
      <c r="C39" s="146">
        <v>59</v>
      </c>
      <c r="D39" s="148">
        <v>30</v>
      </c>
      <c r="E39" s="158">
        <v>765</v>
      </c>
      <c r="F39" s="158">
        <v>26</v>
      </c>
      <c r="G39" s="153">
        <v>285</v>
      </c>
      <c r="H39" s="166">
        <v>11856</v>
      </c>
      <c r="I39" s="176">
        <v>2161</v>
      </c>
      <c r="J39" s="155">
        <v>1331</v>
      </c>
      <c r="K39" s="162">
        <v>328</v>
      </c>
      <c r="M39" s="102"/>
      <c r="N39" s="102"/>
      <c r="O39" s="102"/>
      <c r="P39" s="102"/>
      <c r="Q39" s="102"/>
      <c r="R39" s="102"/>
      <c r="S39" s="102"/>
      <c r="T39" s="102"/>
      <c r="U39" s="102"/>
    </row>
    <row r="40" spans="1:21" ht="13.5">
      <c r="A40" s="16">
        <v>33</v>
      </c>
      <c r="B40" s="31" t="s">
        <v>102</v>
      </c>
      <c r="C40" s="146">
        <v>189</v>
      </c>
      <c r="D40" s="148">
        <v>91</v>
      </c>
      <c r="E40" s="158">
        <v>1611</v>
      </c>
      <c r="F40" s="158">
        <v>62</v>
      </c>
      <c r="G40" s="153">
        <v>978</v>
      </c>
      <c r="H40" s="166">
        <v>31315</v>
      </c>
      <c r="I40" s="176">
        <v>5011</v>
      </c>
      <c r="J40" s="155">
        <v>4148</v>
      </c>
      <c r="K40" s="162">
        <v>637</v>
      </c>
      <c r="M40" s="102"/>
      <c r="N40" s="102"/>
      <c r="O40" s="102"/>
      <c r="P40" s="102"/>
      <c r="Q40" s="102"/>
      <c r="R40" s="102"/>
      <c r="S40" s="102"/>
      <c r="T40" s="102"/>
      <c r="U40" s="102"/>
    </row>
    <row r="41" spans="1:21" ht="13.5">
      <c r="A41" s="16">
        <v>34</v>
      </c>
      <c r="B41" s="31" t="s">
        <v>103</v>
      </c>
      <c r="C41" s="146">
        <v>265</v>
      </c>
      <c r="D41" s="148">
        <v>147</v>
      </c>
      <c r="E41" s="158">
        <v>2609</v>
      </c>
      <c r="F41" s="158">
        <v>107</v>
      </c>
      <c r="G41" s="153">
        <v>1479</v>
      </c>
      <c r="H41" s="166">
        <v>42051</v>
      </c>
      <c r="I41" s="176">
        <v>10526</v>
      </c>
      <c r="J41" s="155">
        <v>5714</v>
      </c>
      <c r="K41" s="162">
        <v>1023</v>
      </c>
      <c r="M41" s="102"/>
      <c r="N41" s="102"/>
      <c r="O41" s="102"/>
      <c r="P41" s="102"/>
      <c r="Q41" s="102"/>
      <c r="R41" s="102"/>
      <c r="S41" s="102"/>
      <c r="T41" s="102"/>
      <c r="U41" s="102"/>
    </row>
    <row r="42" spans="1:21" ht="13.5">
      <c r="A42" s="21">
        <v>35</v>
      </c>
      <c r="B42" s="32" t="s">
        <v>104</v>
      </c>
      <c r="C42" s="151">
        <v>152</v>
      </c>
      <c r="D42" s="149">
        <v>76</v>
      </c>
      <c r="E42" s="159">
        <v>1333</v>
      </c>
      <c r="F42" s="159">
        <v>51</v>
      </c>
      <c r="G42" s="168">
        <v>677</v>
      </c>
      <c r="H42" s="167">
        <v>28211</v>
      </c>
      <c r="I42" s="177">
        <v>9707</v>
      </c>
      <c r="J42" s="156">
        <v>3615</v>
      </c>
      <c r="K42" s="168">
        <v>480</v>
      </c>
      <c r="M42" s="102"/>
      <c r="N42" s="102"/>
      <c r="O42" s="102"/>
      <c r="P42" s="102"/>
      <c r="Q42" s="102"/>
      <c r="R42" s="102"/>
      <c r="S42" s="102"/>
      <c r="T42" s="102"/>
      <c r="U42" s="102"/>
    </row>
    <row r="43" spans="1:21" ht="13.5">
      <c r="A43" s="16">
        <v>36</v>
      </c>
      <c r="B43" s="31" t="s">
        <v>105</v>
      </c>
      <c r="C43" s="146">
        <v>131</v>
      </c>
      <c r="D43" s="147">
        <v>74</v>
      </c>
      <c r="E43" s="158">
        <v>795</v>
      </c>
      <c r="F43" s="158">
        <v>77</v>
      </c>
      <c r="G43" s="153">
        <v>418</v>
      </c>
      <c r="H43" s="166">
        <v>16275</v>
      </c>
      <c r="I43" s="176">
        <v>4913</v>
      </c>
      <c r="J43" s="155">
        <v>3568</v>
      </c>
      <c r="K43" s="162">
        <v>595</v>
      </c>
      <c r="M43" s="102"/>
      <c r="N43" s="102"/>
      <c r="O43" s="102"/>
      <c r="P43" s="102"/>
      <c r="Q43" s="102"/>
      <c r="R43" s="102"/>
      <c r="S43" s="102"/>
      <c r="T43" s="102"/>
      <c r="U43" s="102"/>
    </row>
    <row r="44" spans="1:21" ht="13.5">
      <c r="A44" s="16">
        <v>37</v>
      </c>
      <c r="B44" s="31" t="s">
        <v>106</v>
      </c>
      <c r="C44" s="146">
        <v>105</v>
      </c>
      <c r="D44" s="148">
        <v>50</v>
      </c>
      <c r="E44" s="158">
        <v>811</v>
      </c>
      <c r="F44" s="158">
        <v>83</v>
      </c>
      <c r="G44" s="153">
        <v>435</v>
      </c>
      <c r="H44" s="166">
        <v>17310</v>
      </c>
      <c r="I44" s="176">
        <v>2541</v>
      </c>
      <c r="J44" s="155">
        <v>3040</v>
      </c>
      <c r="K44" s="162">
        <v>781</v>
      </c>
      <c r="M44" s="102"/>
      <c r="N44" s="102"/>
      <c r="O44" s="102"/>
      <c r="P44" s="102"/>
      <c r="Q44" s="102"/>
      <c r="R44" s="102"/>
      <c r="S44" s="102"/>
      <c r="T44" s="102"/>
      <c r="U44" s="102"/>
    </row>
    <row r="45" spans="1:21" ht="13.5">
      <c r="A45" s="16">
        <v>38</v>
      </c>
      <c r="B45" s="31" t="s">
        <v>107</v>
      </c>
      <c r="C45" s="146">
        <v>154</v>
      </c>
      <c r="D45" s="148">
        <v>86</v>
      </c>
      <c r="E45" s="158">
        <v>1211</v>
      </c>
      <c r="F45" s="158">
        <v>108</v>
      </c>
      <c r="G45" s="153">
        <v>672</v>
      </c>
      <c r="H45" s="166">
        <v>23593</v>
      </c>
      <c r="I45" s="176">
        <v>5490</v>
      </c>
      <c r="J45" s="155">
        <v>6553</v>
      </c>
      <c r="K45" s="162">
        <v>1189</v>
      </c>
      <c r="M45" s="102"/>
      <c r="N45" s="102"/>
      <c r="O45" s="102"/>
      <c r="P45" s="102"/>
      <c r="Q45" s="102"/>
      <c r="R45" s="102"/>
      <c r="S45" s="102"/>
      <c r="T45" s="102"/>
      <c r="U45" s="102"/>
    </row>
    <row r="46" spans="1:21" ht="13.5">
      <c r="A46" s="16">
        <v>39</v>
      </c>
      <c r="B46" s="31" t="s">
        <v>108</v>
      </c>
      <c r="C46" s="146">
        <v>145</v>
      </c>
      <c r="D46" s="148">
        <v>88</v>
      </c>
      <c r="E46" s="158">
        <v>604</v>
      </c>
      <c r="F46" s="158">
        <v>10</v>
      </c>
      <c r="G46" s="153">
        <v>355</v>
      </c>
      <c r="H46" s="166">
        <v>20005</v>
      </c>
      <c r="I46" s="176">
        <v>7662</v>
      </c>
      <c r="J46" s="155">
        <v>2536</v>
      </c>
      <c r="K46" s="162">
        <v>95</v>
      </c>
      <c r="M46" s="102"/>
      <c r="N46" s="102"/>
      <c r="O46" s="102"/>
      <c r="P46" s="102"/>
      <c r="Q46" s="102"/>
      <c r="R46" s="102"/>
      <c r="S46" s="102"/>
      <c r="T46" s="102"/>
      <c r="U46" s="102"/>
    </row>
    <row r="47" spans="1:21" ht="13.5">
      <c r="A47" s="21">
        <v>40</v>
      </c>
      <c r="B47" s="32" t="s">
        <v>109</v>
      </c>
      <c r="C47" s="151">
        <v>483</v>
      </c>
      <c r="D47" s="149">
        <v>223</v>
      </c>
      <c r="E47" s="159">
        <v>4326</v>
      </c>
      <c r="F47" s="159">
        <v>252</v>
      </c>
      <c r="G47" s="168">
        <v>2874</v>
      </c>
      <c r="H47" s="167">
        <v>90034</v>
      </c>
      <c r="I47" s="177">
        <v>22998</v>
      </c>
      <c r="J47" s="156">
        <v>12767</v>
      </c>
      <c r="K47" s="168">
        <v>2028</v>
      </c>
      <c r="M47" s="102"/>
      <c r="N47" s="102"/>
      <c r="O47" s="102"/>
      <c r="P47" s="102"/>
      <c r="Q47" s="102"/>
      <c r="R47" s="102"/>
      <c r="S47" s="102"/>
      <c r="T47" s="102"/>
      <c r="U47" s="102"/>
    </row>
    <row r="48" spans="1:21" ht="13.5">
      <c r="A48" s="16">
        <v>41</v>
      </c>
      <c r="B48" s="31" t="s">
        <v>110</v>
      </c>
      <c r="C48" s="146">
        <v>113</v>
      </c>
      <c r="D48" s="147">
        <v>57</v>
      </c>
      <c r="E48" s="158">
        <v>673</v>
      </c>
      <c r="F48" s="158">
        <v>76</v>
      </c>
      <c r="G48" s="153">
        <v>389</v>
      </c>
      <c r="H48" s="166">
        <v>15642</v>
      </c>
      <c r="I48" s="176">
        <v>4184</v>
      </c>
      <c r="J48" s="155">
        <v>3732</v>
      </c>
      <c r="K48" s="162">
        <v>702</v>
      </c>
      <c r="M48" s="102"/>
      <c r="N48" s="102"/>
      <c r="O48" s="102"/>
      <c r="P48" s="102"/>
      <c r="Q48" s="102"/>
      <c r="R48" s="102"/>
      <c r="S48" s="102"/>
      <c r="T48" s="102"/>
      <c r="U48" s="102"/>
    </row>
    <row r="49" spans="1:21" ht="13.5">
      <c r="A49" s="16">
        <v>42</v>
      </c>
      <c r="B49" s="31" t="s">
        <v>111</v>
      </c>
      <c r="C49" s="146">
        <v>172</v>
      </c>
      <c r="D49" s="148">
        <v>72</v>
      </c>
      <c r="E49" s="158">
        <v>1424</v>
      </c>
      <c r="F49" s="158">
        <v>147</v>
      </c>
      <c r="G49" s="153">
        <v>746</v>
      </c>
      <c r="H49" s="166">
        <v>28549</v>
      </c>
      <c r="I49" s="176">
        <v>6680</v>
      </c>
      <c r="J49" s="155">
        <v>6864</v>
      </c>
      <c r="K49" s="162">
        <v>1096</v>
      </c>
      <c r="M49" s="102"/>
      <c r="N49" s="102"/>
      <c r="O49" s="102"/>
      <c r="P49" s="102"/>
      <c r="Q49" s="102"/>
      <c r="R49" s="102"/>
      <c r="S49" s="102"/>
      <c r="T49" s="102"/>
      <c r="U49" s="102"/>
    </row>
    <row r="50" spans="1:21" ht="13.5">
      <c r="A50" s="16">
        <v>43</v>
      </c>
      <c r="B50" s="31" t="s">
        <v>112</v>
      </c>
      <c r="C50" s="146">
        <v>223</v>
      </c>
      <c r="D50" s="148">
        <v>119</v>
      </c>
      <c r="E50" s="158">
        <v>1477</v>
      </c>
      <c r="F50" s="158">
        <v>179</v>
      </c>
      <c r="G50" s="153">
        <v>804</v>
      </c>
      <c r="H50" s="166">
        <v>36127</v>
      </c>
      <c r="I50" s="176">
        <v>11201</v>
      </c>
      <c r="J50" s="155">
        <v>8426</v>
      </c>
      <c r="K50" s="162">
        <v>1607</v>
      </c>
      <c r="M50" s="102"/>
      <c r="N50" s="102"/>
      <c r="O50" s="102"/>
      <c r="P50" s="102"/>
      <c r="Q50" s="102"/>
      <c r="R50" s="102"/>
      <c r="S50" s="102"/>
      <c r="T50" s="102"/>
      <c r="U50" s="102"/>
    </row>
    <row r="51" spans="1:21" ht="13.5">
      <c r="A51" s="16">
        <v>44</v>
      </c>
      <c r="B51" s="31" t="s">
        <v>113</v>
      </c>
      <c r="C51" s="146">
        <v>164</v>
      </c>
      <c r="D51" s="148">
        <v>64</v>
      </c>
      <c r="E51" s="158">
        <v>954</v>
      </c>
      <c r="F51" s="158">
        <v>94</v>
      </c>
      <c r="G51" s="153">
        <v>534</v>
      </c>
      <c r="H51" s="166">
        <v>20960</v>
      </c>
      <c r="I51" s="176">
        <v>2978</v>
      </c>
      <c r="J51" s="155">
        <v>5635</v>
      </c>
      <c r="K51" s="162">
        <v>646</v>
      </c>
      <c r="M51" s="102"/>
      <c r="N51" s="102"/>
      <c r="O51" s="102"/>
      <c r="P51" s="102"/>
      <c r="Q51" s="102"/>
      <c r="R51" s="102"/>
      <c r="S51" s="102"/>
      <c r="T51" s="102"/>
      <c r="U51" s="102"/>
    </row>
    <row r="52" spans="1:21" ht="13.5">
      <c r="A52" s="21">
        <v>45</v>
      </c>
      <c r="B52" s="32" t="s">
        <v>114</v>
      </c>
      <c r="C52" s="151">
        <v>152</v>
      </c>
      <c r="D52" s="149">
        <v>63</v>
      </c>
      <c r="E52" s="159">
        <v>888</v>
      </c>
      <c r="F52" s="159">
        <v>101</v>
      </c>
      <c r="G52" s="168">
        <v>512</v>
      </c>
      <c r="H52" s="167">
        <v>19830</v>
      </c>
      <c r="I52" s="177">
        <v>3961</v>
      </c>
      <c r="J52" s="156">
        <v>4750</v>
      </c>
      <c r="K52" s="168">
        <v>902</v>
      </c>
      <c r="M52" s="102"/>
      <c r="N52" s="102"/>
      <c r="O52" s="102"/>
      <c r="P52" s="102"/>
      <c r="Q52" s="102"/>
      <c r="R52" s="102"/>
      <c r="S52" s="102"/>
      <c r="T52" s="102"/>
      <c r="U52" s="102"/>
    </row>
    <row r="53" spans="1:21" ht="13.5">
      <c r="A53" s="16">
        <v>46</v>
      </c>
      <c r="B53" s="31" t="s">
        <v>115</v>
      </c>
      <c r="C53" s="146">
        <v>283</v>
      </c>
      <c r="D53" s="147">
        <v>155</v>
      </c>
      <c r="E53" s="158">
        <v>1395</v>
      </c>
      <c r="F53" s="158">
        <v>176</v>
      </c>
      <c r="G53" s="161">
        <v>782</v>
      </c>
      <c r="H53" s="153">
        <v>35900</v>
      </c>
      <c r="I53" s="176">
        <v>10389</v>
      </c>
      <c r="J53" s="155">
        <v>7685</v>
      </c>
      <c r="K53" s="162">
        <v>1746</v>
      </c>
      <c r="M53" s="102"/>
      <c r="N53" s="102"/>
      <c r="O53" s="102"/>
      <c r="P53" s="102"/>
      <c r="Q53" s="102"/>
      <c r="R53" s="102"/>
      <c r="S53" s="102"/>
      <c r="T53" s="102"/>
      <c r="U53" s="102"/>
    </row>
    <row r="54" spans="1:21" ht="14.25" thickBot="1">
      <c r="A54" s="29">
        <v>47</v>
      </c>
      <c r="B54" s="33" t="s">
        <v>116</v>
      </c>
      <c r="C54" s="152">
        <v>94</v>
      </c>
      <c r="D54" s="150">
        <v>47</v>
      </c>
      <c r="E54" s="160">
        <v>730</v>
      </c>
      <c r="F54" s="160">
        <v>27</v>
      </c>
      <c r="G54" s="164">
        <v>570</v>
      </c>
      <c r="H54" s="163">
        <v>19513</v>
      </c>
      <c r="I54" s="178">
        <v>4484</v>
      </c>
      <c r="J54" s="163">
        <v>2150</v>
      </c>
      <c r="K54" s="164">
        <v>284</v>
      </c>
      <c r="M54" s="102"/>
      <c r="N54" s="102"/>
      <c r="O54" s="102"/>
      <c r="P54" s="102"/>
      <c r="Q54" s="102"/>
      <c r="R54" s="102"/>
      <c r="S54" s="102"/>
      <c r="T54" s="102"/>
      <c r="U54" s="102"/>
    </row>
    <row r="55" spans="3:11" ht="13.5">
      <c r="C55" s="99"/>
      <c r="D55" s="99"/>
      <c r="E55" s="99"/>
      <c r="F55" s="99"/>
      <c r="G55" s="99"/>
      <c r="H55" s="99"/>
      <c r="I55" s="179"/>
      <c r="J55" s="99"/>
      <c r="K55" s="99"/>
    </row>
    <row r="56" spans="3:11" ht="13.5">
      <c r="C56" s="99"/>
      <c r="D56" s="99"/>
      <c r="E56" s="99"/>
      <c r="F56" s="99"/>
      <c r="G56" s="99"/>
      <c r="H56" s="99"/>
      <c r="I56" s="179"/>
      <c r="J56" s="99"/>
      <c r="K56" s="99"/>
    </row>
    <row r="57" spans="3:11" ht="13.5">
      <c r="C57" s="99"/>
      <c r="D57" s="99"/>
      <c r="E57" s="99"/>
      <c r="F57" s="99"/>
      <c r="G57" s="99"/>
      <c r="H57" s="99"/>
      <c r="I57" s="179"/>
      <c r="J57" s="99"/>
      <c r="K57" s="99"/>
    </row>
  </sheetData>
  <printOptions/>
  <pageMargins left="0.75" right="0.75" top="1" bottom="1" header="0.512" footer="0.512"/>
  <pageSetup horizontalDpi="600" verticalDpi="600" orientation="portrait" paperSize="9" scale="81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">
      <selection activeCell="H34" sqref="H34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4:H37"/>
  <sheetViews>
    <sheetView tabSelected="1" workbookViewId="0" topLeftCell="A1">
      <selection activeCell="K14" sqref="K14"/>
    </sheetView>
  </sheetViews>
  <sheetFormatPr defaultColWidth="8.796875" defaultRowHeight="14.25"/>
  <sheetData>
    <row r="34" ht="13.5">
      <c r="G34" t="s">
        <v>117</v>
      </c>
    </row>
    <row r="35" ht="13.5">
      <c r="G35" t="s">
        <v>118</v>
      </c>
    </row>
    <row r="36" ht="13.5">
      <c r="H36" t="s">
        <v>119</v>
      </c>
    </row>
    <row r="37" ht="13.5">
      <c r="H37" t="s">
        <v>120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厚生労働省本省</cp:lastModifiedBy>
  <cp:lastPrinted>2003-01-27T05:53:45Z</cp:lastPrinted>
  <dcterms:created xsi:type="dcterms:W3CDTF">1996-10-31T08:05:57Z</dcterms:created>
  <dcterms:modified xsi:type="dcterms:W3CDTF">2003-07-25T08:10:31Z</dcterms:modified>
  <cp:category/>
  <cp:version/>
  <cp:contentType/>
  <cp:contentStatus/>
</cp:coreProperties>
</file>