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80" windowHeight="5805" activeTab="0"/>
  </bookViews>
  <sheets>
    <sheet name="表8" sheetId="1" r:id="rId1"/>
    <sheet name="表9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<sst xmlns="http://schemas.openxmlformats.org/spreadsheetml/2006/main" count="28" uniqueCount="27">
  <si>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総数</t>
  </si>
  <si>
    <t>１５</t>
  </si>
  <si>
    <t>民生委員（単位：人）</t>
  </si>
  <si>
    <t>構成割合（％）</t>
  </si>
  <si>
    <t>男</t>
  </si>
  <si>
    <t>女</t>
  </si>
  <si>
    <t>男</t>
  </si>
  <si>
    <t>女</t>
  </si>
  <si>
    <t>平成１３年度</t>
  </si>
  <si>
    <t>１４</t>
  </si>
  <si>
    <t>１６</t>
  </si>
  <si>
    <t>１７</t>
  </si>
  <si>
    <t>増減数</t>
  </si>
  <si>
    <t>平成１４年度</t>
  </si>
  <si>
    <t>１５年度</t>
  </si>
  <si>
    <t>１６年度</t>
  </si>
  <si>
    <t>１７年度</t>
  </si>
  <si>
    <t>対　前　年  度</t>
  </si>
  <si>
    <t>　高齢者に関すること</t>
  </si>
  <si>
    <t>　障害者に関すること</t>
  </si>
  <si>
    <t>　子どもに関すること</t>
  </si>
  <si>
    <t>増減率(%)</t>
  </si>
  <si>
    <t>総　　　数</t>
  </si>
  <si>
    <t>　その他</t>
  </si>
  <si>
    <t>表８　男女別民生委員数・構成割合の年次推移</t>
  </si>
  <si>
    <t>各年度末現在</t>
  </si>
  <si>
    <t>表９　民生委員の相談・支援件数の年次推移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</si>
</sst>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&lt;=999]000;[&lt;=9999]000\-00;000\-0000"/>
    <numFmt numFmtId="222" formatCode="#\ ##0.0;&quot;△&quot;#\ ##0.0"/>
    <numFmt numFmtId="223" formatCode="#\ ##0;&quot;△&quot;#\ ##0"/>
    <numFmt numFmtId="224" formatCode="#\ ##0;&quot;△&quot;\ 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196" fontId="0" fillId="0" borderId="6" xfId="21" applyNumberFormat="1" applyBorder="1" applyAlignment="1">
      <alignment vertical="center"/>
      <protection/>
    </xf>
    <xf numFmtId="196" fontId="0" fillId="0" borderId="0" xfId="21" applyNumberFormat="1" applyBorder="1">
      <alignment vertical="center"/>
      <protection/>
    </xf>
    <xf numFmtId="196" fontId="0" fillId="0" borderId="5" xfId="21" applyNumberFormat="1" applyBorder="1">
      <alignment vertical="center"/>
      <protection/>
    </xf>
    <xf numFmtId="189" fontId="0" fillId="0" borderId="7" xfId="21" applyNumberFormat="1" applyBorder="1" applyAlignment="1">
      <alignment horizontal="right" vertical="center"/>
      <protection/>
    </xf>
    <xf numFmtId="205" fontId="0" fillId="0" borderId="0" xfId="21" applyNumberFormat="1" applyBorder="1">
      <alignment vertical="center"/>
      <protection/>
    </xf>
    <xf numFmtId="205" fontId="0" fillId="0" borderId="6" xfId="21" applyNumberFormat="1" applyBorder="1">
      <alignment vertical="center"/>
      <protection/>
    </xf>
    <xf numFmtId="0" fontId="4" fillId="0" borderId="5" xfId="21" applyFont="1" applyBorder="1" applyAlignment="1" quotePrefix="1">
      <alignment horizontal="center" vertical="center"/>
      <protection/>
    </xf>
    <xf numFmtId="189" fontId="0" fillId="0" borderId="6" xfId="21" applyNumberFormat="1" applyBorder="1" applyAlignment="1">
      <alignment horizontal="right" vertical="center"/>
      <protection/>
    </xf>
    <xf numFmtId="0" fontId="4" fillId="0" borderId="8" xfId="21" applyFont="1" applyBorder="1" applyAlignment="1" quotePrefix="1">
      <alignment horizontal="center" vertical="center"/>
      <protection/>
    </xf>
    <xf numFmtId="196" fontId="0" fillId="0" borderId="9" xfId="21" applyNumberFormat="1" applyBorder="1" applyAlignment="1">
      <alignment vertical="center"/>
      <protection/>
    </xf>
    <xf numFmtId="196" fontId="0" fillId="0" borderId="10" xfId="21" applyNumberFormat="1" applyBorder="1">
      <alignment vertical="center"/>
      <protection/>
    </xf>
    <xf numFmtId="196" fontId="0" fillId="0" borderId="8" xfId="21" applyNumberFormat="1" applyBorder="1">
      <alignment vertical="center"/>
      <protection/>
    </xf>
    <xf numFmtId="189" fontId="0" fillId="0" borderId="9" xfId="21" applyNumberFormat="1" applyFill="1" applyBorder="1" applyAlignment="1">
      <alignment horizontal="right" vertical="center"/>
      <protection/>
    </xf>
    <xf numFmtId="205" fontId="0" fillId="0" borderId="10" xfId="21" applyNumberFormat="1" applyBorder="1">
      <alignment vertical="center"/>
      <protection/>
    </xf>
    <xf numFmtId="205" fontId="0" fillId="0" borderId="9" xfId="21" applyNumberFormat="1" applyBorder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6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205" fontId="5" fillId="0" borderId="0" xfId="0" applyNumberFormat="1" applyFont="1" applyAlignment="1">
      <alignment/>
    </xf>
    <xf numFmtId="215" fontId="4" fillId="0" borderId="6" xfId="0" applyNumberFormat="1" applyFont="1" applyBorder="1" applyAlignment="1">
      <alignment vertical="center"/>
    </xf>
    <xf numFmtId="208" fontId="4" fillId="0" borderId="7" xfId="0" applyNumberFormat="1" applyFont="1" applyBorder="1" applyAlignment="1">
      <alignment vertical="center"/>
    </xf>
    <xf numFmtId="208" fontId="4" fillId="0" borderId="6" xfId="0" applyNumberFormat="1" applyFont="1" applyBorder="1" applyAlignment="1">
      <alignment vertical="center"/>
    </xf>
    <xf numFmtId="210" fontId="4" fillId="0" borderId="6" xfId="0" applyNumberFormat="1" applyFont="1" applyBorder="1" applyAlignment="1">
      <alignment vertical="center"/>
    </xf>
    <xf numFmtId="215" fontId="4" fillId="0" borderId="9" xfId="0" applyNumberFormat="1" applyFont="1" applyBorder="1" applyAlignment="1">
      <alignment vertical="center"/>
    </xf>
    <xf numFmtId="208" fontId="4" fillId="0" borderId="9" xfId="0" applyNumberFormat="1" applyFont="1" applyBorder="1" applyAlignment="1">
      <alignment vertical="center"/>
    </xf>
    <xf numFmtId="0" fontId="9" fillId="0" borderId="0" xfId="21" applyFont="1" applyAlignment="1">
      <alignment horizontal="right"/>
      <protection/>
    </xf>
    <xf numFmtId="0" fontId="6" fillId="0" borderId="6" xfId="0" applyFont="1" applyBorder="1" applyAlignment="1">
      <alignment horizontal="distributed" vertical="center"/>
    </xf>
    <xf numFmtId="207" fontId="4" fillId="0" borderId="7" xfId="0" applyNumberFormat="1" applyFont="1" applyBorder="1" applyAlignment="1">
      <alignment vertical="center"/>
    </xf>
    <xf numFmtId="207" fontId="4" fillId="0" borderId="6" xfId="0" applyNumberFormat="1" applyFont="1" applyBorder="1" applyAlignment="1">
      <alignment vertical="center"/>
    </xf>
    <xf numFmtId="207" fontId="4" fillId="0" borderId="9" xfId="0" applyNumberFormat="1" applyFont="1" applyBorder="1" applyAlignment="1">
      <alignment vertical="center"/>
    </xf>
    <xf numFmtId="0" fontId="0" fillId="0" borderId="0" xfId="21" applyFont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6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right"/>
    </xf>
    <xf numFmtId="196" fontId="6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ウンロード（民生2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G9" sqref="G9"/>
    </sheetView>
  </sheetViews>
  <sheetFormatPr defaultColWidth="9.00390625" defaultRowHeight="13.5"/>
  <cols>
    <col min="1" max="1" width="10.25390625" style="1" bestFit="1" customWidth="1"/>
    <col min="2" max="2" width="9.00390625" style="1" customWidth="1"/>
    <col min="3" max="4" width="8.125" style="1" bestFit="1" customWidth="1"/>
    <col min="5" max="7" width="10.625" style="1" customWidth="1"/>
    <col min="8" max="16384" width="9.00390625" style="1" customWidth="1"/>
  </cols>
  <sheetData>
    <row r="1" spans="1:7" ht="13.5">
      <c r="A1" s="49" t="s">
        <v>24</v>
      </c>
      <c r="B1" s="49"/>
      <c r="C1" s="49"/>
      <c r="D1" s="49"/>
      <c r="E1" s="49"/>
      <c r="F1" s="49"/>
      <c r="G1" s="49"/>
    </row>
    <row r="2" spans="6:7" ht="13.5">
      <c r="F2" s="2"/>
      <c r="G2" s="44" t="s">
        <v>25</v>
      </c>
    </row>
    <row r="3" spans="1:7" ht="13.5">
      <c r="A3" s="50"/>
      <c r="B3" s="52" t="s">
        <v>2</v>
      </c>
      <c r="C3" s="53"/>
      <c r="D3" s="54"/>
      <c r="E3" s="4"/>
      <c r="F3" s="6" t="s">
        <v>3</v>
      </c>
      <c r="G3" s="7"/>
    </row>
    <row r="4" spans="1:7" ht="13.5">
      <c r="A4" s="51"/>
      <c r="B4" s="3" t="s">
        <v>0</v>
      </c>
      <c r="C4" s="8" t="s">
        <v>4</v>
      </c>
      <c r="D4" s="5" t="s">
        <v>5</v>
      </c>
      <c r="E4" s="8" t="s">
        <v>0</v>
      </c>
      <c r="F4" s="5" t="s">
        <v>6</v>
      </c>
      <c r="G4" s="8" t="s">
        <v>7</v>
      </c>
    </row>
    <row r="5" spans="1:7" ht="13.5">
      <c r="A5" s="9" t="s">
        <v>8</v>
      </c>
      <c r="B5" s="10">
        <v>224032</v>
      </c>
      <c r="C5" s="11">
        <v>98276</v>
      </c>
      <c r="D5" s="12">
        <v>125756</v>
      </c>
      <c r="E5" s="13">
        <v>100</v>
      </c>
      <c r="F5" s="14">
        <f>C5/B5*100</f>
        <v>43.8669475789173</v>
      </c>
      <c r="G5" s="15">
        <f>D5/B5*100</f>
        <v>56.13305242108271</v>
      </c>
    </row>
    <row r="6" spans="1:7" ht="13.5">
      <c r="A6" s="16" t="s">
        <v>9</v>
      </c>
      <c r="B6" s="10">
        <v>224402</v>
      </c>
      <c r="C6" s="11">
        <v>97949</v>
      </c>
      <c r="D6" s="12">
        <v>126453</v>
      </c>
      <c r="E6" s="17">
        <v>100</v>
      </c>
      <c r="F6" s="14">
        <f>C6/B6*100</f>
        <v>43.64889795991123</v>
      </c>
      <c r="G6" s="15">
        <f>D6/B6*100</f>
        <v>56.351102040088776</v>
      </c>
    </row>
    <row r="7" spans="1:7" ht="13.5">
      <c r="A7" s="16" t="s">
        <v>1</v>
      </c>
      <c r="B7" s="10">
        <v>224582</v>
      </c>
      <c r="C7" s="11">
        <v>97462</v>
      </c>
      <c r="D7" s="12">
        <v>127120</v>
      </c>
      <c r="E7" s="17">
        <v>100</v>
      </c>
      <c r="F7" s="14">
        <f>C7/B7*100</f>
        <v>43.39706655030234</v>
      </c>
      <c r="G7" s="15">
        <f>D7/B7*100</f>
        <v>56.60293344969766</v>
      </c>
    </row>
    <row r="8" spans="1:7" ht="13.5">
      <c r="A8" s="16" t="s">
        <v>10</v>
      </c>
      <c r="B8" s="10">
        <v>226914</v>
      </c>
      <c r="C8" s="11">
        <v>94853</v>
      </c>
      <c r="D8" s="12">
        <v>132061</v>
      </c>
      <c r="E8" s="17">
        <v>100</v>
      </c>
      <c r="F8" s="14">
        <f>C8/B8*100</f>
        <v>41.801299170610896</v>
      </c>
      <c r="G8" s="15">
        <f>D8/B8*100</f>
        <v>58.198700829389104</v>
      </c>
    </row>
    <row r="9" spans="1:7" ht="13.5">
      <c r="A9" s="18" t="s">
        <v>11</v>
      </c>
      <c r="B9" s="19">
        <v>226582</v>
      </c>
      <c r="C9" s="20">
        <v>94300</v>
      </c>
      <c r="D9" s="21">
        <v>132282</v>
      </c>
      <c r="E9" s="22">
        <v>100</v>
      </c>
      <c r="F9" s="23">
        <f>C9/B9*100</f>
        <v>41.618486905402904</v>
      </c>
      <c r="G9" s="24">
        <f>D9/B9*100</f>
        <v>58.3815130945971</v>
      </c>
    </row>
  </sheetData>
  <mergeCells count="3">
    <mergeCell ref="A1:G1"/>
    <mergeCell ref="A3:A4"/>
    <mergeCell ref="B3:D3"/>
  </mergeCells>
  <printOptions/>
  <pageMargins left="0.75" right="0.75" top="1" bottom="1" header="0.512" footer="0.512"/>
  <pageSetup horizontalDpi="600" verticalDpi="600" orientation="portrait" paperSize="9" r:id="rId1"/>
  <ignoredErrors>
    <ignoredError sqref="A6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7.25390625" style="26" bestFit="1" customWidth="1"/>
    <col min="2" max="5" width="10.50390625" style="27" customWidth="1"/>
    <col min="6" max="7" width="10.625" style="25" customWidth="1"/>
    <col min="8" max="16384" width="9.00390625" style="25" customWidth="1"/>
  </cols>
  <sheetData>
    <row r="1" spans="1:7" ht="13.5" customHeight="1">
      <c r="A1" s="57" t="s">
        <v>26</v>
      </c>
      <c r="B1" s="57"/>
      <c r="C1" s="57"/>
      <c r="D1" s="57"/>
      <c r="E1" s="57"/>
      <c r="F1" s="57"/>
      <c r="G1" s="57"/>
    </row>
    <row r="2" spans="6:7" ht="13.5" customHeight="1">
      <c r="F2" s="58"/>
      <c r="G2" s="58"/>
    </row>
    <row r="3" spans="1:7" s="26" customFormat="1" ht="15.75" customHeight="1">
      <c r="A3" s="28"/>
      <c r="B3" s="59" t="s">
        <v>13</v>
      </c>
      <c r="C3" s="59" t="s">
        <v>14</v>
      </c>
      <c r="D3" s="59" t="s">
        <v>15</v>
      </c>
      <c r="E3" s="59" t="s">
        <v>16</v>
      </c>
      <c r="F3" s="55" t="s">
        <v>17</v>
      </c>
      <c r="G3" s="56"/>
    </row>
    <row r="4" spans="1:7" s="26" customFormat="1" ht="15.75" customHeight="1">
      <c r="A4" s="29"/>
      <c r="B4" s="60"/>
      <c r="C4" s="60"/>
      <c r="D4" s="60"/>
      <c r="E4" s="60"/>
      <c r="F4" s="30" t="s">
        <v>12</v>
      </c>
      <c r="G4" s="31" t="s">
        <v>21</v>
      </c>
    </row>
    <row r="5" spans="1:7" ht="15.75" customHeight="1">
      <c r="A5" s="45" t="s">
        <v>22</v>
      </c>
      <c r="B5" s="38">
        <f>SUM(B6:B9)</f>
        <v>8933604</v>
      </c>
      <c r="C5" s="38">
        <f>SUM(C6:C9)</f>
        <v>8671567</v>
      </c>
      <c r="D5" s="38">
        <f>SUM(D6:D9)</f>
        <v>8114062</v>
      </c>
      <c r="E5" s="38">
        <f>SUM(E6:E9)</f>
        <v>7848556</v>
      </c>
      <c r="F5" s="46">
        <f>E5-D5</f>
        <v>-265506</v>
      </c>
      <c r="G5" s="39">
        <f>(E5-D5)/D5*100</f>
        <v>-3.272171201058114</v>
      </c>
    </row>
    <row r="6" spans="1:7" ht="15.75" customHeight="1">
      <c r="A6" s="32" t="s">
        <v>18</v>
      </c>
      <c r="B6" s="38">
        <v>4906776</v>
      </c>
      <c r="C6" s="38">
        <v>4798344</v>
      </c>
      <c r="D6" s="38">
        <v>4492572</v>
      </c>
      <c r="E6" s="38">
        <v>4283072</v>
      </c>
      <c r="F6" s="47">
        <f>E6-D6</f>
        <v>-209500</v>
      </c>
      <c r="G6" s="40">
        <f>(E6-D6)/D6*100</f>
        <v>-4.663253031893534</v>
      </c>
    </row>
    <row r="7" spans="1:7" ht="15.75" customHeight="1">
      <c r="A7" s="32" t="s">
        <v>19</v>
      </c>
      <c r="B7" s="38">
        <v>764132</v>
      </c>
      <c r="C7" s="38">
        <v>709669</v>
      </c>
      <c r="D7" s="38">
        <v>615248</v>
      </c>
      <c r="E7" s="38">
        <v>567396</v>
      </c>
      <c r="F7" s="41">
        <f>E7-D7</f>
        <v>-47852</v>
      </c>
      <c r="G7" s="40">
        <f>(E7-D7)/D7*100</f>
        <v>-7.777676644215016</v>
      </c>
    </row>
    <row r="8" spans="1:7" ht="15.75" customHeight="1">
      <c r="A8" s="32" t="s">
        <v>20</v>
      </c>
      <c r="B8" s="38">
        <v>1304314</v>
      </c>
      <c r="C8" s="38">
        <v>1334057</v>
      </c>
      <c r="D8" s="38">
        <v>1299033</v>
      </c>
      <c r="E8" s="38">
        <v>1397340</v>
      </c>
      <c r="F8" s="41">
        <f>E8-D8</f>
        <v>98307</v>
      </c>
      <c r="G8" s="40">
        <f>(E8-D8)/D8*100</f>
        <v>7.567706132176781</v>
      </c>
    </row>
    <row r="9" spans="1:7" ht="15.75" customHeight="1">
      <c r="A9" s="33" t="s">
        <v>23</v>
      </c>
      <c r="B9" s="42">
        <v>1958382</v>
      </c>
      <c r="C9" s="42">
        <v>1829497</v>
      </c>
      <c r="D9" s="42">
        <v>1707209</v>
      </c>
      <c r="E9" s="42">
        <v>1600748</v>
      </c>
      <c r="F9" s="48">
        <f>E9-D9</f>
        <v>-106461</v>
      </c>
      <c r="G9" s="43">
        <f>(E9-D9)/D9*100</f>
        <v>-6.235967593891551</v>
      </c>
    </row>
    <row r="10" spans="1:5" s="36" customFormat="1" ht="13.5" customHeight="1">
      <c r="A10" s="34"/>
      <c r="B10" s="35"/>
      <c r="C10" s="35"/>
      <c r="D10" s="35"/>
      <c r="E10" s="35"/>
    </row>
    <row r="14" ht="13.5">
      <c r="F14" s="37"/>
    </row>
    <row r="15" ht="13.5">
      <c r="F15" s="37"/>
    </row>
    <row r="16" ht="13.5">
      <c r="F16" s="37"/>
    </row>
    <row r="17" ht="13.5">
      <c r="F17" s="37"/>
    </row>
    <row r="18" ht="13.5">
      <c r="F18" s="37"/>
    </row>
    <row r="19" ht="13.5">
      <c r="F19" s="37"/>
    </row>
    <row r="20" ht="13.5">
      <c r="F20" s="37"/>
    </row>
    <row r="21" ht="13.5">
      <c r="F21" s="37"/>
    </row>
    <row r="22" ht="13.5">
      <c r="F22" s="37"/>
    </row>
    <row r="23" ht="13.5">
      <c r="F23" s="37"/>
    </row>
  </sheetData>
  <mergeCells count="7">
    <mergeCell ref="F3:G3"/>
    <mergeCell ref="A1:G1"/>
    <mergeCell ref="F2:G2"/>
    <mergeCell ref="E3:E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2005-10-13T09:21:03Z</cp:lastPrinted>
  <dcterms:created xsi:type="dcterms:W3CDTF">2003-08-28T00:49:22Z</dcterms:created>
  <dcterms:modified xsi:type="dcterms:W3CDTF">2007-05-21T01:14:30Z</dcterms:modified>
  <cp:category/>
  <cp:version/>
  <cp:contentType/>
  <cp:contentStatus/>
</cp:coreProperties>
</file>