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2700" windowWidth="10065" windowHeight="5910" activeTab="0"/>
  </bookViews>
  <sheets>
    <sheet name="図１" sheetId="1" r:id="rId1"/>
    <sheet name="図１データ" sheetId="2" r:id="rId2"/>
    <sheet name="表1" sheetId="3" r:id="rId3"/>
    <sheet name="図２" sheetId="4" r:id="rId4"/>
    <sheet name="図２データ" sheetId="5" r:id="rId5"/>
    <sheet name="表２" sheetId="6" r:id="rId6"/>
    <sheet name="表３" sheetId="7" r:id="rId7"/>
    <sheet name="図３" sheetId="8" r:id="rId8"/>
    <sheet name="図３ データ" sheetId="9" r:id="rId9"/>
  </sheets>
  <definedNames>
    <definedName name="_xlnm.Print_Area" localSheetId="7">'図３'!$A$1:$O$22</definedName>
    <definedName name="_xlnm.Print_Area" localSheetId="8">'図３ データ'!#REF!</definedName>
  </definedNames>
  <calcPr fullCalcOnLoad="1"/>
</workbook>
</file>

<file path=xl/sharedStrings.xml><?xml version="1.0" encoding="utf-8"?>
<sst xmlns="http://schemas.openxmlformats.org/spreadsheetml/2006/main" count="108" uniqueCount="72">
  <si>
    <t>総数</t>
  </si>
  <si>
    <t>高齢者世帯</t>
  </si>
  <si>
    <t>母子世帯</t>
  </si>
  <si>
    <t>障害者世帯・傷病者世帯</t>
  </si>
  <si>
    <t>その他の世帯</t>
  </si>
  <si>
    <t>被保護実人員</t>
  </si>
  <si>
    <t>生活扶助</t>
  </si>
  <si>
    <t>住宅扶助</t>
  </si>
  <si>
    <t>医療扶助</t>
  </si>
  <si>
    <t>介護扶助</t>
  </si>
  <si>
    <t>その他の扶助</t>
  </si>
  <si>
    <t>被保護世帯数、世帯類型別被保護世帯数（１ヶ月平均）</t>
  </si>
  <si>
    <t>被保護実人員、扶助の種類別扶助人員（１ヶ月平均）</t>
  </si>
  <si>
    <t>傷病による</t>
  </si>
  <si>
    <t>世帯主の傷病</t>
  </si>
  <si>
    <t>世帯員の傷病</t>
  </si>
  <si>
    <t>その他</t>
  </si>
  <si>
    <t>総　数</t>
  </si>
  <si>
    <t>総　　数</t>
  </si>
  <si>
    <t>注：１）保護開始の主な理由については９月中のみ把握している。</t>
  </si>
  <si>
    <t>増減数</t>
  </si>
  <si>
    <t>増減率（％）</t>
  </si>
  <si>
    <t xml:space="preserve">  15</t>
  </si>
  <si>
    <t>社会保障給付金・     仕送りの       減少・喪失</t>
  </si>
  <si>
    <t>働いていた者の死亡・離別等</t>
  </si>
  <si>
    <t>失業</t>
  </si>
  <si>
    <t>働きによる収入の減少・喪失</t>
  </si>
  <si>
    <t>要介護      状態</t>
  </si>
  <si>
    <t>急迫保護</t>
  </si>
  <si>
    <t xml:space="preserve">  16</t>
  </si>
  <si>
    <t>平成13年</t>
  </si>
  <si>
    <t xml:space="preserve">  17</t>
  </si>
  <si>
    <t xml:space="preserve">     ３）「働きによる収入の減少・喪失」の「その他」は、「老齢による収入の減少」、「事業不振・倒産」及び「その他の働きによる収入の減少」をいう。</t>
  </si>
  <si>
    <t>傷病による（総数）</t>
  </si>
  <si>
    <t>要介護状態</t>
  </si>
  <si>
    <t>働きによる収入の減・喪（総数）</t>
  </si>
  <si>
    <t>社会保障・仕送りの減・喪失</t>
  </si>
  <si>
    <t>貯金等の減・喪失</t>
  </si>
  <si>
    <t>17年</t>
  </si>
  <si>
    <t>16年</t>
  </si>
  <si>
    <t>15年</t>
  </si>
  <si>
    <t>14年</t>
  </si>
  <si>
    <t>表１　世帯類型別被保護世帯数の年次推移（１か月平均）</t>
  </si>
  <si>
    <t>平成13年度</t>
  </si>
  <si>
    <t>14年度</t>
  </si>
  <si>
    <t>15年度</t>
  </si>
  <si>
    <t>16年度</t>
  </si>
  <si>
    <t>17年度</t>
  </si>
  <si>
    <t>対前年度</t>
  </si>
  <si>
    <t>表２　被保護実人員・保護の種類別扶助人員の年次推移（１か月平均）</t>
  </si>
  <si>
    <t>各年９月</t>
  </si>
  <si>
    <t>急迫保護で
医療扶助単給</t>
  </si>
  <si>
    <t>貯金等の
減少・喪失</t>
  </si>
  <si>
    <t>世　　　　　　　帯　　　　　　　数</t>
  </si>
  <si>
    <t xml:space="preserve">  14</t>
  </si>
  <si>
    <t xml:space="preserve">  15</t>
  </si>
  <si>
    <r>
      <t>対 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前</t>
    </r>
    <r>
      <rPr>
        <sz val="11"/>
        <rFont val="ＭＳ Ｐゴシック"/>
        <family val="3"/>
      </rPr>
      <t xml:space="preserve"> 　 </t>
    </r>
    <r>
      <rPr>
        <sz val="11"/>
        <rFont val="ＭＳ Ｐゴシック"/>
        <family val="3"/>
      </rPr>
      <t>年　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増</t>
    </r>
    <r>
      <rPr>
        <sz val="11"/>
        <rFont val="ＭＳ Ｐゴシック"/>
        <family val="3"/>
      </rPr>
      <t xml:space="preserve"> 　 </t>
    </r>
    <r>
      <rPr>
        <sz val="11"/>
        <rFont val="ＭＳ Ｐゴシック"/>
        <family val="3"/>
      </rPr>
      <t>減　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数</t>
    </r>
  </si>
  <si>
    <r>
      <t>平成1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</t>
    </r>
  </si>
  <si>
    <r>
      <t xml:space="preserve">対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前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増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減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率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（　％　）</t>
    </r>
  </si>
  <si>
    <t>表３　保護開始の主な理由別世帯数の年次推移</t>
  </si>
  <si>
    <t>　障害者世帯・傷病者世帯</t>
  </si>
  <si>
    <t>　その他の世帯</t>
  </si>
  <si>
    <t>　母子世帯</t>
  </si>
  <si>
    <t>　高齢者世帯</t>
  </si>
  <si>
    <t>　施設介護</t>
  </si>
  <si>
    <t>　居宅介護</t>
  </si>
  <si>
    <t>　　　介護老人福祉施設</t>
  </si>
  <si>
    <t>　　　介護老人保健施設</t>
  </si>
  <si>
    <t>　　　介護療養型医療施設</t>
  </si>
  <si>
    <r>
      <t xml:space="preserve">その他の扶助
</t>
    </r>
    <r>
      <rPr>
        <sz val="9"/>
        <rFont val="ＭＳ Ｐゴシック"/>
        <family val="3"/>
      </rPr>
      <t>（教育扶助・出産扶助・生業扶助・葬祭扶助）</t>
    </r>
  </si>
  <si>
    <t xml:space="preserve">     ２）「失業」は、「定年・自己都合退職」及び「勤務先都合（解雇等）」をいう。</t>
  </si>
  <si>
    <t>図３　保護開始の主な理由別世帯数の構成割合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</si>
</sst>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0.0"/>
    <numFmt numFmtId="178" formatCode="0.0"/>
    <numFmt numFmtId="179" formatCode="0.0_ "/>
    <numFmt numFmtId="180" formatCode="###\ ###\ ###"/>
    <numFmt numFmtId="181" formatCode="0;&quot;△　　 &quot;0"/>
    <numFmt numFmtId="182" formatCode="0;&quot;△　　　 &quot;0.0"/>
    <numFmt numFmtId="183" formatCode="0;&quot;△ &quot;###\ ###"/>
    <numFmt numFmtId="184" formatCode="0;&quot;△　　 &quot;0.0"/>
    <numFmt numFmtId="185" formatCode="###\ ###\ ##0"/>
    <numFmt numFmtId="186" formatCode="0;&quot;△　 &quot;###\ ###"/>
    <numFmt numFmtId="187" formatCode="0;&quot;△　 &quot;0.0"/>
    <numFmt numFmtId="188" formatCode="0;&quot;△　  &quot;0.0"/>
    <numFmt numFmtId="189" formatCode="0.0_);[Red]\(0.0\)"/>
    <numFmt numFmtId="190" formatCode="0;&quot;△　   &quot;0.0"/>
    <numFmt numFmtId="191" formatCode="0;&quot;  △　 &quot;0"/>
    <numFmt numFmtId="192" formatCode="0;&quot; △　 &quot;0"/>
    <numFmt numFmtId="193" formatCode="0;&quot;△　 &quot;0"/>
    <numFmt numFmtId="194" formatCode="0;&quot; △       &quot;0"/>
    <numFmt numFmtId="195" formatCode="0;&quot;△ 　 &quot;0.0"/>
    <numFmt numFmtId="196" formatCode="0;&quot; △  &quot;0.0"/>
    <numFmt numFmtId="197" formatCode="0;&quot; △　  &quot;0"/>
    <numFmt numFmtId="198" formatCode="0;&quot;△ 　  &quot;0"/>
    <numFmt numFmtId="199" formatCode="0;&quot; △　     &quot;0.0"/>
    <numFmt numFmtId="200" formatCode="0;&quot;  △  　 &quot;0"/>
    <numFmt numFmtId="201" formatCode="0;&quot;△  　 &quot;0.0"/>
    <numFmt numFmtId="202" formatCode="0;&quot; △ 　 &quot;0"/>
    <numFmt numFmtId="203" formatCode="0;&quot;△     &quot;0.0"/>
    <numFmt numFmtId="204" formatCode="0;&quot; △　  &quot;0.0"/>
    <numFmt numFmtId="205" formatCode="###\ ###;&quot;△　 &quot;###\ ###"/>
    <numFmt numFmtId="206" formatCode="0.0;&quot; △　  &quot;0.0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.25"/>
      <name val="ＭＳ Ｐゴシック"/>
      <family val="3"/>
    </font>
    <font>
      <sz val="8.5"/>
      <name val="ＭＳ Ｐゴシック"/>
      <family val="3"/>
    </font>
    <font>
      <sz val="10"/>
      <name val="ＭＳ Ｐゴシック"/>
      <family val="3"/>
    </font>
    <font>
      <sz val="11.25"/>
      <name val="ＭＳ Ｐゴシック"/>
      <family val="3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sz val="13"/>
      <name val="ＭＳ Ｐゴシック"/>
      <family val="3"/>
    </font>
    <font>
      <sz val="10.75"/>
      <name val="ＭＳ Ｐゴシック"/>
      <family val="3"/>
    </font>
    <font>
      <sz val="11.5"/>
      <name val="ＭＳ Ｐゴシック"/>
      <family val="3"/>
    </font>
    <font>
      <sz val="11"/>
      <name val="ＭＳ 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vertical="center"/>
    </xf>
    <xf numFmtId="0" fontId="0" fillId="0" borderId="0" xfId="0" applyFill="1" applyBorder="1" applyAlignment="1">
      <alignment/>
    </xf>
    <xf numFmtId="0" fontId="0" fillId="0" borderId="3" xfId="0" applyFill="1" applyBorder="1" applyAlignment="1">
      <alignment/>
    </xf>
    <xf numFmtId="176" fontId="0" fillId="0" borderId="0" xfId="0" applyNumberFormat="1" applyBorder="1" applyAlignment="1">
      <alignment/>
    </xf>
    <xf numFmtId="176" fontId="0" fillId="0" borderId="3" xfId="0" applyNumberFormat="1" applyBorder="1" applyAlignment="1">
      <alignment/>
    </xf>
    <xf numFmtId="180" fontId="0" fillId="0" borderId="4" xfId="0" applyNumberFormat="1" applyBorder="1" applyAlignment="1">
      <alignment/>
    </xf>
    <xf numFmtId="180" fontId="0" fillId="0" borderId="5" xfId="0" applyNumberFormat="1" applyBorder="1" applyAlignment="1">
      <alignment/>
    </xf>
    <xf numFmtId="0" fontId="10" fillId="0" borderId="6" xfId="0" applyFont="1" applyFill="1" applyBorder="1" applyAlignment="1">
      <alignment/>
    </xf>
    <xf numFmtId="0" fontId="10" fillId="0" borderId="7" xfId="0" applyFont="1" applyFill="1" applyBorder="1" applyAlignment="1">
      <alignment/>
    </xf>
    <xf numFmtId="0" fontId="0" fillId="0" borderId="8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3" xfId="0" applyBorder="1" applyAlignment="1">
      <alignment/>
    </xf>
    <xf numFmtId="176" fontId="13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6" fontId="0" fillId="0" borderId="11" xfId="0" applyNumberFormat="1" applyBorder="1" applyAlignment="1">
      <alignment/>
    </xf>
    <xf numFmtId="180" fontId="0" fillId="0" borderId="1" xfId="0" applyNumberFormat="1" applyBorder="1" applyAlignment="1">
      <alignment/>
    </xf>
    <xf numFmtId="0" fontId="0" fillId="0" borderId="8" xfId="0" applyBorder="1" applyAlignment="1">
      <alignment vertical="top"/>
    </xf>
    <xf numFmtId="0" fontId="0" fillId="0" borderId="8" xfId="0" applyBorder="1" applyAlignment="1">
      <alignment vertical="top" wrapText="1"/>
    </xf>
    <xf numFmtId="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shrinkToFi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center" wrapText="1" shrinkToFit="1"/>
    </xf>
    <xf numFmtId="0" fontId="14" fillId="0" borderId="0" xfId="0" applyFont="1" applyBorder="1" applyAlignment="1">
      <alignment/>
    </xf>
    <xf numFmtId="49" fontId="14" fillId="0" borderId="0" xfId="0" applyNumberFormat="1" applyFont="1" applyBorder="1" applyAlignment="1">
      <alignment horizontal="center" vertical="center"/>
    </xf>
    <xf numFmtId="176" fontId="11" fillId="0" borderId="0" xfId="0" applyNumberFormat="1" applyFont="1" applyBorder="1" applyAlignment="1">
      <alignment vertical="center"/>
    </xf>
    <xf numFmtId="176" fontId="11" fillId="0" borderId="0" xfId="0" applyNumberFormat="1" applyFont="1" applyBorder="1" applyAlignment="1">
      <alignment horizontal="right" vertical="center"/>
    </xf>
    <xf numFmtId="179" fontId="11" fillId="0" borderId="0" xfId="0" applyNumberFormat="1" applyFont="1" applyBorder="1" applyAlignment="1">
      <alignment vertical="center"/>
    </xf>
    <xf numFmtId="178" fontId="0" fillId="0" borderId="0" xfId="0" applyNumberFormat="1" applyBorder="1" applyAlignment="1">
      <alignment/>
    </xf>
    <xf numFmtId="0" fontId="11" fillId="0" borderId="0" xfId="0" applyFont="1" applyBorder="1" applyAlignment="1">
      <alignment vertical="top"/>
    </xf>
    <xf numFmtId="0" fontId="0" fillId="0" borderId="12" xfId="0" applyFont="1" applyFill="1" applyBorder="1" applyAlignment="1">
      <alignment/>
    </xf>
    <xf numFmtId="0" fontId="0" fillId="0" borderId="8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/>
    </xf>
    <xf numFmtId="176" fontId="0" fillId="0" borderId="13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80" fontId="0" fillId="0" borderId="12" xfId="0" applyNumberFormat="1" applyFont="1" applyFill="1" applyBorder="1" applyAlignment="1">
      <alignment vertical="center"/>
    </xf>
    <xf numFmtId="180" fontId="0" fillId="0" borderId="14" xfId="0" applyNumberFormat="1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180" fontId="0" fillId="0" borderId="2" xfId="0" applyNumberFormat="1" applyFont="1" applyFill="1" applyBorder="1" applyAlignment="1">
      <alignment vertical="center"/>
    </xf>
    <xf numFmtId="183" fontId="0" fillId="0" borderId="0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78" fontId="0" fillId="0" borderId="2" xfId="0" applyNumberFormat="1" applyFont="1" applyFill="1" applyBorder="1" applyAlignment="1">
      <alignment vertical="center"/>
    </xf>
    <xf numFmtId="176" fontId="0" fillId="0" borderId="1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80" fontId="0" fillId="0" borderId="9" xfId="0" applyNumberFormat="1" applyFont="1" applyFill="1" applyBorder="1" applyAlignment="1">
      <alignment vertical="center"/>
    </xf>
    <xf numFmtId="180" fontId="0" fillId="0" borderId="4" xfId="0" applyNumberFormat="1" applyFont="1" applyFill="1" applyBorder="1" applyAlignment="1">
      <alignment vertical="center"/>
    </xf>
    <xf numFmtId="178" fontId="0" fillId="0" borderId="9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right"/>
    </xf>
    <xf numFmtId="0" fontId="0" fillId="0" borderId="13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 shrinkToFit="1"/>
    </xf>
    <xf numFmtId="0" fontId="0" fillId="0" borderId="0" xfId="0" applyFont="1" applyAlignment="1">
      <alignment vertical="center"/>
    </xf>
    <xf numFmtId="49" fontId="0" fillId="0" borderId="2" xfId="0" applyNumberFormat="1" applyFont="1" applyBorder="1" applyAlignment="1">
      <alignment horizontal="center" vertical="center"/>
    </xf>
    <xf numFmtId="176" fontId="0" fillId="0" borderId="2" xfId="0" applyNumberFormat="1" applyFont="1" applyBorder="1" applyAlignment="1">
      <alignment vertical="center"/>
    </xf>
    <xf numFmtId="176" fontId="0" fillId="0" borderId="3" xfId="0" applyNumberFormat="1" applyFont="1" applyBorder="1" applyAlignment="1">
      <alignment horizontal="right" vertical="center"/>
    </xf>
    <xf numFmtId="176" fontId="0" fillId="0" borderId="2" xfId="0" applyNumberFormat="1" applyFont="1" applyBorder="1" applyAlignment="1">
      <alignment horizontal="right" vertical="center"/>
    </xf>
    <xf numFmtId="176" fontId="0" fillId="0" borderId="3" xfId="0" applyNumberFormat="1" applyFont="1" applyBorder="1" applyAlignment="1">
      <alignment vertical="center"/>
    </xf>
    <xf numFmtId="49" fontId="0" fillId="0" borderId="2" xfId="0" applyNumberFormat="1" applyFont="1" applyFill="1" applyBorder="1" applyAlignment="1">
      <alignment horizontal="center" vertical="center"/>
    </xf>
    <xf numFmtId="176" fontId="0" fillId="0" borderId="3" xfId="0" applyNumberFormat="1" applyFont="1" applyFill="1" applyBorder="1" applyAlignment="1">
      <alignment horizontal="right" vertical="center"/>
    </xf>
    <xf numFmtId="176" fontId="0" fillId="0" borderId="2" xfId="0" applyNumberFormat="1" applyFont="1" applyFill="1" applyBorder="1" applyAlignment="1">
      <alignment horizontal="right" vertical="center"/>
    </xf>
    <xf numFmtId="176" fontId="0" fillId="0" borderId="3" xfId="0" applyNumberFormat="1" applyFont="1" applyFill="1" applyBorder="1" applyAlignment="1">
      <alignment vertical="center"/>
    </xf>
    <xf numFmtId="49" fontId="0" fillId="0" borderId="2" xfId="0" applyNumberFormat="1" applyFont="1" applyBorder="1" applyAlignment="1">
      <alignment vertical="center"/>
    </xf>
    <xf numFmtId="185" fontId="0" fillId="0" borderId="2" xfId="0" applyNumberFormat="1" applyFont="1" applyBorder="1" applyAlignment="1">
      <alignment/>
    </xf>
    <xf numFmtId="181" fontId="0" fillId="0" borderId="2" xfId="0" applyNumberFormat="1" applyFont="1" applyBorder="1" applyAlignment="1">
      <alignment/>
    </xf>
    <xf numFmtId="186" fontId="0" fillId="0" borderId="2" xfId="0" applyNumberFormat="1" applyFont="1" applyBorder="1" applyAlignment="1">
      <alignment/>
    </xf>
    <xf numFmtId="178" fontId="0" fillId="0" borderId="2" xfId="0" applyNumberFormat="1" applyFont="1" applyBorder="1" applyAlignment="1">
      <alignment/>
    </xf>
    <xf numFmtId="187" fontId="0" fillId="0" borderId="2" xfId="0" applyNumberFormat="1" applyFont="1" applyBorder="1" applyAlignment="1">
      <alignment/>
    </xf>
    <xf numFmtId="178" fontId="0" fillId="0" borderId="2" xfId="0" applyNumberFormat="1" applyFont="1" applyBorder="1" applyAlignment="1">
      <alignment horizontal="right"/>
    </xf>
    <xf numFmtId="187" fontId="0" fillId="0" borderId="2" xfId="0" applyNumberFormat="1" applyFont="1" applyBorder="1" applyAlignment="1">
      <alignment horizontal="right"/>
    </xf>
    <xf numFmtId="188" fontId="0" fillId="0" borderId="2" xfId="0" applyNumberFormat="1" applyFont="1" applyBorder="1" applyAlignment="1">
      <alignment horizontal="right"/>
    </xf>
    <xf numFmtId="49" fontId="0" fillId="0" borderId="9" xfId="0" applyNumberFormat="1" applyFont="1" applyFill="1" applyBorder="1" applyAlignment="1">
      <alignment horizontal="center" vertical="center"/>
    </xf>
    <xf numFmtId="187" fontId="0" fillId="0" borderId="9" xfId="0" applyNumberFormat="1" applyFont="1" applyBorder="1" applyAlignment="1">
      <alignment/>
    </xf>
    <xf numFmtId="178" fontId="0" fillId="0" borderId="9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89" fontId="0" fillId="0" borderId="0" xfId="0" applyNumberFormat="1" applyFont="1" applyFill="1" applyAlignment="1">
      <alignment/>
    </xf>
    <xf numFmtId="0" fontId="0" fillId="0" borderId="12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184" fontId="0" fillId="0" borderId="2" xfId="0" applyNumberFormat="1" applyFont="1" applyBorder="1" applyAlignment="1">
      <alignment horizontal="right" vertical="center"/>
    </xf>
    <xf numFmtId="188" fontId="0" fillId="0" borderId="2" xfId="0" applyNumberFormat="1" applyFont="1" applyBorder="1" applyAlignment="1">
      <alignment/>
    </xf>
    <xf numFmtId="190" fontId="0" fillId="0" borderId="2" xfId="0" applyNumberFormat="1" applyFont="1" applyBorder="1" applyAlignment="1">
      <alignment/>
    </xf>
    <xf numFmtId="191" fontId="0" fillId="0" borderId="2" xfId="0" applyNumberFormat="1" applyFont="1" applyBorder="1" applyAlignment="1">
      <alignment/>
    </xf>
    <xf numFmtId="192" fontId="0" fillId="0" borderId="2" xfId="0" applyNumberFormat="1" applyFont="1" applyBorder="1" applyAlignment="1">
      <alignment/>
    </xf>
    <xf numFmtId="193" fontId="0" fillId="0" borderId="2" xfId="0" applyNumberFormat="1" applyFont="1" applyBorder="1" applyAlignment="1">
      <alignment/>
    </xf>
    <xf numFmtId="194" fontId="0" fillId="0" borderId="2" xfId="0" applyNumberFormat="1" applyFont="1" applyBorder="1" applyAlignment="1">
      <alignment/>
    </xf>
    <xf numFmtId="195" fontId="0" fillId="0" borderId="2" xfId="0" applyNumberFormat="1" applyFont="1" applyBorder="1" applyAlignment="1">
      <alignment/>
    </xf>
    <xf numFmtId="195" fontId="0" fillId="0" borderId="9" xfId="0" applyNumberFormat="1" applyFont="1" applyBorder="1" applyAlignment="1">
      <alignment/>
    </xf>
    <xf numFmtId="196" fontId="0" fillId="0" borderId="2" xfId="0" applyNumberFormat="1" applyFont="1" applyBorder="1" applyAlignment="1">
      <alignment/>
    </xf>
    <xf numFmtId="196" fontId="0" fillId="0" borderId="9" xfId="0" applyNumberFormat="1" applyFont="1" applyBorder="1" applyAlignment="1">
      <alignment/>
    </xf>
    <xf numFmtId="197" fontId="0" fillId="0" borderId="2" xfId="0" applyNumberFormat="1" applyFont="1" applyBorder="1" applyAlignment="1">
      <alignment/>
    </xf>
    <xf numFmtId="198" fontId="0" fillId="0" borderId="2" xfId="0" applyNumberFormat="1" applyFont="1" applyBorder="1" applyAlignment="1">
      <alignment/>
    </xf>
    <xf numFmtId="199" fontId="0" fillId="0" borderId="9" xfId="0" applyNumberFormat="1" applyFont="1" applyBorder="1" applyAlignment="1">
      <alignment/>
    </xf>
    <xf numFmtId="200" fontId="0" fillId="0" borderId="2" xfId="0" applyNumberFormat="1" applyFont="1" applyBorder="1" applyAlignment="1">
      <alignment/>
    </xf>
    <xf numFmtId="201" fontId="0" fillId="0" borderId="2" xfId="0" applyNumberFormat="1" applyFont="1" applyBorder="1" applyAlignment="1">
      <alignment horizontal="right"/>
    </xf>
    <xf numFmtId="202" fontId="0" fillId="0" borderId="2" xfId="0" applyNumberFormat="1" applyFont="1" applyBorder="1" applyAlignment="1">
      <alignment/>
    </xf>
    <xf numFmtId="203" fontId="0" fillId="0" borderId="9" xfId="0" applyNumberFormat="1" applyFont="1" applyBorder="1" applyAlignment="1">
      <alignment/>
    </xf>
    <xf numFmtId="204" fontId="0" fillId="0" borderId="2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left" vertical="center"/>
    </xf>
    <xf numFmtId="0" fontId="17" fillId="0" borderId="9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176" fontId="0" fillId="0" borderId="11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180" fontId="0" fillId="0" borderId="2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176" fontId="0" fillId="0" borderId="2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1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80" fontId="0" fillId="0" borderId="9" xfId="0" applyNumberFormat="1" applyFont="1" applyFill="1" applyBorder="1" applyAlignment="1">
      <alignment vertical="center"/>
    </xf>
    <xf numFmtId="189" fontId="0" fillId="0" borderId="0" xfId="0" applyNumberFormat="1" applyFont="1" applyFill="1" applyAlignment="1">
      <alignment/>
    </xf>
    <xf numFmtId="0" fontId="0" fillId="0" borderId="12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17" fillId="0" borderId="2" xfId="0" applyFont="1" applyBorder="1" applyAlignment="1">
      <alignment vertical="center"/>
    </xf>
    <xf numFmtId="206" fontId="0" fillId="0" borderId="2" xfId="0" applyNumberFormat="1" applyFont="1" applyBorder="1" applyAlignment="1">
      <alignment vertical="center"/>
    </xf>
    <xf numFmtId="206" fontId="0" fillId="0" borderId="9" xfId="0" applyNumberFormat="1" applyFont="1" applyBorder="1" applyAlignment="1">
      <alignment vertical="center"/>
    </xf>
    <xf numFmtId="205" fontId="0" fillId="0" borderId="2" xfId="0" applyNumberFormat="1" applyFont="1" applyFill="1" applyBorder="1" applyAlignment="1">
      <alignment vertical="center"/>
    </xf>
    <xf numFmtId="205" fontId="0" fillId="0" borderId="9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17" fillId="0" borderId="2" xfId="0" applyFont="1" applyFill="1" applyBorder="1" applyAlignment="1">
      <alignment horizontal="left"/>
    </xf>
    <xf numFmtId="176" fontId="0" fillId="0" borderId="11" xfId="0" applyNumberFormat="1" applyFont="1" applyFill="1" applyBorder="1" applyAlignment="1">
      <alignment/>
    </xf>
    <xf numFmtId="176" fontId="0" fillId="0" borderId="2" xfId="0" applyNumberFormat="1" applyFont="1" applyFill="1" applyBorder="1" applyAlignment="1">
      <alignment/>
    </xf>
    <xf numFmtId="180" fontId="0" fillId="0" borderId="2" xfId="0" applyNumberFormat="1" applyFont="1" applyFill="1" applyBorder="1" applyAlignment="1">
      <alignment/>
    </xf>
    <xf numFmtId="205" fontId="0" fillId="0" borderId="2" xfId="0" applyNumberFormat="1" applyFont="1" applyFill="1" applyBorder="1" applyAlignment="1">
      <alignment/>
    </xf>
    <xf numFmtId="206" fontId="0" fillId="0" borderId="2" xfId="0" applyNumberFormat="1" applyFont="1" applyBorder="1" applyAlignment="1">
      <alignment/>
    </xf>
    <xf numFmtId="0" fontId="17" fillId="0" borderId="12" xfId="0" applyFont="1" applyFill="1" applyBorder="1" applyAlignment="1">
      <alignment horizontal="left" vertical="center"/>
    </xf>
    <xf numFmtId="176" fontId="0" fillId="0" borderId="13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80" fontId="0" fillId="0" borderId="12" xfId="0" applyNumberFormat="1" applyFont="1" applyFill="1" applyBorder="1" applyAlignment="1">
      <alignment vertical="center"/>
    </xf>
    <xf numFmtId="205" fontId="0" fillId="0" borderId="12" xfId="0" applyNumberFormat="1" applyFont="1" applyFill="1" applyBorder="1" applyAlignment="1">
      <alignment vertical="center"/>
    </xf>
    <xf numFmtId="206" fontId="0" fillId="0" borderId="12" xfId="0" applyNumberFormat="1" applyFont="1" applyBorder="1" applyAlignment="1">
      <alignment vertical="center"/>
    </xf>
    <xf numFmtId="176" fontId="0" fillId="0" borderId="15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80" fontId="0" fillId="0" borderId="16" xfId="0" applyNumberFormat="1" applyFont="1" applyFill="1" applyBorder="1" applyAlignment="1">
      <alignment vertical="center"/>
    </xf>
    <xf numFmtId="205" fontId="0" fillId="0" borderId="16" xfId="0" applyNumberFormat="1" applyFont="1" applyFill="1" applyBorder="1" applyAlignment="1">
      <alignment vertical="center"/>
    </xf>
    <xf numFmtId="206" fontId="0" fillId="0" borderId="16" xfId="0" applyNumberFormat="1" applyFont="1" applyBorder="1" applyAlignment="1">
      <alignment vertical="center"/>
    </xf>
    <xf numFmtId="0" fontId="17" fillId="0" borderId="16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center" vertical="top"/>
    </xf>
    <xf numFmtId="0" fontId="11" fillId="0" borderId="8" xfId="0" applyFont="1" applyBorder="1" applyAlignment="1">
      <alignment/>
    </xf>
    <xf numFmtId="0" fontId="18" fillId="0" borderId="0" xfId="0" applyFont="1" applyBorder="1" applyAlignment="1">
      <alignment vertical="top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shrinkToFit="1"/>
    </xf>
    <xf numFmtId="0" fontId="0" fillId="0" borderId="12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181" fontId="0" fillId="0" borderId="11" xfId="0" applyNumberFormat="1" applyFont="1" applyBorder="1" applyAlignment="1">
      <alignment horizontal="center" vertical="center"/>
    </xf>
    <xf numFmtId="181" fontId="0" fillId="0" borderId="0" xfId="0" applyNumberFormat="1" applyFont="1" applyBorder="1" applyAlignment="1">
      <alignment horizontal="center" vertical="center"/>
    </xf>
    <xf numFmtId="181" fontId="0" fillId="0" borderId="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wrapText="1" shrinkToFit="1"/>
    </xf>
    <xf numFmtId="0" fontId="0" fillId="0" borderId="9" xfId="0" applyFont="1" applyBorder="1" applyAlignment="1">
      <alignment horizontal="center" shrinkToFit="1"/>
    </xf>
    <xf numFmtId="0" fontId="2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shrinkToFi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図１　世帯類型別被保護世帯数（１か月平均）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2675"/>
          <c:w val="0.75125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'図１データ'!$B$2:$B$3</c:f>
              <c:strCache>
                <c:ptCount val="1"/>
                <c:pt idx="0">
                  <c:v>総数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'図１データ'!$A$3:$A$29</c:f>
              <c:numCache>
                <c:ptCount val="27"/>
                <c:pt idx="1">
                  <c:v>55</c:v>
                </c:pt>
                <c:pt idx="6">
                  <c:v>60</c:v>
                </c:pt>
                <c:pt idx="11">
                  <c:v>2</c:v>
                </c:pt>
                <c:pt idx="16">
                  <c:v>7</c:v>
                </c:pt>
                <c:pt idx="21">
                  <c:v>12</c:v>
                </c:pt>
                <c:pt idx="26">
                  <c:v>17</c:v>
                </c:pt>
              </c:numCache>
            </c:numRef>
          </c:cat>
          <c:val>
            <c:numRef>
              <c:f>'図１データ'!$B$3:$B$29</c:f>
              <c:numCache>
                <c:ptCount val="27"/>
                <c:pt idx="1">
                  <c:v>746997</c:v>
                </c:pt>
                <c:pt idx="2">
                  <c:v>756726</c:v>
                </c:pt>
                <c:pt idx="3">
                  <c:v>770388</c:v>
                </c:pt>
                <c:pt idx="4">
                  <c:v>782265</c:v>
                </c:pt>
                <c:pt idx="5">
                  <c:v>789602</c:v>
                </c:pt>
                <c:pt idx="6">
                  <c:v>780507</c:v>
                </c:pt>
                <c:pt idx="7">
                  <c:v>746355</c:v>
                </c:pt>
                <c:pt idx="8">
                  <c:v>713825</c:v>
                </c:pt>
                <c:pt idx="9">
                  <c:v>681018</c:v>
                </c:pt>
                <c:pt idx="10">
                  <c:v>654915</c:v>
                </c:pt>
                <c:pt idx="11">
                  <c:v>623755</c:v>
                </c:pt>
                <c:pt idx="12">
                  <c:v>600697</c:v>
                </c:pt>
                <c:pt idx="13">
                  <c:v>585972</c:v>
                </c:pt>
                <c:pt idx="14">
                  <c:v>586106</c:v>
                </c:pt>
                <c:pt idx="15">
                  <c:v>595407</c:v>
                </c:pt>
                <c:pt idx="16">
                  <c:v>601925</c:v>
                </c:pt>
                <c:pt idx="17">
                  <c:v>613106</c:v>
                </c:pt>
                <c:pt idx="18">
                  <c:v>631488</c:v>
                </c:pt>
                <c:pt idx="19">
                  <c:v>663060</c:v>
                </c:pt>
                <c:pt idx="20">
                  <c:v>704055</c:v>
                </c:pt>
                <c:pt idx="21">
                  <c:v>751303</c:v>
                </c:pt>
                <c:pt idx="22">
                  <c:v>805169</c:v>
                </c:pt>
                <c:pt idx="23">
                  <c:v>870931</c:v>
                </c:pt>
                <c:pt idx="24">
                  <c:v>941270</c:v>
                </c:pt>
                <c:pt idx="25">
                  <c:v>998887</c:v>
                </c:pt>
                <c:pt idx="26">
                  <c:v>1041508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'図１データ'!$C$2:$C$3</c:f>
              <c:strCache>
                <c:ptCount val="1"/>
                <c:pt idx="0">
                  <c:v>高齢者世帯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'図１データ'!$A$3:$A$29</c:f>
              <c:numCache>
                <c:ptCount val="27"/>
                <c:pt idx="1">
                  <c:v>55</c:v>
                </c:pt>
                <c:pt idx="6">
                  <c:v>60</c:v>
                </c:pt>
                <c:pt idx="11">
                  <c:v>2</c:v>
                </c:pt>
                <c:pt idx="16">
                  <c:v>7</c:v>
                </c:pt>
                <c:pt idx="21">
                  <c:v>12</c:v>
                </c:pt>
                <c:pt idx="26">
                  <c:v>17</c:v>
                </c:pt>
              </c:numCache>
            </c:numRef>
          </c:cat>
          <c:val>
            <c:numRef>
              <c:f>'図１データ'!$C$3:$C$29</c:f>
              <c:numCache>
                <c:ptCount val="27"/>
                <c:pt idx="1">
                  <c:v>225341</c:v>
                </c:pt>
                <c:pt idx="2">
                  <c:v>228055</c:v>
                </c:pt>
                <c:pt idx="3">
                  <c:v>232684</c:v>
                </c:pt>
                <c:pt idx="4">
                  <c:v>237067</c:v>
                </c:pt>
                <c:pt idx="5">
                  <c:v>241964</c:v>
                </c:pt>
                <c:pt idx="6">
                  <c:v>243259</c:v>
                </c:pt>
                <c:pt idx="7">
                  <c:v>239985</c:v>
                </c:pt>
                <c:pt idx="8">
                  <c:v>236685</c:v>
                </c:pt>
                <c:pt idx="9">
                  <c:v>234017</c:v>
                </c:pt>
                <c:pt idx="10">
                  <c:v>233370</c:v>
                </c:pt>
                <c:pt idx="11">
                  <c:v>231609</c:v>
                </c:pt>
                <c:pt idx="12">
                  <c:v>232311</c:v>
                </c:pt>
                <c:pt idx="13">
                  <c:v>235119</c:v>
                </c:pt>
                <c:pt idx="14">
                  <c:v>240690</c:v>
                </c:pt>
                <c:pt idx="15">
                  <c:v>248419</c:v>
                </c:pt>
                <c:pt idx="16">
                  <c:v>254292</c:v>
                </c:pt>
                <c:pt idx="17">
                  <c:v>264626</c:v>
                </c:pt>
                <c:pt idx="18">
                  <c:v>277409</c:v>
                </c:pt>
                <c:pt idx="19">
                  <c:v>294680</c:v>
                </c:pt>
                <c:pt idx="20">
                  <c:v>315933</c:v>
                </c:pt>
                <c:pt idx="21">
                  <c:v>341196</c:v>
                </c:pt>
                <c:pt idx="22">
                  <c:v>370049</c:v>
                </c:pt>
                <c:pt idx="23">
                  <c:v>402835</c:v>
                </c:pt>
                <c:pt idx="24">
                  <c:v>435804</c:v>
                </c:pt>
                <c:pt idx="25">
                  <c:v>465680</c:v>
                </c:pt>
                <c:pt idx="26">
                  <c:v>451962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'図１データ'!$D$2:$D$3</c:f>
              <c:strCache>
                <c:ptCount val="1"/>
                <c:pt idx="0">
                  <c:v>障害者世帯・傷病者世帯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'図１データ'!$A$3:$A$29</c:f>
              <c:numCache>
                <c:ptCount val="27"/>
                <c:pt idx="1">
                  <c:v>55</c:v>
                </c:pt>
                <c:pt idx="6">
                  <c:v>60</c:v>
                </c:pt>
                <c:pt idx="11">
                  <c:v>2</c:v>
                </c:pt>
                <c:pt idx="16">
                  <c:v>7</c:v>
                </c:pt>
                <c:pt idx="21">
                  <c:v>12</c:v>
                </c:pt>
                <c:pt idx="26">
                  <c:v>17</c:v>
                </c:pt>
              </c:numCache>
            </c:numRef>
          </c:cat>
          <c:val>
            <c:numRef>
              <c:f>'図１データ'!$D$3:$D$29</c:f>
              <c:numCache>
                <c:ptCount val="27"/>
                <c:pt idx="1">
                  <c:v>342777</c:v>
                </c:pt>
                <c:pt idx="2">
                  <c:v>346992</c:v>
                </c:pt>
                <c:pt idx="3">
                  <c:v>351866</c:v>
                </c:pt>
                <c:pt idx="4">
                  <c:v>355565</c:v>
                </c:pt>
                <c:pt idx="5">
                  <c:v>355251</c:v>
                </c:pt>
                <c:pt idx="6">
                  <c:v>348881</c:v>
                </c:pt>
                <c:pt idx="7">
                  <c:v>327836</c:v>
                </c:pt>
                <c:pt idx="8">
                  <c:v>310769</c:v>
                </c:pt>
                <c:pt idx="9">
                  <c:v>294736</c:v>
                </c:pt>
                <c:pt idx="10">
                  <c:v>282417</c:v>
                </c:pt>
                <c:pt idx="11">
                  <c:v>267091</c:v>
                </c:pt>
                <c:pt idx="12">
                  <c:v>255961</c:v>
                </c:pt>
                <c:pt idx="13">
                  <c:v>248038</c:v>
                </c:pt>
                <c:pt idx="14">
                  <c:v>247362</c:v>
                </c:pt>
                <c:pt idx="15">
                  <c:v>250158</c:v>
                </c:pt>
                <c:pt idx="16">
                  <c:v>252688</c:v>
                </c:pt>
                <c:pt idx="17">
                  <c:v>254449</c:v>
                </c:pt>
                <c:pt idx="18">
                  <c:v>258558</c:v>
                </c:pt>
                <c:pt idx="19">
                  <c:v>267582</c:v>
                </c:pt>
                <c:pt idx="20">
                  <c:v>278520</c:v>
                </c:pt>
                <c:pt idx="21">
                  <c:v>290620</c:v>
                </c:pt>
                <c:pt idx="22">
                  <c:v>303554</c:v>
                </c:pt>
                <c:pt idx="23">
                  <c:v>319301</c:v>
                </c:pt>
                <c:pt idx="24">
                  <c:v>336772</c:v>
                </c:pt>
                <c:pt idx="25">
                  <c:v>349844</c:v>
                </c:pt>
                <c:pt idx="26">
                  <c:v>389818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'図１データ'!$E$2:$E$3</c:f>
              <c:strCache>
                <c:ptCount val="1"/>
                <c:pt idx="0">
                  <c:v>その他の世帯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numRef>
              <c:f>'図１データ'!$A$3:$A$29</c:f>
              <c:numCache>
                <c:ptCount val="27"/>
                <c:pt idx="1">
                  <c:v>55</c:v>
                </c:pt>
                <c:pt idx="6">
                  <c:v>60</c:v>
                </c:pt>
                <c:pt idx="11">
                  <c:v>2</c:v>
                </c:pt>
                <c:pt idx="16">
                  <c:v>7</c:v>
                </c:pt>
                <c:pt idx="21">
                  <c:v>12</c:v>
                </c:pt>
                <c:pt idx="26">
                  <c:v>17</c:v>
                </c:pt>
              </c:numCache>
            </c:numRef>
          </c:cat>
          <c:val>
            <c:numRef>
              <c:f>'図１データ'!$E$3:$E$29</c:f>
              <c:numCache>
                <c:ptCount val="27"/>
                <c:pt idx="1">
                  <c:v>80986</c:v>
                </c:pt>
                <c:pt idx="2">
                  <c:v>79438</c:v>
                </c:pt>
                <c:pt idx="3">
                  <c:v>77757</c:v>
                </c:pt>
                <c:pt idx="4">
                  <c:v>76517</c:v>
                </c:pt>
                <c:pt idx="5">
                  <c:v>75278</c:v>
                </c:pt>
                <c:pt idx="6">
                  <c:v>72678</c:v>
                </c:pt>
                <c:pt idx="7">
                  <c:v>68185</c:v>
                </c:pt>
                <c:pt idx="8">
                  <c:v>63779</c:v>
                </c:pt>
                <c:pt idx="9">
                  <c:v>59453</c:v>
                </c:pt>
                <c:pt idx="10">
                  <c:v>55230</c:v>
                </c:pt>
                <c:pt idx="11">
                  <c:v>50637</c:v>
                </c:pt>
                <c:pt idx="12">
                  <c:v>46717</c:v>
                </c:pt>
                <c:pt idx="13">
                  <c:v>43818</c:v>
                </c:pt>
                <c:pt idx="14">
                  <c:v>42338</c:v>
                </c:pt>
                <c:pt idx="15">
                  <c:v>42266</c:v>
                </c:pt>
                <c:pt idx="16">
                  <c:v>41627</c:v>
                </c:pt>
                <c:pt idx="17">
                  <c:v>41434</c:v>
                </c:pt>
                <c:pt idx="18">
                  <c:v>42404</c:v>
                </c:pt>
                <c:pt idx="19">
                  <c:v>45329</c:v>
                </c:pt>
                <c:pt idx="20">
                  <c:v>50184</c:v>
                </c:pt>
                <c:pt idx="21">
                  <c:v>55240</c:v>
                </c:pt>
                <c:pt idx="22">
                  <c:v>61930</c:v>
                </c:pt>
                <c:pt idx="23">
                  <c:v>72403</c:v>
                </c:pt>
                <c:pt idx="24">
                  <c:v>84941</c:v>
                </c:pt>
                <c:pt idx="25">
                  <c:v>94148</c:v>
                </c:pt>
                <c:pt idx="26">
                  <c:v>107259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'図１データ'!$F$2:$F$3</c:f>
              <c:strCache>
                <c:ptCount val="1"/>
                <c:pt idx="0">
                  <c:v>母子世帯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'図１データ'!$A$3:$A$29</c:f>
              <c:numCache>
                <c:ptCount val="27"/>
                <c:pt idx="1">
                  <c:v>55</c:v>
                </c:pt>
                <c:pt idx="6">
                  <c:v>60</c:v>
                </c:pt>
                <c:pt idx="11">
                  <c:v>2</c:v>
                </c:pt>
                <c:pt idx="16">
                  <c:v>7</c:v>
                </c:pt>
                <c:pt idx="21">
                  <c:v>12</c:v>
                </c:pt>
                <c:pt idx="26">
                  <c:v>17</c:v>
                </c:pt>
              </c:numCache>
            </c:numRef>
          </c:cat>
          <c:val>
            <c:numRef>
              <c:f>'図１データ'!$F$3:$F$29</c:f>
              <c:numCache>
                <c:ptCount val="27"/>
                <c:pt idx="1">
                  <c:v>95620</c:v>
                </c:pt>
                <c:pt idx="2">
                  <c:v>100116</c:v>
                </c:pt>
                <c:pt idx="3">
                  <c:v>106150</c:v>
                </c:pt>
                <c:pt idx="4">
                  <c:v>111177</c:v>
                </c:pt>
                <c:pt idx="5">
                  <c:v>115265</c:v>
                </c:pt>
                <c:pt idx="6">
                  <c:v>113979</c:v>
                </c:pt>
                <c:pt idx="7">
                  <c:v>108108</c:v>
                </c:pt>
                <c:pt idx="8">
                  <c:v>101069</c:v>
                </c:pt>
                <c:pt idx="9">
                  <c:v>91304</c:v>
                </c:pt>
                <c:pt idx="10">
                  <c:v>82396</c:v>
                </c:pt>
                <c:pt idx="11">
                  <c:v>72899</c:v>
                </c:pt>
                <c:pt idx="12">
                  <c:v>64494</c:v>
                </c:pt>
                <c:pt idx="13">
                  <c:v>57847</c:v>
                </c:pt>
                <c:pt idx="14">
                  <c:v>54697</c:v>
                </c:pt>
                <c:pt idx="15">
                  <c:v>53597</c:v>
                </c:pt>
                <c:pt idx="16">
                  <c:v>52373</c:v>
                </c:pt>
                <c:pt idx="17">
                  <c:v>51671</c:v>
                </c:pt>
                <c:pt idx="18">
                  <c:v>52206</c:v>
                </c:pt>
                <c:pt idx="19">
                  <c:v>54503</c:v>
                </c:pt>
                <c:pt idx="20">
                  <c:v>58435</c:v>
                </c:pt>
                <c:pt idx="21">
                  <c:v>63126</c:v>
                </c:pt>
                <c:pt idx="22">
                  <c:v>68460</c:v>
                </c:pt>
                <c:pt idx="23">
                  <c:v>75097</c:v>
                </c:pt>
                <c:pt idx="24">
                  <c:v>82216</c:v>
                </c:pt>
                <c:pt idx="25">
                  <c:v>87478</c:v>
                </c:pt>
                <c:pt idx="26">
                  <c:v>90531</c:v>
                </c:pt>
              </c:numCache>
            </c:numRef>
          </c:val>
          <c:smooth val="0"/>
        </c:ser>
        <c:marker val="1"/>
        <c:axId val="11554856"/>
        <c:axId val="36884841"/>
      </c:lineChart>
      <c:catAx>
        <c:axId val="115548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884841"/>
        <c:crossesAt val="0"/>
        <c:auto val="1"/>
        <c:lblOffset val="100"/>
        <c:noMultiLvlLbl val="0"/>
      </c:catAx>
      <c:valAx>
        <c:axId val="368848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554856"/>
        <c:crossesAt val="1"/>
        <c:crossBetween val="midCat"/>
        <c:dispUnits/>
        <c:majorUnit val="2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75"/>
          <c:y val="0.06225"/>
          <c:w val="0.15375"/>
          <c:h val="0.38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latin typeface="ＭＳ Ｐゴシック"/>
                <a:ea typeface="ＭＳ Ｐゴシック"/>
                <a:cs typeface="ＭＳ Ｐゴシック"/>
              </a:rPr>
              <a:t>図２　被保護実人員・保護の種類別扶助人員（１か月平均）</a:t>
            </a:r>
          </a:p>
        </c:rich>
      </c:tx>
      <c:layout>
        <c:manualLayout>
          <c:xMode val="factor"/>
          <c:yMode val="factor"/>
          <c:x val="0.0047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3"/>
          <c:w val="0.70675"/>
          <c:h val="0.8005"/>
        </c:manualLayout>
      </c:layout>
      <c:lineChart>
        <c:grouping val="standard"/>
        <c:varyColors val="0"/>
        <c:ser>
          <c:idx val="0"/>
          <c:order val="0"/>
          <c:tx>
            <c:strRef>
              <c:f>'図２データ'!$C$3:$C$4</c:f>
              <c:strCache>
                <c:ptCount val="1"/>
                <c:pt idx="0">
                  <c:v>被保護実人員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'図２データ'!$B$4:$B$30</c:f>
              <c:numCache>
                <c:ptCount val="27"/>
                <c:pt idx="1">
                  <c:v>55</c:v>
                </c:pt>
                <c:pt idx="6">
                  <c:v>60</c:v>
                </c:pt>
                <c:pt idx="11">
                  <c:v>2</c:v>
                </c:pt>
                <c:pt idx="16">
                  <c:v>7</c:v>
                </c:pt>
                <c:pt idx="21">
                  <c:v>12</c:v>
                </c:pt>
                <c:pt idx="26">
                  <c:v>17</c:v>
                </c:pt>
              </c:numCache>
            </c:numRef>
          </c:cat>
          <c:val>
            <c:numRef>
              <c:f>'図２データ'!$C$4:$C$30</c:f>
              <c:numCache>
                <c:ptCount val="27"/>
                <c:pt idx="1">
                  <c:v>1426984</c:v>
                </c:pt>
                <c:pt idx="2">
                  <c:v>1439226</c:v>
                </c:pt>
                <c:pt idx="3">
                  <c:v>1457383</c:v>
                </c:pt>
                <c:pt idx="4">
                  <c:v>1468245</c:v>
                </c:pt>
                <c:pt idx="5">
                  <c:v>1469457</c:v>
                </c:pt>
                <c:pt idx="6">
                  <c:v>1431117</c:v>
                </c:pt>
                <c:pt idx="7">
                  <c:v>1348163</c:v>
                </c:pt>
                <c:pt idx="8">
                  <c:v>1266126</c:v>
                </c:pt>
                <c:pt idx="9">
                  <c:v>1176258</c:v>
                </c:pt>
                <c:pt idx="10">
                  <c:v>1099520</c:v>
                </c:pt>
                <c:pt idx="11">
                  <c:v>1014842</c:v>
                </c:pt>
                <c:pt idx="12">
                  <c:v>946374</c:v>
                </c:pt>
                <c:pt idx="13">
                  <c:v>898499</c:v>
                </c:pt>
                <c:pt idx="14">
                  <c:v>883112</c:v>
                </c:pt>
                <c:pt idx="15">
                  <c:v>884912</c:v>
                </c:pt>
                <c:pt idx="16">
                  <c:v>882229</c:v>
                </c:pt>
                <c:pt idx="17">
                  <c:v>887450</c:v>
                </c:pt>
                <c:pt idx="18">
                  <c:v>905589</c:v>
                </c:pt>
                <c:pt idx="19">
                  <c:v>946994</c:v>
                </c:pt>
                <c:pt idx="20">
                  <c:v>1004472</c:v>
                </c:pt>
                <c:pt idx="21">
                  <c:v>1072241</c:v>
                </c:pt>
                <c:pt idx="22">
                  <c:v>1148088</c:v>
                </c:pt>
                <c:pt idx="23">
                  <c:v>1242723</c:v>
                </c:pt>
                <c:pt idx="24">
                  <c:v>1344327</c:v>
                </c:pt>
                <c:pt idx="25">
                  <c:v>1423388</c:v>
                </c:pt>
                <c:pt idx="26">
                  <c:v>1475838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'図２データ'!$D$3:$D$4</c:f>
              <c:strCache>
                <c:ptCount val="1"/>
                <c:pt idx="0">
                  <c:v>生活扶助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'図２データ'!$B$4:$B$30</c:f>
              <c:numCache>
                <c:ptCount val="27"/>
                <c:pt idx="1">
                  <c:v>55</c:v>
                </c:pt>
                <c:pt idx="6">
                  <c:v>60</c:v>
                </c:pt>
                <c:pt idx="11">
                  <c:v>2</c:v>
                </c:pt>
                <c:pt idx="16">
                  <c:v>7</c:v>
                </c:pt>
                <c:pt idx="21">
                  <c:v>12</c:v>
                </c:pt>
                <c:pt idx="26">
                  <c:v>17</c:v>
                </c:pt>
              </c:numCache>
            </c:numRef>
          </c:cat>
          <c:val>
            <c:numRef>
              <c:f>'図２データ'!$D$4:$D$30</c:f>
              <c:numCache>
                <c:ptCount val="27"/>
                <c:pt idx="1">
                  <c:v>1251347</c:v>
                </c:pt>
                <c:pt idx="2">
                  <c:v>1266935</c:v>
                </c:pt>
                <c:pt idx="3">
                  <c:v>1287189</c:v>
                </c:pt>
                <c:pt idx="4">
                  <c:v>1298682</c:v>
                </c:pt>
                <c:pt idx="5">
                  <c:v>1301299</c:v>
                </c:pt>
                <c:pt idx="6">
                  <c:v>1268766</c:v>
                </c:pt>
                <c:pt idx="7">
                  <c:v>1196140</c:v>
                </c:pt>
                <c:pt idx="8">
                  <c:v>1127592</c:v>
                </c:pt>
                <c:pt idx="9">
                  <c:v>1044267</c:v>
                </c:pt>
                <c:pt idx="10">
                  <c:v>969319</c:v>
                </c:pt>
                <c:pt idx="11">
                  <c:v>889607</c:v>
                </c:pt>
                <c:pt idx="12">
                  <c:v>826462</c:v>
                </c:pt>
                <c:pt idx="13">
                  <c:v>780517</c:v>
                </c:pt>
                <c:pt idx="14">
                  <c:v>765290</c:v>
                </c:pt>
                <c:pt idx="15">
                  <c:v>765629</c:v>
                </c:pt>
                <c:pt idx="16">
                  <c:v>760162</c:v>
                </c:pt>
                <c:pt idx="17">
                  <c:v>766232</c:v>
                </c:pt>
                <c:pt idx="18">
                  <c:v>783840</c:v>
                </c:pt>
                <c:pt idx="19">
                  <c:v>821931</c:v>
                </c:pt>
                <c:pt idx="20">
                  <c:v>877080</c:v>
                </c:pt>
                <c:pt idx="21">
                  <c:v>943025</c:v>
                </c:pt>
                <c:pt idx="22">
                  <c:v>1014524</c:v>
                </c:pt>
                <c:pt idx="23">
                  <c:v>1105499</c:v>
                </c:pt>
                <c:pt idx="24">
                  <c:v>1201836</c:v>
                </c:pt>
                <c:pt idx="25">
                  <c:v>1273502</c:v>
                </c:pt>
                <c:pt idx="26">
                  <c:v>1320413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'図２データ'!$E$3:$E$4</c:f>
              <c:strCache>
                <c:ptCount val="1"/>
                <c:pt idx="0">
                  <c:v>医療扶助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'図２データ'!$B$4:$B$30</c:f>
              <c:numCache>
                <c:ptCount val="27"/>
                <c:pt idx="1">
                  <c:v>55</c:v>
                </c:pt>
                <c:pt idx="6">
                  <c:v>60</c:v>
                </c:pt>
                <c:pt idx="11">
                  <c:v>2</c:v>
                </c:pt>
                <c:pt idx="16">
                  <c:v>7</c:v>
                </c:pt>
                <c:pt idx="21">
                  <c:v>12</c:v>
                </c:pt>
                <c:pt idx="26">
                  <c:v>17</c:v>
                </c:pt>
              </c:numCache>
            </c:numRef>
          </c:cat>
          <c:val>
            <c:numRef>
              <c:f>'図２データ'!$E$4:$E$30</c:f>
              <c:numCache>
                <c:ptCount val="27"/>
                <c:pt idx="1">
                  <c:v>856245</c:v>
                </c:pt>
                <c:pt idx="2">
                  <c:v>870019</c:v>
                </c:pt>
                <c:pt idx="3">
                  <c:v>885051</c:v>
                </c:pt>
                <c:pt idx="4">
                  <c:v>897102</c:v>
                </c:pt>
                <c:pt idx="5">
                  <c:v>911788</c:v>
                </c:pt>
                <c:pt idx="6">
                  <c:v>909581</c:v>
                </c:pt>
                <c:pt idx="7">
                  <c:v>868256</c:v>
                </c:pt>
                <c:pt idx="8">
                  <c:v>832453</c:v>
                </c:pt>
                <c:pt idx="9">
                  <c:v>787869</c:v>
                </c:pt>
                <c:pt idx="10">
                  <c:v>752956</c:v>
                </c:pt>
                <c:pt idx="11">
                  <c:v>711268</c:v>
                </c:pt>
                <c:pt idx="12">
                  <c:v>680735</c:v>
                </c:pt>
                <c:pt idx="13">
                  <c:v>662155</c:v>
                </c:pt>
                <c:pt idx="14">
                  <c:v>658517</c:v>
                </c:pt>
                <c:pt idx="15">
                  <c:v>670603</c:v>
                </c:pt>
                <c:pt idx="16">
                  <c:v>679826</c:v>
                </c:pt>
                <c:pt idx="17">
                  <c:v>695075</c:v>
                </c:pt>
                <c:pt idx="18">
                  <c:v>715662</c:v>
                </c:pt>
                <c:pt idx="19">
                  <c:v>753366</c:v>
                </c:pt>
                <c:pt idx="20">
                  <c:v>803855</c:v>
                </c:pt>
                <c:pt idx="21">
                  <c:v>864231</c:v>
                </c:pt>
                <c:pt idx="22">
                  <c:v>928527</c:v>
                </c:pt>
                <c:pt idx="23">
                  <c:v>1002886</c:v>
                </c:pt>
                <c:pt idx="24">
                  <c:v>1082648</c:v>
                </c:pt>
                <c:pt idx="25">
                  <c:v>1154521</c:v>
                </c:pt>
                <c:pt idx="26">
                  <c:v>1207814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'図２データ'!$F$3:$F$4</c:f>
              <c:strCache>
                <c:ptCount val="1"/>
                <c:pt idx="0">
                  <c:v>住宅扶助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'図２データ'!$B$4:$B$30</c:f>
              <c:numCache>
                <c:ptCount val="27"/>
                <c:pt idx="1">
                  <c:v>55</c:v>
                </c:pt>
                <c:pt idx="6">
                  <c:v>60</c:v>
                </c:pt>
                <c:pt idx="11">
                  <c:v>2</c:v>
                </c:pt>
                <c:pt idx="16">
                  <c:v>7</c:v>
                </c:pt>
                <c:pt idx="21">
                  <c:v>12</c:v>
                </c:pt>
                <c:pt idx="26">
                  <c:v>17</c:v>
                </c:pt>
              </c:numCache>
            </c:numRef>
          </c:cat>
          <c:val>
            <c:numRef>
              <c:f>'図２データ'!$F$4:$F$30</c:f>
              <c:numCache>
                <c:ptCount val="27"/>
                <c:pt idx="1">
                  <c:v>866857</c:v>
                </c:pt>
                <c:pt idx="2">
                  <c:v>896604</c:v>
                </c:pt>
                <c:pt idx="3">
                  <c:v>927334</c:v>
                </c:pt>
                <c:pt idx="4">
                  <c:v>952959</c:v>
                </c:pt>
                <c:pt idx="5">
                  <c:v>973510</c:v>
                </c:pt>
                <c:pt idx="6">
                  <c:v>967691</c:v>
                </c:pt>
                <c:pt idx="7">
                  <c:v>933122</c:v>
                </c:pt>
                <c:pt idx="8">
                  <c:v>895716</c:v>
                </c:pt>
                <c:pt idx="9">
                  <c:v>841121</c:v>
                </c:pt>
                <c:pt idx="10">
                  <c:v>789295</c:v>
                </c:pt>
                <c:pt idx="11">
                  <c:v>730134</c:v>
                </c:pt>
                <c:pt idx="12">
                  <c:v>681412</c:v>
                </c:pt>
                <c:pt idx="13">
                  <c:v>646486</c:v>
                </c:pt>
                <c:pt idx="14">
                  <c:v>639112</c:v>
                </c:pt>
                <c:pt idx="15">
                  <c:v>644648</c:v>
                </c:pt>
                <c:pt idx="16">
                  <c:v>639129</c:v>
                </c:pt>
                <c:pt idx="17">
                  <c:v>648591</c:v>
                </c:pt>
                <c:pt idx="18">
                  <c:v>668756</c:v>
                </c:pt>
                <c:pt idx="19">
                  <c:v>707094</c:v>
                </c:pt>
                <c:pt idx="20">
                  <c:v>763315</c:v>
                </c:pt>
                <c:pt idx="21">
                  <c:v>824129</c:v>
                </c:pt>
                <c:pt idx="22">
                  <c:v>891223</c:v>
                </c:pt>
                <c:pt idx="23">
                  <c:v>975486</c:v>
                </c:pt>
                <c:pt idx="24">
                  <c:v>1069135</c:v>
                </c:pt>
                <c:pt idx="25">
                  <c:v>1143310</c:v>
                </c:pt>
                <c:pt idx="26">
                  <c:v>1194020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'図２データ'!$G$3:$G$4</c:f>
              <c:strCache>
                <c:ptCount val="1"/>
                <c:pt idx="0">
                  <c:v>介護扶助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'図２データ'!$B$4:$B$30</c:f>
              <c:numCache>
                <c:ptCount val="27"/>
                <c:pt idx="1">
                  <c:v>55</c:v>
                </c:pt>
                <c:pt idx="6">
                  <c:v>60</c:v>
                </c:pt>
                <c:pt idx="11">
                  <c:v>2</c:v>
                </c:pt>
                <c:pt idx="16">
                  <c:v>7</c:v>
                </c:pt>
                <c:pt idx="21">
                  <c:v>12</c:v>
                </c:pt>
                <c:pt idx="26">
                  <c:v>17</c:v>
                </c:pt>
              </c:numCache>
            </c:numRef>
          </c:cat>
          <c:val>
            <c:numRef>
              <c:f>'図２データ'!$G$4:$G$30</c:f>
              <c:numCache>
                <c:ptCount val="27"/>
                <c:pt idx="21">
                  <c:v>66832</c:v>
                </c:pt>
                <c:pt idx="22">
                  <c:v>84463</c:v>
                </c:pt>
                <c:pt idx="23">
                  <c:v>105964</c:v>
                </c:pt>
                <c:pt idx="24">
                  <c:v>127164</c:v>
                </c:pt>
                <c:pt idx="25">
                  <c:v>147239</c:v>
                </c:pt>
                <c:pt idx="26">
                  <c:v>164093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'図２データ'!$H$3:$H$4</c:f>
              <c:strCache>
                <c:ptCount val="1"/>
                <c:pt idx="0">
                  <c:v>その他の扶助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'図２データ'!$B$4:$B$30</c:f>
              <c:numCache>
                <c:ptCount val="27"/>
                <c:pt idx="1">
                  <c:v>55</c:v>
                </c:pt>
                <c:pt idx="6">
                  <c:v>60</c:v>
                </c:pt>
                <c:pt idx="11">
                  <c:v>2</c:v>
                </c:pt>
                <c:pt idx="16">
                  <c:v>7</c:v>
                </c:pt>
                <c:pt idx="21">
                  <c:v>12</c:v>
                </c:pt>
                <c:pt idx="26">
                  <c:v>17</c:v>
                </c:pt>
              </c:numCache>
            </c:numRef>
          </c:cat>
          <c:val>
            <c:numRef>
              <c:f>'図２データ'!$H$4:$H$30</c:f>
              <c:numCache>
                <c:ptCount val="27"/>
                <c:pt idx="1">
                  <c:v>265360</c:v>
                </c:pt>
                <c:pt idx="2">
                  <c:v>269765</c:v>
                </c:pt>
                <c:pt idx="3">
                  <c:v>274613</c:v>
                </c:pt>
                <c:pt idx="4">
                  <c:v>274219</c:v>
                </c:pt>
                <c:pt idx="5">
                  <c:v>271052</c:v>
                </c:pt>
                <c:pt idx="6">
                  <c:v>256505</c:v>
                </c:pt>
                <c:pt idx="7">
                  <c:v>235143</c:v>
                </c:pt>
                <c:pt idx="8">
                  <c:v>211601</c:v>
                </c:pt>
                <c:pt idx="9">
                  <c:v>185128</c:v>
                </c:pt>
                <c:pt idx="10">
                  <c:v>161678</c:v>
                </c:pt>
                <c:pt idx="11">
                  <c:v>138873</c:v>
                </c:pt>
                <c:pt idx="12">
                  <c:v>120002</c:v>
                </c:pt>
                <c:pt idx="13">
                  <c:v>106575</c:v>
                </c:pt>
                <c:pt idx="14">
                  <c:v>99044</c:v>
                </c:pt>
                <c:pt idx="15">
                  <c:v>94986</c:v>
                </c:pt>
                <c:pt idx="16">
                  <c:v>90590</c:v>
                </c:pt>
                <c:pt idx="17">
                  <c:v>87504</c:v>
                </c:pt>
                <c:pt idx="18">
                  <c:v>86605</c:v>
                </c:pt>
                <c:pt idx="19">
                  <c:v>88654</c:v>
                </c:pt>
                <c:pt idx="20">
                  <c:v>93277</c:v>
                </c:pt>
                <c:pt idx="21">
                  <c:v>99260</c:v>
                </c:pt>
                <c:pt idx="22">
                  <c:v>107028</c:v>
                </c:pt>
                <c:pt idx="23">
                  <c:v>116848</c:v>
                </c:pt>
                <c:pt idx="24">
                  <c:v>127121</c:v>
                </c:pt>
                <c:pt idx="25">
                  <c:v>135272</c:v>
                </c:pt>
                <c:pt idx="26">
                  <c:v>167264</c:v>
                </c:pt>
              </c:numCache>
            </c:numRef>
          </c:val>
          <c:smooth val="0"/>
        </c:ser>
        <c:marker val="1"/>
        <c:axId val="63528114"/>
        <c:axId val="34882115"/>
      </c:lineChart>
      <c:catAx>
        <c:axId val="635281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882115"/>
        <c:crosses val="autoZero"/>
        <c:auto val="1"/>
        <c:lblOffset val="100"/>
        <c:noMultiLvlLbl val="0"/>
      </c:catAx>
      <c:valAx>
        <c:axId val="348821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528114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475"/>
          <c:y val="0.08325"/>
          <c:w val="0.11775"/>
          <c:h val="0.521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'図３'!$B$35</c:f>
              <c:strCache>
                <c:ptCount val="1"/>
                <c:pt idx="0">
                  <c:v>傷病による（総数）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00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'図３'!$C$34:$G$34</c:f>
              <c:strCache/>
            </c:strRef>
          </c:cat>
          <c:val>
            <c:numRef>
              <c:f>'図３'!$C$35:$G$35</c:f>
              <c:numCache/>
            </c:numRef>
          </c:val>
        </c:ser>
        <c:ser>
          <c:idx val="1"/>
          <c:order val="1"/>
          <c:tx>
            <c:strRef>
              <c:f>'図３'!$B$36</c:f>
              <c:strCache>
                <c:ptCount val="1"/>
                <c:pt idx="0">
                  <c:v>急迫保護</c:v>
                </c:pt>
              </c:strCache>
            </c:strRef>
          </c:tx>
          <c:spPr>
            <a:pattFill prst="dashDnDiag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'図３'!$C$34:$G$34</c:f>
              <c:strCache/>
            </c:strRef>
          </c:cat>
          <c:val>
            <c:numRef>
              <c:f>'図３'!$C$36:$G$36</c:f>
              <c:numCache/>
            </c:numRef>
          </c:val>
        </c:ser>
        <c:ser>
          <c:idx val="2"/>
          <c:order val="2"/>
          <c:tx>
            <c:strRef>
              <c:f>'図３'!$B$37</c:f>
              <c:strCache>
                <c:ptCount val="1"/>
                <c:pt idx="0">
                  <c:v>要介護状態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'図３'!$C$34:$G$34</c:f>
              <c:strCache/>
            </c:strRef>
          </c:cat>
          <c:val>
            <c:numRef>
              <c:f>'図３'!$C$37:$G$37</c:f>
              <c:numCache/>
            </c:numRef>
          </c:val>
        </c:ser>
        <c:ser>
          <c:idx val="3"/>
          <c:order val="3"/>
          <c:tx>
            <c:strRef>
              <c:f>'図３'!$B$38</c:f>
              <c:strCache>
                <c:ptCount val="1"/>
                <c:pt idx="0">
                  <c:v>働きによる収入の減・喪（総数）</c:v>
                </c:pt>
              </c:strCache>
            </c:strRef>
          </c:tx>
          <c:spPr>
            <a:pattFill prst="pct5">
              <a:fgClr>
                <a:srgbClr val="333333"/>
              </a:fgClr>
              <a:bgClr>
                <a:srgbClr val="FFFF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'図３'!$C$34:$G$34</c:f>
              <c:strCache/>
            </c:strRef>
          </c:cat>
          <c:val>
            <c:numRef>
              <c:f>'図３'!$C$38:$G$38</c:f>
              <c:numCache/>
            </c:numRef>
          </c:val>
        </c:ser>
        <c:ser>
          <c:idx val="4"/>
          <c:order val="4"/>
          <c:tx>
            <c:strRef>
              <c:f>'図３'!$B$39</c:f>
              <c:strCache>
                <c:ptCount val="1"/>
                <c:pt idx="0">
                  <c:v>社会保障・仕送りの減・喪失</c:v>
                </c:pt>
              </c:strCache>
            </c:strRef>
          </c:tx>
          <c:spPr>
            <a:pattFill prst="horzBrick">
              <a:fgClr>
                <a:srgbClr val="FF66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'図３'!$C$34:$G$34</c:f>
              <c:strCache/>
            </c:strRef>
          </c:cat>
          <c:val>
            <c:numRef>
              <c:f>'図３'!$C$39:$G$39</c:f>
              <c:numCache/>
            </c:numRef>
          </c:val>
        </c:ser>
        <c:ser>
          <c:idx val="5"/>
          <c:order val="5"/>
          <c:tx>
            <c:strRef>
              <c:f>'図３'!$B$40</c:f>
              <c:strCache>
                <c:ptCount val="1"/>
                <c:pt idx="0">
                  <c:v>貯金等の減・喪失</c:v>
                </c:pt>
              </c:strCache>
            </c:strRef>
          </c:tx>
          <c:spPr>
            <a:pattFill prst="divot">
              <a:fgClr>
                <a:srgbClr val="000000"/>
              </a:fgClr>
              <a:bgClr>
                <a:srgbClr val="99CC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'図３'!$C$34:$G$34</c:f>
              <c:strCache/>
            </c:strRef>
          </c:cat>
          <c:val>
            <c:numRef>
              <c:f>'図３'!$C$40:$G$40</c:f>
              <c:numCache/>
            </c:numRef>
          </c:val>
        </c:ser>
        <c:ser>
          <c:idx val="6"/>
          <c:order val="6"/>
          <c:tx>
            <c:strRef>
              <c:f>'図３'!$B$41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ltUpDiag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'図３'!$C$34:$G$34</c:f>
              <c:strCache/>
            </c:strRef>
          </c:cat>
          <c:val>
            <c:numRef>
              <c:f>'図３'!$C$41:$G$41</c:f>
              <c:numCache/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45503580"/>
        <c:axId val="6879037"/>
      </c:barChart>
      <c:catAx>
        <c:axId val="4550358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879037"/>
        <c:crosses val="autoZero"/>
        <c:auto val="1"/>
        <c:lblOffset val="100"/>
        <c:noMultiLvlLbl val="0"/>
      </c:catAx>
      <c:valAx>
        <c:axId val="68790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5035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</cdr:x>
      <cdr:y>0.8815</cdr:y>
    </cdr:from>
    <cdr:to>
      <cdr:x>0.14175</cdr:x>
      <cdr:y>0.93325</cdr:y>
    </cdr:to>
    <cdr:sp>
      <cdr:nvSpPr>
        <cdr:cNvPr id="1" name="TextBox 1"/>
        <cdr:cNvSpPr txBox="1">
          <a:spLocks noChangeArrowheads="1"/>
        </cdr:cNvSpPr>
      </cdr:nvSpPr>
      <cdr:spPr>
        <a:xfrm>
          <a:off x="266700" y="2905125"/>
          <a:ext cx="6191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昭和・・年度</a:t>
          </a:r>
        </a:p>
      </cdr:txBody>
    </cdr:sp>
  </cdr:relSizeAnchor>
  <cdr:relSizeAnchor xmlns:cdr="http://schemas.openxmlformats.org/drawingml/2006/chartDrawing">
    <cdr:from>
      <cdr:x>0.3045</cdr:x>
      <cdr:y>0.8815</cdr:y>
    </cdr:from>
    <cdr:to>
      <cdr:x>0.40475</cdr:x>
      <cdr:y>0.93325</cdr:y>
    </cdr:to>
    <cdr:sp>
      <cdr:nvSpPr>
        <cdr:cNvPr id="2" name="TextBox 2"/>
        <cdr:cNvSpPr txBox="1">
          <a:spLocks noChangeArrowheads="1"/>
        </cdr:cNvSpPr>
      </cdr:nvSpPr>
      <cdr:spPr>
        <a:xfrm>
          <a:off x="1905000" y="2905125"/>
          <a:ext cx="6286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平成・・年度</a:t>
          </a:r>
        </a:p>
      </cdr:txBody>
    </cdr:sp>
  </cdr:relSizeAnchor>
  <cdr:relSizeAnchor xmlns:cdr="http://schemas.openxmlformats.org/drawingml/2006/chartDrawing">
    <cdr:from>
      <cdr:x>0.72475</cdr:x>
      <cdr:y>0.169</cdr:y>
    </cdr:from>
    <cdr:to>
      <cdr:x>0.80675</cdr:x>
      <cdr:y>0.21225</cdr:y>
    </cdr:to>
    <cdr:sp>
      <cdr:nvSpPr>
        <cdr:cNvPr id="3" name="TextBox 3"/>
        <cdr:cNvSpPr txBox="1">
          <a:spLocks noChangeArrowheads="1"/>
        </cdr:cNvSpPr>
      </cdr:nvSpPr>
      <cdr:spPr>
        <a:xfrm>
          <a:off x="4543425" y="552450"/>
          <a:ext cx="5143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1,041,508</a:t>
          </a:r>
        </a:p>
      </cdr:txBody>
    </cdr:sp>
  </cdr:relSizeAnchor>
  <cdr:relSizeAnchor xmlns:cdr="http://schemas.openxmlformats.org/drawingml/2006/chartDrawing">
    <cdr:from>
      <cdr:x>0.7645</cdr:x>
      <cdr:y>0.53125</cdr:y>
    </cdr:from>
    <cdr:to>
      <cdr:x>0.83575</cdr:x>
      <cdr:y>0.5745</cdr:y>
    </cdr:to>
    <cdr:sp>
      <cdr:nvSpPr>
        <cdr:cNvPr id="4" name="TextBox 6"/>
        <cdr:cNvSpPr txBox="1">
          <a:spLocks noChangeArrowheads="1"/>
        </cdr:cNvSpPr>
      </cdr:nvSpPr>
      <cdr:spPr>
        <a:xfrm>
          <a:off x="4791075" y="1752600"/>
          <a:ext cx="4476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451,962</a:t>
          </a:r>
        </a:p>
      </cdr:txBody>
    </cdr:sp>
  </cdr:relSizeAnchor>
  <cdr:relSizeAnchor xmlns:cdr="http://schemas.openxmlformats.org/drawingml/2006/chartDrawing">
    <cdr:from>
      <cdr:x>0.7645</cdr:x>
      <cdr:y>0.5905</cdr:y>
    </cdr:from>
    <cdr:to>
      <cdr:x>0.848</cdr:x>
      <cdr:y>0.6395</cdr:y>
    </cdr:to>
    <cdr:sp>
      <cdr:nvSpPr>
        <cdr:cNvPr id="5" name="TextBox 7"/>
        <cdr:cNvSpPr txBox="1">
          <a:spLocks noChangeArrowheads="1"/>
        </cdr:cNvSpPr>
      </cdr:nvSpPr>
      <cdr:spPr>
        <a:xfrm>
          <a:off x="4791075" y="1943100"/>
          <a:ext cx="5238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389,818</a:t>
          </a:r>
        </a:p>
      </cdr:txBody>
    </cdr:sp>
  </cdr:relSizeAnchor>
  <cdr:relSizeAnchor xmlns:cdr="http://schemas.openxmlformats.org/drawingml/2006/chartDrawing">
    <cdr:from>
      <cdr:x>0.7645</cdr:x>
      <cdr:y>0.80075</cdr:y>
    </cdr:from>
    <cdr:to>
      <cdr:x>0.91325</cdr:x>
      <cdr:y>0.844</cdr:y>
    </cdr:to>
    <cdr:sp>
      <cdr:nvSpPr>
        <cdr:cNvPr id="6" name="TextBox 8"/>
        <cdr:cNvSpPr txBox="1">
          <a:spLocks noChangeArrowheads="1"/>
        </cdr:cNvSpPr>
      </cdr:nvSpPr>
      <cdr:spPr>
        <a:xfrm>
          <a:off x="4791075" y="2638425"/>
          <a:ext cx="9334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90,531（母子世帯）</a:t>
          </a:r>
        </a:p>
      </cdr:txBody>
    </cdr:sp>
  </cdr:relSizeAnchor>
  <cdr:relSizeAnchor xmlns:cdr="http://schemas.openxmlformats.org/drawingml/2006/chartDrawing">
    <cdr:from>
      <cdr:x>0.7645</cdr:x>
      <cdr:y>0.71825</cdr:y>
    </cdr:from>
    <cdr:to>
      <cdr:x>0.95725</cdr:x>
      <cdr:y>0.7845</cdr:y>
    </cdr:to>
    <cdr:sp>
      <cdr:nvSpPr>
        <cdr:cNvPr id="7" name="TextBox 9"/>
        <cdr:cNvSpPr txBox="1">
          <a:spLocks noChangeArrowheads="1"/>
        </cdr:cNvSpPr>
      </cdr:nvSpPr>
      <cdr:spPr>
        <a:xfrm>
          <a:off x="4791075" y="2371725"/>
          <a:ext cx="12096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107,259(その他の世帯）
</a:t>
          </a:r>
        </a:p>
      </cdr:txBody>
    </cdr:sp>
  </cdr:relSizeAnchor>
  <cdr:relSizeAnchor xmlns:cdr="http://schemas.openxmlformats.org/drawingml/2006/chartDrawing">
    <cdr:from>
      <cdr:x>0.01675</cdr:x>
      <cdr:y>0.082</cdr:y>
    </cdr:from>
    <cdr:to>
      <cdr:x>0.091</cdr:x>
      <cdr:y>0.13975</cdr:y>
    </cdr:to>
    <cdr:sp>
      <cdr:nvSpPr>
        <cdr:cNvPr id="8" name="TextBox 10"/>
        <cdr:cNvSpPr txBox="1">
          <a:spLocks noChangeArrowheads="1"/>
        </cdr:cNvSpPr>
      </cdr:nvSpPr>
      <cdr:spPr>
        <a:xfrm>
          <a:off x="104775" y="266700"/>
          <a:ext cx="4667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万世帯</a:t>
          </a:r>
        </a:p>
      </cdr:txBody>
    </cdr:sp>
  </cdr:relSizeAnchor>
  <cdr:relSizeAnchor xmlns:cdr="http://schemas.openxmlformats.org/drawingml/2006/chartDrawing">
    <cdr:from>
      <cdr:x>0.61875</cdr:x>
      <cdr:y>0.20575</cdr:y>
    </cdr:from>
    <cdr:to>
      <cdr:x>0.69275</cdr:x>
      <cdr:y>0.255</cdr:y>
    </cdr:to>
    <cdr:sp>
      <cdr:nvSpPr>
        <cdr:cNvPr id="9" name="TextBox 14"/>
        <cdr:cNvSpPr txBox="1">
          <a:spLocks noChangeArrowheads="1"/>
        </cdr:cNvSpPr>
      </cdr:nvSpPr>
      <cdr:spPr>
        <a:xfrm>
          <a:off x="3876675" y="676275"/>
          <a:ext cx="4667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998,887
</a:t>
          </a:r>
        </a:p>
      </cdr:txBody>
    </cdr:sp>
  </cdr:relSizeAnchor>
  <cdr:relSizeAnchor xmlns:cdr="http://schemas.openxmlformats.org/drawingml/2006/chartDrawing">
    <cdr:from>
      <cdr:x>0.083</cdr:x>
      <cdr:y>0.923</cdr:y>
    </cdr:from>
    <cdr:to>
      <cdr:x>0.9995</cdr:x>
      <cdr:y>1</cdr:y>
    </cdr:to>
    <cdr:sp>
      <cdr:nvSpPr>
        <cdr:cNvPr id="10" name="TextBox 11"/>
        <cdr:cNvSpPr txBox="1">
          <a:spLocks noChangeArrowheads="1"/>
        </cdr:cNvSpPr>
      </cdr:nvSpPr>
      <cdr:spPr>
        <a:xfrm>
          <a:off x="514350" y="3048000"/>
          <a:ext cx="57531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0.6845</cdr:x>
      <cdr:y>0.23625</cdr:y>
    </cdr:from>
    <cdr:to>
      <cdr:x>0.72125</cdr:x>
      <cdr:y>0.255</cdr:y>
    </cdr:to>
    <cdr:sp>
      <cdr:nvSpPr>
        <cdr:cNvPr id="11" name="Line 19"/>
        <cdr:cNvSpPr>
          <a:spLocks/>
        </cdr:cNvSpPr>
      </cdr:nvSpPr>
      <cdr:spPr>
        <a:xfrm>
          <a:off x="4295775" y="771525"/>
          <a:ext cx="2286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161925</xdr:rowOff>
    </xdr:from>
    <xdr:to>
      <xdr:col>9</xdr:col>
      <xdr:colOff>266700</xdr:colOff>
      <xdr:row>21</xdr:row>
      <xdr:rowOff>38100</xdr:rowOff>
    </xdr:to>
    <xdr:graphicFrame>
      <xdr:nvGraphicFramePr>
        <xdr:cNvPr id="1" name="Chart 1"/>
        <xdr:cNvGraphicFramePr/>
      </xdr:nvGraphicFramePr>
      <xdr:xfrm>
        <a:off x="142875" y="238125"/>
        <a:ext cx="627697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133350</xdr:colOff>
      <xdr:row>25</xdr:row>
      <xdr:rowOff>161925</xdr:rowOff>
    </xdr:from>
    <xdr:ext cx="2133600" cy="142875"/>
    <xdr:sp>
      <xdr:nvSpPr>
        <xdr:cNvPr id="2" name="TextBox 8"/>
        <xdr:cNvSpPr txBox="1">
          <a:spLocks noChangeArrowheads="1"/>
        </xdr:cNvSpPr>
      </xdr:nvSpPr>
      <xdr:spPr>
        <a:xfrm>
          <a:off x="819150" y="4352925"/>
          <a:ext cx="2133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95250</xdr:colOff>
      <xdr:row>31</xdr:row>
      <xdr:rowOff>85725</xdr:rowOff>
    </xdr:from>
    <xdr:ext cx="3171825" cy="352425"/>
    <xdr:sp>
      <xdr:nvSpPr>
        <xdr:cNvPr id="3" name="TextBox 9"/>
        <xdr:cNvSpPr txBox="1">
          <a:spLocks noChangeArrowheads="1"/>
        </xdr:cNvSpPr>
      </xdr:nvSpPr>
      <xdr:spPr>
        <a:xfrm>
          <a:off x="781050" y="5305425"/>
          <a:ext cx="31718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47625</xdr:colOff>
      <xdr:row>36</xdr:row>
      <xdr:rowOff>152400</xdr:rowOff>
    </xdr:from>
    <xdr:ext cx="2657475" cy="209550"/>
    <xdr:sp>
      <xdr:nvSpPr>
        <xdr:cNvPr id="4" name="TextBox 10"/>
        <xdr:cNvSpPr txBox="1">
          <a:spLocks noChangeArrowheads="1"/>
        </xdr:cNvSpPr>
      </xdr:nvSpPr>
      <xdr:spPr>
        <a:xfrm>
          <a:off x="1419225" y="6229350"/>
          <a:ext cx="2657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9525</xdr:colOff>
      <xdr:row>20</xdr:row>
      <xdr:rowOff>57150</xdr:rowOff>
    </xdr:from>
    <xdr:ext cx="1981200" cy="171450"/>
    <xdr:sp>
      <xdr:nvSpPr>
        <xdr:cNvPr id="5" name="TextBox 13"/>
        <xdr:cNvSpPr txBox="1">
          <a:spLocks noChangeArrowheads="1"/>
        </xdr:cNvSpPr>
      </xdr:nvSpPr>
      <xdr:spPr>
        <a:xfrm>
          <a:off x="695325" y="3390900"/>
          <a:ext cx="1981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注：１）総数には保護停止中の世帯も含む。</a:t>
          </a:r>
        </a:p>
      </xdr:txBody>
    </xdr:sp>
    <xdr:clientData/>
  </xdr:oneCellAnchor>
  <xdr:oneCellAnchor>
    <xdr:from>
      <xdr:col>1</xdr:col>
      <xdr:colOff>171450</xdr:colOff>
      <xdr:row>21</xdr:row>
      <xdr:rowOff>19050</xdr:rowOff>
    </xdr:from>
    <xdr:ext cx="3629025" cy="171450"/>
    <xdr:sp>
      <xdr:nvSpPr>
        <xdr:cNvPr id="6" name="TextBox 14"/>
        <xdr:cNvSpPr txBox="1">
          <a:spLocks noChangeArrowheads="1"/>
        </xdr:cNvSpPr>
      </xdr:nvSpPr>
      <xdr:spPr>
        <a:xfrm>
          <a:off x="857250" y="3524250"/>
          <a:ext cx="3629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２）平成17年度から、世帯類型の定義を変更した。（詳細は「用語の定義」を参照）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95250</xdr:colOff>
      <xdr:row>9</xdr:row>
      <xdr:rowOff>95250</xdr:rowOff>
    </xdr:from>
    <xdr:ext cx="1981200" cy="171450"/>
    <xdr:sp>
      <xdr:nvSpPr>
        <xdr:cNvPr id="1" name="TextBox 1"/>
        <xdr:cNvSpPr txBox="1">
          <a:spLocks noChangeArrowheads="1"/>
        </xdr:cNvSpPr>
      </xdr:nvSpPr>
      <xdr:spPr>
        <a:xfrm>
          <a:off x="695325" y="2085975"/>
          <a:ext cx="1981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注：１）総数には保護停止中の世帯も含む。</a:t>
          </a:r>
        </a:p>
      </xdr:txBody>
    </xdr:sp>
    <xdr:clientData/>
  </xdr:oneCellAnchor>
  <xdr:oneCellAnchor>
    <xdr:from>
      <xdr:col>2</xdr:col>
      <xdr:colOff>247650</xdr:colOff>
      <xdr:row>9</xdr:row>
      <xdr:rowOff>257175</xdr:rowOff>
    </xdr:from>
    <xdr:ext cx="3848100" cy="171450"/>
    <xdr:sp>
      <xdr:nvSpPr>
        <xdr:cNvPr id="2" name="TextBox 2"/>
        <xdr:cNvSpPr txBox="1">
          <a:spLocks noChangeArrowheads="1"/>
        </xdr:cNvSpPr>
      </xdr:nvSpPr>
      <xdr:spPr>
        <a:xfrm>
          <a:off x="847725" y="2247900"/>
          <a:ext cx="38481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２）平成17年度から、世帯類型の定義を変更した。（詳細は11頁「用語の定義」を参照）</a:t>
          </a:r>
        </a:p>
      </xdr:txBody>
    </xdr:sp>
    <xdr:clientData/>
  </xdr:one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0.03825</cdr:x>
      <cdr:y>0.929</cdr:y>
    </cdr:from>
    <cdr:to>
      <cdr:x>0.13275</cdr:x>
      <cdr:y>0.983</cdr:y>
    </cdr:to>
    <cdr:sp>
      <cdr:nvSpPr>
        <cdr:cNvPr id="1" name="TextBox 1"/>
        <cdr:cNvSpPr txBox="1">
          <a:spLocks noChangeArrowheads="1"/>
        </cdr:cNvSpPr>
      </cdr:nvSpPr>
      <cdr:spPr>
        <a:xfrm>
          <a:off x="247650" y="2943225"/>
          <a:ext cx="6191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昭和・・年度</a:t>
          </a:r>
        </a:p>
      </cdr:txBody>
    </cdr:sp>
  </cdr:relSizeAnchor>
  <cdr:relSizeAnchor xmlns:cdr="http://schemas.openxmlformats.org/drawingml/2006/chartDrawing">
    <cdr:from>
      <cdr:x>0.29275</cdr:x>
      <cdr:y>0.929</cdr:y>
    </cdr:from>
    <cdr:to>
      <cdr:x>0.38725</cdr:x>
      <cdr:y>0.983</cdr:y>
    </cdr:to>
    <cdr:sp>
      <cdr:nvSpPr>
        <cdr:cNvPr id="2" name="TextBox 2"/>
        <cdr:cNvSpPr txBox="1">
          <a:spLocks noChangeArrowheads="1"/>
        </cdr:cNvSpPr>
      </cdr:nvSpPr>
      <cdr:spPr>
        <a:xfrm>
          <a:off x="1914525" y="2943225"/>
          <a:ext cx="6191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平成・・年度</a:t>
          </a:r>
        </a:p>
      </cdr:txBody>
    </cdr:sp>
  </cdr:relSizeAnchor>
  <cdr:relSizeAnchor xmlns:cdr="http://schemas.openxmlformats.org/drawingml/2006/chartDrawing">
    <cdr:from>
      <cdr:x>0.03825</cdr:x>
      <cdr:y>0.082</cdr:y>
    </cdr:from>
    <cdr:to>
      <cdr:x>0.1095</cdr:x>
      <cdr:y>0.136</cdr:y>
    </cdr:to>
    <cdr:sp>
      <cdr:nvSpPr>
        <cdr:cNvPr id="3" name="TextBox 3"/>
        <cdr:cNvSpPr txBox="1">
          <a:spLocks noChangeArrowheads="1"/>
        </cdr:cNvSpPr>
      </cdr:nvSpPr>
      <cdr:spPr>
        <a:xfrm>
          <a:off x="247650" y="257175"/>
          <a:ext cx="4667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>
              <a:latin typeface="ＭＳ Ｐゴシック"/>
              <a:ea typeface="ＭＳ Ｐゴシック"/>
              <a:cs typeface="ＭＳ Ｐゴシック"/>
            </a:rPr>
            <a:t>万人</a:t>
          </a:r>
        </a:p>
      </cdr:txBody>
    </cdr:sp>
  </cdr:relSizeAnchor>
  <cdr:relSizeAnchor xmlns:cdr="http://schemas.openxmlformats.org/drawingml/2006/chartDrawing">
    <cdr:from>
      <cdr:x>0.71575</cdr:x>
      <cdr:y>0.25</cdr:y>
    </cdr:from>
    <cdr:to>
      <cdr:x>0.79725</cdr:x>
      <cdr:y>0.298</cdr:y>
    </cdr:to>
    <cdr:sp>
      <cdr:nvSpPr>
        <cdr:cNvPr id="4" name="TextBox 6"/>
        <cdr:cNvSpPr txBox="1">
          <a:spLocks noChangeArrowheads="1"/>
        </cdr:cNvSpPr>
      </cdr:nvSpPr>
      <cdr:spPr>
        <a:xfrm>
          <a:off x="4686300" y="790575"/>
          <a:ext cx="5334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1,320,413</a:t>
          </a:r>
        </a:p>
      </cdr:txBody>
    </cdr:sp>
  </cdr:relSizeAnchor>
  <cdr:relSizeAnchor xmlns:cdr="http://schemas.openxmlformats.org/drawingml/2006/chartDrawing">
    <cdr:from>
      <cdr:x>0.71425</cdr:x>
      <cdr:y>0.312</cdr:y>
    </cdr:from>
    <cdr:to>
      <cdr:x>0.79575</cdr:x>
      <cdr:y>0.366</cdr:y>
    </cdr:to>
    <cdr:sp>
      <cdr:nvSpPr>
        <cdr:cNvPr id="5" name="TextBox 7"/>
        <cdr:cNvSpPr txBox="1">
          <a:spLocks noChangeArrowheads="1"/>
        </cdr:cNvSpPr>
      </cdr:nvSpPr>
      <cdr:spPr>
        <a:xfrm>
          <a:off x="4676775" y="981075"/>
          <a:ext cx="5334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1,207,814</a:t>
          </a:r>
        </a:p>
      </cdr:txBody>
    </cdr:sp>
  </cdr:relSizeAnchor>
  <cdr:relSizeAnchor xmlns:cdr="http://schemas.openxmlformats.org/drawingml/2006/chartDrawing">
    <cdr:from>
      <cdr:x>0.71575</cdr:x>
      <cdr:y>0.365</cdr:y>
    </cdr:from>
    <cdr:to>
      <cdr:x>0.79725</cdr:x>
      <cdr:y>0.407</cdr:y>
    </cdr:to>
    <cdr:sp>
      <cdr:nvSpPr>
        <cdr:cNvPr id="6" name="TextBox 8"/>
        <cdr:cNvSpPr txBox="1">
          <a:spLocks noChangeArrowheads="1"/>
        </cdr:cNvSpPr>
      </cdr:nvSpPr>
      <cdr:spPr>
        <a:xfrm>
          <a:off x="4686300" y="1152525"/>
          <a:ext cx="5334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1,194,020</a:t>
          </a:r>
        </a:p>
      </cdr:txBody>
    </cdr:sp>
  </cdr:relSizeAnchor>
  <cdr:relSizeAnchor xmlns:cdr="http://schemas.openxmlformats.org/drawingml/2006/chartDrawing">
    <cdr:from>
      <cdr:x>0.72375</cdr:x>
      <cdr:y>0.68025</cdr:y>
    </cdr:from>
    <cdr:to>
      <cdr:x>0.9215</cdr:x>
      <cdr:y>0.8215</cdr:y>
    </cdr:to>
    <cdr:sp>
      <cdr:nvSpPr>
        <cdr:cNvPr id="7" name="TextBox 9"/>
        <cdr:cNvSpPr txBox="1">
          <a:spLocks noChangeArrowheads="1"/>
        </cdr:cNvSpPr>
      </cdr:nvSpPr>
      <cdr:spPr>
        <a:xfrm>
          <a:off x="4733925" y="2152650"/>
          <a:ext cx="129540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167,264（その他の扶助(教育扶助・出産扶助・生業扶助・葬祭扶助））</a:t>
          </a:r>
        </a:p>
      </cdr:txBody>
    </cdr:sp>
  </cdr:relSizeAnchor>
  <cdr:relSizeAnchor xmlns:cdr="http://schemas.openxmlformats.org/drawingml/2006/chartDrawing">
    <cdr:from>
      <cdr:x>0.723</cdr:x>
      <cdr:y>0.8055</cdr:y>
    </cdr:from>
    <cdr:to>
      <cdr:x>0.87425</cdr:x>
      <cdr:y>0.8595</cdr:y>
    </cdr:to>
    <cdr:sp>
      <cdr:nvSpPr>
        <cdr:cNvPr id="8" name="TextBox 10"/>
        <cdr:cNvSpPr txBox="1">
          <a:spLocks noChangeArrowheads="1"/>
        </cdr:cNvSpPr>
      </cdr:nvSpPr>
      <cdr:spPr>
        <a:xfrm>
          <a:off x="4733925" y="2552700"/>
          <a:ext cx="9906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164,093（介護扶助）
</a:t>
          </a:r>
        </a:p>
      </cdr:txBody>
    </cdr:sp>
  </cdr:relSizeAnchor>
  <cdr:relSizeAnchor xmlns:cdr="http://schemas.openxmlformats.org/drawingml/2006/chartDrawing">
    <cdr:from>
      <cdr:x>0.23025</cdr:x>
      <cdr:y>0.1715</cdr:y>
    </cdr:from>
    <cdr:to>
      <cdr:x>0.31025</cdr:x>
      <cdr:y>0.2315</cdr:y>
    </cdr:to>
    <cdr:sp>
      <cdr:nvSpPr>
        <cdr:cNvPr id="9" name="TextBox 11"/>
        <cdr:cNvSpPr txBox="1">
          <a:spLocks noChangeArrowheads="1"/>
        </cdr:cNvSpPr>
      </cdr:nvSpPr>
      <cdr:spPr>
        <a:xfrm>
          <a:off x="1504950" y="542925"/>
          <a:ext cx="523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1,469,457</a:t>
          </a:r>
        </a:p>
      </cdr:txBody>
    </cdr:sp>
  </cdr:relSizeAnchor>
  <cdr:relSizeAnchor xmlns:cdr="http://schemas.openxmlformats.org/drawingml/2006/chartDrawing">
    <cdr:from>
      <cdr:x>0.18975</cdr:x>
      <cdr:y>0.19425</cdr:y>
    </cdr:from>
    <cdr:to>
      <cdr:x>0.2295</cdr:x>
      <cdr:y>0.21275</cdr:y>
    </cdr:to>
    <cdr:sp>
      <cdr:nvSpPr>
        <cdr:cNvPr id="10" name="Line 12"/>
        <cdr:cNvSpPr>
          <a:spLocks/>
        </cdr:cNvSpPr>
      </cdr:nvSpPr>
      <cdr:spPr>
        <a:xfrm flipV="1">
          <a:off x="1238250" y="609600"/>
          <a:ext cx="2571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0.71425</cdr:x>
      <cdr:y>0.407</cdr:y>
    </cdr:from>
    <cdr:to>
      <cdr:x>0.80875</cdr:x>
      <cdr:y>0.455</cdr:y>
    </cdr:to>
    <cdr:sp>
      <cdr:nvSpPr>
        <cdr:cNvPr id="11" name="TextBox 13"/>
        <cdr:cNvSpPr txBox="1">
          <a:spLocks noChangeArrowheads="1"/>
        </cdr:cNvSpPr>
      </cdr:nvSpPr>
      <cdr:spPr>
        <a:xfrm>
          <a:off x="4676775" y="1285875"/>
          <a:ext cx="6191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（住宅扶助）</a:t>
          </a:r>
        </a:p>
      </cdr:txBody>
    </cdr:sp>
  </cdr:relSizeAnchor>
  <cdr:relSizeAnchor xmlns:cdr="http://schemas.openxmlformats.org/drawingml/2006/chartDrawing">
    <cdr:from>
      <cdr:x>0.63125</cdr:x>
      <cdr:y>0.22325</cdr:y>
    </cdr:from>
    <cdr:to>
      <cdr:x>0.67625</cdr:x>
      <cdr:y>0.232</cdr:y>
    </cdr:to>
    <cdr:sp>
      <cdr:nvSpPr>
        <cdr:cNvPr id="12" name="Line 14"/>
        <cdr:cNvSpPr>
          <a:spLocks/>
        </cdr:cNvSpPr>
      </cdr:nvSpPr>
      <cdr:spPr>
        <a:xfrm>
          <a:off x="4133850" y="704850"/>
          <a:ext cx="29527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0.71575</cdr:x>
      <cdr:y>0.173</cdr:y>
    </cdr:from>
    <cdr:to>
      <cdr:x>0.79575</cdr:x>
      <cdr:y>0.227</cdr:y>
    </cdr:to>
    <cdr:sp>
      <cdr:nvSpPr>
        <cdr:cNvPr id="13" name="TextBox 15"/>
        <cdr:cNvSpPr txBox="1">
          <a:spLocks noChangeArrowheads="1"/>
        </cdr:cNvSpPr>
      </cdr:nvSpPr>
      <cdr:spPr>
        <a:xfrm>
          <a:off x="4686300" y="542925"/>
          <a:ext cx="5238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1,475,838</a:t>
          </a:r>
        </a:p>
      </cdr:txBody>
    </cdr:sp>
  </cdr:relSizeAnchor>
  <cdr:relSizeAnchor xmlns:cdr="http://schemas.openxmlformats.org/drawingml/2006/chartDrawing">
    <cdr:from>
      <cdr:x>0.55375</cdr:x>
      <cdr:y>0.19625</cdr:y>
    </cdr:from>
    <cdr:to>
      <cdr:x>0.63375</cdr:x>
      <cdr:y>0.25025</cdr:y>
    </cdr:to>
    <cdr:sp>
      <cdr:nvSpPr>
        <cdr:cNvPr id="14" name="TextBox 16"/>
        <cdr:cNvSpPr txBox="1">
          <a:spLocks noChangeArrowheads="1"/>
        </cdr:cNvSpPr>
      </cdr:nvSpPr>
      <cdr:spPr>
        <a:xfrm>
          <a:off x="3619500" y="619125"/>
          <a:ext cx="5238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1,423,388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123825</xdr:rowOff>
    </xdr:from>
    <xdr:to>
      <xdr:col>9</xdr:col>
      <xdr:colOff>485775</xdr:colOff>
      <xdr:row>18</xdr:row>
      <xdr:rowOff>76200</xdr:rowOff>
    </xdr:to>
    <xdr:graphicFrame>
      <xdr:nvGraphicFramePr>
        <xdr:cNvPr id="1" name="Chart 1"/>
        <xdr:cNvGraphicFramePr/>
      </xdr:nvGraphicFramePr>
      <xdr:xfrm>
        <a:off x="104775" y="123825"/>
        <a:ext cx="655320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581025</xdr:colOff>
      <xdr:row>18</xdr:row>
      <xdr:rowOff>0</xdr:rowOff>
    </xdr:from>
    <xdr:ext cx="4248150" cy="171450"/>
    <xdr:sp>
      <xdr:nvSpPr>
        <xdr:cNvPr id="2" name="TextBox 2"/>
        <xdr:cNvSpPr txBox="1">
          <a:spLocks noChangeArrowheads="1"/>
        </xdr:cNvSpPr>
      </xdr:nvSpPr>
      <xdr:spPr>
        <a:xfrm>
          <a:off x="581025" y="3219450"/>
          <a:ext cx="4248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注：１）「その他の扶助」は、「教育扶助」・「出産扶助」・「生業扶助」・「葬祭扶助」の合計である。</a:t>
          </a:r>
        </a:p>
      </xdr:txBody>
    </xdr:sp>
    <xdr:clientData/>
  </xdr:oneCellAnchor>
  <xdr:oneCellAnchor>
    <xdr:from>
      <xdr:col>1</xdr:col>
      <xdr:colOff>57150</xdr:colOff>
      <xdr:row>18</xdr:row>
      <xdr:rowOff>152400</xdr:rowOff>
    </xdr:from>
    <xdr:ext cx="4581525" cy="171450"/>
    <xdr:sp>
      <xdr:nvSpPr>
        <xdr:cNvPr id="3" name="TextBox 3"/>
        <xdr:cNvSpPr txBox="1">
          <a:spLocks noChangeArrowheads="1"/>
        </xdr:cNvSpPr>
      </xdr:nvSpPr>
      <xdr:spPr>
        <a:xfrm>
          <a:off x="742950" y="3371850"/>
          <a:ext cx="4581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２）その他の扶助中の生業扶助については、平成17年4月より高等学校等修学費の区分が追加された。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66675</xdr:colOff>
      <xdr:row>15</xdr:row>
      <xdr:rowOff>85725</xdr:rowOff>
    </xdr:from>
    <xdr:ext cx="4248150" cy="171450"/>
    <xdr:sp>
      <xdr:nvSpPr>
        <xdr:cNvPr id="1" name="TextBox 1"/>
        <xdr:cNvSpPr txBox="1">
          <a:spLocks noChangeArrowheads="1"/>
        </xdr:cNvSpPr>
      </xdr:nvSpPr>
      <xdr:spPr>
        <a:xfrm>
          <a:off x="666750" y="5372100"/>
          <a:ext cx="4248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注：１）「その他の扶助」は、「教育扶助」・「出産扶助」・「生業扶助」・「葬祭扶助」の合計である。</a:t>
          </a:r>
        </a:p>
      </xdr:txBody>
    </xdr:sp>
    <xdr:clientData/>
  </xdr:oneCellAnchor>
  <xdr:oneCellAnchor>
    <xdr:from>
      <xdr:col>2</xdr:col>
      <xdr:colOff>238125</xdr:colOff>
      <xdr:row>15</xdr:row>
      <xdr:rowOff>238125</xdr:rowOff>
    </xdr:from>
    <xdr:ext cx="4581525" cy="171450"/>
    <xdr:sp>
      <xdr:nvSpPr>
        <xdr:cNvPr id="2" name="TextBox 2"/>
        <xdr:cNvSpPr txBox="1">
          <a:spLocks noChangeArrowheads="1"/>
        </xdr:cNvSpPr>
      </xdr:nvSpPr>
      <xdr:spPr>
        <a:xfrm>
          <a:off x="838200" y="5524500"/>
          <a:ext cx="4581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２）その他の扶助中の生業扶助については、平成17年4月より高等学校等修学費の区分が追加された。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5</xdr:row>
      <xdr:rowOff>9525</xdr:rowOff>
    </xdr:from>
    <xdr:to>
      <xdr:col>15</xdr:col>
      <xdr:colOff>542925</xdr:colOff>
      <xdr:row>18</xdr:row>
      <xdr:rowOff>123825</xdr:rowOff>
    </xdr:to>
    <xdr:graphicFrame>
      <xdr:nvGraphicFramePr>
        <xdr:cNvPr id="1" name="Chart 3"/>
        <xdr:cNvGraphicFramePr/>
      </xdr:nvGraphicFramePr>
      <xdr:xfrm>
        <a:off x="1724025" y="1314450"/>
        <a:ext cx="927735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4</xdr:col>
      <xdr:colOff>257175</xdr:colOff>
      <xdr:row>3</xdr:row>
      <xdr:rowOff>295275</xdr:rowOff>
    </xdr:from>
    <xdr:ext cx="742950" cy="209550"/>
    <xdr:sp>
      <xdr:nvSpPr>
        <xdr:cNvPr id="2" name="TextBox 4"/>
        <xdr:cNvSpPr txBox="1">
          <a:spLocks noChangeArrowheads="1"/>
        </xdr:cNvSpPr>
      </xdr:nvSpPr>
      <xdr:spPr>
        <a:xfrm>
          <a:off x="3067050" y="1076325"/>
          <a:ext cx="742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傷病による</a:t>
          </a:r>
        </a:p>
      </xdr:txBody>
    </xdr:sp>
    <xdr:clientData/>
  </xdr:oneCellAnchor>
  <xdr:oneCellAnchor>
    <xdr:from>
      <xdr:col>6</xdr:col>
      <xdr:colOff>342900</xdr:colOff>
      <xdr:row>3</xdr:row>
      <xdr:rowOff>180975</xdr:rowOff>
    </xdr:from>
    <xdr:ext cx="933450" cy="381000"/>
    <xdr:sp>
      <xdr:nvSpPr>
        <xdr:cNvPr id="3" name="TextBox 5"/>
        <xdr:cNvSpPr txBox="1">
          <a:spLocks noChangeArrowheads="1"/>
        </xdr:cNvSpPr>
      </xdr:nvSpPr>
      <xdr:spPr>
        <a:xfrm>
          <a:off x="4543425" y="962025"/>
          <a:ext cx="9334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急迫保護で
医療扶助単給</a:t>
          </a:r>
        </a:p>
      </xdr:txBody>
    </xdr:sp>
    <xdr:clientData/>
  </xdr:oneCellAnchor>
  <xdr:oneCellAnchor>
    <xdr:from>
      <xdr:col>8</xdr:col>
      <xdr:colOff>523875</xdr:colOff>
      <xdr:row>3</xdr:row>
      <xdr:rowOff>57150</xdr:rowOff>
    </xdr:from>
    <xdr:ext cx="504825" cy="381000"/>
    <xdr:sp>
      <xdr:nvSpPr>
        <xdr:cNvPr id="4" name="TextBox 6"/>
        <xdr:cNvSpPr txBox="1">
          <a:spLocks noChangeArrowheads="1"/>
        </xdr:cNvSpPr>
      </xdr:nvSpPr>
      <xdr:spPr>
        <a:xfrm>
          <a:off x="6115050" y="838200"/>
          <a:ext cx="5048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要介護
状態</a:t>
          </a:r>
        </a:p>
      </xdr:txBody>
    </xdr:sp>
    <xdr:clientData/>
  </xdr:oneCellAnchor>
  <xdr:oneCellAnchor>
    <xdr:from>
      <xdr:col>9</xdr:col>
      <xdr:colOff>638175</xdr:colOff>
      <xdr:row>3</xdr:row>
      <xdr:rowOff>0</xdr:rowOff>
    </xdr:from>
    <xdr:ext cx="1152525" cy="381000"/>
    <xdr:sp>
      <xdr:nvSpPr>
        <xdr:cNvPr id="5" name="TextBox 7"/>
        <xdr:cNvSpPr txBox="1">
          <a:spLocks noChangeArrowheads="1"/>
        </xdr:cNvSpPr>
      </xdr:nvSpPr>
      <xdr:spPr>
        <a:xfrm>
          <a:off x="6924675" y="781050"/>
          <a:ext cx="11525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働きによる収入の
減少・喪失</a:t>
          </a:r>
        </a:p>
      </xdr:txBody>
    </xdr:sp>
    <xdr:clientData/>
  </xdr:oneCellAnchor>
  <xdr:oneCellAnchor>
    <xdr:from>
      <xdr:col>11</xdr:col>
      <xdr:colOff>514350</xdr:colOff>
      <xdr:row>3</xdr:row>
      <xdr:rowOff>19050</xdr:rowOff>
    </xdr:from>
    <xdr:ext cx="1257300" cy="381000"/>
    <xdr:sp>
      <xdr:nvSpPr>
        <xdr:cNvPr id="6" name="TextBox 8"/>
        <xdr:cNvSpPr txBox="1">
          <a:spLocks noChangeArrowheads="1"/>
        </xdr:cNvSpPr>
      </xdr:nvSpPr>
      <xdr:spPr>
        <a:xfrm>
          <a:off x="8191500" y="800100"/>
          <a:ext cx="1257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社会保障給付金・
仕送りの減少・喪失</a:t>
          </a:r>
        </a:p>
      </xdr:txBody>
    </xdr:sp>
    <xdr:clientData/>
  </xdr:oneCellAnchor>
  <xdr:oneCellAnchor>
    <xdr:from>
      <xdr:col>13</xdr:col>
      <xdr:colOff>485775</xdr:colOff>
      <xdr:row>3</xdr:row>
      <xdr:rowOff>95250</xdr:rowOff>
    </xdr:from>
    <xdr:ext cx="1295400" cy="209550"/>
    <xdr:sp>
      <xdr:nvSpPr>
        <xdr:cNvPr id="7" name="TextBox 9"/>
        <xdr:cNvSpPr txBox="1">
          <a:spLocks noChangeArrowheads="1"/>
        </xdr:cNvSpPr>
      </xdr:nvSpPr>
      <xdr:spPr>
        <a:xfrm>
          <a:off x="9553575" y="876300"/>
          <a:ext cx="1295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貯金等の減少・喪失</a:t>
          </a:r>
        </a:p>
      </xdr:txBody>
    </xdr:sp>
    <xdr:clientData/>
  </xdr:oneCellAnchor>
  <xdr:oneCellAnchor>
    <xdr:from>
      <xdr:col>15</xdr:col>
      <xdr:colOff>219075</xdr:colOff>
      <xdr:row>4</xdr:row>
      <xdr:rowOff>28575</xdr:rowOff>
    </xdr:from>
    <xdr:ext cx="495300" cy="209550"/>
    <xdr:sp>
      <xdr:nvSpPr>
        <xdr:cNvPr id="8" name="TextBox 10"/>
        <xdr:cNvSpPr txBox="1">
          <a:spLocks noChangeArrowheads="1"/>
        </xdr:cNvSpPr>
      </xdr:nvSpPr>
      <xdr:spPr>
        <a:xfrm>
          <a:off x="10677525" y="1114425"/>
          <a:ext cx="495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その他</a:t>
          </a:r>
        </a:p>
      </xdr:txBody>
    </xdr:sp>
    <xdr:clientData/>
  </xdr:oneCellAnchor>
  <xdr:twoCellAnchor>
    <xdr:from>
      <xdr:col>5</xdr:col>
      <xdr:colOff>190500</xdr:colOff>
      <xdr:row>5</xdr:row>
      <xdr:rowOff>9525</xdr:rowOff>
    </xdr:from>
    <xdr:to>
      <xdr:col>5</xdr:col>
      <xdr:colOff>504825</xdr:colOff>
      <xdr:row>6</xdr:row>
      <xdr:rowOff>133350</xdr:rowOff>
    </xdr:to>
    <xdr:sp>
      <xdr:nvSpPr>
        <xdr:cNvPr id="9" name="Line 11"/>
        <xdr:cNvSpPr>
          <a:spLocks/>
        </xdr:cNvSpPr>
      </xdr:nvSpPr>
      <xdr:spPr>
        <a:xfrm>
          <a:off x="3695700" y="1314450"/>
          <a:ext cx="314325" cy="3714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628650</xdr:colOff>
      <xdr:row>4</xdr:row>
      <xdr:rowOff>171450</xdr:rowOff>
    </xdr:from>
    <xdr:to>
      <xdr:col>9</xdr:col>
      <xdr:colOff>123825</xdr:colOff>
      <xdr:row>6</xdr:row>
      <xdr:rowOff>95250</xdr:rowOff>
    </xdr:to>
    <xdr:sp>
      <xdr:nvSpPr>
        <xdr:cNvPr id="10" name="Line 12"/>
        <xdr:cNvSpPr>
          <a:spLocks/>
        </xdr:cNvSpPr>
      </xdr:nvSpPr>
      <xdr:spPr>
        <a:xfrm>
          <a:off x="5524500" y="1257300"/>
          <a:ext cx="885825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314325</xdr:colOff>
      <xdr:row>3</xdr:row>
      <xdr:rowOff>257175</xdr:rowOff>
    </xdr:from>
    <xdr:to>
      <xdr:col>10</xdr:col>
      <xdr:colOff>390525</xdr:colOff>
      <xdr:row>6</xdr:row>
      <xdr:rowOff>28575</xdr:rowOff>
    </xdr:to>
    <xdr:sp>
      <xdr:nvSpPr>
        <xdr:cNvPr id="11" name="Line 14"/>
        <xdr:cNvSpPr>
          <a:spLocks/>
        </xdr:cNvSpPr>
      </xdr:nvSpPr>
      <xdr:spPr>
        <a:xfrm>
          <a:off x="6600825" y="1038225"/>
          <a:ext cx="771525" cy="5429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600075</xdr:colOff>
      <xdr:row>4</xdr:row>
      <xdr:rowOff>76200</xdr:rowOff>
    </xdr:from>
    <xdr:to>
      <xdr:col>11</xdr:col>
      <xdr:colOff>447675</xdr:colOff>
      <xdr:row>6</xdr:row>
      <xdr:rowOff>95250</xdr:rowOff>
    </xdr:to>
    <xdr:sp>
      <xdr:nvSpPr>
        <xdr:cNvPr id="12" name="Line 16"/>
        <xdr:cNvSpPr>
          <a:spLocks/>
        </xdr:cNvSpPr>
      </xdr:nvSpPr>
      <xdr:spPr>
        <a:xfrm>
          <a:off x="7581900" y="1162050"/>
          <a:ext cx="542925" cy="4857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523875</xdr:colOff>
      <xdr:row>4</xdr:row>
      <xdr:rowOff>142875</xdr:rowOff>
    </xdr:from>
    <xdr:to>
      <xdr:col>13</xdr:col>
      <xdr:colOff>114300</xdr:colOff>
      <xdr:row>6</xdr:row>
      <xdr:rowOff>95250</xdr:rowOff>
    </xdr:to>
    <xdr:sp>
      <xdr:nvSpPr>
        <xdr:cNvPr id="13" name="Line 17"/>
        <xdr:cNvSpPr>
          <a:spLocks/>
        </xdr:cNvSpPr>
      </xdr:nvSpPr>
      <xdr:spPr>
        <a:xfrm>
          <a:off x="8896350" y="1228725"/>
          <a:ext cx="285750" cy="4191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57150</xdr:colOff>
      <xdr:row>4</xdr:row>
      <xdr:rowOff>38100</xdr:rowOff>
    </xdr:from>
    <xdr:to>
      <xdr:col>14</xdr:col>
      <xdr:colOff>209550</xdr:colOff>
      <xdr:row>6</xdr:row>
      <xdr:rowOff>104775</xdr:rowOff>
    </xdr:to>
    <xdr:sp>
      <xdr:nvSpPr>
        <xdr:cNvPr id="14" name="Line 18"/>
        <xdr:cNvSpPr>
          <a:spLocks/>
        </xdr:cNvSpPr>
      </xdr:nvSpPr>
      <xdr:spPr>
        <a:xfrm flipH="1">
          <a:off x="9820275" y="1123950"/>
          <a:ext cx="152400" cy="5334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4</xdr:row>
      <xdr:rowOff>209550</xdr:rowOff>
    </xdr:from>
    <xdr:to>
      <xdr:col>15</xdr:col>
      <xdr:colOff>209550</xdr:colOff>
      <xdr:row>6</xdr:row>
      <xdr:rowOff>133350</xdr:rowOff>
    </xdr:to>
    <xdr:sp>
      <xdr:nvSpPr>
        <xdr:cNvPr id="15" name="Line 19"/>
        <xdr:cNvSpPr>
          <a:spLocks/>
        </xdr:cNvSpPr>
      </xdr:nvSpPr>
      <xdr:spPr>
        <a:xfrm flipH="1">
          <a:off x="10487025" y="1295400"/>
          <a:ext cx="180975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</xdr:col>
      <xdr:colOff>114300</xdr:colOff>
      <xdr:row>6</xdr:row>
      <xdr:rowOff>533400</xdr:rowOff>
    </xdr:from>
    <xdr:ext cx="323850" cy="209550"/>
    <xdr:sp>
      <xdr:nvSpPr>
        <xdr:cNvPr id="16" name="TextBox 20"/>
        <xdr:cNvSpPr txBox="1">
          <a:spLocks noChangeArrowheads="1"/>
        </xdr:cNvSpPr>
      </xdr:nvSpPr>
      <xdr:spPr>
        <a:xfrm>
          <a:off x="6400800" y="2085975"/>
          <a:ext cx="3238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0．3</a:t>
          </a:r>
        </a:p>
      </xdr:txBody>
    </xdr:sp>
    <xdr:clientData/>
  </xdr:oneCellAnchor>
  <xdr:twoCellAnchor>
    <xdr:from>
      <xdr:col>9</xdr:col>
      <xdr:colOff>457200</xdr:colOff>
      <xdr:row>7</xdr:row>
      <xdr:rowOff>47625</xdr:rowOff>
    </xdr:from>
    <xdr:to>
      <xdr:col>10</xdr:col>
      <xdr:colOff>38100</xdr:colOff>
      <xdr:row>7</xdr:row>
      <xdr:rowOff>133350</xdr:rowOff>
    </xdr:to>
    <xdr:sp>
      <xdr:nvSpPr>
        <xdr:cNvPr id="17" name="Line 21"/>
        <xdr:cNvSpPr>
          <a:spLocks/>
        </xdr:cNvSpPr>
      </xdr:nvSpPr>
      <xdr:spPr>
        <a:xfrm>
          <a:off x="6743700" y="2219325"/>
          <a:ext cx="276225" cy="857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</xdr:col>
      <xdr:colOff>114300</xdr:colOff>
      <xdr:row>9</xdr:row>
      <xdr:rowOff>47625</xdr:rowOff>
    </xdr:from>
    <xdr:ext cx="323850" cy="209550"/>
    <xdr:sp>
      <xdr:nvSpPr>
        <xdr:cNvPr id="18" name="TextBox 22"/>
        <xdr:cNvSpPr txBox="1">
          <a:spLocks noChangeArrowheads="1"/>
        </xdr:cNvSpPr>
      </xdr:nvSpPr>
      <xdr:spPr>
        <a:xfrm>
          <a:off x="6400800" y="2790825"/>
          <a:ext cx="3238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0．3</a:t>
          </a:r>
        </a:p>
      </xdr:txBody>
    </xdr:sp>
    <xdr:clientData/>
  </xdr:oneCellAnchor>
  <xdr:twoCellAnchor>
    <xdr:from>
      <xdr:col>9</xdr:col>
      <xdr:colOff>495300</xdr:colOff>
      <xdr:row>9</xdr:row>
      <xdr:rowOff>152400</xdr:rowOff>
    </xdr:from>
    <xdr:to>
      <xdr:col>10</xdr:col>
      <xdr:colOff>180975</xdr:colOff>
      <xdr:row>9</xdr:row>
      <xdr:rowOff>276225</xdr:rowOff>
    </xdr:to>
    <xdr:sp>
      <xdr:nvSpPr>
        <xdr:cNvPr id="19" name="Line 23"/>
        <xdr:cNvSpPr>
          <a:spLocks/>
        </xdr:cNvSpPr>
      </xdr:nvSpPr>
      <xdr:spPr>
        <a:xfrm>
          <a:off x="6781800" y="2895600"/>
          <a:ext cx="381000" cy="123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</xdr:col>
      <xdr:colOff>57150</xdr:colOff>
      <xdr:row>11</xdr:row>
      <xdr:rowOff>180975</xdr:rowOff>
    </xdr:from>
    <xdr:ext cx="323850" cy="209550"/>
    <xdr:sp>
      <xdr:nvSpPr>
        <xdr:cNvPr id="20" name="TextBox 24"/>
        <xdr:cNvSpPr txBox="1">
          <a:spLocks noChangeArrowheads="1"/>
        </xdr:cNvSpPr>
      </xdr:nvSpPr>
      <xdr:spPr>
        <a:xfrm>
          <a:off x="6343650" y="3495675"/>
          <a:ext cx="3238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0．4</a:t>
          </a:r>
        </a:p>
      </xdr:txBody>
    </xdr:sp>
    <xdr:clientData/>
  </xdr:oneCellAnchor>
  <xdr:twoCellAnchor>
    <xdr:from>
      <xdr:col>9</xdr:col>
      <xdr:colOff>438150</xdr:colOff>
      <xdr:row>11</xdr:row>
      <xdr:rowOff>276225</xdr:rowOff>
    </xdr:from>
    <xdr:to>
      <xdr:col>10</xdr:col>
      <xdr:colOff>76200</xdr:colOff>
      <xdr:row>12</xdr:row>
      <xdr:rowOff>142875</xdr:rowOff>
    </xdr:to>
    <xdr:sp>
      <xdr:nvSpPr>
        <xdr:cNvPr id="21" name="Line 25"/>
        <xdr:cNvSpPr>
          <a:spLocks/>
        </xdr:cNvSpPr>
      </xdr:nvSpPr>
      <xdr:spPr>
        <a:xfrm>
          <a:off x="6724650" y="3590925"/>
          <a:ext cx="333375" cy="152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</xdr:col>
      <xdr:colOff>76200</xdr:colOff>
      <xdr:row>14</xdr:row>
      <xdr:rowOff>19050</xdr:rowOff>
    </xdr:from>
    <xdr:ext cx="323850" cy="209550"/>
    <xdr:sp>
      <xdr:nvSpPr>
        <xdr:cNvPr id="22" name="TextBox 26"/>
        <xdr:cNvSpPr txBox="1">
          <a:spLocks noChangeArrowheads="1"/>
        </xdr:cNvSpPr>
      </xdr:nvSpPr>
      <xdr:spPr>
        <a:xfrm>
          <a:off x="6362700" y="4191000"/>
          <a:ext cx="3238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0．4</a:t>
          </a:r>
        </a:p>
      </xdr:txBody>
    </xdr:sp>
    <xdr:clientData/>
  </xdr:oneCellAnchor>
  <xdr:twoCellAnchor>
    <xdr:from>
      <xdr:col>9</xdr:col>
      <xdr:colOff>400050</xdr:colOff>
      <xdr:row>14</xdr:row>
      <xdr:rowOff>171450</xdr:rowOff>
    </xdr:from>
    <xdr:to>
      <xdr:col>9</xdr:col>
      <xdr:colOff>609600</xdr:colOff>
      <xdr:row>15</xdr:row>
      <xdr:rowOff>0</xdr:rowOff>
    </xdr:to>
    <xdr:sp>
      <xdr:nvSpPr>
        <xdr:cNvPr id="23" name="Line 27"/>
        <xdr:cNvSpPr>
          <a:spLocks/>
        </xdr:cNvSpPr>
      </xdr:nvSpPr>
      <xdr:spPr>
        <a:xfrm>
          <a:off x="6686550" y="4343400"/>
          <a:ext cx="209550" cy="114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14</xdr:col>
      <xdr:colOff>57150</xdr:colOff>
      <xdr:row>1</xdr:row>
      <xdr:rowOff>285750</xdr:rowOff>
    </xdr:from>
    <xdr:ext cx="600075" cy="209550"/>
    <xdr:sp>
      <xdr:nvSpPr>
        <xdr:cNvPr id="24" name="TextBox 28"/>
        <xdr:cNvSpPr txBox="1">
          <a:spLocks noChangeArrowheads="1"/>
        </xdr:cNvSpPr>
      </xdr:nvSpPr>
      <xdr:spPr>
        <a:xfrm>
          <a:off x="9820275" y="457200"/>
          <a:ext cx="6000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各年９月</a:t>
          </a:r>
        </a:p>
      </xdr:txBody>
    </xdr:sp>
    <xdr:clientData/>
  </xdr:oneCellAnchor>
  <xdr:twoCellAnchor>
    <xdr:from>
      <xdr:col>9</xdr:col>
      <xdr:colOff>666750</xdr:colOff>
      <xdr:row>5</xdr:row>
      <xdr:rowOff>133350</xdr:rowOff>
    </xdr:from>
    <xdr:to>
      <xdr:col>10</xdr:col>
      <xdr:colOff>381000</xdr:colOff>
      <xdr:row>6</xdr:row>
      <xdr:rowOff>38100</xdr:rowOff>
    </xdr:to>
    <xdr:sp>
      <xdr:nvSpPr>
        <xdr:cNvPr id="25" name="Line 30"/>
        <xdr:cNvSpPr>
          <a:spLocks/>
        </xdr:cNvSpPr>
      </xdr:nvSpPr>
      <xdr:spPr>
        <a:xfrm>
          <a:off x="6953250" y="1438275"/>
          <a:ext cx="409575" cy="152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</xdr:col>
      <xdr:colOff>276225</xdr:colOff>
      <xdr:row>4</xdr:row>
      <xdr:rowOff>209550</xdr:rowOff>
    </xdr:from>
    <xdr:ext cx="323850" cy="209550"/>
    <xdr:sp>
      <xdr:nvSpPr>
        <xdr:cNvPr id="26" name="TextBox 31"/>
        <xdr:cNvSpPr txBox="1">
          <a:spLocks noChangeArrowheads="1"/>
        </xdr:cNvSpPr>
      </xdr:nvSpPr>
      <xdr:spPr>
        <a:xfrm>
          <a:off x="6562725" y="1295400"/>
          <a:ext cx="3238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0．3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showGridLines="0" tabSelected="1" workbookViewId="0" topLeftCell="A1">
      <selection activeCell="A1" sqref="A1"/>
    </sheetView>
  </sheetViews>
  <sheetFormatPr defaultColWidth="9.00390625" defaultRowHeight="13.5"/>
  <cols>
    <col min="9" max="9" width="8.75390625" style="0" customWidth="1"/>
    <col min="10" max="10" width="4.625" style="0" customWidth="1"/>
  </cols>
  <sheetData>
    <row r="1" ht="6" customHeight="1"/>
  </sheetData>
  <printOptions/>
  <pageMargins left="0.54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A1" sqref="A1"/>
    </sheetView>
  </sheetViews>
  <sheetFormatPr defaultColWidth="9.00390625" defaultRowHeight="13.5"/>
  <cols>
    <col min="2" max="2" width="12.25390625" style="0" customWidth="1"/>
    <col min="3" max="3" width="10.75390625" style="0" customWidth="1"/>
    <col min="4" max="5" width="12.25390625" style="0" customWidth="1"/>
    <col min="6" max="6" width="10.875" style="0" customWidth="1"/>
  </cols>
  <sheetData>
    <row r="1" ht="13.5">
      <c r="A1" t="s">
        <v>11</v>
      </c>
    </row>
    <row r="2" spans="1:6" ht="27" customHeight="1">
      <c r="A2" s="19"/>
      <c r="B2" s="23" t="s">
        <v>0</v>
      </c>
      <c r="C2" s="23" t="s">
        <v>1</v>
      </c>
      <c r="D2" s="24" t="s">
        <v>3</v>
      </c>
      <c r="E2" s="23" t="s">
        <v>4</v>
      </c>
      <c r="F2" s="23" t="s">
        <v>2</v>
      </c>
    </row>
    <row r="3" spans="1:6" ht="13.5">
      <c r="A3" s="20"/>
      <c r="B3" s="20"/>
      <c r="C3" s="1"/>
      <c r="D3" s="1"/>
      <c r="E3" s="1"/>
      <c r="F3" s="16"/>
    </row>
    <row r="4" spans="1:6" ht="13.5">
      <c r="A4" s="20">
        <v>55</v>
      </c>
      <c r="B4" s="21">
        <v>746997</v>
      </c>
      <c r="C4" s="7">
        <v>225341</v>
      </c>
      <c r="D4" s="7">
        <v>342777</v>
      </c>
      <c r="E4" s="7">
        <v>80986</v>
      </c>
      <c r="F4" s="8">
        <v>95620</v>
      </c>
    </row>
    <row r="5" spans="1:6" ht="13.5">
      <c r="A5" s="20"/>
      <c r="B5" s="21">
        <v>756726</v>
      </c>
      <c r="C5" s="7">
        <v>228055</v>
      </c>
      <c r="D5" s="7">
        <v>346992</v>
      </c>
      <c r="E5" s="7">
        <v>79438</v>
      </c>
      <c r="F5" s="8">
        <v>100116</v>
      </c>
    </row>
    <row r="6" spans="1:6" ht="13.5">
      <c r="A6" s="20"/>
      <c r="B6" s="21">
        <v>770388</v>
      </c>
      <c r="C6" s="7">
        <v>232684</v>
      </c>
      <c r="D6" s="7">
        <v>351866</v>
      </c>
      <c r="E6" s="7">
        <v>77757</v>
      </c>
      <c r="F6" s="8">
        <v>106150</v>
      </c>
    </row>
    <row r="7" spans="1:6" ht="13.5">
      <c r="A7" s="20"/>
      <c r="B7" s="21">
        <v>782265</v>
      </c>
      <c r="C7" s="7">
        <v>237067</v>
      </c>
      <c r="D7" s="7">
        <v>355565</v>
      </c>
      <c r="E7" s="7">
        <v>76517</v>
      </c>
      <c r="F7" s="8">
        <v>111177</v>
      </c>
    </row>
    <row r="8" spans="1:6" ht="13.5">
      <c r="A8" s="20"/>
      <c r="B8" s="21">
        <v>789602</v>
      </c>
      <c r="C8" s="7">
        <v>241964</v>
      </c>
      <c r="D8" s="7">
        <v>355251</v>
      </c>
      <c r="E8" s="7">
        <v>75278</v>
      </c>
      <c r="F8" s="8">
        <v>115265</v>
      </c>
    </row>
    <row r="9" spans="1:6" ht="13.5">
      <c r="A9" s="20">
        <v>60</v>
      </c>
      <c r="B9" s="21">
        <v>780507</v>
      </c>
      <c r="C9" s="7">
        <v>243259</v>
      </c>
      <c r="D9" s="7">
        <v>348881</v>
      </c>
      <c r="E9" s="7">
        <v>72678</v>
      </c>
      <c r="F9" s="8">
        <v>113979</v>
      </c>
    </row>
    <row r="10" spans="1:6" ht="13.5">
      <c r="A10" s="20"/>
      <c r="B10" s="21">
        <v>746355</v>
      </c>
      <c r="C10" s="7">
        <v>239985</v>
      </c>
      <c r="D10" s="7">
        <v>327836</v>
      </c>
      <c r="E10" s="7">
        <v>68185</v>
      </c>
      <c r="F10" s="8">
        <v>108108</v>
      </c>
    </row>
    <row r="11" spans="1:6" ht="13.5">
      <c r="A11" s="20"/>
      <c r="B11" s="21">
        <v>713825</v>
      </c>
      <c r="C11" s="7">
        <v>236685</v>
      </c>
      <c r="D11" s="7">
        <v>310769</v>
      </c>
      <c r="E11" s="7">
        <v>63779</v>
      </c>
      <c r="F11" s="8">
        <v>101069</v>
      </c>
    </row>
    <row r="12" spans="1:6" ht="13.5">
      <c r="A12" s="20"/>
      <c r="B12" s="21">
        <v>681018</v>
      </c>
      <c r="C12" s="7">
        <v>234017</v>
      </c>
      <c r="D12" s="7">
        <v>294736</v>
      </c>
      <c r="E12" s="7">
        <v>59453</v>
      </c>
      <c r="F12" s="8">
        <v>91304</v>
      </c>
    </row>
    <row r="13" spans="1:6" ht="13.5">
      <c r="A13" s="20"/>
      <c r="B13" s="21">
        <v>654915</v>
      </c>
      <c r="C13" s="7">
        <v>233370</v>
      </c>
      <c r="D13" s="7">
        <v>282417</v>
      </c>
      <c r="E13" s="7">
        <v>55230</v>
      </c>
      <c r="F13" s="8">
        <v>82396</v>
      </c>
    </row>
    <row r="14" spans="1:6" ht="13.5">
      <c r="A14" s="20">
        <v>2</v>
      </c>
      <c r="B14" s="21">
        <v>623755</v>
      </c>
      <c r="C14" s="7">
        <v>231609</v>
      </c>
      <c r="D14" s="7">
        <v>267091</v>
      </c>
      <c r="E14" s="7">
        <v>50637</v>
      </c>
      <c r="F14" s="8">
        <v>72899</v>
      </c>
    </row>
    <row r="15" spans="1:6" ht="13.5">
      <c r="A15" s="20"/>
      <c r="B15" s="21">
        <v>600697</v>
      </c>
      <c r="C15" s="7">
        <v>232311</v>
      </c>
      <c r="D15" s="7">
        <v>255961</v>
      </c>
      <c r="E15" s="7">
        <v>46717</v>
      </c>
      <c r="F15" s="8">
        <v>64494</v>
      </c>
    </row>
    <row r="16" spans="1:6" ht="13.5">
      <c r="A16" s="20"/>
      <c r="B16" s="21">
        <v>585972</v>
      </c>
      <c r="C16" s="7">
        <v>235119</v>
      </c>
      <c r="D16" s="7">
        <v>248038</v>
      </c>
      <c r="E16" s="7">
        <v>43818</v>
      </c>
      <c r="F16" s="8">
        <v>57847</v>
      </c>
    </row>
    <row r="17" spans="1:6" ht="13.5">
      <c r="A17" s="20"/>
      <c r="B17" s="21">
        <v>586106</v>
      </c>
      <c r="C17" s="7">
        <v>240690</v>
      </c>
      <c r="D17" s="7">
        <v>247362</v>
      </c>
      <c r="E17" s="7">
        <v>42338</v>
      </c>
      <c r="F17" s="8">
        <v>54697</v>
      </c>
    </row>
    <row r="18" spans="1:6" ht="13.5">
      <c r="A18" s="20"/>
      <c r="B18" s="21">
        <v>595407</v>
      </c>
      <c r="C18" s="7">
        <v>248419</v>
      </c>
      <c r="D18" s="7">
        <v>250158</v>
      </c>
      <c r="E18" s="7">
        <v>42266</v>
      </c>
      <c r="F18" s="8">
        <v>53597</v>
      </c>
    </row>
    <row r="19" spans="1:6" ht="13.5">
      <c r="A19" s="20">
        <v>7</v>
      </c>
      <c r="B19" s="21">
        <v>601925</v>
      </c>
      <c r="C19" s="7">
        <v>254292</v>
      </c>
      <c r="D19" s="7">
        <v>252688</v>
      </c>
      <c r="E19" s="7">
        <v>41627</v>
      </c>
      <c r="F19" s="8">
        <v>52373</v>
      </c>
    </row>
    <row r="20" spans="1:6" ht="13.5">
      <c r="A20" s="20"/>
      <c r="B20" s="21">
        <v>613106</v>
      </c>
      <c r="C20" s="7">
        <v>264626</v>
      </c>
      <c r="D20" s="7">
        <v>254449</v>
      </c>
      <c r="E20" s="7">
        <v>41434</v>
      </c>
      <c r="F20" s="8">
        <v>51671</v>
      </c>
    </row>
    <row r="21" spans="1:6" ht="13.5">
      <c r="A21" s="20"/>
      <c r="B21" s="21">
        <v>631488</v>
      </c>
      <c r="C21" s="7">
        <v>277409</v>
      </c>
      <c r="D21" s="7">
        <v>258558</v>
      </c>
      <c r="E21" s="7">
        <v>42404</v>
      </c>
      <c r="F21" s="8">
        <v>52206</v>
      </c>
    </row>
    <row r="22" spans="1:6" ht="13.5">
      <c r="A22" s="20"/>
      <c r="B22" s="21">
        <v>663060</v>
      </c>
      <c r="C22" s="7">
        <v>294680</v>
      </c>
      <c r="D22" s="7">
        <v>267582</v>
      </c>
      <c r="E22" s="7">
        <v>45329</v>
      </c>
      <c r="F22" s="8">
        <v>54503</v>
      </c>
    </row>
    <row r="23" spans="1:6" ht="13.5">
      <c r="A23" s="20"/>
      <c r="B23" s="21">
        <v>704055</v>
      </c>
      <c r="C23" s="7">
        <v>315933</v>
      </c>
      <c r="D23" s="7">
        <v>278520</v>
      </c>
      <c r="E23" s="7">
        <v>50184</v>
      </c>
      <c r="F23" s="8">
        <v>58435</v>
      </c>
    </row>
    <row r="24" spans="1:6" ht="13.5">
      <c r="A24" s="20">
        <v>12</v>
      </c>
      <c r="B24" s="21">
        <v>751303</v>
      </c>
      <c r="C24" s="7">
        <v>341196</v>
      </c>
      <c r="D24" s="7">
        <v>290620</v>
      </c>
      <c r="E24" s="7">
        <v>55240</v>
      </c>
      <c r="F24" s="8">
        <v>63126</v>
      </c>
    </row>
    <row r="25" spans="1:6" ht="13.5">
      <c r="A25" s="20"/>
      <c r="B25" s="21">
        <v>805169</v>
      </c>
      <c r="C25" s="7">
        <v>370049</v>
      </c>
      <c r="D25" s="7">
        <v>303554</v>
      </c>
      <c r="E25" s="7">
        <v>61930</v>
      </c>
      <c r="F25" s="8">
        <v>68460</v>
      </c>
    </row>
    <row r="26" spans="1:6" ht="13.5">
      <c r="A26" s="20"/>
      <c r="B26" s="21">
        <v>870931</v>
      </c>
      <c r="C26" s="7">
        <v>402835</v>
      </c>
      <c r="D26" s="7">
        <v>319301</v>
      </c>
      <c r="E26" s="7">
        <v>72403</v>
      </c>
      <c r="F26" s="8">
        <v>75097</v>
      </c>
    </row>
    <row r="27" spans="1:6" ht="13.5">
      <c r="A27" s="20"/>
      <c r="B27" s="21">
        <v>941270</v>
      </c>
      <c r="C27" s="7">
        <v>435804</v>
      </c>
      <c r="D27" s="7">
        <v>336772</v>
      </c>
      <c r="E27" s="7">
        <v>84941</v>
      </c>
      <c r="F27" s="8">
        <v>82216</v>
      </c>
    </row>
    <row r="28" spans="1:6" ht="13.5">
      <c r="A28" s="20"/>
      <c r="B28" s="21">
        <v>998887</v>
      </c>
      <c r="C28" s="7">
        <v>465680</v>
      </c>
      <c r="D28" s="7">
        <v>349844</v>
      </c>
      <c r="E28" s="7">
        <v>94148</v>
      </c>
      <c r="F28" s="8">
        <v>87478</v>
      </c>
    </row>
    <row r="29" spans="1:6" ht="13.5">
      <c r="A29" s="2">
        <v>17</v>
      </c>
      <c r="B29" s="22">
        <v>1041508</v>
      </c>
      <c r="C29" s="9">
        <v>451962</v>
      </c>
      <c r="D29" s="9">
        <v>389818</v>
      </c>
      <c r="E29" s="9">
        <v>107259</v>
      </c>
      <c r="F29" s="10">
        <v>90531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9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2.625" style="94" customWidth="1"/>
    <col min="2" max="2" width="5.25390625" style="94" bestFit="1" customWidth="1"/>
    <col min="3" max="3" width="21.50390625" style="95" customWidth="1"/>
    <col min="4" max="10" width="10.50390625" style="94" customWidth="1"/>
    <col min="11" max="16384" width="9.00390625" style="94" customWidth="1"/>
  </cols>
  <sheetData>
    <row r="2" spans="2:10" ht="30" customHeight="1">
      <c r="B2" s="93"/>
      <c r="C2" s="170" t="s">
        <v>42</v>
      </c>
      <c r="D2" s="171"/>
      <c r="E2" s="171"/>
      <c r="F2" s="171"/>
      <c r="G2" s="171"/>
      <c r="H2" s="171"/>
      <c r="I2" s="171"/>
      <c r="J2" s="171"/>
    </row>
    <row r="3" spans="3:10" ht="15.75" customHeight="1">
      <c r="C3" s="43"/>
      <c r="D3" s="173" t="s">
        <v>43</v>
      </c>
      <c r="E3" s="173" t="s">
        <v>44</v>
      </c>
      <c r="F3" s="173" t="s">
        <v>45</v>
      </c>
      <c r="G3" s="173" t="s">
        <v>46</v>
      </c>
      <c r="H3" s="173" t="s">
        <v>47</v>
      </c>
      <c r="I3" s="172" t="s">
        <v>48</v>
      </c>
      <c r="J3" s="172"/>
    </row>
    <row r="4" spans="3:10" ht="15.75" customHeight="1">
      <c r="C4" s="45"/>
      <c r="D4" s="174"/>
      <c r="E4" s="174"/>
      <c r="F4" s="174"/>
      <c r="G4" s="174"/>
      <c r="H4" s="174"/>
      <c r="I4" s="44" t="s">
        <v>20</v>
      </c>
      <c r="J4" s="44" t="s">
        <v>21</v>
      </c>
    </row>
    <row r="5" spans="3:10" ht="27.75" customHeight="1">
      <c r="C5" s="96" t="s">
        <v>18</v>
      </c>
      <c r="D5" s="46">
        <v>805169</v>
      </c>
      <c r="E5" s="47">
        <v>870931</v>
      </c>
      <c r="F5" s="47">
        <v>941270</v>
      </c>
      <c r="G5" s="47">
        <v>998887</v>
      </c>
      <c r="H5" s="48">
        <v>1041508</v>
      </c>
      <c r="I5" s="49">
        <f>SUM(H5-G5)</f>
        <v>42621</v>
      </c>
      <c r="J5" s="55">
        <f>SUM(I5/G5)*100</f>
        <v>4.266849002940273</v>
      </c>
    </row>
    <row r="6" spans="3:10" ht="13.5" customHeight="1">
      <c r="C6" s="97" t="s">
        <v>63</v>
      </c>
      <c r="D6" s="50">
        <v>370049</v>
      </c>
      <c r="E6" s="51">
        <v>402835</v>
      </c>
      <c r="F6" s="51">
        <v>435804</v>
      </c>
      <c r="G6" s="51">
        <v>465680</v>
      </c>
      <c r="H6" s="52">
        <v>451962</v>
      </c>
      <c r="I6" s="53">
        <f>SUM(H6-G6)</f>
        <v>-13718</v>
      </c>
      <c r="J6" s="99">
        <f>SUM(I6/G6)*100</f>
        <v>-2.945799690774781</v>
      </c>
    </row>
    <row r="7" spans="3:10" ht="13.5" customHeight="1">
      <c r="C7" s="97" t="s">
        <v>60</v>
      </c>
      <c r="D7" s="50">
        <v>303554</v>
      </c>
      <c r="E7" s="51">
        <v>319301</v>
      </c>
      <c r="F7" s="51">
        <v>336772</v>
      </c>
      <c r="G7" s="51">
        <v>349844</v>
      </c>
      <c r="H7" s="52">
        <v>389818</v>
      </c>
      <c r="I7" s="54">
        <f>SUM(H7-G7)</f>
        <v>39974</v>
      </c>
      <c r="J7" s="55">
        <f>SUM(I7/G7)*100</f>
        <v>11.426235693623443</v>
      </c>
    </row>
    <row r="8" spans="3:10" ht="13.5" customHeight="1">
      <c r="C8" s="97" t="s">
        <v>61</v>
      </c>
      <c r="D8" s="50">
        <v>61930</v>
      </c>
      <c r="E8" s="51">
        <v>72403</v>
      </c>
      <c r="F8" s="51">
        <v>84941</v>
      </c>
      <c r="G8" s="51">
        <v>94148</v>
      </c>
      <c r="H8" s="52">
        <v>107259</v>
      </c>
      <c r="I8" s="54">
        <f>SUM(H8-G8)</f>
        <v>13111</v>
      </c>
      <c r="J8" s="55">
        <f>SUM(I8/G8)*100</f>
        <v>13.92594638229171</v>
      </c>
    </row>
    <row r="9" spans="3:10" ht="13.5" customHeight="1">
      <c r="C9" s="98" t="s">
        <v>62</v>
      </c>
      <c r="D9" s="56">
        <v>68460</v>
      </c>
      <c r="E9" s="57">
        <v>75097</v>
      </c>
      <c r="F9" s="57">
        <v>82216</v>
      </c>
      <c r="G9" s="57">
        <v>87478</v>
      </c>
      <c r="H9" s="58">
        <v>90531</v>
      </c>
      <c r="I9" s="59">
        <f>SUM(H9-G9)</f>
        <v>3053</v>
      </c>
      <c r="J9" s="60">
        <f>SUM(I9/G9)*100</f>
        <v>3.4900203479732044</v>
      </c>
    </row>
    <row r="10" ht="23.25" customHeight="1"/>
    <row r="11" ht="30" customHeight="1"/>
    <row r="12" ht="30" customHeight="1"/>
  </sheetData>
  <mergeCells count="7">
    <mergeCell ref="C2:J2"/>
    <mergeCell ref="I3:J3"/>
    <mergeCell ref="D3:D4"/>
    <mergeCell ref="E3:E4"/>
    <mergeCell ref="F3:F4"/>
    <mergeCell ref="G3:G4"/>
    <mergeCell ref="H3:H4"/>
  </mergeCells>
  <printOptions/>
  <pageMargins left="0.75" right="0.75" top="1" bottom="1" header="0.512" footer="0.512"/>
  <pageSetup horizontalDpi="600" verticalDpi="600" orientation="landscape" paperSize="9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00390625" defaultRowHeight="13.5"/>
  <cols>
    <col min="10" max="10" width="6.625" style="0" customWidth="1"/>
  </cols>
  <sheetData>
    <row r="1" ht="24" customHeight="1"/>
  </sheetData>
  <printOptions/>
  <pageMargins left="0.45" right="0.75" top="1" bottom="1" header="0.512" footer="0.51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A1" sqref="A1"/>
    </sheetView>
  </sheetViews>
  <sheetFormatPr defaultColWidth="9.00390625" defaultRowHeight="13.5"/>
  <cols>
    <col min="3" max="6" width="10.50390625" style="0" customWidth="1"/>
    <col min="7" max="7" width="9.125" style="0" customWidth="1"/>
    <col min="8" max="8" width="10.50390625" style="0" customWidth="1"/>
  </cols>
  <sheetData>
    <row r="1" ht="13.5">
      <c r="A1" t="s">
        <v>12</v>
      </c>
    </row>
    <row r="3" spans="2:8" ht="13.5">
      <c r="B3" s="13"/>
      <c r="C3" s="11" t="s">
        <v>5</v>
      </c>
      <c r="D3" s="11" t="s">
        <v>6</v>
      </c>
      <c r="E3" s="11" t="s">
        <v>8</v>
      </c>
      <c r="F3" s="11" t="s">
        <v>7</v>
      </c>
      <c r="G3" s="11" t="s">
        <v>9</v>
      </c>
      <c r="H3" s="12" t="s">
        <v>10</v>
      </c>
    </row>
    <row r="4" spans="2:8" ht="13.5">
      <c r="B4" s="3"/>
      <c r="C4" s="5"/>
      <c r="D4" s="5"/>
      <c r="E4" s="5"/>
      <c r="F4" s="5"/>
      <c r="G4" s="5"/>
      <c r="H4" s="6"/>
    </row>
    <row r="5" spans="2:8" ht="13.5">
      <c r="B5" s="14">
        <v>55</v>
      </c>
      <c r="C5" s="7">
        <v>1426984</v>
      </c>
      <c r="D5" s="7">
        <v>1251347</v>
      </c>
      <c r="E5" s="7">
        <v>856245</v>
      </c>
      <c r="F5" s="7">
        <v>866857</v>
      </c>
      <c r="G5" s="7"/>
      <c r="H5" s="8">
        <v>265360</v>
      </c>
    </row>
    <row r="6" spans="2:8" ht="13.5">
      <c r="B6" s="14"/>
      <c r="C6" s="7">
        <v>1439226</v>
      </c>
      <c r="D6" s="7">
        <v>1266935</v>
      </c>
      <c r="E6" s="7">
        <v>870019</v>
      </c>
      <c r="F6" s="7">
        <v>896604</v>
      </c>
      <c r="G6" s="7"/>
      <c r="H6" s="8">
        <v>269765</v>
      </c>
    </row>
    <row r="7" spans="2:8" ht="13.5">
      <c r="B7" s="14"/>
      <c r="C7" s="7">
        <v>1457383</v>
      </c>
      <c r="D7" s="7">
        <v>1287189</v>
      </c>
      <c r="E7" s="7">
        <v>885051</v>
      </c>
      <c r="F7" s="7">
        <v>927334</v>
      </c>
      <c r="G7" s="7"/>
      <c r="H7" s="8">
        <v>274613</v>
      </c>
    </row>
    <row r="8" spans="2:8" ht="13.5">
      <c r="B8" s="14"/>
      <c r="C8" s="7">
        <v>1468245</v>
      </c>
      <c r="D8" s="7">
        <v>1298682</v>
      </c>
      <c r="E8" s="7">
        <v>897102</v>
      </c>
      <c r="F8" s="7">
        <v>952959</v>
      </c>
      <c r="G8" s="7"/>
      <c r="H8" s="8">
        <v>274219</v>
      </c>
    </row>
    <row r="9" spans="2:8" ht="13.5">
      <c r="B9" s="14"/>
      <c r="C9" s="7">
        <v>1469457</v>
      </c>
      <c r="D9" s="7">
        <v>1301299</v>
      </c>
      <c r="E9" s="7">
        <v>911788</v>
      </c>
      <c r="F9" s="7">
        <v>973510</v>
      </c>
      <c r="G9" s="7"/>
      <c r="H9" s="8">
        <v>271052</v>
      </c>
    </row>
    <row r="10" spans="2:8" ht="13.5">
      <c r="B10" s="14">
        <v>60</v>
      </c>
      <c r="C10" s="7">
        <v>1431117</v>
      </c>
      <c r="D10" s="7">
        <v>1268766</v>
      </c>
      <c r="E10" s="7">
        <v>909581</v>
      </c>
      <c r="F10" s="7">
        <v>967691</v>
      </c>
      <c r="G10" s="7"/>
      <c r="H10" s="8">
        <v>256505</v>
      </c>
    </row>
    <row r="11" spans="2:8" ht="13.5">
      <c r="B11" s="14"/>
      <c r="C11" s="7">
        <v>1348163</v>
      </c>
      <c r="D11" s="7">
        <v>1196140</v>
      </c>
      <c r="E11" s="7">
        <v>868256</v>
      </c>
      <c r="F11" s="7">
        <v>933122</v>
      </c>
      <c r="G11" s="7"/>
      <c r="H11" s="8">
        <v>235143</v>
      </c>
    </row>
    <row r="12" spans="2:8" ht="13.5">
      <c r="B12" s="14"/>
      <c r="C12" s="7">
        <v>1266126</v>
      </c>
      <c r="D12" s="7">
        <v>1127592</v>
      </c>
      <c r="E12" s="7">
        <v>832453</v>
      </c>
      <c r="F12" s="7">
        <v>895716</v>
      </c>
      <c r="G12" s="7"/>
      <c r="H12" s="8">
        <v>211601</v>
      </c>
    </row>
    <row r="13" spans="2:8" ht="13.5">
      <c r="B13" s="14"/>
      <c r="C13" s="7">
        <v>1176258</v>
      </c>
      <c r="D13" s="7">
        <v>1044267</v>
      </c>
      <c r="E13" s="7">
        <v>787869</v>
      </c>
      <c r="F13" s="7">
        <v>841121</v>
      </c>
      <c r="G13" s="7"/>
      <c r="H13" s="8">
        <v>185128</v>
      </c>
    </row>
    <row r="14" spans="2:8" ht="13.5">
      <c r="B14" s="14"/>
      <c r="C14" s="7">
        <v>1099520</v>
      </c>
      <c r="D14" s="7">
        <v>969319</v>
      </c>
      <c r="E14" s="7">
        <v>752956</v>
      </c>
      <c r="F14" s="7">
        <v>789295</v>
      </c>
      <c r="G14" s="7"/>
      <c r="H14" s="8">
        <v>161678</v>
      </c>
    </row>
    <row r="15" spans="2:8" ht="13.5">
      <c r="B15" s="14">
        <v>2</v>
      </c>
      <c r="C15" s="7">
        <v>1014842</v>
      </c>
      <c r="D15" s="7">
        <v>889607</v>
      </c>
      <c r="E15" s="7">
        <v>711268</v>
      </c>
      <c r="F15" s="7">
        <v>730134</v>
      </c>
      <c r="G15" s="7"/>
      <c r="H15" s="8">
        <v>138873</v>
      </c>
    </row>
    <row r="16" spans="2:8" ht="13.5">
      <c r="B16" s="14"/>
      <c r="C16" s="7">
        <v>946374</v>
      </c>
      <c r="D16" s="7">
        <v>826462</v>
      </c>
      <c r="E16" s="7">
        <v>680735</v>
      </c>
      <c r="F16" s="7">
        <v>681412</v>
      </c>
      <c r="G16" s="7"/>
      <c r="H16" s="8">
        <v>120002</v>
      </c>
    </row>
    <row r="17" spans="2:8" ht="13.5">
      <c r="B17" s="14"/>
      <c r="C17" s="7">
        <v>898499</v>
      </c>
      <c r="D17" s="7">
        <v>780517</v>
      </c>
      <c r="E17" s="7">
        <v>662155</v>
      </c>
      <c r="F17" s="7">
        <v>646486</v>
      </c>
      <c r="G17" s="7"/>
      <c r="H17" s="8">
        <v>106575</v>
      </c>
    </row>
    <row r="18" spans="2:8" ht="13.5">
      <c r="B18" s="14"/>
      <c r="C18" s="7">
        <v>883112</v>
      </c>
      <c r="D18" s="7">
        <v>765290</v>
      </c>
      <c r="E18" s="7">
        <v>658517</v>
      </c>
      <c r="F18" s="7">
        <v>639112</v>
      </c>
      <c r="G18" s="7"/>
      <c r="H18" s="8">
        <v>99044</v>
      </c>
    </row>
    <row r="19" spans="2:8" ht="13.5">
      <c r="B19" s="14"/>
      <c r="C19" s="7">
        <v>884912</v>
      </c>
      <c r="D19" s="7">
        <v>765629</v>
      </c>
      <c r="E19" s="7">
        <v>670603</v>
      </c>
      <c r="F19" s="7">
        <v>644648</v>
      </c>
      <c r="G19" s="7"/>
      <c r="H19" s="8">
        <v>94986</v>
      </c>
    </row>
    <row r="20" spans="2:8" ht="13.5">
      <c r="B20" s="14">
        <v>7</v>
      </c>
      <c r="C20" s="7">
        <v>882229</v>
      </c>
      <c r="D20" s="7">
        <v>760162</v>
      </c>
      <c r="E20" s="7">
        <v>679826</v>
      </c>
      <c r="F20" s="7">
        <v>639129</v>
      </c>
      <c r="G20" s="7"/>
      <c r="H20" s="8">
        <v>90590</v>
      </c>
    </row>
    <row r="21" spans="2:8" ht="13.5">
      <c r="B21" s="14"/>
      <c r="C21" s="7">
        <v>887450</v>
      </c>
      <c r="D21" s="7">
        <v>766232</v>
      </c>
      <c r="E21" s="7">
        <v>695075</v>
      </c>
      <c r="F21" s="7">
        <v>648591</v>
      </c>
      <c r="G21" s="7"/>
      <c r="H21" s="8">
        <v>87504</v>
      </c>
    </row>
    <row r="22" spans="2:8" ht="13.5">
      <c r="B22" s="14"/>
      <c r="C22" s="7">
        <v>905589</v>
      </c>
      <c r="D22" s="7">
        <v>783840</v>
      </c>
      <c r="E22" s="7">
        <v>715662</v>
      </c>
      <c r="F22" s="7">
        <v>668756</v>
      </c>
      <c r="G22" s="7"/>
      <c r="H22" s="8">
        <v>86605</v>
      </c>
    </row>
    <row r="23" spans="2:8" ht="13.5">
      <c r="B23" s="14"/>
      <c r="C23" s="7">
        <v>946994</v>
      </c>
      <c r="D23" s="7">
        <v>821931</v>
      </c>
      <c r="E23" s="7">
        <v>753366</v>
      </c>
      <c r="F23" s="7">
        <v>707094</v>
      </c>
      <c r="G23" s="7"/>
      <c r="H23" s="8">
        <v>88654</v>
      </c>
    </row>
    <row r="24" spans="2:8" ht="13.5">
      <c r="B24" s="14"/>
      <c r="C24" s="7">
        <v>1004472</v>
      </c>
      <c r="D24" s="7">
        <v>877080</v>
      </c>
      <c r="E24" s="7">
        <v>803855</v>
      </c>
      <c r="F24" s="7">
        <v>763315</v>
      </c>
      <c r="G24" s="7"/>
      <c r="H24" s="8">
        <v>93277</v>
      </c>
    </row>
    <row r="25" spans="2:8" ht="13.5">
      <c r="B25" s="14">
        <v>12</v>
      </c>
      <c r="C25" s="7">
        <v>1072241</v>
      </c>
      <c r="D25" s="7">
        <v>943025</v>
      </c>
      <c r="E25" s="7">
        <v>864231</v>
      </c>
      <c r="F25" s="7">
        <v>824129</v>
      </c>
      <c r="G25" s="7">
        <v>66832</v>
      </c>
      <c r="H25" s="8">
        <v>99260</v>
      </c>
    </row>
    <row r="26" spans="2:8" ht="13.5">
      <c r="B26" s="3"/>
      <c r="C26" s="7">
        <v>1148088</v>
      </c>
      <c r="D26" s="7">
        <v>1014524</v>
      </c>
      <c r="E26" s="7">
        <v>928527</v>
      </c>
      <c r="F26" s="7">
        <v>891223</v>
      </c>
      <c r="G26" s="7">
        <v>84463</v>
      </c>
      <c r="H26" s="8">
        <v>107028</v>
      </c>
    </row>
    <row r="27" spans="2:8" ht="13.5">
      <c r="B27" s="3"/>
      <c r="C27" s="7">
        <v>1242723</v>
      </c>
      <c r="D27" s="7">
        <v>1105499</v>
      </c>
      <c r="E27" s="7">
        <v>1002886</v>
      </c>
      <c r="F27" s="7">
        <v>975486</v>
      </c>
      <c r="G27" s="7">
        <v>105964</v>
      </c>
      <c r="H27" s="8">
        <v>116848</v>
      </c>
    </row>
    <row r="28" spans="2:8" ht="13.5">
      <c r="B28" s="3"/>
      <c r="C28" s="7">
        <v>1344327</v>
      </c>
      <c r="D28" s="7">
        <v>1201836</v>
      </c>
      <c r="E28" s="7">
        <v>1082648</v>
      </c>
      <c r="F28" s="7">
        <v>1069135</v>
      </c>
      <c r="G28" s="7">
        <v>127164</v>
      </c>
      <c r="H28" s="8">
        <v>127121</v>
      </c>
    </row>
    <row r="29" spans="2:8" ht="13.5">
      <c r="B29" s="3"/>
      <c r="C29" s="7">
        <v>1423388</v>
      </c>
      <c r="D29" s="7">
        <v>1273502</v>
      </c>
      <c r="E29" s="7">
        <v>1154521</v>
      </c>
      <c r="F29" s="7">
        <v>1143310</v>
      </c>
      <c r="G29" s="7">
        <v>147239</v>
      </c>
      <c r="H29" s="8">
        <v>135272</v>
      </c>
    </row>
    <row r="30" spans="2:8" ht="13.5">
      <c r="B30" s="15">
        <v>17</v>
      </c>
      <c r="C30" s="9">
        <v>1475838</v>
      </c>
      <c r="D30" s="9">
        <v>1320413</v>
      </c>
      <c r="E30" s="9">
        <v>1207814</v>
      </c>
      <c r="F30" s="9">
        <v>1194020</v>
      </c>
      <c r="G30" s="9">
        <v>164093</v>
      </c>
      <c r="H30" s="10">
        <v>167264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15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2.625" style="124" customWidth="1"/>
    <col min="2" max="2" width="5.25390625" style="124" bestFit="1" customWidth="1"/>
    <col min="3" max="3" width="31.50390625" style="137" customWidth="1"/>
    <col min="4" max="7" width="10.50390625" style="124" customWidth="1"/>
    <col min="8" max="8" width="10.625" style="124" customWidth="1"/>
    <col min="9" max="10" width="10.50390625" style="124" customWidth="1"/>
    <col min="11" max="16384" width="9.00390625" style="124" customWidth="1"/>
  </cols>
  <sheetData>
    <row r="2" spans="2:10" s="119" customFormat="1" ht="30" customHeight="1">
      <c r="B2" s="118"/>
      <c r="C2" s="175" t="s">
        <v>49</v>
      </c>
      <c r="D2" s="176"/>
      <c r="E2" s="176"/>
      <c r="F2" s="176"/>
      <c r="G2" s="176"/>
      <c r="H2" s="176"/>
      <c r="I2" s="176"/>
      <c r="J2" s="176"/>
    </row>
    <row r="3" spans="3:10" s="119" customFormat="1" ht="15.75" customHeight="1">
      <c r="C3" s="138"/>
      <c r="D3" s="179" t="s">
        <v>43</v>
      </c>
      <c r="E3" s="181" t="s">
        <v>44</v>
      </c>
      <c r="F3" s="181" t="s">
        <v>45</v>
      </c>
      <c r="G3" s="181" t="s">
        <v>46</v>
      </c>
      <c r="H3" s="181" t="s">
        <v>47</v>
      </c>
      <c r="I3" s="177" t="s">
        <v>48</v>
      </c>
      <c r="J3" s="178"/>
    </row>
    <row r="4" spans="3:10" s="119" customFormat="1" ht="15.75" customHeight="1">
      <c r="C4" s="139"/>
      <c r="D4" s="180"/>
      <c r="E4" s="182"/>
      <c r="F4" s="182"/>
      <c r="G4" s="182"/>
      <c r="H4" s="182"/>
      <c r="I4" s="120" t="s">
        <v>20</v>
      </c>
      <c r="J4" s="121" t="s">
        <v>21</v>
      </c>
    </row>
    <row r="5" spans="1:10" ht="55.5" customHeight="1">
      <c r="A5" s="119"/>
      <c r="B5" s="119"/>
      <c r="C5" s="152" t="s">
        <v>5</v>
      </c>
      <c r="D5" s="153">
        <v>1148088</v>
      </c>
      <c r="E5" s="154">
        <v>1242723</v>
      </c>
      <c r="F5" s="154">
        <v>1344327</v>
      </c>
      <c r="G5" s="154">
        <v>1423388</v>
      </c>
      <c r="H5" s="155">
        <v>1475838</v>
      </c>
      <c r="I5" s="156">
        <f aca="true" t="shared" si="0" ref="I5:I15">SUM(H5-G5)</f>
        <v>52450</v>
      </c>
      <c r="J5" s="157">
        <f aca="true" t="shared" si="1" ref="J5:J15">SUM(I5/G5)*100</f>
        <v>3.684870182971895</v>
      </c>
    </row>
    <row r="6" spans="3:10" ht="36.75" customHeight="1">
      <c r="C6" s="163" t="s">
        <v>6</v>
      </c>
      <c r="D6" s="158">
        <v>1014524</v>
      </c>
      <c r="E6" s="159">
        <v>1105499</v>
      </c>
      <c r="F6" s="159">
        <v>1201836</v>
      </c>
      <c r="G6" s="159">
        <v>1273502</v>
      </c>
      <c r="H6" s="160">
        <v>1320413</v>
      </c>
      <c r="I6" s="161">
        <f t="shared" si="0"/>
        <v>46911</v>
      </c>
      <c r="J6" s="162">
        <f t="shared" si="1"/>
        <v>3.6836220123721835</v>
      </c>
    </row>
    <row r="7" spans="3:10" ht="36.75" customHeight="1">
      <c r="C7" s="122" t="s">
        <v>8</v>
      </c>
      <c r="D7" s="125">
        <v>928527</v>
      </c>
      <c r="E7" s="126">
        <v>1002886</v>
      </c>
      <c r="F7" s="126">
        <v>1082648</v>
      </c>
      <c r="G7" s="126">
        <v>1154521</v>
      </c>
      <c r="H7" s="127">
        <v>1207814</v>
      </c>
      <c r="I7" s="143">
        <f t="shared" si="0"/>
        <v>53293</v>
      </c>
      <c r="J7" s="141">
        <f t="shared" si="1"/>
        <v>4.616026906396678</v>
      </c>
    </row>
    <row r="8" spans="3:10" ht="36.75" customHeight="1">
      <c r="C8" s="122" t="s">
        <v>7</v>
      </c>
      <c r="D8" s="125">
        <v>891223</v>
      </c>
      <c r="E8" s="126">
        <v>975486</v>
      </c>
      <c r="F8" s="126">
        <v>1069135</v>
      </c>
      <c r="G8" s="126">
        <v>1143310</v>
      </c>
      <c r="H8" s="127">
        <v>1194020</v>
      </c>
      <c r="I8" s="143">
        <f t="shared" si="0"/>
        <v>50710</v>
      </c>
      <c r="J8" s="141">
        <f t="shared" si="1"/>
        <v>4.435367485633818</v>
      </c>
    </row>
    <row r="9" spans="3:10" s="145" customFormat="1" ht="22.5" customHeight="1">
      <c r="C9" s="146" t="s">
        <v>9</v>
      </c>
      <c r="D9" s="147">
        <v>84463</v>
      </c>
      <c r="E9" s="148">
        <v>105964</v>
      </c>
      <c r="F9" s="148">
        <v>127164</v>
      </c>
      <c r="G9" s="148">
        <v>147239</v>
      </c>
      <c r="H9" s="149">
        <v>164093</v>
      </c>
      <c r="I9" s="150">
        <f t="shared" si="0"/>
        <v>16854</v>
      </c>
      <c r="J9" s="151">
        <f t="shared" si="1"/>
        <v>11.446695508662787</v>
      </c>
    </row>
    <row r="10" spans="3:14" s="128" customFormat="1" ht="25.5" customHeight="1">
      <c r="C10" s="140" t="s">
        <v>64</v>
      </c>
      <c r="D10" s="132">
        <v>18003</v>
      </c>
      <c r="E10" s="132">
        <v>22679</v>
      </c>
      <c r="F10" s="132">
        <v>26640</v>
      </c>
      <c r="G10" s="132">
        <v>29213</v>
      </c>
      <c r="H10" s="132">
        <v>31875</v>
      </c>
      <c r="I10" s="143">
        <f t="shared" si="0"/>
        <v>2662</v>
      </c>
      <c r="J10" s="141">
        <f t="shared" si="1"/>
        <v>9.112381474001301</v>
      </c>
      <c r="L10" s="129"/>
      <c r="M10" s="130"/>
      <c r="N10" s="130"/>
    </row>
    <row r="11" spans="3:12" s="128" customFormat="1" ht="18.75" customHeight="1">
      <c r="C11" s="140" t="s">
        <v>66</v>
      </c>
      <c r="D11" s="132">
        <v>5683</v>
      </c>
      <c r="E11" s="132">
        <v>8043</v>
      </c>
      <c r="F11" s="132">
        <v>10216</v>
      </c>
      <c r="G11" s="132">
        <v>12158</v>
      </c>
      <c r="H11" s="132">
        <v>13981</v>
      </c>
      <c r="I11" s="143">
        <f t="shared" si="0"/>
        <v>1823</v>
      </c>
      <c r="J11" s="141">
        <f t="shared" si="1"/>
        <v>14.994242474091132</v>
      </c>
      <c r="L11" s="131"/>
    </row>
    <row r="12" spans="3:12" s="128" customFormat="1" ht="18.75" customHeight="1">
      <c r="C12" s="140" t="s">
        <v>67</v>
      </c>
      <c r="D12" s="132">
        <v>6655</v>
      </c>
      <c r="E12" s="132">
        <v>8010</v>
      </c>
      <c r="F12" s="132">
        <v>9226</v>
      </c>
      <c r="G12" s="132">
        <v>9967</v>
      </c>
      <c r="H12" s="132">
        <v>10936</v>
      </c>
      <c r="I12" s="143">
        <f t="shared" si="0"/>
        <v>969</v>
      </c>
      <c r="J12" s="141">
        <f t="shared" si="1"/>
        <v>9.722082873482492</v>
      </c>
      <c r="L12" s="131"/>
    </row>
    <row r="13" spans="3:12" s="128" customFormat="1" ht="18.75" customHeight="1">
      <c r="C13" s="140" t="s">
        <v>68</v>
      </c>
      <c r="D13" s="132">
        <v>5665</v>
      </c>
      <c r="E13" s="132">
        <v>6627</v>
      </c>
      <c r="F13" s="132">
        <v>7198</v>
      </c>
      <c r="G13" s="132">
        <v>7088</v>
      </c>
      <c r="H13" s="132">
        <v>6958</v>
      </c>
      <c r="I13" s="143">
        <f t="shared" si="0"/>
        <v>-130</v>
      </c>
      <c r="J13" s="141">
        <f t="shared" si="1"/>
        <v>-1.8340857787810385</v>
      </c>
      <c r="L13" s="131"/>
    </row>
    <row r="14" spans="3:12" s="128" customFormat="1" ht="18.75" customHeight="1">
      <c r="C14" s="140" t="s">
        <v>65</v>
      </c>
      <c r="D14" s="132">
        <v>66460</v>
      </c>
      <c r="E14" s="132">
        <v>83285</v>
      </c>
      <c r="F14" s="132">
        <v>100524</v>
      </c>
      <c r="G14" s="132">
        <v>118027</v>
      </c>
      <c r="H14" s="132">
        <v>132218</v>
      </c>
      <c r="I14" s="143">
        <f t="shared" si="0"/>
        <v>14191</v>
      </c>
      <c r="J14" s="141">
        <f t="shared" si="1"/>
        <v>12.023520042024282</v>
      </c>
      <c r="L14" s="133"/>
    </row>
    <row r="15" spans="3:10" ht="52.5" customHeight="1">
      <c r="C15" s="123" t="s">
        <v>69</v>
      </c>
      <c r="D15" s="134">
        <v>107028</v>
      </c>
      <c r="E15" s="135">
        <v>116848</v>
      </c>
      <c r="F15" s="135">
        <v>127121</v>
      </c>
      <c r="G15" s="135">
        <v>135272</v>
      </c>
      <c r="H15" s="136">
        <v>167264</v>
      </c>
      <c r="I15" s="144">
        <f t="shared" si="0"/>
        <v>31992</v>
      </c>
      <c r="J15" s="142">
        <f t="shared" si="1"/>
        <v>23.65012715122124</v>
      </c>
    </row>
    <row r="16" ht="30" customHeight="1"/>
    <row r="17" ht="30" customHeight="1"/>
    <row r="18" ht="30" customHeight="1"/>
  </sheetData>
  <mergeCells count="7">
    <mergeCell ref="C2:J2"/>
    <mergeCell ref="I3:J3"/>
    <mergeCell ref="D3:D4"/>
    <mergeCell ref="E3:E4"/>
    <mergeCell ref="F3:F4"/>
    <mergeCell ref="G3:G4"/>
    <mergeCell ref="H3:H4"/>
  </mergeCells>
  <printOptions/>
  <pageMargins left="0.75" right="0.75" top="1" bottom="1" header="0.512" footer="0.512"/>
  <pageSetup horizontalDpi="600" verticalDpi="600" orientation="landscape" paperSize="9" scale="9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4"/>
  <sheetViews>
    <sheetView showGridLines="0" workbookViewId="0" topLeftCell="A1">
      <selection activeCell="A1" sqref="A1:O1"/>
    </sheetView>
  </sheetViews>
  <sheetFormatPr defaultColWidth="9.00390625" defaultRowHeight="13.5"/>
  <cols>
    <col min="1" max="1" width="2.625" style="61" customWidth="1"/>
    <col min="2" max="2" width="10.00390625" style="61" customWidth="1"/>
    <col min="3" max="3" width="10.75390625" style="61" customWidth="1"/>
    <col min="4" max="15" width="9.625" style="61" customWidth="1"/>
    <col min="16" max="16384" width="9.00390625" style="61" customWidth="1"/>
  </cols>
  <sheetData>
    <row r="1" spans="1:15" ht="14.25">
      <c r="A1" s="201" t="s">
        <v>59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</row>
    <row r="2" spans="3:15" ht="13.5"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5:15" ht="17.25" customHeight="1">
      <c r="E3" s="63"/>
      <c r="O3" s="64" t="s">
        <v>50</v>
      </c>
    </row>
    <row r="4" spans="2:15" ht="19.5" customHeight="1">
      <c r="B4" s="65"/>
      <c r="C4" s="184" t="s">
        <v>18</v>
      </c>
      <c r="D4" s="169" t="s">
        <v>13</v>
      </c>
      <c r="E4" s="197"/>
      <c r="F4" s="198"/>
      <c r="G4" s="199" t="s">
        <v>51</v>
      </c>
      <c r="H4" s="186" t="s">
        <v>27</v>
      </c>
      <c r="I4" s="169" t="s">
        <v>26</v>
      </c>
      <c r="J4" s="197"/>
      <c r="K4" s="197"/>
      <c r="L4" s="198"/>
      <c r="M4" s="186" t="s">
        <v>23</v>
      </c>
      <c r="N4" s="186" t="s">
        <v>52</v>
      </c>
      <c r="O4" s="184" t="s">
        <v>16</v>
      </c>
    </row>
    <row r="5" spans="2:15" ht="48.75" customHeight="1">
      <c r="B5" s="66"/>
      <c r="C5" s="185"/>
      <c r="D5" s="67" t="s">
        <v>17</v>
      </c>
      <c r="E5" s="68" t="s">
        <v>14</v>
      </c>
      <c r="F5" s="69" t="s">
        <v>15</v>
      </c>
      <c r="G5" s="200"/>
      <c r="H5" s="187"/>
      <c r="I5" s="67" t="s">
        <v>17</v>
      </c>
      <c r="J5" s="70" t="s">
        <v>24</v>
      </c>
      <c r="K5" s="67" t="s">
        <v>25</v>
      </c>
      <c r="L5" s="68" t="s">
        <v>16</v>
      </c>
      <c r="M5" s="188"/>
      <c r="N5" s="189"/>
      <c r="O5" s="189"/>
    </row>
    <row r="6" spans="2:15" ht="22.5" customHeight="1">
      <c r="B6" s="65"/>
      <c r="C6" s="196" t="s">
        <v>53</v>
      </c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8"/>
    </row>
    <row r="7" spans="2:19" s="71" customFormat="1" ht="22.5" customHeight="1">
      <c r="B7" s="72" t="s">
        <v>30</v>
      </c>
      <c r="C7" s="73">
        <v>14757</v>
      </c>
      <c r="D7" s="73">
        <v>6265</v>
      </c>
      <c r="E7" s="73">
        <v>6032</v>
      </c>
      <c r="F7" s="73">
        <v>233</v>
      </c>
      <c r="G7" s="74">
        <v>2546</v>
      </c>
      <c r="H7" s="73">
        <v>45</v>
      </c>
      <c r="I7" s="75">
        <f>SUM(J7:L7)</f>
        <v>2959</v>
      </c>
      <c r="J7" s="73">
        <v>834</v>
      </c>
      <c r="K7" s="73">
        <v>695</v>
      </c>
      <c r="L7" s="73">
        <v>1430</v>
      </c>
      <c r="M7" s="73">
        <v>643</v>
      </c>
      <c r="N7" s="73">
        <v>1594</v>
      </c>
      <c r="O7" s="73">
        <v>705</v>
      </c>
      <c r="R7" s="17">
        <v>2046</v>
      </c>
      <c r="S7" s="18">
        <v>3316</v>
      </c>
    </row>
    <row r="8" spans="2:19" s="71" customFormat="1" ht="22.5" customHeight="1">
      <c r="B8" s="72" t="s">
        <v>54</v>
      </c>
      <c r="C8" s="73">
        <v>16894</v>
      </c>
      <c r="D8" s="73">
        <v>6905</v>
      </c>
      <c r="E8" s="73">
        <v>6692</v>
      </c>
      <c r="F8" s="73">
        <v>213</v>
      </c>
      <c r="G8" s="74">
        <v>2484</v>
      </c>
      <c r="H8" s="73">
        <v>43</v>
      </c>
      <c r="I8" s="75">
        <f>SUM(J8:L8)</f>
        <v>3747</v>
      </c>
      <c r="J8" s="73">
        <v>941</v>
      </c>
      <c r="K8" s="73">
        <v>1096</v>
      </c>
      <c r="L8" s="73">
        <v>1710</v>
      </c>
      <c r="M8" s="73">
        <v>768</v>
      </c>
      <c r="N8" s="76">
        <v>2065</v>
      </c>
      <c r="O8" s="73">
        <v>882</v>
      </c>
      <c r="R8" s="17">
        <v>2125</v>
      </c>
      <c r="S8" s="18">
        <v>3251</v>
      </c>
    </row>
    <row r="9" spans="2:19" s="71" customFormat="1" ht="22.5" customHeight="1">
      <c r="B9" s="72" t="s">
        <v>55</v>
      </c>
      <c r="C9" s="73">
        <v>19440</v>
      </c>
      <c r="D9" s="73">
        <v>7498</v>
      </c>
      <c r="E9" s="73">
        <v>7234</v>
      </c>
      <c r="F9" s="73">
        <v>264</v>
      </c>
      <c r="G9" s="74">
        <v>3575</v>
      </c>
      <c r="H9" s="73">
        <v>57</v>
      </c>
      <c r="I9" s="75">
        <f>SUM(J9:L9)</f>
        <v>3966</v>
      </c>
      <c r="J9" s="73">
        <v>944</v>
      </c>
      <c r="K9" s="73">
        <v>1241</v>
      </c>
      <c r="L9" s="73">
        <v>1781</v>
      </c>
      <c r="M9" s="73">
        <v>861</v>
      </c>
      <c r="N9" s="76">
        <v>2464</v>
      </c>
      <c r="O9" s="73">
        <v>1019</v>
      </c>
      <c r="R9" s="17">
        <v>2806</v>
      </c>
      <c r="S9" s="18">
        <v>3366</v>
      </c>
    </row>
    <row r="10" spans="2:19" s="71" customFormat="1" ht="22.5" customHeight="1">
      <c r="B10" s="72" t="s">
        <v>29</v>
      </c>
      <c r="C10" s="73">
        <v>17050</v>
      </c>
      <c r="D10" s="73">
        <v>6833</v>
      </c>
      <c r="E10" s="73">
        <v>6578</v>
      </c>
      <c r="F10" s="73">
        <v>255</v>
      </c>
      <c r="G10" s="74">
        <v>2647</v>
      </c>
      <c r="H10" s="73">
        <v>61</v>
      </c>
      <c r="I10" s="75">
        <v>3484</v>
      </c>
      <c r="J10" s="73">
        <v>877</v>
      </c>
      <c r="K10" s="73">
        <v>1023</v>
      </c>
      <c r="L10" s="73">
        <v>1584</v>
      </c>
      <c r="M10" s="73">
        <v>766</v>
      </c>
      <c r="N10" s="76">
        <v>2269</v>
      </c>
      <c r="O10" s="73">
        <v>990</v>
      </c>
      <c r="R10" s="17"/>
      <c r="S10" s="18"/>
    </row>
    <row r="11" spans="2:19" s="71" customFormat="1" ht="22.5" customHeight="1">
      <c r="B11" s="77" t="s">
        <v>31</v>
      </c>
      <c r="C11" s="51">
        <v>15662</v>
      </c>
      <c r="D11" s="51">
        <v>6704</v>
      </c>
      <c r="E11" s="51">
        <v>6465</v>
      </c>
      <c r="F11" s="51">
        <v>239</v>
      </c>
      <c r="G11" s="78">
        <v>1777</v>
      </c>
      <c r="H11" s="51">
        <v>57</v>
      </c>
      <c r="I11" s="79">
        <f>SUM(J11:L11)</f>
        <v>3052</v>
      </c>
      <c r="J11" s="51">
        <v>737</v>
      </c>
      <c r="K11" s="51">
        <v>903</v>
      </c>
      <c r="L11" s="51">
        <v>1412</v>
      </c>
      <c r="M11" s="51">
        <v>728</v>
      </c>
      <c r="N11" s="80">
        <v>2323</v>
      </c>
      <c r="O11" s="51">
        <v>1021</v>
      </c>
      <c r="R11" s="17">
        <v>3022</v>
      </c>
      <c r="S11" s="18">
        <v>4594</v>
      </c>
    </row>
    <row r="12" spans="2:15" ht="22.5" customHeight="1">
      <c r="B12" s="45"/>
      <c r="C12" s="190" t="s">
        <v>56</v>
      </c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2"/>
    </row>
    <row r="13" spans="2:15" ht="22.5" customHeight="1">
      <c r="B13" s="81" t="s">
        <v>57</v>
      </c>
      <c r="C13" s="82">
        <f aca="true" t="shared" si="0" ref="C13:O13">C8-C7</f>
        <v>2137</v>
      </c>
      <c r="D13" s="83">
        <f t="shared" si="0"/>
        <v>640</v>
      </c>
      <c r="E13" s="83">
        <f t="shared" si="0"/>
        <v>660</v>
      </c>
      <c r="F13" s="83">
        <f t="shared" si="0"/>
        <v>-20</v>
      </c>
      <c r="G13" s="111">
        <f t="shared" si="0"/>
        <v>-62</v>
      </c>
      <c r="H13" s="83">
        <f t="shared" si="0"/>
        <v>-2</v>
      </c>
      <c r="I13" s="83">
        <f t="shared" si="0"/>
        <v>788</v>
      </c>
      <c r="J13" s="83">
        <f t="shared" si="0"/>
        <v>107</v>
      </c>
      <c r="K13" s="83">
        <f t="shared" si="0"/>
        <v>401</v>
      </c>
      <c r="L13" s="83">
        <f t="shared" si="0"/>
        <v>280</v>
      </c>
      <c r="M13" s="83">
        <f t="shared" si="0"/>
        <v>125</v>
      </c>
      <c r="N13" s="83">
        <f t="shared" si="0"/>
        <v>471</v>
      </c>
      <c r="O13" s="83">
        <f t="shared" si="0"/>
        <v>177</v>
      </c>
    </row>
    <row r="14" spans="2:15" ht="22.5" customHeight="1">
      <c r="B14" s="77" t="s">
        <v>22</v>
      </c>
      <c r="C14" s="82">
        <f aca="true" t="shared" si="1" ref="C14:O14">C9-C8</f>
        <v>2546</v>
      </c>
      <c r="D14" s="83">
        <f t="shared" si="1"/>
        <v>593</v>
      </c>
      <c r="E14" s="83">
        <f t="shared" si="1"/>
        <v>542</v>
      </c>
      <c r="F14" s="83">
        <f t="shared" si="1"/>
        <v>51</v>
      </c>
      <c r="G14" s="83">
        <f t="shared" si="1"/>
        <v>1091</v>
      </c>
      <c r="H14" s="83">
        <f t="shared" si="1"/>
        <v>14</v>
      </c>
      <c r="I14" s="83">
        <f t="shared" si="1"/>
        <v>219</v>
      </c>
      <c r="J14" s="83">
        <f t="shared" si="1"/>
        <v>3</v>
      </c>
      <c r="K14" s="83">
        <f t="shared" si="1"/>
        <v>145</v>
      </c>
      <c r="L14" s="83">
        <f t="shared" si="1"/>
        <v>71</v>
      </c>
      <c r="M14" s="83">
        <f t="shared" si="1"/>
        <v>93</v>
      </c>
      <c r="N14" s="83">
        <f t="shared" si="1"/>
        <v>399</v>
      </c>
      <c r="O14" s="83">
        <f t="shared" si="1"/>
        <v>137</v>
      </c>
    </row>
    <row r="15" spans="2:15" ht="22.5" customHeight="1">
      <c r="B15" s="77" t="s">
        <v>29</v>
      </c>
      <c r="C15" s="84">
        <f aca="true" t="shared" si="2" ref="C15:O15">C10-C9</f>
        <v>-2390</v>
      </c>
      <c r="D15" s="104">
        <f t="shared" si="2"/>
        <v>-665</v>
      </c>
      <c r="E15" s="102">
        <f t="shared" si="2"/>
        <v>-656</v>
      </c>
      <c r="F15" s="105">
        <f t="shared" si="2"/>
        <v>-9</v>
      </c>
      <c r="G15" s="103">
        <f t="shared" si="2"/>
        <v>-928</v>
      </c>
      <c r="H15" s="83">
        <f t="shared" si="2"/>
        <v>4</v>
      </c>
      <c r="I15" s="110">
        <f t="shared" si="2"/>
        <v>-482</v>
      </c>
      <c r="J15" s="113">
        <f t="shared" si="2"/>
        <v>-67</v>
      </c>
      <c r="K15" s="110">
        <f t="shared" si="2"/>
        <v>-218</v>
      </c>
      <c r="L15" s="115">
        <f t="shared" si="2"/>
        <v>-197</v>
      </c>
      <c r="M15" s="83">
        <f t="shared" si="2"/>
        <v>-95</v>
      </c>
      <c r="N15" s="110">
        <f t="shared" si="2"/>
        <v>-195</v>
      </c>
      <c r="O15" s="83">
        <f t="shared" si="2"/>
        <v>-29</v>
      </c>
    </row>
    <row r="16" spans="2:15" ht="22.5" customHeight="1">
      <c r="B16" s="77" t="s">
        <v>31</v>
      </c>
      <c r="C16" s="84">
        <f aca="true" t="shared" si="3" ref="C16:O16">C11-C10</f>
        <v>-1388</v>
      </c>
      <c r="D16" s="104">
        <f t="shared" si="3"/>
        <v>-129</v>
      </c>
      <c r="E16" s="102">
        <f t="shared" si="3"/>
        <v>-113</v>
      </c>
      <c r="F16" s="83">
        <f t="shared" si="3"/>
        <v>-16</v>
      </c>
      <c r="G16" s="103">
        <f t="shared" si="3"/>
        <v>-870</v>
      </c>
      <c r="H16" s="83">
        <f t="shared" si="3"/>
        <v>-4</v>
      </c>
      <c r="I16" s="110">
        <f t="shared" si="3"/>
        <v>-432</v>
      </c>
      <c r="J16" s="102">
        <f t="shared" si="3"/>
        <v>-140</v>
      </c>
      <c r="K16" s="115">
        <f t="shared" si="3"/>
        <v>-120</v>
      </c>
      <c r="L16" s="115">
        <f t="shared" si="3"/>
        <v>-172</v>
      </c>
      <c r="M16" s="83">
        <f t="shared" si="3"/>
        <v>-38</v>
      </c>
      <c r="N16" s="83">
        <f t="shared" si="3"/>
        <v>54</v>
      </c>
      <c r="O16" s="83">
        <f t="shared" si="3"/>
        <v>31</v>
      </c>
    </row>
    <row r="17" spans="2:15" ht="22.5" customHeight="1">
      <c r="B17" s="45"/>
      <c r="C17" s="193" t="s">
        <v>58</v>
      </c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5"/>
    </row>
    <row r="18" spans="2:15" ht="22.5" customHeight="1">
      <c r="B18" s="81" t="s">
        <v>57</v>
      </c>
      <c r="C18" s="85">
        <f aca="true" t="shared" si="4" ref="C18:O18">(C8-C7)/C7*100</f>
        <v>14.481263129362338</v>
      </c>
      <c r="D18" s="85">
        <f t="shared" si="4"/>
        <v>10.215482841181165</v>
      </c>
      <c r="E18" s="85">
        <f t="shared" si="4"/>
        <v>10.941644562334217</v>
      </c>
      <c r="F18" s="106">
        <f t="shared" si="4"/>
        <v>-8.583690987124463</v>
      </c>
      <c r="G18" s="106">
        <f t="shared" si="4"/>
        <v>-2.4351924587588374</v>
      </c>
      <c r="H18" s="86">
        <f t="shared" si="4"/>
        <v>-4.444444444444445</v>
      </c>
      <c r="I18" s="87">
        <f t="shared" si="4"/>
        <v>26.63061845217979</v>
      </c>
      <c r="J18" s="87">
        <f t="shared" si="4"/>
        <v>12.829736211031175</v>
      </c>
      <c r="K18" s="87">
        <f t="shared" si="4"/>
        <v>57.697841726618705</v>
      </c>
      <c r="L18" s="87">
        <f t="shared" si="4"/>
        <v>19.58041958041958</v>
      </c>
      <c r="M18" s="87">
        <f t="shared" si="4"/>
        <v>19.440124416796266</v>
      </c>
      <c r="N18" s="87">
        <f t="shared" si="4"/>
        <v>29.548306148055207</v>
      </c>
      <c r="O18" s="87">
        <f t="shared" si="4"/>
        <v>25.106382978723403</v>
      </c>
    </row>
    <row r="19" spans="2:15" ht="22.5" customHeight="1">
      <c r="B19" s="77" t="s">
        <v>22</v>
      </c>
      <c r="C19" s="85">
        <f aca="true" t="shared" si="5" ref="C19:O19">(C9-C8)/C8*100</f>
        <v>15.070439209186691</v>
      </c>
      <c r="D19" s="85">
        <f t="shared" si="5"/>
        <v>8.587979724837075</v>
      </c>
      <c r="E19" s="85">
        <f t="shared" si="5"/>
        <v>8.099222952779437</v>
      </c>
      <c r="F19" s="85">
        <f t="shared" si="5"/>
        <v>23.943661971830984</v>
      </c>
      <c r="G19" s="85">
        <f t="shared" si="5"/>
        <v>43.92109500805153</v>
      </c>
      <c r="H19" s="85">
        <f t="shared" si="5"/>
        <v>32.55813953488372</v>
      </c>
      <c r="I19" s="87">
        <f t="shared" si="5"/>
        <v>5.844675740592474</v>
      </c>
      <c r="J19" s="87">
        <f t="shared" si="5"/>
        <v>0.3188097768331562</v>
      </c>
      <c r="K19" s="87">
        <f t="shared" si="5"/>
        <v>13.229927007299269</v>
      </c>
      <c r="L19" s="87">
        <f t="shared" si="5"/>
        <v>4.152046783625731</v>
      </c>
      <c r="M19" s="87">
        <f t="shared" si="5"/>
        <v>12.109375</v>
      </c>
      <c r="N19" s="87">
        <f t="shared" si="5"/>
        <v>19.322033898305087</v>
      </c>
      <c r="O19" s="87">
        <f t="shared" si="5"/>
        <v>15.532879818594104</v>
      </c>
    </row>
    <row r="20" spans="2:15" ht="22.5" customHeight="1">
      <c r="B20" s="77" t="s">
        <v>29</v>
      </c>
      <c r="C20" s="101">
        <f aca="true" t="shared" si="6" ref="C20:O20">(C10-C9)/C9*100</f>
        <v>-12.294238683127572</v>
      </c>
      <c r="D20" s="86">
        <f t="shared" si="6"/>
        <v>-8.869031741797812</v>
      </c>
      <c r="E20" s="86">
        <f t="shared" si="6"/>
        <v>-9.068288636991982</v>
      </c>
      <c r="F20" s="100">
        <f t="shared" si="6"/>
        <v>-3.4090909090909087</v>
      </c>
      <c r="G20" s="108">
        <f t="shared" si="6"/>
        <v>-25.95804195804196</v>
      </c>
      <c r="H20" s="85">
        <f t="shared" si="6"/>
        <v>7.017543859649122</v>
      </c>
      <c r="I20" s="88">
        <f t="shared" si="6"/>
        <v>-12.153303076147251</v>
      </c>
      <c r="J20" s="114">
        <f t="shared" si="6"/>
        <v>-7.0974576271186445</v>
      </c>
      <c r="K20" s="88">
        <f t="shared" si="6"/>
        <v>-17.56647864625302</v>
      </c>
      <c r="L20" s="88">
        <f t="shared" si="6"/>
        <v>-11.061201572150477</v>
      </c>
      <c r="M20" s="88">
        <f t="shared" si="6"/>
        <v>-11.033681765389082</v>
      </c>
      <c r="N20" s="117">
        <f>(N10-N9)/N9*100</f>
        <v>-7.913961038961038</v>
      </c>
      <c r="O20" s="89">
        <f t="shared" si="6"/>
        <v>-2.845927379784102</v>
      </c>
    </row>
    <row r="21" spans="2:15" ht="22.5" customHeight="1">
      <c r="B21" s="90" t="s">
        <v>31</v>
      </c>
      <c r="C21" s="112">
        <f aca="true" t="shared" si="7" ref="C21:O21">(C11-C10)/C10*100</f>
        <v>-8.140762463343108</v>
      </c>
      <c r="D21" s="91">
        <f t="shared" si="7"/>
        <v>-1.887896970583931</v>
      </c>
      <c r="E21" s="91">
        <f t="shared" si="7"/>
        <v>-1.7178473700212833</v>
      </c>
      <c r="F21" s="107">
        <f t="shared" si="7"/>
        <v>-6.2745098039215685</v>
      </c>
      <c r="G21" s="109">
        <f t="shared" si="7"/>
        <v>-32.86739705326785</v>
      </c>
      <c r="H21" s="91">
        <f t="shared" si="7"/>
        <v>-6.557377049180328</v>
      </c>
      <c r="I21" s="91">
        <f t="shared" si="7"/>
        <v>-12.399540757749714</v>
      </c>
      <c r="J21" s="91">
        <f t="shared" si="7"/>
        <v>-15.96351197263398</v>
      </c>
      <c r="K21" s="91">
        <f t="shared" si="7"/>
        <v>-11.730205278592376</v>
      </c>
      <c r="L21" s="91">
        <f t="shared" si="7"/>
        <v>-10.85858585858586</v>
      </c>
      <c r="M21" s="116">
        <f t="shared" si="7"/>
        <v>-4.960835509138381</v>
      </c>
      <c r="N21" s="92">
        <f t="shared" si="7"/>
        <v>2.379903040987219</v>
      </c>
      <c r="O21" s="92">
        <f t="shared" si="7"/>
        <v>3.1313131313131315</v>
      </c>
    </row>
    <row r="22" ht="13.5">
      <c r="B22" s="61" t="s">
        <v>19</v>
      </c>
    </row>
    <row r="23" ht="13.5">
      <c r="B23" s="61" t="s">
        <v>70</v>
      </c>
    </row>
    <row r="24" spans="2:15" ht="13.5">
      <c r="B24" s="183" t="s">
        <v>32</v>
      </c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</row>
  </sheetData>
  <mergeCells count="13">
    <mergeCell ref="N4:N5"/>
    <mergeCell ref="G4:G5"/>
    <mergeCell ref="A1:O1"/>
    <mergeCell ref="B24:O24"/>
    <mergeCell ref="C4:C5"/>
    <mergeCell ref="H4:H5"/>
    <mergeCell ref="M4:M5"/>
    <mergeCell ref="O4:O5"/>
    <mergeCell ref="C12:O12"/>
    <mergeCell ref="C17:O17"/>
    <mergeCell ref="C6:O6"/>
    <mergeCell ref="D4:F4"/>
    <mergeCell ref="I4:L4"/>
  </mergeCells>
  <printOptions/>
  <pageMargins left="0.75" right="0.75" top="1" bottom="1" header="0.512" footer="0.512"/>
  <pageSetup horizontalDpi="600" verticalDpi="600" orientation="landscape" paperSize="9" scale="76" r:id="rId1"/>
  <ignoredErrors>
    <ignoredError sqref="I7:I11" formulaRange="1"/>
    <ignoredError sqref="B8:B2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B2:S41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9.625" style="0" customWidth="1"/>
    <col min="3" max="15" width="9.125" style="0" customWidth="1"/>
  </cols>
  <sheetData>
    <row r="2" spans="2:18" ht="24" customHeight="1">
      <c r="B2" s="42"/>
      <c r="C2" s="42"/>
      <c r="D2" s="202" t="s">
        <v>71</v>
      </c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166"/>
      <c r="Q2" s="166"/>
      <c r="R2" s="166"/>
    </row>
    <row r="3" spans="2:18" ht="24" customHeight="1">
      <c r="B3" s="42"/>
      <c r="C3" s="42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</row>
    <row r="4" spans="2:18" ht="24" customHeight="1">
      <c r="B4" s="42"/>
      <c r="C4" s="42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</row>
    <row r="5" spans="2:15" ht="17.25" customHeight="1">
      <c r="B5" s="26"/>
      <c r="C5" s="26"/>
      <c r="D5" s="26"/>
      <c r="E5" s="27"/>
      <c r="F5" s="26"/>
      <c r="G5" s="26"/>
      <c r="H5" s="26"/>
      <c r="I5" s="26"/>
      <c r="J5" s="26"/>
      <c r="K5" s="26"/>
      <c r="L5" s="26"/>
      <c r="M5" s="26"/>
      <c r="N5" s="26"/>
      <c r="O5" s="28"/>
    </row>
    <row r="6" spans="2:15" ht="19.5" customHeight="1">
      <c r="B6" s="26"/>
      <c r="C6" s="204"/>
      <c r="D6" s="204"/>
      <c r="E6" s="204"/>
      <c r="F6" s="204"/>
      <c r="G6" s="30"/>
      <c r="H6" s="206"/>
      <c r="I6" s="204"/>
      <c r="J6" s="204"/>
      <c r="K6" s="204"/>
      <c r="L6" s="204"/>
      <c r="M6" s="208"/>
      <c r="N6" s="32"/>
      <c r="O6" s="204"/>
    </row>
    <row r="7" spans="2:15" ht="48.75" customHeight="1">
      <c r="B7" s="26"/>
      <c r="C7" s="205"/>
      <c r="D7" s="29"/>
      <c r="E7" s="33"/>
      <c r="F7" s="33"/>
      <c r="G7" s="34"/>
      <c r="H7" s="207"/>
      <c r="I7" s="29"/>
      <c r="J7" s="35"/>
      <c r="K7" s="29"/>
      <c r="L7" s="31"/>
      <c r="M7" s="208"/>
      <c r="N7" s="34"/>
      <c r="O7" s="204"/>
    </row>
    <row r="8" spans="2:15" ht="22.5" customHeight="1">
      <c r="B8" s="36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</row>
    <row r="9" spans="2:19" s="4" customFormat="1" ht="22.5" customHeight="1">
      <c r="B9" s="37"/>
      <c r="C9" s="38"/>
      <c r="D9" s="38"/>
      <c r="E9" s="38"/>
      <c r="F9" s="38"/>
      <c r="G9" s="39"/>
      <c r="H9" s="38"/>
      <c r="I9" s="39"/>
      <c r="J9" s="38"/>
      <c r="K9" s="38"/>
      <c r="L9" s="38"/>
      <c r="M9" s="38"/>
      <c r="N9" s="38"/>
      <c r="O9" s="38"/>
      <c r="R9" s="17">
        <v>2046</v>
      </c>
      <c r="S9" s="18">
        <v>3316</v>
      </c>
    </row>
    <row r="10" spans="2:19" s="4" customFormat="1" ht="22.5" customHeight="1">
      <c r="B10" s="37"/>
      <c r="C10" s="38"/>
      <c r="D10" s="38"/>
      <c r="E10" s="38"/>
      <c r="F10" s="38"/>
      <c r="G10" s="39"/>
      <c r="H10" s="38"/>
      <c r="I10" s="39"/>
      <c r="J10" s="38"/>
      <c r="K10" s="38"/>
      <c r="L10" s="38"/>
      <c r="M10" s="38"/>
      <c r="N10" s="38"/>
      <c r="O10" s="38"/>
      <c r="R10" s="17">
        <v>2125</v>
      </c>
      <c r="S10" s="18">
        <v>3251</v>
      </c>
    </row>
    <row r="11" spans="2:19" s="4" customFormat="1" ht="22.5" customHeight="1">
      <c r="B11" s="37"/>
      <c r="C11" s="38"/>
      <c r="D11" s="38"/>
      <c r="E11" s="38"/>
      <c r="F11" s="38"/>
      <c r="G11" s="39"/>
      <c r="H11" s="38"/>
      <c r="I11" s="39"/>
      <c r="J11" s="38"/>
      <c r="K11" s="38"/>
      <c r="L11" s="38"/>
      <c r="M11" s="38"/>
      <c r="N11" s="38"/>
      <c r="O11" s="38"/>
      <c r="R11" s="17">
        <v>2806</v>
      </c>
      <c r="S11" s="18">
        <v>3366</v>
      </c>
    </row>
    <row r="12" spans="2:19" s="4" customFormat="1" ht="22.5" customHeight="1">
      <c r="B12" s="37"/>
      <c r="C12" s="38"/>
      <c r="D12" s="38"/>
      <c r="E12" s="38"/>
      <c r="F12" s="38"/>
      <c r="G12" s="39"/>
      <c r="H12" s="38"/>
      <c r="I12" s="39"/>
      <c r="J12" s="38"/>
      <c r="K12" s="38"/>
      <c r="L12" s="38"/>
      <c r="M12" s="38"/>
      <c r="N12" s="38"/>
      <c r="O12" s="38"/>
      <c r="R12" s="17"/>
      <c r="S12" s="18"/>
    </row>
    <row r="13" spans="2:19" s="4" customFormat="1" ht="22.5" customHeight="1">
      <c r="B13" s="37"/>
      <c r="C13" s="38"/>
      <c r="D13" s="38"/>
      <c r="E13" s="38"/>
      <c r="F13" s="38"/>
      <c r="G13" s="39"/>
      <c r="H13" s="38"/>
      <c r="I13" s="39"/>
      <c r="J13" s="38"/>
      <c r="K13" s="38"/>
      <c r="L13" s="38"/>
      <c r="M13" s="38"/>
      <c r="N13" s="38"/>
      <c r="O13" s="38"/>
      <c r="R13" s="17">
        <v>3022</v>
      </c>
      <c r="S13" s="18">
        <v>4594</v>
      </c>
    </row>
    <row r="14" spans="2:15" ht="22.5" customHeight="1">
      <c r="B14" s="36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</row>
    <row r="15" spans="2:15" ht="22.5" customHeight="1">
      <c r="B15" s="37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</row>
    <row r="16" spans="2:15" ht="22.5" customHeight="1">
      <c r="B16" s="37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</row>
    <row r="17" spans="2:15" ht="22.5" customHeight="1">
      <c r="B17" s="37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</row>
    <row r="18" spans="2:15" ht="22.5" customHeight="1">
      <c r="B18" s="37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</row>
    <row r="19" spans="2:15" ht="22.5" customHeight="1">
      <c r="B19" s="37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</row>
    <row r="20" spans="2:15" ht="14.25"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</row>
    <row r="21" spans="2:15" ht="14.25"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2:15" ht="14.25"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3"/>
    </row>
    <row r="27" spans="2:9" ht="15">
      <c r="B27" s="37"/>
      <c r="C27" s="41"/>
      <c r="D27" s="41"/>
      <c r="E27" s="41"/>
      <c r="F27" s="41"/>
      <c r="G27" s="41"/>
      <c r="H27" s="41"/>
      <c r="I27" s="41"/>
    </row>
    <row r="28" spans="2:9" ht="15">
      <c r="B28" s="37"/>
      <c r="C28" s="41"/>
      <c r="D28" s="41"/>
      <c r="E28" s="41"/>
      <c r="F28" s="41"/>
      <c r="G28" s="41"/>
      <c r="H28" s="41"/>
      <c r="I28" s="41"/>
    </row>
    <row r="29" spans="2:9" ht="15">
      <c r="B29" s="37"/>
      <c r="C29" s="41"/>
      <c r="D29" s="41"/>
      <c r="E29" s="41"/>
      <c r="F29" s="41"/>
      <c r="G29" s="41"/>
      <c r="H29" s="41"/>
      <c r="I29" s="41"/>
    </row>
    <row r="30" spans="2:9" ht="15">
      <c r="B30" s="37"/>
      <c r="C30" s="41"/>
      <c r="D30" s="41"/>
      <c r="E30" s="41"/>
      <c r="F30" s="41"/>
      <c r="G30" s="41"/>
      <c r="H30" s="41"/>
      <c r="I30" s="41"/>
    </row>
    <row r="31" spans="2:9" ht="15">
      <c r="B31" s="37"/>
      <c r="C31" s="41"/>
      <c r="D31" s="41"/>
      <c r="E31" s="41"/>
      <c r="F31" s="41"/>
      <c r="G31" s="41"/>
      <c r="H31" s="41"/>
      <c r="I31" s="41"/>
    </row>
    <row r="32" ht="13.5">
      <c r="C32" s="25"/>
    </row>
    <row r="34" spans="3:7" ht="13.5">
      <c r="C34" t="s">
        <v>38</v>
      </c>
      <c r="D34" t="s">
        <v>39</v>
      </c>
      <c r="E34" t="s">
        <v>40</v>
      </c>
      <c r="F34" t="s">
        <v>41</v>
      </c>
      <c r="G34" t="s">
        <v>30</v>
      </c>
    </row>
    <row r="35" spans="2:7" ht="13.5">
      <c r="B35" t="s">
        <v>33</v>
      </c>
      <c r="C35">
        <v>42.8</v>
      </c>
      <c r="D35">
        <v>40.1</v>
      </c>
      <c r="E35">
        <v>38.6</v>
      </c>
      <c r="F35">
        <v>40.9</v>
      </c>
      <c r="G35">
        <v>42.5</v>
      </c>
    </row>
    <row r="36" spans="2:7" ht="13.5">
      <c r="B36" t="s">
        <v>28</v>
      </c>
      <c r="C36">
        <v>11.3</v>
      </c>
      <c r="D36">
        <v>15.5</v>
      </c>
      <c r="E36">
        <v>18.4</v>
      </c>
      <c r="F36">
        <v>14.7</v>
      </c>
      <c r="G36">
        <v>17.3</v>
      </c>
    </row>
    <row r="37" spans="2:7" ht="13.5">
      <c r="B37" t="s">
        <v>34</v>
      </c>
      <c r="C37">
        <v>0.4</v>
      </c>
      <c r="D37">
        <v>0.4</v>
      </c>
      <c r="E37">
        <v>0.3</v>
      </c>
      <c r="F37">
        <v>0.3</v>
      </c>
      <c r="G37">
        <v>0.3</v>
      </c>
    </row>
    <row r="38" spans="2:7" ht="13.5">
      <c r="B38" t="s">
        <v>35</v>
      </c>
      <c r="C38">
        <v>19.5</v>
      </c>
      <c r="D38">
        <v>20.4</v>
      </c>
      <c r="E38">
        <v>20.4</v>
      </c>
      <c r="F38">
        <v>22.2</v>
      </c>
      <c r="G38">
        <v>20.1</v>
      </c>
    </row>
    <row r="39" spans="2:7" ht="13.5">
      <c r="B39" t="s">
        <v>36</v>
      </c>
      <c r="C39">
        <v>4.6</v>
      </c>
      <c r="D39">
        <v>4.5</v>
      </c>
      <c r="E39">
        <v>4.4</v>
      </c>
      <c r="F39">
        <v>4.5</v>
      </c>
      <c r="G39">
        <v>4.4</v>
      </c>
    </row>
    <row r="40" spans="2:7" ht="13.5">
      <c r="B40" t="s">
        <v>37</v>
      </c>
      <c r="C40">
        <v>14.8</v>
      </c>
      <c r="D40">
        <v>13.3</v>
      </c>
      <c r="E40">
        <v>12.7</v>
      </c>
      <c r="F40">
        <v>12.2</v>
      </c>
      <c r="G40">
        <v>10.8</v>
      </c>
    </row>
    <row r="41" spans="2:7" ht="13.5">
      <c r="B41" t="s">
        <v>16</v>
      </c>
      <c r="C41">
        <v>6.5</v>
      </c>
      <c r="D41">
        <v>5.8</v>
      </c>
      <c r="E41">
        <v>5.2</v>
      </c>
      <c r="F41">
        <v>5.2</v>
      </c>
      <c r="G41">
        <v>4.8</v>
      </c>
    </row>
  </sheetData>
  <mergeCells count="10">
    <mergeCell ref="D2:O2"/>
    <mergeCell ref="B22:O22"/>
    <mergeCell ref="I6:L6"/>
    <mergeCell ref="C6:C7"/>
    <mergeCell ref="D6:F6"/>
    <mergeCell ref="H6:H7"/>
    <mergeCell ref="M6:M7"/>
    <mergeCell ref="C8:O8"/>
    <mergeCell ref="C14:O14"/>
    <mergeCell ref="O6:O7"/>
  </mergeCells>
  <printOptions/>
  <pageMargins left="0.75" right="0.75" top="1" bottom="1" header="0.512" footer="0.512"/>
  <pageSetup horizontalDpi="600" verticalDpi="600" orientation="landscape" paperSize="9" scale="7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G9"/>
  <sheetViews>
    <sheetView showGridLines="0" zoomScale="75" zoomScaleNormal="75"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29.25390625" style="0" customWidth="1"/>
    <col min="3" max="7" width="14.125" style="0" customWidth="1"/>
    <col min="8" max="15" width="9.125" style="0" customWidth="1"/>
  </cols>
  <sheetData>
    <row r="2" spans="2:7" ht="26.25" customHeight="1">
      <c r="B2" s="165"/>
      <c r="C2" s="165" t="s">
        <v>38</v>
      </c>
      <c r="D2" s="165" t="s">
        <v>39</v>
      </c>
      <c r="E2" s="165" t="s">
        <v>40</v>
      </c>
      <c r="F2" s="165" t="s">
        <v>41</v>
      </c>
      <c r="G2" s="165" t="s">
        <v>30</v>
      </c>
    </row>
    <row r="3" spans="2:7" ht="26.25" customHeight="1">
      <c r="B3" s="165" t="s">
        <v>33</v>
      </c>
      <c r="C3" s="165">
        <v>42.8</v>
      </c>
      <c r="D3" s="165">
        <v>40.1</v>
      </c>
      <c r="E3" s="165">
        <v>38.6</v>
      </c>
      <c r="F3" s="165">
        <v>40.9</v>
      </c>
      <c r="G3" s="165">
        <v>42.5</v>
      </c>
    </row>
    <row r="4" spans="2:7" ht="26.25" customHeight="1">
      <c r="B4" s="165" t="s">
        <v>28</v>
      </c>
      <c r="C4" s="165">
        <v>11.3</v>
      </c>
      <c r="D4" s="165">
        <v>15.5</v>
      </c>
      <c r="E4" s="165">
        <v>18.4</v>
      </c>
      <c r="F4" s="165">
        <v>14.7</v>
      </c>
      <c r="G4" s="165">
        <v>17.3</v>
      </c>
    </row>
    <row r="5" spans="2:7" ht="26.25" customHeight="1">
      <c r="B5" s="165" t="s">
        <v>34</v>
      </c>
      <c r="C5" s="165">
        <v>0.4</v>
      </c>
      <c r="D5" s="165">
        <v>0.4</v>
      </c>
      <c r="E5" s="165">
        <v>0.3</v>
      </c>
      <c r="F5" s="165">
        <v>0.3</v>
      </c>
      <c r="G5" s="165">
        <v>0.3</v>
      </c>
    </row>
    <row r="6" spans="2:7" ht="26.25" customHeight="1">
      <c r="B6" s="165" t="s">
        <v>35</v>
      </c>
      <c r="C6" s="165">
        <v>19.5</v>
      </c>
      <c r="D6" s="165">
        <v>20.4</v>
      </c>
      <c r="E6" s="165">
        <v>20.4</v>
      </c>
      <c r="F6" s="165">
        <v>22.2</v>
      </c>
      <c r="G6" s="165">
        <v>20.1</v>
      </c>
    </row>
    <row r="7" spans="2:7" ht="26.25" customHeight="1">
      <c r="B7" s="165" t="s">
        <v>36</v>
      </c>
      <c r="C7" s="165">
        <v>4.6</v>
      </c>
      <c r="D7" s="165">
        <v>4.5</v>
      </c>
      <c r="E7" s="165">
        <v>4.4</v>
      </c>
      <c r="F7" s="165">
        <v>4.5</v>
      </c>
      <c r="G7" s="165">
        <v>4.4</v>
      </c>
    </row>
    <row r="8" spans="2:7" ht="26.25" customHeight="1">
      <c r="B8" s="165" t="s">
        <v>37</v>
      </c>
      <c r="C8" s="165">
        <v>14.8</v>
      </c>
      <c r="D8" s="165">
        <v>13.3</v>
      </c>
      <c r="E8" s="165">
        <v>12.7</v>
      </c>
      <c r="F8" s="165">
        <v>12.2</v>
      </c>
      <c r="G8" s="165">
        <v>10.8</v>
      </c>
    </row>
    <row r="9" spans="2:7" ht="26.25" customHeight="1">
      <c r="B9" s="165" t="s">
        <v>16</v>
      </c>
      <c r="C9" s="165">
        <v>6.5</v>
      </c>
      <c r="D9" s="165">
        <v>5.8</v>
      </c>
      <c r="E9" s="165">
        <v>5.2</v>
      </c>
      <c r="F9" s="165">
        <v>5.2</v>
      </c>
      <c r="G9" s="165">
        <v>4.8</v>
      </c>
    </row>
    <row r="10" ht="26.25" customHeight="1"/>
  </sheetData>
  <printOptions/>
  <pageMargins left="0.75" right="0.75" top="1" bottom="1" header="0.512" footer="0.512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2006-10-04T04:33:29Z</cp:lastPrinted>
  <dcterms:created xsi:type="dcterms:W3CDTF">2002-08-02T05:33:46Z</dcterms:created>
  <dcterms:modified xsi:type="dcterms:W3CDTF">2006-10-05T02:31:15Z</dcterms:modified>
  <cp:category/>
  <cp:version/>
  <cp:contentType/>
  <cp:contentStatus/>
</cp:coreProperties>
</file>