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図３" sheetId="1" r:id="rId1"/>
    <sheet name="図３データ" sheetId="2" r:id="rId2"/>
    <sheet name="表４" sheetId="3" r:id="rId3"/>
  </sheets>
  <definedNames/>
  <calcPr fullCalcOnLoad="1"/>
</workbook>
</file>

<file path=xl/sharedStrings.xml><?xml version="1.0" encoding="utf-8"?>
<sst xmlns="http://schemas.openxmlformats.org/spreadsheetml/2006/main" count="71" uniqueCount="28">
  <si>
    <t>療育手帳の交付台帳登載数</t>
  </si>
  <si>
    <t>１８歳以上</t>
  </si>
  <si>
    <t>１８歳未満</t>
  </si>
  <si>
    <t>増減数</t>
  </si>
  <si>
    <t>表４　　知 的 障 害 者 援 護 施 設 の 施 設 数 ・定 員・在籍人員</t>
  </si>
  <si>
    <t>　　　　各年度末現在</t>
  </si>
  <si>
    <t>平成２年度</t>
  </si>
  <si>
    <t>７年度</t>
  </si>
  <si>
    <t>１１年度</t>
  </si>
  <si>
    <t>１２年度</t>
  </si>
  <si>
    <t>１３年度</t>
  </si>
  <si>
    <t>１４年度</t>
  </si>
  <si>
    <t>　対　　前　　年　　度</t>
  </si>
  <si>
    <t>在 籍 人 員 総 数</t>
  </si>
  <si>
    <t>年度</t>
  </si>
  <si>
    <t>１５年度</t>
  </si>
  <si>
    <t>増減率(%)</t>
  </si>
  <si>
    <t>施 設 総 数</t>
  </si>
  <si>
    <t>　　知 的 障 害 者 更 生 施 設</t>
  </si>
  <si>
    <t>　　知 的 障 害 者 授 産 施 設</t>
  </si>
  <si>
    <t>　　知 的 障 害 者 通 勤 寮</t>
  </si>
  <si>
    <t>　　知 的 障 害 者 福 祉 ホーム</t>
  </si>
  <si>
    <t>…</t>
  </si>
  <si>
    <t xml:space="preserve">定 員 総 数 </t>
  </si>
  <si>
    <t>　　支 給 決 定 人 員 （再掲）</t>
  </si>
  <si>
    <t>・</t>
  </si>
  <si>
    <t>　　　　支 給 決 定 人 員 （再掲）</t>
  </si>
  <si>
    <t>注：支給決定人員とは、知的障害者福祉法第１５条の１２第２項の規定に基づき、施設訓練等支援費の支給決定を受けて入所した者である。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</si>
</sst>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b/>
      <sz val="9.2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/>
    </xf>
    <xf numFmtId="202" fontId="0" fillId="0" borderId="0" xfId="0" applyNumberFormat="1" applyAlignment="1">
      <alignment/>
    </xf>
    <xf numFmtId="202" fontId="9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right"/>
    </xf>
    <xf numFmtId="176" fontId="6" fillId="0" borderId="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distributed" vertical="center"/>
    </xf>
    <xf numFmtId="176" fontId="6" fillId="0" borderId="8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1" xfId="0" applyFont="1" applyBorder="1" applyAlignment="1">
      <alignment horizontal="left" vertical="center"/>
    </xf>
    <xf numFmtId="185" fontId="6" fillId="0" borderId="1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6" fontId="6" fillId="0" borderId="3" xfId="0" applyNumberFormat="1" applyFont="1" applyBorder="1" applyAlignment="1">
      <alignment horizontal="right"/>
    </xf>
    <xf numFmtId="176" fontId="6" fillId="0" borderId="3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/>
    </xf>
    <xf numFmtId="176" fontId="0" fillId="0" borderId="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9" fillId="0" borderId="0" xfId="0" applyFont="1" applyAlignment="1">
      <alignment horizont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図３　療育手帳交付台帳登載数</a:t>
            </a:r>
          </a:p>
        </c:rich>
      </c:tx>
      <c:layout>
        <c:manualLayout>
          <c:xMode val="factor"/>
          <c:yMode val="factor"/>
          <c:x val="-0.048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625"/>
          <c:w val="0.80175"/>
          <c:h val="0.77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'図３データ'!$B$3</c:f>
              <c:strCache>
                <c:ptCount val="1"/>
                <c:pt idx="0">
                  <c:v>１８歳以上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'図３データ'!$B$4:$B$14</c:f>
              <c:numCache>
                <c:ptCount val="11"/>
                <c:pt idx="0">
                  <c:v>333297</c:v>
                </c:pt>
                <c:pt idx="1">
                  <c:v>350405</c:v>
                </c:pt>
                <c:pt idx="2">
                  <c:v>363576</c:v>
                </c:pt>
                <c:pt idx="3">
                  <c:v>380220</c:v>
                </c:pt>
                <c:pt idx="4">
                  <c:v>394779</c:v>
                </c:pt>
                <c:pt idx="5">
                  <c:v>408878</c:v>
                </c:pt>
                <c:pt idx="6">
                  <c:v>424145</c:v>
                </c:pt>
                <c:pt idx="7">
                  <c:v>438291</c:v>
                </c:pt>
                <c:pt idx="8">
                  <c:v>454058</c:v>
                </c:pt>
                <c:pt idx="9">
                  <c:v>470346</c:v>
                </c:pt>
                <c:pt idx="10">
                  <c:v>487257</c:v>
                </c:pt>
              </c:numCache>
            </c:numRef>
          </c:val>
        </c:ser>
        <c:ser>
          <c:idx val="0"/>
          <c:order val="1"/>
          <c:tx>
            <c:strRef>
              <c:f>'図３データ'!$C$3</c:f>
              <c:strCache>
                <c:ptCount val="1"/>
                <c:pt idx="0">
                  <c:v>１８歳未満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'図３データ'!$A$4:$A$14</c:f>
              <c:numCache>
                <c:ptCount val="1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</c:numCache>
            </c:numRef>
          </c:cat>
          <c:val>
            <c:numRef>
              <c:f>'図３データ'!$C$4:$C$14</c:f>
              <c:numCache>
                <c:ptCount val="11"/>
                <c:pt idx="0">
                  <c:v>111977</c:v>
                </c:pt>
                <c:pt idx="1">
                  <c:v>111932</c:v>
                </c:pt>
                <c:pt idx="2">
                  <c:v>113700</c:v>
                </c:pt>
                <c:pt idx="3">
                  <c:v>115481</c:v>
                </c:pt>
                <c:pt idx="4">
                  <c:v>117372</c:v>
                </c:pt>
                <c:pt idx="5">
                  <c:v>121270</c:v>
                </c:pt>
                <c:pt idx="6">
                  <c:v>126383</c:v>
                </c:pt>
                <c:pt idx="7">
                  <c:v>131327</c:v>
                </c:pt>
                <c:pt idx="8">
                  <c:v>138030</c:v>
                </c:pt>
                <c:pt idx="9">
                  <c:v>144361</c:v>
                </c:pt>
                <c:pt idx="10">
                  <c:v>153456</c:v>
                </c:pt>
              </c:numCache>
            </c:numRef>
          </c:val>
        </c:ser>
        <c:overlap val="100"/>
        <c:gapWidth val="60"/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4709017"/>
        <c:crosses val="autoZero"/>
        <c:auto val="1"/>
        <c:lblOffset val="100"/>
        <c:noMultiLvlLbl val="0"/>
      </c:catAx>
      <c:valAx>
        <c:axId val="647090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万人</a:t>
                </a:r>
              </a:p>
            </c:rich>
          </c:tx>
          <c:layout>
            <c:manualLayout>
              <c:xMode val="factor"/>
              <c:yMode val="factor"/>
              <c:x val="0.0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5595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0.923</cdr:y>
    </cdr:from>
    <cdr:to>
      <cdr:x>0.17925</cdr:x>
      <cdr:y>0.997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24955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0.81725</cdr:x>
      <cdr:y>0.26675</cdr:y>
    </cdr:from>
    <cdr:to>
      <cdr:x>0.96975</cdr:x>
      <cdr:y>0.397</cdr:y>
    </cdr:to>
    <cdr:sp>
      <cdr:nvSpPr>
        <cdr:cNvPr id="2" name="TextBox 2"/>
        <cdr:cNvSpPr txBox="1">
          <a:spLocks noChangeArrowheads="1"/>
        </cdr:cNvSpPr>
      </cdr:nvSpPr>
      <cdr:spPr>
        <a:xfrm>
          <a:off x="3771900" y="714375"/>
          <a:ext cx="704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18歳未満
 153,456</a:t>
          </a:r>
        </a:p>
      </cdr:txBody>
    </cdr:sp>
  </cdr:relSizeAnchor>
  <cdr:relSizeAnchor xmlns:cdr="http://schemas.openxmlformats.org/drawingml/2006/chartDrawing">
    <cdr:from>
      <cdr:x>0.8175</cdr:x>
      <cdr:y>0.57225</cdr:y>
    </cdr:from>
    <cdr:to>
      <cdr:x>0.9845</cdr:x>
      <cdr:y>0.7095</cdr:y>
    </cdr:to>
    <cdr:sp>
      <cdr:nvSpPr>
        <cdr:cNvPr id="3" name="TextBox 3"/>
        <cdr:cNvSpPr txBox="1">
          <a:spLocks noChangeArrowheads="1"/>
        </cdr:cNvSpPr>
      </cdr:nvSpPr>
      <cdr:spPr>
        <a:xfrm>
          <a:off x="3771900" y="1543050"/>
          <a:ext cx="7715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18歳以上
 487,257</a:t>
          </a:r>
        </a:p>
      </cdr:txBody>
    </cdr:sp>
  </cdr:relSizeAnchor>
  <cdr:relSizeAnchor xmlns:cdr="http://schemas.openxmlformats.org/drawingml/2006/chartDrawing">
    <cdr:from>
      <cdr:x>0.78725</cdr:x>
      <cdr:y>0.62225</cdr:y>
    </cdr:from>
    <cdr:to>
      <cdr:x>0.8195</cdr:x>
      <cdr:y>0.631</cdr:y>
    </cdr:to>
    <cdr:sp>
      <cdr:nvSpPr>
        <cdr:cNvPr id="4" name="Line 4"/>
        <cdr:cNvSpPr>
          <a:spLocks/>
        </cdr:cNvSpPr>
      </cdr:nvSpPr>
      <cdr:spPr>
        <a:xfrm flipV="1">
          <a:off x="3629025" y="167640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0.78725</cdr:x>
      <cdr:y>0.31925</cdr:y>
    </cdr:from>
    <cdr:to>
      <cdr:x>0.8175</cdr:x>
      <cdr:y>0.328</cdr:y>
    </cdr:to>
    <cdr:sp>
      <cdr:nvSpPr>
        <cdr:cNvPr id="5" name="Line 5"/>
        <cdr:cNvSpPr>
          <a:spLocks/>
        </cdr:cNvSpPr>
      </cdr:nvSpPr>
      <cdr:spPr>
        <a:xfrm flipV="1">
          <a:off x="3629025" y="857250"/>
          <a:ext cx="142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0.73425</cdr:x>
      <cdr:y>0.13825</cdr:y>
    </cdr:from>
    <cdr:to>
      <cdr:x>0.83125</cdr:x>
      <cdr:y>0.20525</cdr:y>
    </cdr:to>
    <cdr:sp>
      <cdr:nvSpPr>
        <cdr:cNvPr id="6" name="TextBox 6"/>
        <cdr:cNvSpPr txBox="1">
          <a:spLocks noChangeArrowheads="1"/>
        </cdr:cNvSpPr>
      </cdr:nvSpPr>
      <cdr:spPr>
        <a:xfrm>
          <a:off x="3390900" y="371475"/>
          <a:ext cx="447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640,713</a:t>
          </a:r>
        </a:p>
      </cdr:txBody>
    </cdr:sp>
  </cdr:relSizeAnchor>
  <cdr:relSizeAnchor xmlns:cdr="http://schemas.openxmlformats.org/drawingml/2006/chartDrawing">
    <cdr:from>
      <cdr:x>0.75025</cdr:x>
      <cdr:y>0.05025</cdr:y>
    </cdr:from>
    <cdr:to>
      <cdr:x>0.99475</cdr:x>
      <cdr:y>0.1215</cdr:y>
    </cdr:to>
    <cdr:sp>
      <cdr:nvSpPr>
        <cdr:cNvPr id="7" name="TextBox 7"/>
        <cdr:cNvSpPr txBox="1">
          <a:spLocks noChangeArrowheads="1"/>
        </cdr:cNvSpPr>
      </cdr:nvSpPr>
      <cdr:spPr>
        <a:xfrm>
          <a:off x="3457575" y="133350"/>
          <a:ext cx="1133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7</xdr:col>
      <xdr:colOff>523875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04850" y="381000"/>
        <a:ext cx="46196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219075</xdr:colOff>
      <xdr:row>6</xdr:row>
      <xdr:rowOff>104775</xdr:rowOff>
    </xdr:from>
    <xdr:to>
      <xdr:col>7</xdr:col>
      <xdr:colOff>361950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19675" y="1133475"/>
          <a:ext cx="142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266700</xdr:colOff>
      <xdr:row>5</xdr:row>
      <xdr:rowOff>152400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2324100" y="100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3" width="9.00390625" style="10" customWidth="1"/>
  </cols>
  <sheetData>
    <row r="1" ht="13.5">
      <c r="A1" t="s">
        <v>0</v>
      </c>
    </row>
    <row r="3" spans="1:3" ht="13.5">
      <c r="A3" s="9" t="s">
        <v>14</v>
      </c>
      <c r="B3" s="11" t="s">
        <v>1</v>
      </c>
      <c r="C3" s="11" t="s">
        <v>2</v>
      </c>
    </row>
    <row r="4" spans="1:3" ht="13.5">
      <c r="A4" s="12">
        <v>5</v>
      </c>
      <c r="B4" s="39">
        <v>333297</v>
      </c>
      <c r="C4" s="40">
        <v>111977</v>
      </c>
    </row>
    <row r="5" spans="1:3" ht="13.5">
      <c r="A5" s="12">
        <v>6</v>
      </c>
      <c r="B5" s="39">
        <v>350405</v>
      </c>
      <c r="C5" s="40">
        <v>111932</v>
      </c>
    </row>
    <row r="6" spans="1:3" ht="13.5">
      <c r="A6" s="12">
        <v>7</v>
      </c>
      <c r="B6" s="39">
        <v>363576</v>
      </c>
      <c r="C6" s="40">
        <v>113700</v>
      </c>
    </row>
    <row r="7" spans="1:3" ht="13.5">
      <c r="A7" s="12">
        <v>8</v>
      </c>
      <c r="B7" s="39">
        <v>380220</v>
      </c>
      <c r="C7" s="40">
        <v>115481</v>
      </c>
    </row>
    <row r="8" spans="1:3" ht="13.5">
      <c r="A8" s="12">
        <v>9</v>
      </c>
      <c r="B8" s="39">
        <v>394779</v>
      </c>
      <c r="C8" s="40">
        <v>117372</v>
      </c>
    </row>
    <row r="9" spans="1:3" ht="13.5">
      <c r="A9" s="12">
        <v>10</v>
      </c>
      <c r="B9" s="39">
        <v>408878</v>
      </c>
      <c r="C9" s="40">
        <v>121270</v>
      </c>
    </row>
    <row r="10" spans="1:3" ht="13.5">
      <c r="A10" s="12">
        <v>11</v>
      </c>
      <c r="B10" s="39">
        <v>424145</v>
      </c>
      <c r="C10" s="40">
        <v>126383</v>
      </c>
    </row>
    <row r="11" spans="1:3" ht="13.5">
      <c r="A11" s="12">
        <v>12</v>
      </c>
      <c r="B11" s="39">
        <v>438291</v>
      </c>
      <c r="C11" s="40">
        <v>131327</v>
      </c>
    </row>
    <row r="12" spans="1:3" ht="13.5">
      <c r="A12" s="12">
        <v>13</v>
      </c>
      <c r="B12" s="39">
        <v>454058</v>
      </c>
      <c r="C12" s="40">
        <v>138030</v>
      </c>
    </row>
    <row r="13" spans="1:3" ht="13.5">
      <c r="A13" s="12">
        <v>14</v>
      </c>
      <c r="B13" s="39">
        <v>470346</v>
      </c>
      <c r="C13" s="40">
        <v>144361</v>
      </c>
    </row>
    <row r="14" spans="1:3" ht="13.5">
      <c r="A14" s="13">
        <v>15</v>
      </c>
      <c r="B14" s="41">
        <v>487257</v>
      </c>
      <c r="C14" s="42">
        <v>153456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workbookViewId="0" topLeftCell="A1">
      <selection activeCell="A1" sqref="A1:J1"/>
    </sheetView>
  </sheetViews>
  <sheetFormatPr defaultColWidth="9.00390625" defaultRowHeight="13.5"/>
  <cols>
    <col min="1" max="1" width="23.625" style="2" customWidth="1"/>
    <col min="2" max="8" width="7.625" style="3" customWidth="1"/>
    <col min="9" max="9" width="7.00390625" style="0" customWidth="1"/>
    <col min="10" max="10" width="7.875" style="0" customWidth="1"/>
  </cols>
  <sheetData>
    <row r="1" spans="1:10" s="1" customFormat="1" ht="14.25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</row>
    <row r="2" spans="9:10" ht="14.25" customHeight="1">
      <c r="I2" s="4"/>
      <c r="J2" s="5" t="s">
        <v>5</v>
      </c>
    </row>
    <row r="3" spans="1:10" s="6" customFormat="1" ht="13.5" customHeight="1">
      <c r="A3" s="14"/>
      <c r="B3" s="44" t="s">
        <v>6</v>
      </c>
      <c r="C3" s="44" t="s">
        <v>7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15</v>
      </c>
      <c r="I3" s="15" t="s">
        <v>12</v>
      </c>
      <c r="J3" s="16"/>
    </row>
    <row r="4" spans="1:13" s="6" customFormat="1" ht="13.5" customHeight="1">
      <c r="A4" s="17"/>
      <c r="B4" s="46"/>
      <c r="C4" s="45"/>
      <c r="D4" s="45"/>
      <c r="E4" s="45"/>
      <c r="F4" s="45"/>
      <c r="G4" s="45"/>
      <c r="H4" s="45"/>
      <c r="I4" s="18" t="s">
        <v>3</v>
      </c>
      <c r="J4" s="19" t="s">
        <v>16</v>
      </c>
      <c r="M4" s="7"/>
    </row>
    <row r="5" spans="1:10" s="4" customFormat="1" ht="15" customHeight="1">
      <c r="A5" s="20" t="s">
        <v>17</v>
      </c>
      <c r="B5" s="21">
        <f>SUM(B6:B9)</f>
        <v>1681</v>
      </c>
      <c r="C5" s="21">
        <f>SUM(C6:C9)</f>
        <v>2318</v>
      </c>
      <c r="D5" s="21">
        <f>SUM(D6:D9)</f>
        <v>2842</v>
      </c>
      <c r="E5" s="21">
        <f>SUM(E6:E9)</f>
        <v>2997</v>
      </c>
      <c r="F5" s="21">
        <f>SUM(F6:F9)</f>
        <v>3162</v>
      </c>
      <c r="G5" s="21">
        <v>3327</v>
      </c>
      <c r="H5" s="21">
        <v>3538</v>
      </c>
      <c r="I5" s="22">
        <f>H5-G5</f>
        <v>211</v>
      </c>
      <c r="J5" s="23">
        <f>(H5-G5)/G5*100</f>
        <v>6.34204989480012</v>
      </c>
    </row>
    <row r="6" spans="1:10" s="4" customFormat="1" ht="13.5" customHeight="1">
      <c r="A6" s="20" t="s">
        <v>18</v>
      </c>
      <c r="B6" s="24">
        <v>1002</v>
      </c>
      <c r="C6" s="24">
        <v>1330</v>
      </c>
      <c r="D6" s="24">
        <v>1590</v>
      </c>
      <c r="E6" s="24">
        <v>1669</v>
      </c>
      <c r="F6" s="24">
        <v>1740</v>
      </c>
      <c r="G6" s="24">
        <v>1802</v>
      </c>
      <c r="H6" s="24">
        <v>1882</v>
      </c>
      <c r="I6" s="22">
        <f>H6-G6</f>
        <v>80</v>
      </c>
      <c r="J6" s="23">
        <f>(H6-G6)/G6*100</f>
        <v>4.439511653718091</v>
      </c>
    </row>
    <row r="7" spans="1:10" s="4" customFormat="1" ht="13.5" customHeight="1">
      <c r="A7" s="20" t="s">
        <v>19</v>
      </c>
      <c r="B7" s="24">
        <v>573</v>
      </c>
      <c r="C7" s="25">
        <v>818</v>
      </c>
      <c r="D7" s="25">
        <v>1064</v>
      </c>
      <c r="E7" s="24">
        <v>1134</v>
      </c>
      <c r="F7" s="24">
        <v>1223</v>
      </c>
      <c r="G7" s="24">
        <v>1320</v>
      </c>
      <c r="H7" s="24">
        <v>1446</v>
      </c>
      <c r="I7" s="22">
        <f>H7-G7</f>
        <v>126</v>
      </c>
      <c r="J7" s="23">
        <f>(H7-G7)/G7*100</f>
        <v>9.545454545454547</v>
      </c>
    </row>
    <row r="8" spans="1:10" s="4" customFormat="1" ht="13.5" customHeight="1">
      <c r="A8" s="20" t="s">
        <v>20</v>
      </c>
      <c r="B8" s="24">
        <v>106</v>
      </c>
      <c r="C8" s="24">
        <v>112</v>
      </c>
      <c r="D8" s="24">
        <v>118</v>
      </c>
      <c r="E8" s="24">
        <v>121</v>
      </c>
      <c r="F8" s="24">
        <v>123</v>
      </c>
      <c r="G8" s="24">
        <v>124</v>
      </c>
      <c r="H8" s="24">
        <v>127</v>
      </c>
      <c r="I8" s="22">
        <f>H8-G8</f>
        <v>3</v>
      </c>
      <c r="J8" s="23">
        <f>(H8-G8)/G8*100</f>
        <v>2.4193548387096775</v>
      </c>
    </row>
    <row r="9" spans="1:10" s="4" customFormat="1" ht="13.5" customHeight="1">
      <c r="A9" s="20" t="s">
        <v>21</v>
      </c>
      <c r="B9" s="24" t="s">
        <v>22</v>
      </c>
      <c r="C9" s="24">
        <v>58</v>
      </c>
      <c r="D9" s="24">
        <v>70</v>
      </c>
      <c r="E9" s="24">
        <v>73</v>
      </c>
      <c r="F9" s="24">
        <v>76</v>
      </c>
      <c r="G9" s="24">
        <v>81</v>
      </c>
      <c r="H9" s="24">
        <v>83</v>
      </c>
      <c r="I9" s="22">
        <f>H9-G9</f>
        <v>2</v>
      </c>
      <c r="J9" s="23">
        <f>(H9-G9)/G9*100</f>
        <v>2.4691358024691357</v>
      </c>
    </row>
    <row r="10" spans="1:10" s="4" customFormat="1" ht="8.25" customHeight="1">
      <c r="A10" s="26"/>
      <c r="B10" s="27"/>
      <c r="C10" s="27"/>
      <c r="D10" s="27"/>
      <c r="E10" s="27"/>
      <c r="F10" s="27"/>
      <c r="G10" s="27"/>
      <c r="H10" s="27"/>
      <c r="I10" s="28"/>
      <c r="J10" s="29"/>
    </row>
    <row r="11" spans="1:10" s="4" customFormat="1" ht="15" customHeight="1">
      <c r="A11" s="30" t="s">
        <v>23</v>
      </c>
      <c r="B11" s="21">
        <f>SUM(B12:B15)</f>
        <v>92393</v>
      </c>
      <c r="C11" s="21">
        <f>SUM(C12:C15)</f>
        <v>121716</v>
      </c>
      <c r="D11" s="21">
        <f>SUM(D12:D15)</f>
        <v>146863</v>
      </c>
      <c r="E11" s="21">
        <f>SUM(E12:E15)</f>
        <v>153859</v>
      </c>
      <c r="F11" s="21">
        <f>SUM(F12:F15)</f>
        <v>160680</v>
      </c>
      <c r="G11" s="21">
        <v>167424</v>
      </c>
      <c r="H11" s="21">
        <v>176707</v>
      </c>
      <c r="I11" s="22">
        <f>H11-G11</f>
        <v>9283</v>
      </c>
      <c r="J11" s="23">
        <f>(H11-G11)/G11*100</f>
        <v>5.544605313455658</v>
      </c>
    </row>
    <row r="12" spans="1:10" s="4" customFormat="1" ht="13.5" customHeight="1">
      <c r="A12" s="20" t="s">
        <v>18</v>
      </c>
      <c r="B12" s="21">
        <v>63940</v>
      </c>
      <c r="C12" s="21">
        <v>82091</v>
      </c>
      <c r="D12" s="21">
        <v>97163</v>
      </c>
      <c r="E12" s="21">
        <v>101062</v>
      </c>
      <c r="F12" s="21">
        <v>104350</v>
      </c>
      <c r="G12" s="21">
        <v>107380</v>
      </c>
      <c r="H12" s="21">
        <v>111837</v>
      </c>
      <c r="I12" s="22">
        <f>H12-G12</f>
        <v>4457</v>
      </c>
      <c r="J12" s="23">
        <f>(H12-G12)/G12*100</f>
        <v>4.150679828645931</v>
      </c>
    </row>
    <row r="13" spans="1:10" s="4" customFormat="1" ht="13.5" customHeight="1">
      <c r="A13" s="20" t="s">
        <v>19</v>
      </c>
      <c r="B13" s="21">
        <v>25943</v>
      </c>
      <c r="C13" s="21">
        <v>36254</v>
      </c>
      <c r="D13" s="21">
        <v>46051</v>
      </c>
      <c r="E13" s="21">
        <v>49056</v>
      </c>
      <c r="F13" s="21">
        <v>52519</v>
      </c>
      <c r="G13" s="21">
        <v>56179</v>
      </c>
      <c r="H13" s="21">
        <v>60842</v>
      </c>
      <c r="I13" s="22">
        <f>H13-G13</f>
        <v>4663</v>
      </c>
      <c r="J13" s="23">
        <f>(H13-G13)/G13*100</f>
        <v>8.3002545435127</v>
      </c>
    </row>
    <row r="14" spans="1:10" s="4" customFormat="1" ht="13.5" customHeight="1">
      <c r="A14" s="20" t="s">
        <v>20</v>
      </c>
      <c r="B14" s="21">
        <v>2510</v>
      </c>
      <c r="C14" s="21">
        <v>2673</v>
      </c>
      <c r="D14" s="21">
        <v>2785</v>
      </c>
      <c r="E14" s="21">
        <v>2857</v>
      </c>
      <c r="F14" s="21">
        <v>2897</v>
      </c>
      <c r="G14" s="21">
        <v>2907</v>
      </c>
      <c r="H14" s="21">
        <v>3027</v>
      </c>
      <c r="I14" s="22">
        <f>H14-G14</f>
        <v>120</v>
      </c>
      <c r="J14" s="23">
        <f>(H14-G14)/G14*100</f>
        <v>4.12796697626419</v>
      </c>
    </row>
    <row r="15" spans="1:10" s="4" customFormat="1" ht="13.5" customHeight="1">
      <c r="A15" s="20" t="s">
        <v>21</v>
      </c>
      <c r="B15" s="21" t="s">
        <v>22</v>
      </c>
      <c r="C15" s="21">
        <v>698</v>
      </c>
      <c r="D15" s="21">
        <v>864</v>
      </c>
      <c r="E15" s="21">
        <v>884</v>
      </c>
      <c r="F15" s="21">
        <v>914</v>
      </c>
      <c r="G15" s="21">
        <v>958</v>
      </c>
      <c r="H15" s="21">
        <v>1001</v>
      </c>
      <c r="I15" s="22">
        <f>H15-G15</f>
        <v>43</v>
      </c>
      <c r="J15" s="23">
        <f>(H15-G15)/G15*100</f>
        <v>4.4885177453027145</v>
      </c>
    </row>
    <row r="16" spans="1:10" s="4" customFormat="1" ht="8.25" customHeight="1">
      <c r="A16" s="26"/>
      <c r="B16" s="27"/>
      <c r="C16" s="27"/>
      <c r="D16" s="27"/>
      <c r="E16" s="27"/>
      <c r="F16" s="27"/>
      <c r="G16" s="27"/>
      <c r="H16" s="27"/>
      <c r="I16" s="28"/>
      <c r="J16" s="29"/>
    </row>
    <row r="17" spans="1:10" s="4" customFormat="1" ht="15" customHeight="1">
      <c r="A17" s="30" t="s">
        <v>13</v>
      </c>
      <c r="B17" s="21">
        <v>91087</v>
      </c>
      <c r="C17" s="21">
        <v>119326</v>
      </c>
      <c r="D17" s="21">
        <f>SUM(D19:D25)</f>
        <v>141689</v>
      </c>
      <c r="E17" s="21">
        <f>SUM(E19:E25)</f>
        <v>147892</v>
      </c>
      <c r="F17" s="21">
        <v>153986</v>
      </c>
      <c r="G17" s="21">
        <v>161753</v>
      </c>
      <c r="H17" s="21">
        <v>170506</v>
      </c>
      <c r="I17" s="22">
        <f>H17-G17</f>
        <v>8753</v>
      </c>
      <c r="J17" s="31">
        <f>(H17-G17)/G17*100</f>
        <v>5.411337038571155</v>
      </c>
    </row>
    <row r="18" spans="1:10" s="4" customFormat="1" ht="15" customHeight="1">
      <c r="A18" s="8" t="s">
        <v>24</v>
      </c>
      <c r="B18" s="21" t="s">
        <v>25</v>
      </c>
      <c r="C18" s="21" t="s">
        <v>25</v>
      </c>
      <c r="D18" s="21" t="s">
        <v>25</v>
      </c>
      <c r="E18" s="21" t="s">
        <v>25</v>
      </c>
      <c r="F18" s="21" t="s">
        <v>25</v>
      </c>
      <c r="G18" s="21" t="s">
        <v>25</v>
      </c>
      <c r="H18" s="21">
        <v>169732</v>
      </c>
      <c r="I18" s="21" t="s">
        <v>25</v>
      </c>
      <c r="J18" s="21" t="s">
        <v>25</v>
      </c>
    </row>
    <row r="19" spans="1:10" s="4" customFormat="1" ht="13.5" customHeight="1">
      <c r="A19" s="20" t="s">
        <v>18</v>
      </c>
      <c r="B19" s="21">
        <v>63687</v>
      </c>
      <c r="C19" s="21">
        <v>81006</v>
      </c>
      <c r="D19" s="21">
        <v>94451</v>
      </c>
      <c r="E19" s="21">
        <v>97840</v>
      </c>
      <c r="F19" s="21">
        <v>101011</v>
      </c>
      <c r="G19" s="21">
        <v>104590</v>
      </c>
      <c r="H19" s="21">
        <v>108703</v>
      </c>
      <c r="I19" s="22">
        <f>H19-G19</f>
        <v>4113</v>
      </c>
      <c r="J19" s="23">
        <f>(H19-G19)/G19*100</f>
        <v>3.932498326799885</v>
      </c>
    </row>
    <row r="20" spans="1:10" s="4" customFormat="1" ht="13.5" customHeight="1">
      <c r="A20" s="8" t="s">
        <v>26</v>
      </c>
      <c r="B20" s="21" t="s">
        <v>25</v>
      </c>
      <c r="C20" s="21" t="s">
        <v>25</v>
      </c>
      <c r="D20" s="21" t="s">
        <v>25</v>
      </c>
      <c r="E20" s="21" t="s">
        <v>25</v>
      </c>
      <c r="F20" s="21" t="s">
        <v>25</v>
      </c>
      <c r="G20" s="21" t="s">
        <v>25</v>
      </c>
      <c r="H20" s="21">
        <v>108680</v>
      </c>
      <c r="I20" s="21" t="s">
        <v>25</v>
      </c>
      <c r="J20" s="21" t="s">
        <v>25</v>
      </c>
    </row>
    <row r="21" spans="1:10" s="4" customFormat="1" ht="13.5" customHeight="1">
      <c r="A21" s="20" t="s">
        <v>19</v>
      </c>
      <c r="B21" s="21">
        <v>25046</v>
      </c>
      <c r="C21" s="21">
        <v>35261</v>
      </c>
      <c r="D21" s="21">
        <v>44096</v>
      </c>
      <c r="E21" s="21">
        <v>46877</v>
      </c>
      <c r="F21" s="21">
        <v>49774</v>
      </c>
      <c r="G21" s="21">
        <v>53817</v>
      </c>
      <c r="H21" s="21">
        <v>58364</v>
      </c>
      <c r="I21" s="22">
        <f>H21-G21</f>
        <v>4547</v>
      </c>
      <c r="J21" s="23">
        <f>(H21-G21)/G21*100</f>
        <v>8.449003103108684</v>
      </c>
    </row>
    <row r="22" spans="1:10" s="4" customFormat="1" ht="13.5" customHeight="1">
      <c r="A22" s="8" t="s">
        <v>26</v>
      </c>
      <c r="B22" s="21" t="s">
        <v>25</v>
      </c>
      <c r="C22" s="21" t="s">
        <v>25</v>
      </c>
      <c r="D22" s="21" t="s">
        <v>25</v>
      </c>
      <c r="E22" s="21" t="s">
        <v>25</v>
      </c>
      <c r="F22" s="21" t="s">
        <v>25</v>
      </c>
      <c r="G22" s="21" t="s">
        <v>25</v>
      </c>
      <c r="H22" s="21">
        <v>58342</v>
      </c>
      <c r="I22" s="21" t="s">
        <v>25</v>
      </c>
      <c r="J22" s="21" t="s">
        <v>25</v>
      </c>
    </row>
    <row r="23" spans="1:10" s="4" customFormat="1" ht="13.5" customHeight="1">
      <c r="A23" s="20" t="s">
        <v>20</v>
      </c>
      <c r="B23" s="21">
        <v>2354</v>
      </c>
      <c r="C23" s="21">
        <v>2512</v>
      </c>
      <c r="D23" s="21">
        <v>2487</v>
      </c>
      <c r="E23" s="21">
        <v>2531</v>
      </c>
      <c r="F23" s="21">
        <v>2563</v>
      </c>
      <c r="G23" s="21">
        <v>2646</v>
      </c>
      <c r="H23" s="21">
        <v>2713</v>
      </c>
      <c r="I23" s="22">
        <f>H23-G23</f>
        <v>67</v>
      </c>
      <c r="J23" s="23">
        <f>(H23-G23)/G23*100</f>
        <v>2.5321239606953894</v>
      </c>
    </row>
    <row r="24" spans="1:10" s="4" customFormat="1" ht="13.5" customHeight="1">
      <c r="A24" s="8" t="s">
        <v>26</v>
      </c>
      <c r="B24" s="21" t="s">
        <v>25</v>
      </c>
      <c r="C24" s="21" t="s">
        <v>25</v>
      </c>
      <c r="D24" s="21" t="s">
        <v>25</v>
      </c>
      <c r="E24" s="21" t="s">
        <v>25</v>
      </c>
      <c r="F24" s="21" t="s">
        <v>25</v>
      </c>
      <c r="G24" s="21" t="s">
        <v>25</v>
      </c>
      <c r="H24" s="21">
        <v>2710</v>
      </c>
      <c r="I24" s="21" t="s">
        <v>25</v>
      </c>
      <c r="J24" s="21" t="s">
        <v>25</v>
      </c>
    </row>
    <row r="25" spans="1:10" s="4" customFormat="1" ht="13.5" customHeight="1">
      <c r="A25" s="32" t="s">
        <v>21</v>
      </c>
      <c r="B25" s="33" t="s">
        <v>22</v>
      </c>
      <c r="C25" s="34">
        <v>547</v>
      </c>
      <c r="D25" s="34">
        <v>655</v>
      </c>
      <c r="E25" s="34">
        <v>644</v>
      </c>
      <c r="F25" s="34">
        <v>638</v>
      </c>
      <c r="G25" s="34">
        <v>700</v>
      </c>
      <c r="H25" s="34">
        <v>726</v>
      </c>
      <c r="I25" s="35">
        <f>H25-G25</f>
        <v>26</v>
      </c>
      <c r="J25" s="36">
        <f>(H25-G25)/G25*100</f>
        <v>3.7142857142857144</v>
      </c>
    </row>
    <row r="26" spans="1:10" ht="13.5">
      <c r="A26" s="37" t="s">
        <v>27</v>
      </c>
      <c r="B26" s="38"/>
      <c r="C26" s="38"/>
      <c r="D26" s="38"/>
      <c r="E26" s="38"/>
      <c r="F26" s="38"/>
      <c r="G26" s="38"/>
      <c r="H26" s="38"/>
      <c r="I26" s="37"/>
      <c r="J26" s="37"/>
    </row>
  </sheetData>
  <mergeCells count="8">
    <mergeCell ref="A1:J1"/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2004-09-06T08:37:37Z</cp:lastPrinted>
  <dcterms:created xsi:type="dcterms:W3CDTF">2003-08-28T00:34:55Z</dcterms:created>
  <dcterms:modified xsi:type="dcterms:W3CDTF">2004-09-17T05:19:10Z</dcterms:modified>
  <cp:category/>
  <cp:version/>
  <cp:contentType/>
  <cp:contentStatus/>
</cp:coreProperties>
</file>