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19440" windowHeight="11640" tabRatio="893" activeTab="0"/>
  </bookViews>
  <sheets>
    <sheet name="１表" sheetId="1" r:id="rId1"/>
    <sheet name="図１、２、３，４" sheetId="2" r:id="rId2"/>
    <sheet name="表２" sheetId="3" r:id="rId3"/>
    <sheet name="図５" sheetId="4" r:id="rId4"/>
    <sheet name="図６" sheetId="5" r:id="rId5"/>
    <sheet name="図７" sheetId="6" r:id="rId6"/>
    <sheet name="図８" sheetId="7" r:id="rId7"/>
    <sheet name="表３" sheetId="8" r:id="rId8"/>
    <sheet name="図９，１０" sheetId="9" r:id="rId9"/>
    <sheet name="表４" sheetId="10" r:id="rId10"/>
    <sheet name="表５" sheetId="11" r:id="rId11"/>
    <sheet name="表６" sheetId="12" r:id="rId12"/>
  </sheets>
  <definedNames>
    <definedName name="_xlnm.Print_Titles" localSheetId="11">'表６'!$2:$2</definedName>
  </definedNames>
  <calcPr fullCalcOnLoad="1"/>
</workbook>
</file>

<file path=xl/sharedStrings.xml><?xml version="1.0" encoding="utf-8"?>
<sst xmlns="http://schemas.openxmlformats.org/spreadsheetml/2006/main" count="748" uniqueCount="267">
  <si>
    <t>　２５歳未満</t>
  </si>
  <si>
    <t>率（人口１０万対）</t>
  </si>
  <si>
    <t>保健師</t>
  </si>
  <si>
    <t>助産師</t>
  </si>
  <si>
    <t>看護師</t>
  </si>
  <si>
    <t>准看護師</t>
  </si>
  <si>
    <t>総　　　　数</t>
  </si>
  <si>
    <t xml:space="preserve">  ６０歳以上</t>
  </si>
  <si>
    <t>平成１６年度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</si>
  <si>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</si>
  <si>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</si>
  <si>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</si>
  <si>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</si>
  <si>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</si>
  <si>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</si>
  <si>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</si>
  <si>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</si>
  <si>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</si>
  <si>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</si>
  <si>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</si>
  <si>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</si>
  <si>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</si>
  <si>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</si>
  <si>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</si>
  <si>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</si>
  <si>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</si>
  <si>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</si>
  <si>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</si>
  <si>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</si>
  <si>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</si>
  <si>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</si>
  <si>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</si>
  <si>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</si>
  <si>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</si>
  <si>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</si>
  <si>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</si>
  <si>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</si>
  <si>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</si>
  <si>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</si>
  <si>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</si>
  <si>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</si>
  <si>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</si>
  <si>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</si>
  <si>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</si>
  <si>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</si>
  <si>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</si>
  <si>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</si>
  <si>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</si>
  <si>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</si>
  <si>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</si>
  <si>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</si>
  <si>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</si>
  <si>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</si>
  <si>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</si>
  <si>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</si>
  <si>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</si>
  <si>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</si>
  <si>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昭和５７年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</si>
  <si>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</si>
  <si>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</si>
  <si>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</si>
  <si>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</si>
  <si>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</si>
  <si>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</si>
  <si>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</si>
  <si>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</si>
  <si>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</si>
  <si>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</si>
  <si>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</si>
  <si>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</si>
  <si>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</si>
  <si>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</si>
  <si>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</si>
  <si>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</si>
  <si>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</si>
  <si>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</si>
  <si>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</si>
  <si>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</si>
  <si>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</si>
  <si>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</si>
  <si>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</si>
  <si>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</si>
  <si>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</si>
  <si>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</si>
  <si>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</si>
  <si>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</si>
  <si>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</si>
  <si>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</si>
  <si>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</si>
  <si>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</si>
  <si>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</si>
  <si>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</si>
  <si>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</si>
  <si>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</si>
  <si>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</si>
  <si>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</si>
  <si>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</si>
  <si>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</si>
  <si>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</si>
  <si>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</si>
  <si>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</si>
  <si>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</si>
  <si>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</si>
  <si>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</si>
  <si>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０１</t>
  </si>
  <si>
    <t>０１</t>
  </si>
  <si>
    <t>０１</t>
  </si>
  <si>
    <t>０１</t>
  </si>
  <si>
    <t>平成16年</t>
  </si>
  <si>
    <t>増減数</t>
  </si>
  <si>
    <t>増減率（％）</t>
  </si>
  <si>
    <t>各年末現在</t>
  </si>
  <si>
    <t xml:space="preserve">  </t>
  </si>
  <si>
    <t xml:space="preserve">   </t>
  </si>
  <si>
    <t>人口１０万対（人）</t>
  </si>
  <si>
    <t>５９年</t>
  </si>
  <si>
    <t>６１年</t>
  </si>
  <si>
    <t>６３年</t>
  </si>
  <si>
    <t>１６年</t>
  </si>
  <si>
    <t>構成割合（％）</t>
  </si>
  <si>
    <t>('94)</t>
  </si>
  <si>
    <t>('96)</t>
  </si>
  <si>
    <t>('98)</t>
  </si>
  <si>
    <t>(2000)</t>
  </si>
  <si>
    <t>('02)</t>
  </si>
  <si>
    <t>('04)</t>
  </si>
  <si>
    <t>就業保健師</t>
  </si>
  <si>
    <t>就業助産師</t>
  </si>
  <si>
    <t>就業看護師</t>
  </si>
  <si>
    <t>就業准看護師</t>
  </si>
  <si>
    <t>　２５歳未満</t>
  </si>
  <si>
    <t>平成16年12月31日現在</t>
  </si>
  <si>
    <t>平成４年</t>
  </si>
  <si>
    <t xml:space="preserve"> 保健師</t>
  </si>
  <si>
    <t xml:space="preserve"> 助産師</t>
  </si>
  <si>
    <t xml:space="preserve"> 看護師</t>
  </si>
  <si>
    <t xml:space="preserve"> 准看護師</t>
  </si>
  <si>
    <t xml:space="preserve"> はり師</t>
  </si>
  <si>
    <t xml:space="preserve"> 柔道整復師</t>
  </si>
  <si>
    <t xml:space="preserve"> 保健師</t>
  </si>
  <si>
    <t xml:space="preserve"> 助産師</t>
  </si>
  <si>
    <t xml:space="preserve"> 看護師</t>
  </si>
  <si>
    <t xml:space="preserve"> 准看護師</t>
  </si>
  <si>
    <t>指数（平成４年=100）</t>
  </si>
  <si>
    <t>　　男　　　　　</t>
  </si>
  <si>
    <t>　　男　　　　　</t>
  </si>
  <si>
    <t>　　女　　　　　</t>
  </si>
  <si>
    <t>　　女　　　　　</t>
  </si>
  <si>
    <t>(1992)</t>
  </si>
  <si>
    <t>平成４年</t>
  </si>
  <si>
    <t>保健師</t>
  </si>
  <si>
    <t>助産師</t>
  </si>
  <si>
    <t>看護師</t>
  </si>
  <si>
    <t>准看護師</t>
  </si>
  <si>
    <t>表２　就業場所別にみた就業保健師等数及び構成割合</t>
  </si>
  <si>
    <t>６年</t>
  </si>
  <si>
    <t>８年</t>
  </si>
  <si>
    <t>１０年</t>
  </si>
  <si>
    <t>１２年</t>
  </si>
  <si>
    <t>１４年</t>
  </si>
  <si>
    <t>１６年</t>
  </si>
  <si>
    <t>対平成14年</t>
  </si>
  <si>
    <t xml:space="preserve">… </t>
  </si>
  <si>
    <r>
      <t xml:space="preserve"> </t>
    </r>
    <r>
      <rPr>
        <sz val="11"/>
        <rFont val="ＭＳ Ｐゴシック"/>
        <family val="3"/>
      </rPr>
      <t xml:space="preserve">           ･</t>
    </r>
  </si>
  <si>
    <t>表１　就業保健師等数の年次推移</t>
  </si>
  <si>
    <t xml:space="preserve">     </t>
  </si>
  <si>
    <t>　２５～２９歳</t>
  </si>
  <si>
    <t>　３０～３４歳</t>
  </si>
  <si>
    <t>　３５～３９歳</t>
  </si>
  <si>
    <t>　４０～４４歳</t>
  </si>
  <si>
    <t>　４５～４９歳</t>
  </si>
  <si>
    <t>　５０～５４歳</t>
  </si>
  <si>
    <t>　５５～５９歳</t>
  </si>
  <si>
    <t xml:space="preserve"> 総　数</t>
  </si>
  <si>
    <t xml:space="preserve"> 病　院</t>
  </si>
  <si>
    <t xml:space="preserve"> 診療所</t>
  </si>
  <si>
    <t xml:space="preserve"> 助産所</t>
  </si>
  <si>
    <t xml:space="preserve"> 訪問看護ステーション</t>
  </si>
  <si>
    <r>
      <t xml:space="preserve"> 介護保険施設等　　　</t>
    </r>
    <r>
      <rPr>
        <sz val="9"/>
        <rFont val="ＭＳ Ｐ明朝"/>
        <family val="1"/>
      </rPr>
      <t>注）</t>
    </r>
  </si>
  <si>
    <t xml:space="preserve"> 社会福祉施設</t>
  </si>
  <si>
    <t xml:space="preserve"> 保健所</t>
  </si>
  <si>
    <t xml:space="preserve"> 市町村</t>
  </si>
  <si>
    <t xml:space="preserve"> 事業所</t>
  </si>
  <si>
    <t xml:space="preserve"> 看護師等学校・養成所
 又は研究機関</t>
  </si>
  <si>
    <t xml:space="preserve"> その他</t>
  </si>
  <si>
    <t>('04)</t>
  </si>
  <si>
    <t xml:space="preserve">注：　平成5年11月から、保健婦の業務に「保健士」として男も従事できるようになったことにより、平成6年以降の数値には「保健士」を含む。
　　   また、平成14年3月より「保健婦（士）」、「助産婦」、「看護婦（士）」及び「准看護婦（士）」は、それぞれ「保健師」、「助産師」、「看護師」
　　及び「准看護師」に改称された。　 </t>
  </si>
  <si>
    <t>注：　「介護保険施設等」とは、「介護老人保健施設」、「指定介護老人福祉施設」、「居宅サービス事業所」及び「居宅介護支援事業所」をいう。</t>
  </si>
  <si>
    <t>( 100.0 )</t>
  </si>
  <si>
    <t xml:space="preserve">・ </t>
  </si>
  <si>
    <t>図１～４データ</t>
  </si>
  <si>
    <t>平成２年</t>
  </si>
  <si>
    <t>４年</t>
  </si>
  <si>
    <t>６年</t>
  </si>
  <si>
    <t>８年</t>
  </si>
  <si>
    <t>１０年</t>
  </si>
  <si>
    <t>１２年</t>
  </si>
  <si>
    <t>１４年</t>
  </si>
  <si>
    <t>(1982)</t>
  </si>
  <si>
    <t>('84)</t>
  </si>
  <si>
    <t>('86)</t>
  </si>
  <si>
    <t>('88)</t>
  </si>
  <si>
    <t>('90)</t>
  </si>
  <si>
    <t>('92)</t>
  </si>
  <si>
    <t>　総　　数</t>
  </si>
  <si>
    <t>　２５歳未満</t>
  </si>
  <si>
    <t>　６0歳以上</t>
  </si>
  <si>
    <t>表３　就業歯科衛生士・歯科技工士・歯科技工所数の年次推移</t>
  </si>
  <si>
    <t>平成４年</t>
  </si>
  <si>
    <t>６年</t>
  </si>
  <si>
    <t>８年</t>
  </si>
  <si>
    <t>１０年</t>
  </si>
  <si>
    <t>１２年</t>
  </si>
  <si>
    <t>１４年</t>
  </si>
  <si>
    <t>　歯科衛生士</t>
  </si>
  <si>
    <t>　歯科技工士</t>
  </si>
  <si>
    <t>　歯科技工所</t>
  </si>
  <si>
    <t>人口１０万対</t>
  </si>
  <si>
    <t>　歯科衛生士（人）</t>
  </si>
  <si>
    <t>　歯科技工士（人）</t>
  </si>
  <si>
    <t>　歯科技工所（か所）</t>
  </si>
  <si>
    <t>　２２歳未満</t>
  </si>
  <si>
    <t>　２２　　歳</t>
  </si>
  <si>
    <t>　２３　　歳</t>
  </si>
  <si>
    <t>　２４　　歳</t>
  </si>
  <si>
    <t>　５０歳以上</t>
  </si>
  <si>
    <t>５７年</t>
  </si>
  <si>
    <t>(1992)</t>
  </si>
  <si>
    <t>歯科技工所</t>
  </si>
  <si>
    <t>　その他</t>
  </si>
  <si>
    <t>　技工所</t>
  </si>
  <si>
    <t>　病院・診療所</t>
  </si>
  <si>
    <t>　１　人</t>
  </si>
  <si>
    <t>　２　人</t>
  </si>
  <si>
    <t>　３　人</t>
  </si>
  <si>
    <t>　４　人</t>
  </si>
  <si>
    <t>　５人以上</t>
  </si>
  <si>
    <t>歯科技工士</t>
  </si>
  <si>
    <t>歯科衛生士</t>
  </si>
  <si>
    <t>６年</t>
  </si>
  <si>
    <t>８年</t>
  </si>
  <si>
    <t>１０年</t>
  </si>
  <si>
    <t>１２年</t>
  </si>
  <si>
    <t>１４年</t>
  </si>
  <si>
    <t>１６年</t>
  </si>
  <si>
    <t>表４　就業場所別にみた就業歯科衛生士・歯科技工士数；歯科技工士数別歯科技工所数の年次推移</t>
  </si>
  <si>
    <t>２年</t>
  </si>
  <si>
    <t>４年</t>
  </si>
  <si>
    <t>図９データ</t>
  </si>
  <si>
    <t>図１０データ</t>
  </si>
  <si>
    <t>　保健所</t>
  </si>
  <si>
    <t>　市町村</t>
  </si>
  <si>
    <t>　病　院</t>
  </si>
  <si>
    <t>　診療所</t>
  </si>
  <si>
    <t>　介護老人保健施設</t>
  </si>
  <si>
    <t>　事業所</t>
  </si>
  <si>
    <t>　歯科衛生士学校
　又は養成所</t>
  </si>
  <si>
    <t>　その他</t>
  </si>
  <si>
    <t>表５　就業あん摩マッサージ指圧師等数の年次推移</t>
  </si>
  <si>
    <t xml:space="preserve"> あん摩マッサージ指圧師</t>
  </si>
  <si>
    <t xml:space="preserve"> きゅう師</t>
  </si>
  <si>
    <t>表６　あん摩、マッサージ及び指圧等を行う施術所数の年次推移</t>
  </si>
  <si>
    <t xml:space="preserve"> あん摩、マッサージ及び指圧を
 行う施術所</t>
  </si>
  <si>
    <t xml:space="preserve"> はり及びきゅうを行う施術所</t>
  </si>
  <si>
    <t xml:space="preserve"> あん摩、マッサージ及び指圧、はり
 並びにきゅうを行う施術所</t>
  </si>
  <si>
    <t xml:space="preserve"> その他の施術所</t>
  </si>
  <si>
    <t xml:space="preserve"> 柔道整復の施術所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</si>
</sst>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#####0;&quot;△  &quot;##\ ##0"/>
    <numFmt numFmtId="179" formatCode="#####0.0;&quot;△  &quot;##\ ##0.0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);[Red]\(0.0\)"/>
    <numFmt numFmtId="186" formatCode="###\ ##0;&quot;△  &quot;##\ ##0"/>
    <numFmt numFmtId="187" formatCode="#\ ##0.0\ "/>
    <numFmt numFmtId="188" formatCode="\(\,##0.0\)"/>
    <numFmt numFmtId="189" formatCode="\(##0.0\)"/>
    <numFmt numFmtId="190" formatCode="\(\ ##0.0\ \)"/>
    <numFmt numFmtId="191" formatCode="#\ ##0.0"/>
    <numFmt numFmtId="192" formatCode="#\ ##0&quot; &quot;"/>
    <numFmt numFmtId="193" formatCode="#\ ##0.0&quot;&quot;"/>
    <numFmt numFmtId="194" formatCode="#\ ##0.0&quot; &quot;"/>
    <numFmt numFmtId="195" formatCode="###\ ##0&quot; &quot;;&quot;△  &quot;##\ ##0&quot; &quot;"/>
    <numFmt numFmtId="196" formatCode="###\ ##0.0&quot; &quot;;&quot;△  &quot;##\ ##0.0&quot; &quot;"/>
    <numFmt numFmtId="197" formatCode="#####0.00;&quot;△  &quot;###\ ##0.0"/>
    <numFmt numFmtId="198" formatCode="#####0.000;&quot;△  &quot;####\ ##0.0"/>
    <numFmt numFmtId="199" formatCode="#,##0.0\ "/>
    <numFmt numFmtId="200" formatCode="###\ ##0&quot; &quot;;&quot;△     &quot;##\ ##0&quot; &quot;"/>
    <numFmt numFmtId="201" formatCode="###\ ##0&quot; &quot;;&quot;△      &quot;##\ ##0&quot; &quot;"/>
    <numFmt numFmtId="202" formatCode="###\ ##0.0&quot; &quot;;&quot;△    &quot;##\ ##0.0&quot; &quot;"/>
    <numFmt numFmtId="203" formatCode="###\ ##0.0&quot; &quot;;&quot;△   &quot;##\ ##0.0&quot; &quot;"/>
    <numFmt numFmtId="204" formatCode="###\ ##0.0&quot; &quot;;&quot;△ &quot;##\ ##0.0&quot; &quot;"/>
    <numFmt numFmtId="205" formatCode="###\ ##0&quot; &quot;;&quot;△    &quot;##\ ##0&quot; &quot;"/>
    <numFmt numFmtId="206" formatCode="###\ ###\ ###\ ###"/>
    <numFmt numFmtId="207" formatCode="####\ ###\ ###\ ###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%"/>
    <numFmt numFmtId="216" formatCode="#\ ###\ ###\ ##0"/>
    <numFmt numFmtId="217" formatCode="#####0;&quot;△  &quot;##\ ##0&quot; &quot;"/>
    <numFmt numFmtId="218" formatCode="###\ ##0;&quot;△  &quot;##\ ##0&quot; 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.5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明朝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9.25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27.5"/>
      <name val="ＭＳ Ｐゴシック"/>
      <family val="3"/>
    </font>
    <font>
      <sz val="24.75"/>
      <name val="ＭＳ Ｐゴシック"/>
      <family val="3"/>
    </font>
    <font>
      <sz val="28.5"/>
      <name val="ＭＳ Ｐゴシック"/>
      <family val="3"/>
    </font>
    <font>
      <sz val="10.75"/>
      <name val="ＭＳ Ｐ明朝"/>
      <family val="1"/>
    </font>
    <font>
      <sz val="20"/>
      <name val="ＭＳ Ｐゴシック"/>
      <family val="3"/>
    </font>
    <font>
      <sz val="8.25"/>
      <name val="ＭＳ Ｐ明朝"/>
      <family val="1"/>
    </font>
    <font>
      <sz val="28.25"/>
      <name val="ＭＳ Ｐゴシック"/>
      <family val="3"/>
    </font>
    <font>
      <sz val="26"/>
      <name val="ＭＳ Ｐゴシック"/>
      <family val="3"/>
    </font>
    <font>
      <sz val="9.75"/>
      <name val="ＭＳ Ｐ明朝"/>
      <family val="1"/>
    </font>
    <font>
      <sz val="14.25"/>
      <name val="ＭＳ Ｐ明朝"/>
      <family val="1"/>
    </font>
    <font>
      <sz val="14"/>
      <name val="ＭＳ Ｐ明朝"/>
      <family val="1"/>
    </font>
    <font>
      <sz val="14.5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6.75"/>
      <name val="ＭＳ Ｐゴシック"/>
      <family val="3"/>
    </font>
    <font>
      <sz val="10.5"/>
      <name val="ＭＳ Ｐ明朝"/>
      <family val="1"/>
    </font>
    <font>
      <sz val="11.25"/>
      <name val="ＭＳ Ｐ明朝"/>
      <family val="1"/>
    </font>
    <font>
      <sz val="13.25"/>
      <name val="ＭＳ Ｐゴシック"/>
      <family val="3"/>
    </font>
    <font>
      <sz val="11.25"/>
      <name val="ＭＳ Ｐゴシック"/>
      <family val="3"/>
    </font>
    <font>
      <sz val="19.25"/>
      <name val="ＭＳ Ｐゴシック"/>
      <family val="3"/>
    </font>
    <font>
      <sz val="17.75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0" borderId="0">
      <alignment/>
      <protection/>
    </xf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187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86" fontId="0" fillId="0" borderId="11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5" fontId="0" fillId="0" borderId="5" xfId="0" applyNumberFormat="1" applyFont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6" fontId="14" fillId="0" borderId="16" xfId="0" applyNumberFormat="1" applyFont="1" applyFill="1" applyBorder="1" applyAlignment="1">
      <alignment vertical="center"/>
    </xf>
    <xf numFmtId="179" fontId="14" fillId="0" borderId="1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190" fontId="10" fillId="0" borderId="20" xfId="0" applyNumberFormat="1" applyFont="1" applyFill="1" applyBorder="1" applyAlignment="1">
      <alignment horizontal="right" vertical="center"/>
    </xf>
    <xf numFmtId="190" fontId="10" fillId="0" borderId="24" xfId="0" applyNumberFormat="1" applyFont="1" applyFill="1" applyBorder="1" applyAlignment="1">
      <alignment horizontal="right" vertical="center"/>
    </xf>
    <xf numFmtId="190" fontId="10" fillId="0" borderId="13" xfId="0" applyNumberFormat="1" applyFont="1" applyFill="1" applyBorder="1" applyAlignment="1">
      <alignment horizontal="right" vertical="center"/>
    </xf>
    <xf numFmtId="190" fontId="10" fillId="0" borderId="14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2" fontId="0" fillId="0" borderId="14" xfId="0" applyNumberFormat="1" applyFont="1" applyFill="1" applyBorder="1" applyAlignment="1">
      <alignment horizontal="right" vertical="center"/>
    </xf>
    <xf numFmtId="192" fontId="0" fillId="0" borderId="20" xfId="0" applyNumberFormat="1" applyFont="1" applyFill="1" applyBorder="1" applyAlignment="1">
      <alignment horizontal="right" vertical="center"/>
    </xf>
    <xf numFmtId="192" fontId="0" fillId="0" borderId="24" xfId="0" applyNumberFormat="1" applyFont="1" applyFill="1" applyBorder="1" applyAlignment="1">
      <alignment horizontal="right" vertical="center"/>
    </xf>
    <xf numFmtId="190" fontId="10" fillId="0" borderId="18" xfId="0" applyNumberFormat="1" applyFont="1" applyFill="1" applyBorder="1" applyAlignment="1">
      <alignment horizontal="right" vertical="center"/>
    </xf>
    <xf numFmtId="190" fontId="10" fillId="0" borderId="23" xfId="0" applyNumberFormat="1" applyFont="1" applyFill="1" applyBorder="1" applyAlignment="1">
      <alignment horizontal="right" vertical="center"/>
    </xf>
    <xf numFmtId="190" fontId="10" fillId="0" borderId="5" xfId="0" applyNumberFormat="1" applyFont="1" applyFill="1" applyBorder="1" applyAlignment="1">
      <alignment horizontal="right" vertical="center"/>
    </xf>
    <xf numFmtId="190" fontId="10" fillId="0" borderId="6" xfId="0" applyNumberFormat="1" applyFont="1" applyFill="1" applyBorder="1" applyAlignment="1">
      <alignment horizontal="right" vertical="center"/>
    </xf>
    <xf numFmtId="192" fontId="9" fillId="0" borderId="20" xfId="0" applyNumberFormat="1" applyFont="1" applyFill="1" applyBorder="1" applyAlignment="1">
      <alignment horizontal="right" vertical="center"/>
    </xf>
    <xf numFmtId="192" fontId="9" fillId="0" borderId="24" xfId="0" applyNumberFormat="1" applyFont="1" applyFill="1" applyBorder="1" applyAlignment="1">
      <alignment horizontal="right" vertical="center"/>
    </xf>
    <xf numFmtId="192" fontId="9" fillId="0" borderId="13" xfId="0" applyNumberFormat="1" applyFont="1" applyFill="1" applyBorder="1" applyAlignment="1">
      <alignment horizontal="right" vertical="center"/>
    </xf>
    <xf numFmtId="192" fontId="9" fillId="0" borderId="14" xfId="0" applyNumberFormat="1" applyFont="1" applyFill="1" applyBorder="1" applyAlignment="1">
      <alignment horizontal="right" vertical="center"/>
    </xf>
    <xf numFmtId="0" fontId="7" fillId="0" borderId="18" xfId="0" applyFon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92" fontId="0" fillId="0" borderId="5" xfId="0" applyNumberFormat="1" applyFont="1" applyFill="1" applyBorder="1" applyAlignment="1">
      <alignment horizontal="right" vertical="center"/>
    </xf>
    <xf numFmtId="192" fontId="0" fillId="0" borderId="2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vertical="center"/>
    </xf>
    <xf numFmtId="194" fontId="0" fillId="0" borderId="29" xfId="0" applyNumberFormat="1" applyFont="1" applyFill="1" applyBorder="1" applyAlignment="1">
      <alignment horizontal="right" vertical="center"/>
    </xf>
    <xf numFmtId="194" fontId="0" fillId="0" borderId="13" xfId="0" applyNumberFormat="1" applyFont="1" applyFill="1" applyBorder="1" applyAlignment="1">
      <alignment horizontal="right" vertical="center"/>
    </xf>
    <xf numFmtId="194" fontId="0" fillId="0" borderId="15" xfId="0" applyNumberFormat="1" applyFont="1" applyFill="1" applyBorder="1" applyAlignment="1">
      <alignment horizontal="right" vertical="center"/>
    </xf>
    <xf numFmtId="194" fontId="0" fillId="0" borderId="30" xfId="0" applyNumberFormat="1" applyFont="1" applyFill="1" applyBorder="1" applyAlignment="1">
      <alignment horizontal="right" vertical="center"/>
    </xf>
    <xf numFmtId="194" fontId="0" fillId="0" borderId="5" xfId="0" applyNumberFormat="1" applyFont="1" applyFill="1" applyBorder="1" applyAlignment="1">
      <alignment horizontal="right" vertical="center"/>
    </xf>
    <xf numFmtId="194" fontId="0" fillId="0" borderId="8" xfId="0" applyNumberFormat="1" applyFont="1" applyFill="1" applyBorder="1" applyAlignment="1">
      <alignment horizontal="right" vertical="center"/>
    </xf>
    <xf numFmtId="190" fontId="7" fillId="0" borderId="24" xfId="0" applyNumberFormat="1" applyFont="1" applyFill="1" applyBorder="1" applyAlignment="1">
      <alignment horizontal="right" vertical="center"/>
    </xf>
    <xf numFmtId="186" fontId="9" fillId="0" borderId="11" xfId="0" applyNumberFormat="1" applyFont="1" applyFill="1" applyBorder="1" applyAlignment="1">
      <alignment vertical="center"/>
    </xf>
    <xf numFmtId="179" fontId="9" fillId="0" borderId="31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194" fontId="9" fillId="0" borderId="29" xfId="0" applyNumberFormat="1" applyFont="1" applyFill="1" applyBorder="1" applyAlignment="1">
      <alignment horizontal="right" vertical="center"/>
    </xf>
    <xf numFmtId="194" fontId="9" fillId="0" borderId="13" xfId="0" applyNumberFormat="1" applyFont="1" applyFill="1" applyBorder="1" applyAlignment="1">
      <alignment horizontal="right" vertical="center"/>
    </xf>
    <xf numFmtId="194" fontId="9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185" fontId="9" fillId="0" borderId="32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right" vertical="center"/>
    </xf>
    <xf numFmtId="185" fontId="9" fillId="0" borderId="9" xfId="0" applyNumberFormat="1" applyFont="1" applyFill="1" applyBorder="1" applyAlignment="1">
      <alignment vertical="center"/>
    </xf>
    <xf numFmtId="185" fontId="0" fillId="0" borderId="9" xfId="0" applyNumberFormat="1" applyFont="1" applyFill="1" applyBorder="1" applyAlignment="1">
      <alignment vertical="center"/>
    </xf>
    <xf numFmtId="185" fontId="0" fillId="0" borderId="2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195" fontId="0" fillId="2" borderId="9" xfId="0" applyNumberFormat="1" applyFont="1" applyFill="1" applyBorder="1" applyAlignment="1">
      <alignment vertical="center"/>
    </xf>
    <xf numFmtId="195" fontId="0" fillId="2" borderId="13" xfId="0" applyNumberFormat="1" applyFont="1" applyFill="1" applyBorder="1" applyAlignment="1">
      <alignment vertical="center"/>
    </xf>
    <xf numFmtId="195" fontId="0" fillId="2" borderId="14" xfId="0" applyNumberFormat="1" applyFont="1" applyFill="1" applyBorder="1" applyAlignment="1">
      <alignment vertical="center"/>
    </xf>
    <xf numFmtId="195" fontId="0" fillId="2" borderId="11" xfId="0" applyNumberFormat="1" applyFont="1" applyFill="1" applyBorder="1" applyAlignment="1">
      <alignment vertical="center"/>
    </xf>
    <xf numFmtId="196" fontId="0" fillId="2" borderId="15" xfId="0" applyNumberFormat="1" applyFont="1" applyFill="1" applyBorder="1" applyAlignment="1">
      <alignment vertical="center"/>
    </xf>
    <xf numFmtId="196" fontId="0" fillId="2" borderId="12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177" fontId="8" fillId="0" borderId="3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center"/>
    </xf>
    <xf numFmtId="0" fontId="8" fillId="3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192" fontId="0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Font="1" applyAlignment="1">
      <alignment horizontal="right"/>
    </xf>
    <xf numFmtId="192" fontId="7" fillId="0" borderId="1" xfId="0" applyNumberFormat="1" applyFont="1" applyBorder="1" applyAlignment="1">
      <alignment horizontal="center"/>
    </xf>
    <xf numFmtId="192" fontId="7" fillId="0" borderId="3" xfId="0" applyNumberFormat="1" applyFont="1" applyBorder="1" applyAlignment="1">
      <alignment horizontal="center"/>
    </xf>
    <xf numFmtId="192" fontId="7" fillId="0" borderId="31" xfId="0" applyNumberFormat="1" applyFont="1" applyBorder="1" applyAlignment="1">
      <alignment horizontal="center"/>
    </xf>
    <xf numFmtId="192" fontId="7" fillId="0" borderId="2" xfId="0" applyNumberFormat="1" applyFont="1" applyBorder="1" applyAlignment="1" quotePrefix="1">
      <alignment horizontal="center" vertical="center"/>
    </xf>
    <xf numFmtId="192" fontId="7" fillId="0" borderId="5" xfId="0" applyNumberFormat="1" applyFont="1" applyBorder="1" applyAlignment="1">
      <alignment horizontal="center" vertical="center"/>
    </xf>
    <xf numFmtId="192" fontId="7" fillId="0" borderId="5" xfId="0" applyNumberFormat="1" applyFont="1" applyBorder="1" applyAlignment="1" quotePrefix="1">
      <alignment horizontal="center" vertical="center"/>
    </xf>
    <xf numFmtId="192" fontId="7" fillId="0" borderId="8" xfId="0" applyNumberFormat="1" applyFont="1" applyBorder="1" applyAlignment="1">
      <alignment horizontal="center" vertical="center"/>
    </xf>
    <xf numFmtId="192" fontId="7" fillId="3" borderId="9" xfId="0" applyNumberFormat="1" applyFont="1" applyFill="1" applyBorder="1" applyAlignment="1">
      <alignment horizontal="center" vertical="center"/>
    </xf>
    <xf numFmtId="192" fontId="7" fillId="3" borderId="32" xfId="0" applyNumberFormat="1" applyFont="1" applyFill="1" applyBorder="1" applyAlignment="1">
      <alignment horizontal="center" vertical="center"/>
    </xf>
    <xf numFmtId="192" fontId="7" fillId="3" borderId="32" xfId="0" applyNumberFormat="1" applyFont="1" applyFill="1" applyBorder="1" applyAlignment="1" quotePrefix="1">
      <alignment horizontal="center" vertical="center"/>
    </xf>
    <xf numFmtId="192" fontId="7" fillId="3" borderId="35" xfId="0" applyNumberFormat="1" applyFont="1" applyFill="1" applyBorder="1" applyAlignment="1">
      <alignment horizontal="center" vertical="center"/>
    </xf>
    <xf numFmtId="192" fontId="0" fillId="0" borderId="9" xfId="0" applyNumberFormat="1" applyFont="1" applyBorder="1" applyAlignment="1">
      <alignment vertical="center"/>
    </xf>
    <xf numFmtId="192" fontId="0" fillId="0" borderId="13" xfId="0" applyNumberFormat="1" applyFont="1" applyBorder="1" applyAlignment="1">
      <alignment vertical="center"/>
    </xf>
    <xf numFmtId="192" fontId="0" fillId="0" borderId="15" xfId="0" applyNumberFormat="1" applyFont="1" applyBorder="1" applyAlignment="1">
      <alignment vertical="center"/>
    </xf>
    <xf numFmtId="192" fontId="0" fillId="3" borderId="9" xfId="0" applyNumberFormat="1" applyFont="1" applyFill="1" applyBorder="1" applyAlignment="1">
      <alignment horizontal="center" vertical="center"/>
    </xf>
    <xf numFmtId="192" fontId="0" fillId="3" borderId="0" xfId="0" applyNumberFormat="1" applyFont="1" applyFill="1" applyBorder="1" applyAlignment="1">
      <alignment horizontal="center" vertical="center"/>
    </xf>
    <xf numFmtId="192" fontId="0" fillId="3" borderId="0" xfId="0" applyNumberFormat="1" applyFont="1" applyFill="1" applyBorder="1" applyAlignment="1" quotePrefix="1">
      <alignment horizontal="center" vertical="center"/>
    </xf>
    <xf numFmtId="192" fontId="0" fillId="3" borderId="12" xfId="0" applyNumberFormat="1" applyFont="1" applyFill="1" applyBorder="1" applyAlignment="1">
      <alignment horizontal="center" vertical="center"/>
    </xf>
    <xf numFmtId="192" fontId="0" fillId="0" borderId="9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 quotePrefix="1">
      <alignment horizontal="right" vertical="center"/>
    </xf>
    <xf numFmtId="192" fontId="0" fillId="0" borderId="15" xfId="0" applyNumberFormat="1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vertical="center"/>
    </xf>
    <xf numFmtId="192" fontId="0" fillId="0" borderId="2" xfId="0" applyNumberFormat="1" applyFont="1" applyBorder="1" applyAlignment="1">
      <alignment vertical="center"/>
    </xf>
    <xf numFmtId="192" fontId="0" fillId="0" borderId="5" xfId="0" applyNumberFormat="1" applyFont="1" applyBorder="1" applyAlignment="1">
      <alignment vertical="center"/>
    </xf>
    <xf numFmtId="192" fontId="0" fillId="0" borderId="8" xfId="0" applyNumberFormat="1" applyFont="1" applyBorder="1" applyAlignment="1">
      <alignment vertical="center"/>
    </xf>
    <xf numFmtId="192" fontId="0" fillId="0" borderId="0" xfId="0" applyNumberFormat="1" applyFont="1" applyAlignment="1">
      <alignment/>
    </xf>
    <xf numFmtId="192" fontId="0" fillId="0" borderId="0" xfId="0" applyNumberFormat="1" applyAlignment="1">
      <alignment vertical="center"/>
    </xf>
    <xf numFmtId="192" fontId="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95" fontId="0" fillId="0" borderId="9" xfId="0" applyNumberFormat="1" applyFont="1" applyBorder="1" applyAlignment="1">
      <alignment vertical="center"/>
    </xf>
    <xf numFmtId="195" fontId="0" fillId="0" borderId="13" xfId="0" applyNumberFormat="1" applyFont="1" applyBorder="1" applyAlignment="1">
      <alignment vertical="center"/>
    </xf>
    <xf numFmtId="195" fontId="0" fillId="0" borderId="3" xfId="0" applyNumberFormat="1" applyFont="1" applyBorder="1" applyAlignment="1">
      <alignment vertical="center"/>
    </xf>
    <xf numFmtId="195" fontId="0" fillId="0" borderId="4" xfId="0" applyNumberFormat="1" applyFont="1" applyBorder="1" applyAlignment="1">
      <alignment vertical="center"/>
    </xf>
    <xf numFmtId="195" fontId="0" fillId="0" borderId="34" xfId="0" applyNumberFormat="1" applyFont="1" applyFill="1" applyBorder="1" applyAlignment="1">
      <alignment vertical="center"/>
    </xf>
    <xf numFmtId="196" fontId="0" fillId="0" borderId="31" xfId="0" applyNumberFormat="1" applyFont="1" applyFill="1" applyBorder="1" applyAlignment="1">
      <alignment vertical="center"/>
    </xf>
    <xf numFmtId="195" fontId="0" fillId="0" borderId="0" xfId="0" applyNumberFormat="1" applyAlignment="1">
      <alignment/>
    </xf>
    <xf numFmtId="195" fontId="0" fillId="0" borderId="14" xfId="0" applyNumberFormat="1" applyFont="1" applyBorder="1" applyAlignment="1">
      <alignment vertical="center"/>
    </xf>
    <xf numFmtId="195" fontId="0" fillId="0" borderId="11" xfId="0" applyNumberFormat="1" applyFont="1" applyFill="1" applyBorder="1" applyAlignment="1">
      <alignment vertical="center"/>
    </xf>
    <xf numFmtId="196" fontId="0" fillId="0" borderId="15" xfId="0" applyNumberFormat="1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195" fontId="0" fillId="0" borderId="9" xfId="0" applyNumberFormat="1" applyFont="1" applyBorder="1" applyAlignment="1">
      <alignment horizontal="right" vertical="center"/>
    </xf>
    <xf numFmtId="195" fontId="0" fillId="0" borderId="13" xfId="0" applyNumberFormat="1" applyFont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center" vertical="center"/>
    </xf>
    <xf numFmtId="177" fontId="7" fillId="0" borderId="46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vertical="center"/>
    </xf>
    <xf numFmtId="185" fontId="0" fillId="0" borderId="3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95" fontId="0" fillId="2" borderId="24" xfId="0" applyNumberFormat="1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85" fontId="0" fillId="0" borderId="9" xfId="0" applyNumberFormat="1" applyFont="1" applyBorder="1" applyAlignment="1">
      <alignment vertical="center"/>
    </xf>
    <xf numFmtId="185" fontId="0" fillId="0" borderId="13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85" fontId="0" fillId="0" borderId="2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vertical="center"/>
    </xf>
    <xf numFmtId="185" fontId="0" fillId="0" borderId="23" xfId="0" applyNumberFormat="1" applyFont="1" applyBorder="1" applyAlignment="1">
      <alignment vertical="center"/>
    </xf>
    <xf numFmtId="0" fontId="0" fillId="0" borderId="7" xfId="0" applyFont="1" applyBorder="1" applyAlignment="1">
      <alignment/>
    </xf>
    <xf numFmtId="185" fontId="0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92" fontId="0" fillId="0" borderId="20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192" fontId="0" fillId="0" borderId="5" xfId="0" applyNumberFormat="1" applyFont="1" applyBorder="1" applyAlignment="1">
      <alignment/>
    </xf>
    <xf numFmtId="192" fontId="0" fillId="0" borderId="8" xfId="0" applyNumberFormat="1" applyFont="1" applyBorder="1" applyAlignment="1">
      <alignment/>
    </xf>
    <xf numFmtId="0" fontId="8" fillId="0" borderId="9" xfId="0" applyFont="1" applyBorder="1" applyAlignment="1">
      <alignment vertical="center"/>
    </xf>
    <xf numFmtId="195" fontId="9" fillId="0" borderId="9" xfId="0" applyNumberFormat="1" applyFont="1" applyBorder="1" applyAlignment="1">
      <alignment vertical="center"/>
    </xf>
    <xf numFmtId="195" fontId="9" fillId="0" borderId="13" xfId="0" applyNumberFormat="1" applyFont="1" applyBorder="1" applyAlignment="1">
      <alignment vertical="center"/>
    </xf>
    <xf numFmtId="195" fontId="9" fillId="0" borderId="3" xfId="0" applyNumberFormat="1" applyFont="1" applyBorder="1" applyAlignment="1">
      <alignment vertical="center"/>
    </xf>
    <xf numFmtId="195" fontId="9" fillId="0" borderId="4" xfId="0" applyNumberFormat="1" applyFont="1" applyBorder="1" applyAlignment="1">
      <alignment vertical="center"/>
    </xf>
    <xf numFmtId="195" fontId="9" fillId="0" borderId="34" xfId="0" applyNumberFormat="1" applyFont="1" applyFill="1" applyBorder="1" applyAlignment="1">
      <alignment vertical="center"/>
    </xf>
    <xf numFmtId="196" fontId="9" fillId="0" borderId="31" xfId="0" applyNumberFormat="1" applyFont="1" applyFill="1" applyBorder="1" applyAlignment="1">
      <alignment vertical="center"/>
    </xf>
    <xf numFmtId="195" fontId="0" fillId="0" borderId="9" xfId="0" applyNumberFormat="1" applyBorder="1" applyAlignment="1">
      <alignment vertical="center"/>
    </xf>
    <xf numFmtId="195" fontId="0" fillId="0" borderId="13" xfId="0" applyNumberFormat="1" applyBorder="1" applyAlignment="1">
      <alignment vertical="center"/>
    </xf>
    <xf numFmtId="195" fontId="0" fillId="0" borderId="14" xfId="0" applyNumberFormat="1" applyBorder="1" applyAlignment="1">
      <alignment vertical="center"/>
    </xf>
    <xf numFmtId="195" fontId="0" fillId="0" borderId="11" xfId="0" applyNumberFormat="1" applyFill="1" applyBorder="1" applyAlignment="1">
      <alignment vertical="center"/>
    </xf>
    <xf numFmtId="196" fontId="0" fillId="0" borderId="15" xfId="0" applyNumberForma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95" fontId="0" fillId="2" borderId="9" xfId="0" applyNumberFormat="1" applyFill="1" applyBorder="1" applyAlignment="1">
      <alignment vertical="center"/>
    </xf>
    <xf numFmtId="195" fontId="0" fillId="2" borderId="13" xfId="0" applyNumberFormat="1" applyFill="1" applyBorder="1" applyAlignment="1">
      <alignment vertical="center"/>
    </xf>
    <xf numFmtId="195" fontId="0" fillId="2" borderId="14" xfId="0" applyNumberFormat="1" applyFill="1" applyBorder="1" applyAlignment="1">
      <alignment vertical="center"/>
    </xf>
    <xf numFmtId="195" fontId="0" fillId="2" borderId="11" xfId="0" applyNumberFormat="1" applyFill="1" applyBorder="1" applyAlignment="1">
      <alignment vertical="center"/>
    </xf>
    <xf numFmtId="196" fontId="0" fillId="2" borderId="15" xfId="0" applyNumberFormat="1" applyFill="1" applyBorder="1" applyAlignment="1">
      <alignment vertical="center"/>
    </xf>
    <xf numFmtId="195" fontId="9" fillId="0" borderId="14" xfId="0" applyNumberFormat="1" applyFont="1" applyBorder="1" applyAlignment="1">
      <alignment vertical="center"/>
    </xf>
    <xf numFmtId="195" fontId="9" fillId="0" borderId="11" xfId="0" applyNumberFormat="1" applyFont="1" applyFill="1" applyBorder="1" applyAlignment="1">
      <alignment vertical="center"/>
    </xf>
    <xf numFmtId="196" fontId="9" fillId="0" borderId="15" xfId="0" applyNumberFormat="1" applyFont="1" applyFill="1" applyBorder="1" applyAlignment="1">
      <alignment vertical="center"/>
    </xf>
    <xf numFmtId="205" fontId="0" fillId="0" borderId="11" xfId="0" applyNumberFormat="1" applyFill="1" applyBorder="1" applyAlignment="1">
      <alignment vertical="center"/>
    </xf>
    <xf numFmtId="203" fontId="0" fillId="0" borderId="15" xfId="0" applyNumberFormat="1" applyFill="1" applyBorder="1" applyAlignment="1">
      <alignment vertical="center"/>
    </xf>
    <xf numFmtId="200" fontId="0" fillId="0" borderId="11" xfId="0" applyNumberFormat="1" applyFill="1" applyBorder="1" applyAlignment="1">
      <alignment vertical="center"/>
    </xf>
    <xf numFmtId="204" fontId="0" fillId="0" borderId="15" xfId="0" applyNumberFormat="1" applyFill="1" applyBorder="1" applyAlignment="1">
      <alignment vertical="center"/>
    </xf>
    <xf numFmtId="195" fontId="9" fillId="0" borderId="9" xfId="0" applyNumberFormat="1" applyFont="1" applyBorder="1" applyAlignment="1">
      <alignment horizontal="right" vertical="center"/>
    </xf>
    <xf numFmtId="195" fontId="9" fillId="0" borderId="13" xfId="0" applyNumberFormat="1" applyFont="1" applyBorder="1" applyAlignment="1">
      <alignment horizontal="right" vertical="center"/>
    </xf>
    <xf numFmtId="195" fontId="0" fillId="0" borderId="2" xfId="0" applyNumberFormat="1" applyFont="1" applyBorder="1" applyAlignment="1">
      <alignment horizontal="right" vertical="center"/>
    </xf>
    <xf numFmtId="195" fontId="0" fillId="0" borderId="5" xfId="0" applyNumberFormat="1" applyFont="1" applyBorder="1" applyAlignment="1">
      <alignment horizontal="right" vertical="center"/>
    </xf>
    <xf numFmtId="195" fontId="0" fillId="0" borderId="5" xfId="0" applyNumberFormat="1" applyBorder="1" applyAlignment="1">
      <alignment vertical="center"/>
    </xf>
    <xf numFmtId="195" fontId="0" fillId="0" borderId="6" xfId="0" applyNumberFormat="1" applyBorder="1" applyAlignment="1">
      <alignment vertical="center"/>
    </xf>
    <xf numFmtId="195" fontId="0" fillId="0" borderId="7" xfId="0" applyNumberFormat="1" applyFill="1" applyBorder="1" applyAlignment="1">
      <alignment vertical="center"/>
    </xf>
    <xf numFmtId="196" fontId="0" fillId="0" borderId="8" xfId="0" applyNumberFormat="1" applyFill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7" fillId="0" borderId="7" xfId="0" applyFont="1" applyBorder="1" applyAlignment="1">
      <alignment horizontal="center" vertical="center"/>
    </xf>
    <xf numFmtId="192" fontId="0" fillId="0" borderId="9" xfId="0" applyNumberFormat="1" applyFont="1" applyFill="1" applyBorder="1" applyAlignment="1">
      <alignment vertical="center"/>
    </xf>
    <xf numFmtId="192" fontId="0" fillId="0" borderId="3" xfId="0" applyNumberFormat="1" applyFont="1" applyFill="1" applyBorder="1" applyAlignment="1">
      <alignment vertical="center"/>
    </xf>
    <xf numFmtId="192" fontId="0" fillId="0" borderId="22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4" fontId="0" fillId="0" borderId="31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2" fontId="0" fillId="0" borderId="24" xfId="0" applyNumberFormat="1" applyFont="1" applyFill="1" applyBorder="1" applyAlignment="1">
      <alignment vertical="center"/>
    </xf>
    <xf numFmtId="194" fontId="0" fillId="0" borderId="15" xfId="0" applyNumberFormat="1" applyFont="1" applyFill="1" applyBorder="1" applyAlignment="1">
      <alignment vertical="center"/>
    </xf>
    <xf numFmtId="192" fontId="0" fillId="0" borderId="2" xfId="0" applyNumberFormat="1" applyFont="1" applyFill="1" applyBorder="1" applyAlignment="1">
      <alignment vertical="center"/>
    </xf>
    <xf numFmtId="192" fontId="0" fillId="0" borderId="5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92" fontId="0" fillId="0" borderId="7" xfId="0" applyNumberFormat="1" applyFont="1" applyFill="1" applyBorder="1" applyAlignment="1">
      <alignment vertical="center"/>
    </xf>
    <xf numFmtId="194" fontId="0" fillId="0" borderId="8" xfId="0" applyNumberFormat="1" applyFont="1" applyFill="1" applyBorder="1" applyAlignment="1">
      <alignment vertical="center"/>
    </xf>
    <xf numFmtId="0" fontId="44" fillId="0" borderId="0" xfId="2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44" fillId="0" borderId="0" xfId="21" applyAlignment="1">
      <alignment horizontal="right" vertical="center"/>
      <protection/>
    </xf>
    <xf numFmtId="0" fontId="44" fillId="0" borderId="0" xfId="21" applyBorder="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7" fillId="0" borderId="1" xfId="21" applyFont="1" applyBorder="1" applyAlignment="1">
      <alignment vertical="center" wrapText="1"/>
      <protection/>
    </xf>
    <xf numFmtId="192" fontId="0" fillId="4" borderId="19" xfId="17" applyNumberFormat="1" applyFont="1" applyFill="1" applyBorder="1" applyAlignment="1">
      <alignment vertical="center"/>
    </xf>
    <xf numFmtId="192" fontId="0" fillId="4" borderId="22" xfId="17" applyNumberFormat="1" applyFont="1" applyFill="1" applyBorder="1" applyAlignment="1">
      <alignment vertical="center"/>
    </xf>
    <xf numFmtId="192" fontId="0" fillId="4" borderId="31" xfId="17" applyNumberFormat="1" applyFont="1" applyFill="1" applyBorder="1" applyAlignment="1">
      <alignment vertical="center"/>
    </xf>
    <xf numFmtId="0" fontId="7" fillId="0" borderId="9" xfId="21" applyFont="1" applyBorder="1" applyAlignment="1">
      <alignment vertical="center"/>
      <protection/>
    </xf>
    <xf numFmtId="192" fontId="0" fillId="4" borderId="20" xfId="17" applyNumberFormat="1" applyFont="1" applyFill="1" applyBorder="1" applyAlignment="1">
      <alignment vertical="center"/>
    </xf>
    <xf numFmtId="192" fontId="0" fillId="4" borderId="24" xfId="17" applyNumberFormat="1" applyFont="1" applyFill="1" applyBorder="1" applyAlignment="1">
      <alignment vertical="center"/>
    </xf>
    <xf numFmtId="192" fontId="0" fillId="4" borderId="15" xfId="17" applyNumberFormat="1" applyFont="1" applyFill="1" applyBorder="1" applyAlignment="1">
      <alignment vertical="center"/>
    </xf>
    <xf numFmtId="0" fontId="7" fillId="0" borderId="9" xfId="21" applyFont="1" applyBorder="1" applyAlignment="1">
      <alignment vertical="center" wrapText="1"/>
      <protection/>
    </xf>
    <xf numFmtId="0" fontId="7" fillId="0" borderId="51" xfId="21" applyFont="1" applyBorder="1" applyAlignment="1">
      <alignment vertical="center"/>
      <protection/>
    </xf>
    <xf numFmtId="192" fontId="0" fillId="4" borderId="52" xfId="17" applyNumberFormat="1" applyFont="1" applyFill="1" applyBorder="1" applyAlignment="1">
      <alignment vertical="center"/>
    </xf>
    <xf numFmtId="192" fontId="0" fillId="4" borderId="53" xfId="17" applyNumberFormat="1" applyFont="1" applyFill="1" applyBorder="1" applyAlignment="1">
      <alignment vertical="center"/>
    </xf>
    <xf numFmtId="192" fontId="0" fillId="4" borderId="54" xfId="17" applyNumberFormat="1" applyFont="1" applyFill="1" applyBorder="1" applyAlignment="1">
      <alignment vertical="center"/>
    </xf>
    <xf numFmtId="195" fontId="0" fillId="0" borderId="55" xfId="0" applyNumberFormat="1" applyFont="1" applyFill="1" applyBorder="1" applyAlignment="1">
      <alignment vertical="center"/>
    </xf>
    <xf numFmtId="196" fontId="0" fillId="0" borderId="54" xfId="0" applyNumberFormat="1" applyFont="1" applyFill="1" applyBorder="1" applyAlignment="1">
      <alignment vertical="center"/>
    </xf>
    <xf numFmtId="0" fontId="7" fillId="0" borderId="2" xfId="21" applyFont="1" applyBorder="1" applyAlignment="1">
      <alignment vertical="center"/>
      <protection/>
    </xf>
    <xf numFmtId="192" fontId="0" fillId="4" borderId="18" xfId="17" applyNumberFormat="1" applyFont="1" applyFill="1" applyBorder="1" applyAlignment="1">
      <alignment vertical="center"/>
    </xf>
    <xf numFmtId="192" fontId="0" fillId="4" borderId="23" xfId="17" applyNumberFormat="1" applyFont="1" applyFill="1" applyBorder="1" applyAlignment="1">
      <alignment vertical="center"/>
    </xf>
    <xf numFmtId="192" fontId="0" fillId="4" borderId="8" xfId="17" applyNumberFormat="1" applyFont="1" applyFill="1" applyBorder="1" applyAlignment="1">
      <alignment vertical="center"/>
    </xf>
    <xf numFmtId="195" fontId="0" fillId="0" borderId="7" xfId="0" applyNumberFormat="1" applyFont="1" applyFill="1" applyBorder="1" applyAlignment="1">
      <alignment vertical="center"/>
    </xf>
    <xf numFmtId="196" fontId="0" fillId="0" borderId="8" xfId="0" applyNumberFormat="1" applyFont="1" applyFill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>
      <alignment/>
      <protection/>
    </xf>
    <xf numFmtId="0" fontId="44" fillId="0" borderId="0" xfId="21" applyBorder="1">
      <alignment/>
      <protection/>
    </xf>
    <xf numFmtId="0" fontId="7" fillId="0" borderId="0" xfId="21" applyFont="1">
      <alignment/>
      <protection/>
    </xf>
    <xf numFmtId="0" fontId="44" fillId="0" borderId="0" xfId="2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あはき施術所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775"/>
          <c:y val="0.05675"/>
          <c:w val="0.74925"/>
          <c:h val="0.87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'図１、２、３，４'!$W$7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'図１、２、３，４'!$X$7:$AI$7</c:f>
              <c:numCache/>
            </c:numRef>
          </c:val>
          <c:shape val="box"/>
        </c:ser>
        <c:ser>
          <c:idx val="1"/>
          <c:order val="1"/>
          <c:tx>
            <c:strRef>
              <c:f>'図１、２、３，４'!$W$8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'図１、２、３，４'!$X$8:$AI$8</c:f>
              <c:numCache/>
            </c:numRef>
          </c:val>
          <c:shape val="box"/>
        </c:ser>
        <c:ser>
          <c:idx val="2"/>
          <c:order val="2"/>
          <c:tx>
            <c:strRef>
              <c:f>'図１、２、３，４'!$W$9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'図１、２、３，４'!$X$9:$AI$9</c:f>
              <c:numCache/>
            </c:numRef>
          </c:val>
          <c:shape val="box"/>
        </c:ser>
        <c:ser>
          <c:idx val="3"/>
          <c:order val="3"/>
          <c:tx>
            <c:strRef>
              <c:f>'図１、２、３，４'!$W$10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'図１、２、３，４'!$X$10:$AI$10</c:f>
              <c:numCache/>
            </c:numRef>
          </c:val>
          <c:shape val="box"/>
        </c:ser>
        <c:ser>
          <c:idx val="4"/>
          <c:order val="4"/>
          <c:tx>
            <c:strRef>
              <c:f>'図１、２、３，４'!$W$11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'図１、２、３，４'!$X$11:$AI$11</c:f>
              <c:numCache/>
            </c:numRef>
          </c:val>
          <c:shape val="box"/>
        </c:ser>
        <c:ser>
          <c:idx val="5"/>
          <c:order val="5"/>
          <c:tx>
            <c:strRef>
              <c:f>'図１、２、３，４'!$W$12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'図１、２、３，４'!$X$12:$AI$12</c:f>
              <c:numCache/>
            </c:numRef>
          </c:val>
          <c:shape val="box"/>
        </c:ser>
        <c:ser>
          <c:idx val="6"/>
          <c:order val="6"/>
          <c:tx>
            <c:strRef>
              <c:f>'図１、２、３，４'!$W$13</c:f>
              <c:strCache>
                <c:ptCount val="1"/>
                <c:pt idx="0">
                  <c:v>　５０～５４歳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'図１、２、３，４'!$X$13:$AI$13</c:f>
              <c:numCache/>
            </c:numRef>
          </c:val>
          <c:shape val="box"/>
        </c:ser>
        <c:ser>
          <c:idx val="7"/>
          <c:order val="7"/>
          <c:tx>
            <c:strRef>
              <c:f>'図１、２、３，４'!$W$14</c:f>
              <c:strCache>
                <c:ptCount val="1"/>
                <c:pt idx="0">
                  <c:v>　５５～５９歳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'図１、２、３，４'!$X$14:$AI$14</c:f>
              <c:numCache/>
            </c:numRef>
          </c:val>
          <c:shape val="box"/>
        </c:ser>
        <c:ser>
          <c:idx val="8"/>
          <c:order val="8"/>
          <c:tx>
            <c:strRef>
              <c:f>'図１、２、３，４'!$W$15</c:f>
              <c:strCache>
                <c:ptCount val="1"/>
                <c:pt idx="0">
                  <c:v>　６0歳以上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'図１、２、３，４'!$X$3:$AI$4</c:f>
              <c:multiLvlStrCache/>
            </c:multiLvlStrRef>
          </c:cat>
          <c:val>
            <c:numRef>
              <c:f>'図１、２、３，４'!$X$15:$AI$15</c:f>
              <c:numCache/>
            </c:numRef>
          </c:val>
          <c:shape val="box"/>
        </c:ser>
        <c:overlap val="100"/>
        <c:shape val="box"/>
        <c:axId val="51505438"/>
        <c:axId val="60895759"/>
      </c:bar3D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 vert="horz" rot="-2100000"/>
          <a:lstStyle/>
          <a:p>
            <a:pPr>
              <a:defRPr lang="en-US" cap="none" sz="1075" b="0" i="0" u="none" baseline="0"/>
            </a:pPr>
          </a:p>
        </c:txPr>
        <c:crossAx val="60895759"/>
        <c:crosses val="autoZero"/>
        <c:auto val="1"/>
        <c:lblOffset val="100"/>
        <c:noMultiLvlLbl val="0"/>
      </c:catAx>
      <c:valAx>
        <c:axId val="60895759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1505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75"/>
          <c:y val="0.08075"/>
          <c:w val="0.128"/>
          <c:h val="0.731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ln w="3175">
          <a:noFill/>
        </a:ln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0495"/>
          <c:w val="0.768"/>
          <c:h val="0.896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'図９，１０'!$Q$20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'図９，１０'!$R$20:$AC$20</c:f>
              <c:numCache/>
            </c:numRef>
          </c:val>
          <c:shape val="box"/>
        </c:ser>
        <c:ser>
          <c:idx val="2"/>
          <c:order val="1"/>
          <c:tx>
            <c:strRef>
              <c:f>'図９，１０'!$Q$21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'図９，１０'!$R$21:$AC$21</c:f>
              <c:numCache/>
            </c:numRef>
          </c:val>
          <c:shape val="box"/>
        </c:ser>
        <c:ser>
          <c:idx val="3"/>
          <c:order val="2"/>
          <c:tx>
            <c:strRef>
              <c:f>'図９，１０'!$Q$22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'図９，１０'!$R$22:$AC$22</c:f>
              <c:numCache/>
            </c:numRef>
          </c:val>
          <c:shape val="box"/>
        </c:ser>
        <c:ser>
          <c:idx val="4"/>
          <c:order val="3"/>
          <c:tx>
            <c:strRef>
              <c:f>'図９，１０'!$Q$23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'図９，１０'!$R$23:$AC$23</c:f>
              <c:numCache/>
            </c:numRef>
          </c:val>
          <c:shape val="box"/>
        </c:ser>
        <c:ser>
          <c:idx val="5"/>
          <c:order val="4"/>
          <c:tx>
            <c:strRef>
              <c:f>'図９，１０'!$Q$24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'図９，１０'!$R$24:$AC$24</c:f>
              <c:numCache/>
            </c:numRef>
          </c:val>
          <c:shape val="box"/>
        </c:ser>
        <c:ser>
          <c:idx val="6"/>
          <c:order val="5"/>
          <c:tx>
            <c:strRef>
              <c:f>'図９，１０'!$Q$25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'図９，１０'!$R$25:$AC$25</c:f>
              <c:numCache/>
            </c:numRef>
          </c:val>
          <c:shape val="box"/>
        </c:ser>
        <c:ser>
          <c:idx val="7"/>
          <c:order val="6"/>
          <c:tx>
            <c:strRef>
              <c:f>'図９，１０'!$Q$26</c:f>
              <c:strCache>
                <c:ptCount val="1"/>
                <c:pt idx="0">
                  <c:v>　５０歳以上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'図９，１０'!$R$18:$AC$18</c:f>
              <c:strCache/>
            </c:strRef>
          </c:cat>
          <c:val>
            <c:numRef>
              <c:f>'図９，１０'!$R$26:$AC$26</c:f>
              <c:numCache/>
            </c:numRef>
          </c:val>
          <c:shape val="box"/>
        </c:ser>
        <c:overlap val="100"/>
        <c:gapWidth val="120"/>
        <c:shape val="box"/>
        <c:axId val="22855256"/>
        <c:axId val="4370713"/>
      </c:bar3D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85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11825"/>
          <c:w val="0.14075"/>
          <c:h val="0.722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245"/>
          <c:y val="0.05275"/>
          <c:w val="0.75525"/>
          <c:h val="0.87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'図１、２、３，４'!$W$29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'図１、２、３，４'!$X$29:$AI$29</c:f>
              <c:numCache/>
            </c:numRef>
          </c:val>
          <c:shape val="box"/>
        </c:ser>
        <c:ser>
          <c:idx val="1"/>
          <c:order val="1"/>
          <c:tx>
            <c:strRef>
              <c:f>'図１、２、３，４'!$W$30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'図１、２、３，４'!$X$30:$AI$30</c:f>
              <c:numCache/>
            </c:numRef>
          </c:val>
          <c:shape val="box"/>
        </c:ser>
        <c:ser>
          <c:idx val="2"/>
          <c:order val="2"/>
          <c:tx>
            <c:strRef>
              <c:f>'図１、２、３，４'!$W$31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'図１、２、３，４'!$X$31:$AI$31</c:f>
              <c:numCache/>
            </c:numRef>
          </c:val>
          <c:shape val="box"/>
        </c:ser>
        <c:ser>
          <c:idx val="3"/>
          <c:order val="3"/>
          <c:tx>
            <c:strRef>
              <c:f>'図１、２、３，４'!$W$32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'図１、２、３，４'!$X$32:$AI$32</c:f>
              <c:numCache/>
            </c:numRef>
          </c:val>
          <c:shape val="box"/>
        </c:ser>
        <c:ser>
          <c:idx val="4"/>
          <c:order val="4"/>
          <c:tx>
            <c:strRef>
              <c:f>'図１、２、３，４'!$W$33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'図１、２、３，４'!$X$33:$AI$33</c:f>
              <c:numCache/>
            </c:numRef>
          </c:val>
          <c:shape val="box"/>
        </c:ser>
        <c:ser>
          <c:idx val="5"/>
          <c:order val="5"/>
          <c:tx>
            <c:strRef>
              <c:f>'図１、２、３，４'!$W$34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'図１、２、３，４'!$X$34:$AI$34</c:f>
              <c:numCache/>
            </c:numRef>
          </c:val>
          <c:shape val="box"/>
        </c:ser>
        <c:ser>
          <c:idx val="6"/>
          <c:order val="6"/>
          <c:tx>
            <c:strRef>
              <c:f>'図１、２、３，４'!$W$35</c:f>
              <c:strCache>
                <c:ptCount val="1"/>
                <c:pt idx="0">
                  <c:v>　５０～５４歳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'図１、２、３，４'!$X$35:$AI$35</c:f>
              <c:numCache/>
            </c:numRef>
          </c:val>
          <c:shape val="box"/>
        </c:ser>
        <c:ser>
          <c:idx val="7"/>
          <c:order val="7"/>
          <c:tx>
            <c:strRef>
              <c:f>'図１、２、３，４'!$W$36</c:f>
              <c:strCache>
                <c:ptCount val="1"/>
                <c:pt idx="0">
                  <c:v>　５５～５９歳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'図１、２、３，４'!$X$36:$AI$36</c:f>
              <c:numCache/>
            </c:numRef>
          </c:val>
          <c:shape val="box"/>
        </c:ser>
        <c:ser>
          <c:idx val="8"/>
          <c:order val="8"/>
          <c:tx>
            <c:strRef>
              <c:f>'図１、２、３，４'!$W$37</c:f>
              <c:strCache>
                <c:ptCount val="1"/>
                <c:pt idx="0">
                  <c:v>  ６０歳以上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'図１、２、３，４'!$X$37:$AI$37</c:f>
              <c:numCache/>
            </c:numRef>
          </c:val>
          <c:shape val="box"/>
        </c:ser>
        <c:overlap val="100"/>
        <c:shape val="box"/>
        <c:axId val="11190920"/>
        <c:axId val="33609417"/>
      </c:bar3D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 vert="horz" rot="-2100000"/>
          <a:lstStyle/>
          <a:p>
            <a:pPr>
              <a:defRPr lang="en-US" cap="none" sz="1000" b="0" i="0" u="none" baseline="0"/>
            </a:pPr>
          </a:p>
        </c:txPr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119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5"/>
          <c:y val="0.135"/>
          <c:w val="0.11825"/>
          <c:h val="0.671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ln w="12700">
          <a:solidFill/>
        </a:ln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85"/>
          <c:y val="0.05775"/>
          <c:w val="0.75475"/>
          <c:h val="0.86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'図１、２、３，４'!$W$18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'図１、２、３，４'!$X$18:$AI$18</c:f>
              <c:numCache/>
            </c:numRef>
          </c:val>
          <c:shape val="box"/>
        </c:ser>
        <c:ser>
          <c:idx val="1"/>
          <c:order val="1"/>
          <c:tx>
            <c:strRef>
              <c:f>'図１、２、３，４'!$W$19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'図１、２、３，４'!$X$19:$AI$19</c:f>
              <c:numCache/>
            </c:numRef>
          </c:val>
          <c:shape val="box"/>
        </c:ser>
        <c:ser>
          <c:idx val="2"/>
          <c:order val="2"/>
          <c:tx>
            <c:strRef>
              <c:f>'図１、２、３，４'!$W$20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'図１、２、３，４'!$X$20:$AI$20</c:f>
              <c:numCache/>
            </c:numRef>
          </c:val>
          <c:shape val="box"/>
        </c:ser>
        <c:ser>
          <c:idx val="3"/>
          <c:order val="3"/>
          <c:tx>
            <c:strRef>
              <c:f>'図１、２、３，４'!$W$21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'図１、２、３，４'!$X$21:$AI$21</c:f>
              <c:numCache/>
            </c:numRef>
          </c:val>
          <c:shape val="box"/>
        </c:ser>
        <c:ser>
          <c:idx val="4"/>
          <c:order val="4"/>
          <c:tx>
            <c:strRef>
              <c:f>'図１、２、３，４'!$W$22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'図１、２、３，４'!$X$22:$AI$22</c:f>
              <c:numCache/>
            </c:numRef>
          </c:val>
          <c:shape val="box"/>
        </c:ser>
        <c:ser>
          <c:idx val="5"/>
          <c:order val="5"/>
          <c:tx>
            <c:strRef>
              <c:f>'図１、２、３，４'!$W$23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'図１、２、３，４'!$X$23:$AI$23</c:f>
              <c:numCache/>
            </c:numRef>
          </c:val>
          <c:shape val="box"/>
        </c:ser>
        <c:ser>
          <c:idx val="6"/>
          <c:order val="6"/>
          <c:tx>
            <c:strRef>
              <c:f>'図１、２、３，４'!$W$24</c:f>
              <c:strCache>
                <c:ptCount val="1"/>
                <c:pt idx="0">
                  <c:v>　５０～５４歳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'図１、２、３，４'!$X$24:$AI$24</c:f>
              <c:numCache/>
            </c:numRef>
          </c:val>
          <c:shape val="box"/>
        </c:ser>
        <c:ser>
          <c:idx val="7"/>
          <c:order val="7"/>
          <c:tx>
            <c:strRef>
              <c:f>'図１、２、３，４'!$W$25</c:f>
              <c:strCache>
                <c:ptCount val="1"/>
                <c:pt idx="0">
                  <c:v>　５５～５９歳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'図１、２、３，４'!$X$25:$AI$25</c:f>
              <c:numCache/>
            </c:numRef>
          </c:val>
          <c:shape val="box"/>
        </c:ser>
        <c:ser>
          <c:idx val="8"/>
          <c:order val="8"/>
          <c:tx>
            <c:strRef>
              <c:f>'図１、２、３，４'!$W$26</c:f>
              <c:strCache>
                <c:ptCount val="1"/>
                <c:pt idx="0">
                  <c:v>  ６０歳以上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'図１、２、３，４'!$X$26:$AI$26</c:f>
              <c:numCache/>
            </c:numRef>
          </c:val>
          <c:shape val="box"/>
        </c:ser>
        <c:overlap val="100"/>
        <c:shape val="box"/>
        <c:axId val="34049298"/>
        <c:axId val="38008227"/>
      </c:bar3D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 vert="horz" rot="-2100000"/>
          <a:lstStyle/>
          <a:p>
            <a:pPr>
              <a:defRPr lang="en-US" cap="none" sz="825" b="0" i="0" u="none" baseline="0"/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  <c:max val="4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04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0845"/>
          <c:w val="0.134"/>
          <c:h val="0.76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775"/>
          <c:y val="0.0745"/>
          <c:w val="0.76575"/>
          <c:h val="0.84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'図１、２、３，４'!$W$40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'図１、２、３，４'!$X$40:$AI$40</c:f>
              <c:numCache/>
            </c:numRef>
          </c:val>
          <c:shape val="box"/>
        </c:ser>
        <c:ser>
          <c:idx val="2"/>
          <c:order val="1"/>
          <c:tx>
            <c:strRef>
              <c:f>'図１、２、３，４'!$W$41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'図１、２、３，４'!$X$41:$AI$41</c:f>
              <c:numCache/>
            </c:numRef>
          </c:val>
          <c:shape val="box"/>
        </c:ser>
        <c:ser>
          <c:idx val="3"/>
          <c:order val="2"/>
          <c:tx>
            <c:strRef>
              <c:f>'図１、２、３，４'!$W$42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'図１、２、３，４'!$X$42:$AI$42</c:f>
              <c:numCache/>
            </c:numRef>
          </c:val>
          <c:shape val="box"/>
        </c:ser>
        <c:ser>
          <c:idx val="4"/>
          <c:order val="3"/>
          <c:tx>
            <c:strRef>
              <c:f>'図１、２、３，４'!$W$43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'図１、２、３，４'!$X$43:$AI$43</c:f>
              <c:numCache/>
            </c:numRef>
          </c:val>
          <c:shape val="box"/>
        </c:ser>
        <c:ser>
          <c:idx val="5"/>
          <c:order val="4"/>
          <c:tx>
            <c:strRef>
              <c:f>'図１、２、３，４'!$W$44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'図１、２、３，４'!$X$44:$AI$44</c:f>
              <c:numCache/>
            </c:numRef>
          </c:val>
          <c:shape val="box"/>
        </c:ser>
        <c:ser>
          <c:idx val="6"/>
          <c:order val="5"/>
          <c:tx>
            <c:strRef>
              <c:f>'図１、２、３，４'!$W$45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'図１、２、３，４'!$X$45:$AI$45</c:f>
              <c:numCache/>
            </c:numRef>
          </c:val>
          <c:shape val="box"/>
        </c:ser>
        <c:ser>
          <c:idx val="7"/>
          <c:order val="6"/>
          <c:tx>
            <c:strRef>
              <c:f>'図１、２、３，４'!$W$46</c:f>
              <c:strCache>
                <c:ptCount val="1"/>
                <c:pt idx="0">
                  <c:v>　５０～５４歳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'図１、２、３，４'!$X$46:$AI$46</c:f>
              <c:numCache/>
            </c:numRef>
          </c:val>
          <c:shape val="box"/>
        </c:ser>
        <c:ser>
          <c:idx val="8"/>
          <c:order val="7"/>
          <c:tx>
            <c:strRef>
              <c:f>'図１、２、３，４'!$W$47</c:f>
              <c:strCache>
                <c:ptCount val="1"/>
                <c:pt idx="0">
                  <c:v>　５５～５９歳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'図１、２、３，４'!$X$47:$AI$47</c:f>
              <c:numCache/>
            </c:numRef>
          </c:val>
          <c:shape val="box"/>
        </c:ser>
        <c:ser>
          <c:idx val="9"/>
          <c:order val="8"/>
          <c:tx>
            <c:strRef>
              <c:f>'図１、２、３，４'!$W$48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'図１、２、３，４'!$X$3:$AI$3</c:f>
              <c:strCache/>
            </c:strRef>
          </c:cat>
          <c:val>
            <c:numRef>
              <c:f>'図１、２、３，４'!$X$48:$AI$48</c:f>
              <c:numCache/>
            </c:numRef>
          </c:val>
          <c:shape val="box"/>
        </c:ser>
        <c:overlap val="100"/>
        <c:shape val="box"/>
        <c:axId val="6529724"/>
        <c:axId val="58767517"/>
      </c:bar3DChart>
      <c:catAx>
        <c:axId val="6529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 vert="horz" rot="-2100000"/>
          <a:lstStyle/>
          <a:p>
            <a:pPr>
              <a:defRPr lang="en-US" cap="none" sz="975" b="0" i="0" u="none" baseline="0"/>
            </a:pPr>
          </a:p>
        </c:txPr>
        <c:crossAx val="58767517"/>
        <c:crosses val="autoZero"/>
        <c:auto val="1"/>
        <c:lblOffset val="100"/>
        <c:noMultiLvlLbl val="0"/>
      </c:catAx>
      <c:valAx>
        <c:axId val="58767517"/>
        <c:scaling>
          <c:orientation val="minMax"/>
          <c:max val="80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2972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088"/>
          <c:w val="0.12625"/>
          <c:h val="0.70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図５　人口10万対就業保健師数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1"/>
          <c:w val="0.914"/>
          <c:h val="0.91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'図５'!$AH$5</c:f>
              <c:strCache>
                <c:ptCount val="1"/>
                <c:pt idx="0">
                  <c:v>保健師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'図５'!$AG$6:$AG$52</c:f>
              <c:strCache/>
            </c:strRef>
          </c:cat>
          <c:val>
            <c:numRef>
              <c:f>'図５'!$AH$6:$AH$52</c:f>
              <c:numCache/>
            </c:numRef>
          </c:val>
        </c:ser>
        <c:gapWidth val="90"/>
        <c:axId val="59145606"/>
        <c:axId val="62548407"/>
      </c:barChart>
      <c:catAx>
        <c:axId val="59145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b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14560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図６　人口10万対就業助産師数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9"/>
          <c:w val="0.9082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'図６'!$AH$5</c:f>
              <c:strCache>
                <c:ptCount val="1"/>
                <c:pt idx="0">
                  <c:v>助産師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'図６'!$AG$6:$AG$52</c:f>
              <c:strCache/>
            </c:strRef>
          </c:cat>
          <c:val>
            <c:numRef>
              <c:f>'図６'!$AH$6:$AH$52</c:f>
              <c:numCache/>
            </c:numRef>
          </c:val>
        </c:ser>
        <c:gapWidth val="90"/>
        <c:axId val="26064752"/>
        <c:axId val="33256177"/>
      </c:barChart>
      <c:catAx>
        <c:axId val="26064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  <c:max val="70"/>
        </c:scaling>
        <c:axPos val="b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06475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図７　人口10万対就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業看護師数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275"/>
          <c:w val="0.90675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'図７'!$AH$5</c:f>
              <c:strCache>
                <c:ptCount val="1"/>
                <c:pt idx="0">
                  <c:v>看護師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'図７'!$AG$6:$AG$52</c:f>
              <c:strCache/>
            </c:strRef>
          </c:cat>
          <c:val>
            <c:numRef>
              <c:f>'図７'!$AH$6:$AH$52</c:f>
              <c:numCache/>
            </c:numRef>
          </c:val>
        </c:ser>
        <c:gapWidth val="90"/>
        <c:axId val="30870138"/>
        <c:axId val="9395787"/>
      </c:barChart>
      <c:catAx>
        <c:axId val="308701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395787"/>
        <c:crosses val="autoZero"/>
        <c:auto val="1"/>
        <c:lblOffset val="100"/>
        <c:noMultiLvlLbl val="0"/>
      </c:catAx>
      <c:valAx>
        <c:axId val="939578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87013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図８　人口10万対就業准看護師数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175"/>
          <c:w val="0.904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'図８'!$AH$5</c:f>
              <c:strCache>
                <c:ptCount val="1"/>
                <c:pt idx="0">
                  <c:v>准看護師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'図８'!$AG$7:$AG$53</c:f>
              <c:strCache/>
            </c:strRef>
          </c:cat>
          <c:val>
            <c:numRef>
              <c:f>'図８'!$AH$7:$AH$53</c:f>
              <c:numCache/>
            </c:numRef>
          </c:val>
        </c:ser>
        <c:gapWidth val="90"/>
        <c:axId val="17453220"/>
        <c:axId val="22861253"/>
      </c:barChart>
      <c:catAx>
        <c:axId val="17453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  <c:max val="1000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5322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1"/>
      <c:rotY val="44"/>
      <c:depthPercent val="100"/>
      <c:rAngAx val="1"/>
    </c:view3D>
    <c:plotArea>
      <c:layout>
        <c:manualLayout>
          <c:xMode val="edge"/>
          <c:yMode val="edge"/>
          <c:x val="0.01375"/>
          <c:y val="0.0505"/>
          <c:w val="0.7605"/>
          <c:h val="0.86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'図９，１０'!$Q$5</c:f>
              <c:strCache>
                <c:ptCount val="1"/>
                <c:pt idx="0">
                  <c:v>　２２歳未満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'図９，１０'!$R$5:$AC$5</c:f>
              <c:numCache/>
            </c:numRef>
          </c:val>
          <c:shape val="box"/>
        </c:ser>
        <c:ser>
          <c:idx val="2"/>
          <c:order val="1"/>
          <c:tx>
            <c:strRef>
              <c:f>'図９，１０'!$Q$6</c:f>
              <c:strCache>
                <c:ptCount val="1"/>
                <c:pt idx="0">
                  <c:v>　２２　　歳</c:v>
                </c:pt>
              </c:strCache>
            </c:strRef>
          </c:tx>
          <c:spPr>
            <a:pattFill prst="pct2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'図９，１０'!$R$6:$AC$6</c:f>
              <c:numCache/>
            </c:numRef>
          </c:val>
          <c:shape val="box"/>
        </c:ser>
        <c:ser>
          <c:idx val="3"/>
          <c:order val="2"/>
          <c:tx>
            <c:strRef>
              <c:f>'図９，１０'!$Q$7</c:f>
              <c:strCache>
                <c:ptCount val="1"/>
                <c:pt idx="0">
                  <c:v>　２３　　歳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cat>
            <c:strRef>
              <c:f>'図９，１０'!$R$3:$AC$3</c:f>
              <c:strCache/>
            </c:strRef>
          </c:cat>
          <c:val>
            <c:numRef>
              <c:f>'図９，１０'!$R$7:$AC$7</c:f>
              <c:numCache/>
            </c:numRef>
          </c:val>
          <c:shape val="box"/>
        </c:ser>
        <c:ser>
          <c:idx val="4"/>
          <c:order val="3"/>
          <c:tx>
            <c:strRef>
              <c:f>'図９，１０'!$Q$8</c:f>
              <c:strCache>
                <c:ptCount val="1"/>
                <c:pt idx="0">
                  <c:v>　２４　　歳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'図９，１０'!$R$8:$AC$8</c:f>
              <c:numCache/>
            </c:numRef>
          </c:val>
          <c:shape val="box"/>
        </c:ser>
        <c:ser>
          <c:idx val="5"/>
          <c:order val="4"/>
          <c:tx>
            <c:strRef>
              <c:f>'図９，１０'!$Q$9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pattFill prst="lgChe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'図９，１０'!$R$9:$AC$9</c:f>
              <c:numCache/>
            </c:numRef>
          </c:val>
          <c:shape val="box"/>
        </c:ser>
        <c:ser>
          <c:idx val="6"/>
          <c:order val="5"/>
          <c:tx>
            <c:strRef>
              <c:f>'図９，１０'!$Q$10</c:f>
              <c:strCache>
                <c:ptCount val="1"/>
                <c:pt idx="0">
                  <c:v>　３０～３４歳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'図９，１０'!$R$10:$AC$10</c:f>
              <c:numCache/>
            </c:numRef>
          </c:val>
          <c:shape val="box"/>
        </c:ser>
        <c:ser>
          <c:idx val="7"/>
          <c:order val="6"/>
          <c:tx>
            <c:strRef>
              <c:f>'図９，１０'!$Q$11</c:f>
              <c:strCache>
                <c:ptCount val="1"/>
                <c:pt idx="0">
                  <c:v>　３５～３９歳</c:v>
                </c:pt>
              </c:strCache>
            </c:strRef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'図９，１０'!$R$11:$AC$11</c:f>
              <c:numCache/>
            </c:numRef>
          </c:val>
          <c:shape val="box"/>
        </c:ser>
        <c:ser>
          <c:idx val="8"/>
          <c:order val="7"/>
          <c:tx>
            <c:strRef>
              <c:f>'図９，１０'!$Q$12</c:f>
              <c:strCache>
                <c:ptCount val="1"/>
                <c:pt idx="0">
                  <c:v>　４０～４４歳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'図９，１０'!$R$12:$AC$12</c:f>
              <c:numCache/>
            </c:numRef>
          </c:val>
          <c:shape val="box"/>
        </c:ser>
        <c:ser>
          <c:idx val="9"/>
          <c:order val="8"/>
          <c:tx>
            <c:strRef>
              <c:f>'図９，１０'!$Q$13</c:f>
              <c:strCache>
                <c:ptCount val="1"/>
                <c:pt idx="0">
                  <c:v>　４５～４９歳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'図９，１０'!$R$13:$AC$13</c:f>
              <c:numCache/>
            </c:numRef>
          </c:val>
          <c:shape val="box"/>
        </c:ser>
        <c:ser>
          <c:idx val="10"/>
          <c:order val="9"/>
          <c:tx>
            <c:strRef>
              <c:f>'図９，１０'!$Q$14</c:f>
              <c:strCache>
                <c:ptCount val="1"/>
                <c:pt idx="0">
                  <c:v>　５０歳以上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'図９，１０'!$R$3:$AC$3</c:f>
              <c:strCache/>
            </c:strRef>
          </c:cat>
          <c:val>
            <c:numRef>
              <c:f>'図９，１０'!$R$14:$AC$14</c:f>
              <c:numCache/>
            </c:numRef>
          </c:val>
          <c:shape val="box"/>
        </c:ser>
        <c:overlap val="100"/>
        <c:gapWidth val="110"/>
        <c:shape val="box"/>
        <c:axId val="4424686"/>
        <c:axId val="39822175"/>
      </c:bar3DChart>
      <c:catAx>
        <c:axId val="4424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1050" b="0" i="0" u="none" baseline="0"/>
            </a:pPr>
          </a:p>
        </c:txPr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424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07975"/>
          <c:w val="0.13775"/>
          <c:h val="0.743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0.0705</cdr:y>
    </cdr:from>
    <cdr:to>
      <cdr:x>0.073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44767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0.06425</cdr:x>
      <cdr:y>0.90675</cdr:y>
    </cdr:from>
    <cdr:to>
      <cdr:x>0.723</cdr:x>
      <cdr:y>0.98825</cdr:y>
    </cdr:to>
    <cdr:grpSp>
      <cdr:nvGrpSpPr>
        <cdr:cNvPr id="2" name="Group 30"/>
        <cdr:cNvGrpSpPr>
          <a:grpSpLocks/>
        </cdr:cNvGrpSpPr>
      </cdr:nvGrpSpPr>
      <cdr:grpSpPr>
        <a:xfrm>
          <a:off x="781050" y="5762625"/>
          <a:ext cx="8039100" cy="514350"/>
          <a:chOff x="721416" y="5700284"/>
          <a:chExt cx="7725766" cy="510778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993749" y="5725440"/>
            <a:ext cx="482860" cy="23419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57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21416" y="5946990"/>
            <a:ext cx="1324969" cy="264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昭和・・年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721903" y="5709733"/>
            <a:ext cx="405603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59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2328375" y="5700284"/>
            <a:ext cx="384357" cy="240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61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2934848" y="5709733"/>
            <a:ext cx="475135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63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3684247" y="5700284"/>
            <a:ext cx="281990" cy="1995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２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4282994" y="5700284"/>
            <a:ext cx="307099" cy="1995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４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960930" y="5715990"/>
            <a:ext cx="440369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６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619552" y="5715990"/>
            <a:ext cx="222116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８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6216367" y="5715990"/>
            <a:ext cx="413328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10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6874989" y="5715990"/>
            <a:ext cx="475135" cy="2372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12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7433175" y="5700284"/>
            <a:ext cx="401740" cy="2970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14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8016471" y="5700284"/>
            <a:ext cx="430711" cy="2436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16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3406120" y="5961164"/>
            <a:ext cx="845971" cy="24989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/>
              <a:t>平成・年</a:t>
            </a:r>
          </a:p>
        </cdr:txBody>
      </cdr:sp>
    </cdr:grpSp>
  </cdr:relSizeAnchor>
  <cdr:relSizeAnchor xmlns:cdr="http://schemas.openxmlformats.org/drawingml/2006/chartDrawing">
    <cdr:from>
      <cdr:x>0.678</cdr:x>
      <cdr:y>0.02425</cdr:y>
    </cdr:from>
    <cdr:to>
      <cdr:x>0.7725</cdr:x>
      <cdr:y>0.06025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8267700" y="152400"/>
          <a:ext cx="1152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各年末現在</a:t>
          </a:r>
        </a:p>
      </cdr:txBody>
    </cdr:sp>
  </cdr:relSizeAnchor>
  <cdr:relSizeAnchor xmlns:cdr="http://schemas.openxmlformats.org/drawingml/2006/chartDrawing">
    <cdr:from>
      <cdr:x>0.741</cdr:x>
      <cdr:y>0.0845</cdr:y>
    </cdr:from>
    <cdr:to>
      <cdr:x>0.82525</cdr:x>
      <cdr:y>0.1265</cdr:y>
    </cdr:to>
    <cdr:sp>
      <cdr:nvSpPr>
        <cdr:cNvPr id="18" name="TextBox 18"/>
        <cdr:cNvSpPr txBox="1">
          <a:spLocks noChangeArrowheads="1"/>
        </cdr:cNvSpPr>
      </cdr:nvSpPr>
      <cdr:spPr>
        <a:xfrm>
          <a:off x="9039225" y="53340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1,053　(2.7%)</a:t>
          </a:r>
        </a:p>
      </cdr:txBody>
    </cdr:sp>
  </cdr:relSizeAnchor>
  <cdr:relSizeAnchor xmlns:cdr="http://schemas.openxmlformats.org/drawingml/2006/chartDrawing">
    <cdr:from>
      <cdr:x>0.741</cdr:x>
      <cdr:y>0.129</cdr:y>
    </cdr:from>
    <cdr:to>
      <cdr:x>0.82525</cdr:x>
      <cdr:y>0.171</cdr:y>
    </cdr:to>
    <cdr:sp>
      <cdr:nvSpPr>
        <cdr:cNvPr id="19" name="TextBox 19"/>
        <cdr:cNvSpPr txBox="1">
          <a:spLocks noChangeArrowheads="1"/>
        </cdr:cNvSpPr>
      </cdr:nvSpPr>
      <cdr:spPr>
        <a:xfrm>
          <a:off x="9039225" y="81915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2,321　(5.9%)</a:t>
          </a:r>
        </a:p>
      </cdr:txBody>
    </cdr:sp>
  </cdr:relSizeAnchor>
  <cdr:relSizeAnchor xmlns:cdr="http://schemas.openxmlformats.org/drawingml/2006/chartDrawing">
    <cdr:from>
      <cdr:x>0.741</cdr:x>
      <cdr:y>0.19375</cdr:y>
    </cdr:from>
    <cdr:to>
      <cdr:x>0.82525</cdr:x>
      <cdr:y>0.23575</cdr:y>
    </cdr:to>
    <cdr:sp>
      <cdr:nvSpPr>
        <cdr:cNvPr id="20" name="TextBox 20"/>
        <cdr:cNvSpPr txBox="1">
          <a:spLocks noChangeArrowheads="1"/>
        </cdr:cNvSpPr>
      </cdr:nvSpPr>
      <cdr:spPr>
        <a:xfrm>
          <a:off x="9039225" y="1228725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3,814　(9.7%)</a:t>
          </a:r>
        </a:p>
      </cdr:txBody>
    </cdr:sp>
  </cdr:relSizeAnchor>
  <cdr:relSizeAnchor xmlns:cdr="http://schemas.openxmlformats.org/drawingml/2006/chartDrawing">
    <cdr:from>
      <cdr:x>0.741</cdr:x>
      <cdr:y>0.277</cdr:y>
    </cdr:from>
    <cdr:to>
      <cdr:x>0.82675</cdr:x>
      <cdr:y>0.319</cdr:y>
    </cdr:to>
    <cdr:sp>
      <cdr:nvSpPr>
        <cdr:cNvPr id="21" name="TextBox 21"/>
        <cdr:cNvSpPr txBox="1">
          <a:spLocks noChangeArrowheads="1"/>
        </cdr:cNvSpPr>
      </cdr:nvSpPr>
      <cdr:spPr>
        <a:xfrm>
          <a:off x="9039225" y="17621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4,713 (12.0%)</a:t>
          </a:r>
        </a:p>
      </cdr:txBody>
    </cdr:sp>
  </cdr:relSizeAnchor>
  <cdr:relSizeAnchor xmlns:cdr="http://schemas.openxmlformats.org/drawingml/2006/chartDrawing">
    <cdr:from>
      <cdr:x>0.741</cdr:x>
      <cdr:y>0.3925</cdr:y>
    </cdr:from>
    <cdr:to>
      <cdr:x>0.82675</cdr:x>
      <cdr:y>0.4345</cdr:y>
    </cdr:to>
    <cdr:sp>
      <cdr:nvSpPr>
        <cdr:cNvPr id="22" name="TextBox 22"/>
        <cdr:cNvSpPr txBox="1">
          <a:spLocks noChangeArrowheads="1"/>
        </cdr:cNvSpPr>
      </cdr:nvSpPr>
      <cdr:spPr>
        <a:xfrm>
          <a:off x="9039225" y="2495550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6,002 (15.3%)</a:t>
          </a:r>
        </a:p>
      </cdr:txBody>
    </cdr:sp>
  </cdr:relSizeAnchor>
  <cdr:relSizeAnchor xmlns:cdr="http://schemas.openxmlformats.org/drawingml/2006/chartDrawing">
    <cdr:from>
      <cdr:x>0.741</cdr:x>
      <cdr:y>0.4825</cdr:y>
    </cdr:from>
    <cdr:to>
      <cdr:x>0.82675</cdr:x>
      <cdr:y>0.5245</cdr:y>
    </cdr:to>
    <cdr:sp>
      <cdr:nvSpPr>
        <cdr:cNvPr id="23" name="TextBox 23"/>
        <cdr:cNvSpPr txBox="1">
          <a:spLocks noChangeArrowheads="1"/>
        </cdr:cNvSpPr>
      </cdr:nvSpPr>
      <cdr:spPr>
        <a:xfrm>
          <a:off x="9039225" y="3067050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6,325 (16.1%)</a:t>
          </a:r>
        </a:p>
      </cdr:txBody>
    </cdr:sp>
  </cdr:relSizeAnchor>
  <cdr:relSizeAnchor xmlns:cdr="http://schemas.openxmlformats.org/drawingml/2006/chartDrawing">
    <cdr:from>
      <cdr:x>0.741</cdr:x>
      <cdr:y>0.61625</cdr:y>
    </cdr:from>
    <cdr:to>
      <cdr:x>0.82675</cdr:x>
      <cdr:y>0.65825</cdr:y>
    </cdr:to>
    <cdr:sp>
      <cdr:nvSpPr>
        <cdr:cNvPr id="24" name="TextBox 24"/>
        <cdr:cNvSpPr txBox="1">
          <a:spLocks noChangeArrowheads="1"/>
        </cdr:cNvSpPr>
      </cdr:nvSpPr>
      <cdr:spPr>
        <a:xfrm>
          <a:off x="9039225" y="391477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6,626 (16.9%)</a:t>
          </a:r>
        </a:p>
      </cdr:txBody>
    </cdr:sp>
  </cdr:relSizeAnchor>
  <cdr:relSizeAnchor xmlns:cdr="http://schemas.openxmlformats.org/drawingml/2006/chartDrawing">
    <cdr:from>
      <cdr:x>0.741</cdr:x>
      <cdr:y>0.7335</cdr:y>
    </cdr:from>
    <cdr:to>
      <cdr:x>0.82675</cdr:x>
      <cdr:y>0.7755</cdr:y>
    </cdr:to>
    <cdr:sp>
      <cdr:nvSpPr>
        <cdr:cNvPr id="25" name="TextBox 25"/>
        <cdr:cNvSpPr txBox="1">
          <a:spLocks noChangeArrowheads="1"/>
        </cdr:cNvSpPr>
      </cdr:nvSpPr>
      <cdr:spPr>
        <a:xfrm>
          <a:off x="9039225" y="46577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6,658 (17.0%)</a:t>
          </a:r>
        </a:p>
      </cdr:txBody>
    </cdr:sp>
  </cdr:relSizeAnchor>
  <cdr:relSizeAnchor xmlns:cdr="http://schemas.openxmlformats.org/drawingml/2006/chartDrawing">
    <cdr:from>
      <cdr:x>0.741</cdr:x>
      <cdr:y>0.8045</cdr:y>
    </cdr:from>
    <cdr:to>
      <cdr:x>0.8245</cdr:x>
      <cdr:y>0.8465</cdr:y>
    </cdr:to>
    <cdr:sp>
      <cdr:nvSpPr>
        <cdr:cNvPr id="26" name="TextBox 26"/>
        <cdr:cNvSpPr txBox="1">
          <a:spLocks noChangeArrowheads="1"/>
        </cdr:cNvSpPr>
      </cdr:nvSpPr>
      <cdr:spPr>
        <a:xfrm>
          <a:off x="9039225" y="5114925"/>
          <a:ext cx="10191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1,683  (4.3%)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0.02575</cdr:y>
    </cdr:from>
    <cdr:to>
      <cdr:x>1</cdr:x>
      <cdr:y>0.04075</cdr:y>
    </cdr:to>
    <cdr:sp>
      <cdr:nvSpPr>
        <cdr:cNvPr id="1" name="TextBox 2"/>
        <cdr:cNvSpPr txBox="1">
          <a:spLocks noChangeArrowheads="1"/>
        </cdr:cNvSpPr>
      </cdr:nvSpPr>
      <cdr:spPr>
        <a:xfrm>
          <a:off x="3486150" y="333375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平成１６年１２月３１日現在</a:t>
          </a:r>
        </a:p>
      </cdr:txBody>
    </cdr:sp>
  </cdr:relSizeAnchor>
  <cdr:relSizeAnchor xmlns:cdr="http://schemas.openxmlformats.org/drawingml/2006/chartDrawing">
    <cdr:from>
      <cdr:x>0.49875</cdr:x>
      <cdr:y>0.03975</cdr:y>
    </cdr:from>
    <cdr:to>
      <cdr:x>0.696</cdr:x>
      <cdr:y>0.05725</cdr:y>
    </cdr:to>
    <cdr:sp>
      <cdr:nvSpPr>
        <cdr:cNvPr id="2" name="TextBox 4"/>
        <cdr:cNvSpPr txBox="1">
          <a:spLocks noChangeArrowheads="1"/>
        </cdr:cNvSpPr>
      </cdr:nvSpPr>
      <cdr:spPr>
        <a:xfrm>
          <a:off x="2428875" y="523875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 595.4人</a:t>
          </a:r>
        </a:p>
      </cdr:txBody>
    </cdr:sp>
  </cdr:relSizeAnchor>
  <cdr:relSizeAnchor xmlns:cdr="http://schemas.openxmlformats.org/drawingml/2006/chartDrawing">
    <cdr:from>
      <cdr:x>0.58325</cdr:x>
      <cdr:y>0.057</cdr:y>
    </cdr:from>
    <cdr:to>
      <cdr:x>0.58325</cdr:x>
      <cdr:y>0.93425</cdr:y>
    </cdr:to>
    <cdr:sp>
      <cdr:nvSpPr>
        <cdr:cNvPr id="3" name="Line 3"/>
        <cdr:cNvSpPr>
          <a:spLocks/>
        </cdr:cNvSpPr>
      </cdr:nvSpPr>
      <cdr:spPr>
        <a:xfrm>
          <a:off x="2838450" y="752475"/>
          <a:ext cx="0" cy="1164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0.95725</cdr:y>
    </cdr:from>
    <cdr:to>
      <cdr:x>0.9235</cdr:x>
      <cdr:y>0.974</cdr:y>
    </cdr:to>
    <cdr:sp>
      <cdr:nvSpPr>
        <cdr:cNvPr id="4" name="TextBox 20"/>
        <cdr:cNvSpPr txBox="1">
          <a:spLocks noChangeArrowheads="1"/>
        </cdr:cNvSpPr>
      </cdr:nvSpPr>
      <cdr:spPr>
        <a:xfrm>
          <a:off x="4086225" y="12706350"/>
          <a:ext cx="4191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（人）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104775</xdr:colOff>
      <xdr:row>77</xdr:row>
      <xdr:rowOff>104775</xdr:rowOff>
    </xdr:to>
    <xdr:graphicFrame>
      <xdr:nvGraphicFramePr>
        <xdr:cNvPr id="1" name="Chart 1"/>
        <xdr:cNvGraphicFramePr/>
      </xdr:nvGraphicFramePr>
      <xdr:xfrm>
        <a:off x="28575" y="28575"/>
        <a:ext cx="4876800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0.0245</cdr:y>
    </cdr:from>
    <cdr:to>
      <cdr:x>1</cdr:x>
      <cdr:y>0.03825</cdr:y>
    </cdr:to>
    <cdr:sp>
      <cdr:nvSpPr>
        <cdr:cNvPr id="1" name="TextBox 2"/>
        <cdr:cNvSpPr txBox="1">
          <a:spLocks noChangeArrowheads="1"/>
        </cdr:cNvSpPr>
      </cdr:nvSpPr>
      <cdr:spPr>
        <a:xfrm>
          <a:off x="3457575" y="314325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平成１６年１２月３１日現在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66675</xdr:colOff>
      <xdr:row>77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28575" y="0"/>
          <a:ext cx="4838700" cy="13211175"/>
          <a:chOff x="819" y="47"/>
          <a:chExt cx="508" cy="138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19" y="47"/>
          <a:ext cx="508" cy="138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H="1">
            <a:off x="997" y="129"/>
            <a:ext cx="0" cy="12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66" y="101"/>
            <a:ext cx="9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全国 302.3人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1241" y="1408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/>
              <a:t>（人）</a:t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0.0015</cdr:y>
    </cdr:from>
    <cdr:to>
      <cdr:x>0.6645</cdr:x>
      <cdr:y>0.0495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0"/>
          <a:ext cx="470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図９　年齢階級別にみた就業歯科衛生士数の年次推移</a:t>
          </a:r>
        </a:p>
      </cdr:txBody>
    </cdr:sp>
  </cdr:relSizeAnchor>
  <cdr:relSizeAnchor xmlns:cdr="http://schemas.openxmlformats.org/drawingml/2006/chartDrawing">
    <cdr:from>
      <cdr:x>0.06275</cdr:x>
      <cdr:y>0.88475</cdr:y>
    </cdr:from>
    <cdr:to>
      <cdr:x>0.72375</cdr:x>
      <cdr:y>0.96175</cdr:y>
    </cdr:to>
    <cdr:grpSp>
      <cdr:nvGrpSpPr>
        <cdr:cNvPr id="2" name="Group 2"/>
        <cdr:cNvGrpSpPr>
          <a:grpSpLocks/>
        </cdr:cNvGrpSpPr>
      </cdr:nvGrpSpPr>
      <cdr:grpSpPr>
        <a:xfrm>
          <a:off x="628650" y="5438775"/>
          <a:ext cx="6696075" cy="476250"/>
          <a:chOff x="634153" y="5638943"/>
          <a:chExt cx="6680083" cy="485156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866286" y="5659562"/>
            <a:ext cx="429195" cy="2593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57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634153" y="5906143"/>
            <a:ext cx="1152314" cy="2163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昭和・・年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502564" y="5648525"/>
            <a:ext cx="360724" cy="2577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59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2033630" y="5638943"/>
            <a:ext cx="344024" cy="2608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61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2561357" y="5648525"/>
            <a:ext cx="414165" cy="2577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63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3077393" y="5638943"/>
            <a:ext cx="245493" cy="2481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２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630170" y="5648525"/>
            <a:ext cx="267203" cy="240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４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174597" y="5638943"/>
            <a:ext cx="247163" cy="2577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125" b="0" i="0" u="none" baseline="0"/>
              <a:t>６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4797515" y="5638943"/>
            <a:ext cx="267203" cy="2577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８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5303531" y="5648525"/>
            <a:ext cx="308954" cy="238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10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5864658" y="5648525"/>
            <a:ext cx="422515" cy="2608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12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6387374" y="5638943"/>
            <a:ext cx="354044" cy="3228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14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6940151" y="5638943"/>
            <a:ext cx="374085" cy="26404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16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2783470" y="5885524"/>
            <a:ext cx="1107224" cy="238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25" b="0" i="0" u="none" baseline="0"/>
              <a:t>平成・年</a:t>
            </a:r>
          </a:p>
        </cdr:txBody>
      </cdr:sp>
    </cdr:grpSp>
  </cdr:relSizeAnchor>
  <cdr:relSizeAnchor xmlns:cdr="http://schemas.openxmlformats.org/drawingml/2006/chartDrawing">
    <cdr:from>
      <cdr:x>0.6645</cdr:x>
      <cdr:y>0.0295</cdr:y>
    </cdr:from>
    <cdr:to>
      <cdr:x>0.75</cdr:x>
      <cdr:y>0.06825</cdr:y>
    </cdr:to>
    <cdr:sp>
      <cdr:nvSpPr>
        <cdr:cNvPr id="17" name="TextBox 17"/>
        <cdr:cNvSpPr txBox="1">
          <a:spLocks noChangeArrowheads="1"/>
        </cdr:cNvSpPr>
      </cdr:nvSpPr>
      <cdr:spPr>
        <a:xfrm>
          <a:off x="6734175" y="180975"/>
          <a:ext cx="866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各年末現在</a:t>
          </a:r>
        </a:p>
      </cdr:txBody>
    </cdr:sp>
  </cdr:relSizeAnchor>
  <cdr:relSizeAnchor xmlns:cdr="http://schemas.openxmlformats.org/drawingml/2006/chartDrawing">
    <cdr:from>
      <cdr:x>0.7505</cdr:x>
      <cdr:y>0.10925</cdr:y>
    </cdr:from>
    <cdr:to>
      <cdr:x>0.84825</cdr:x>
      <cdr:y>0.148</cdr:y>
    </cdr:to>
    <cdr:sp>
      <cdr:nvSpPr>
        <cdr:cNvPr id="18" name="TextBox 18"/>
        <cdr:cNvSpPr txBox="1">
          <a:spLocks noChangeArrowheads="1"/>
        </cdr:cNvSpPr>
      </cdr:nvSpPr>
      <cdr:spPr>
        <a:xfrm>
          <a:off x="7600950" y="666750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5,597  (7.0%)</a:t>
          </a:r>
        </a:p>
      </cdr:txBody>
    </cdr:sp>
  </cdr:relSizeAnchor>
  <cdr:relSizeAnchor xmlns:cdr="http://schemas.openxmlformats.org/drawingml/2006/chartDrawing">
    <cdr:from>
      <cdr:x>0.7505</cdr:x>
      <cdr:y>0.154</cdr:y>
    </cdr:from>
    <cdr:to>
      <cdr:x>0.84825</cdr:x>
      <cdr:y>0.19275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7600950" y="942975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6,040  (7.6%)</a:t>
          </a:r>
        </a:p>
      </cdr:txBody>
    </cdr:sp>
  </cdr:relSizeAnchor>
  <cdr:relSizeAnchor xmlns:cdr="http://schemas.openxmlformats.org/drawingml/2006/chartDrawing">
    <cdr:from>
      <cdr:x>0.7505</cdr:x>
      <cdr:y>0.224</cdr:y>
    </cdr:from>
    <cdr:to>
      <cdr:x>0.852</cdr:x>
      <cdr:y>0.26275</cdr:y>
    </cdr:to>
    <cdr:sp>
      <cdr:nvSpPr>
        <cdr:cNvPr id="20" name="TextBox 20"/>
        <cdr:cNvSpPr txBox="1">
          <a:spLocks noChangeArrowheads="1"/>
        </cdr:cNvSpPr>
      </cdr:nvSpPr>
      <cdr:spPr>
        <a:xfrm>
          <a:off x="7600950" y="1371600"/>
          <a:ext cx="10287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9,145 (11.5%)</a:t>
          </a:r>
        </a:p>
      </cdr:txBody>
    </cdr:sp>
  </cdr:relSizeAnchor>
  <cdr:relSizeAnchor xmlns:cdr="http://schemas.openxmlformats.org/drawingml/2006/chartDrawing">
    <cdr:from>
      <cdr:x>0.7505</cdr:x>
      <cdr:y>0.31875</cdr:y>
    </cdr:from>
    <cdr:to>
      <cdr:x>0.85475</cdr:x>
      <cdr:y>0.3575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7600950" y="1952625"/>
          <a:ext cx="10572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10,395 (13.0%)</a:t>
          </a:r>
        </a:p>
      </cdr:txBody>
    </cdr:sp>
  </cdr:relSizeAnchor>
  <cdr:relSizeAnchor xmlns:cdr="http://schemas.openxmlformats.org/drawingml/2006/chartDrawing">
    <cdr:from>
      <cdr:x>0.7505</cdr:x>
      <cdr:y>0.4335</cdr:y>
    </cdr:from>
    <cdr:to>
      <cdr:x>0.85475</cdr:x>
      <cdr:y>0.47225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7600950" y="2667000"/>
          <a:ext cx="10572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12,779 (16.0%)</a:t>
          </a:r>
        </a:p>
      </cdr:txBody>
    </cdr:sp>
  </cdr:relSizeAnchor>
  <cdr:relSizeAnchor xmlns:cdr="http://schemas.openxmlformats.org/drawingml/2006/chartDrawing">
    <cdr:from>
      <cdr:x>0.7505</cdr:x>
      <cdr:y>0.5905</cdr:y>
    </cdr:from>
    <cdr:to>
      <cdr:x>0.85475</cdr:x>
      <cdr:y>0.62925</cdr:y>
    </cdr:to>
    <cdr:sp>
      <cdr:nvSpPr>
        <cdr:cNvPr id="23" name="TextBox 23"/>
        <cdr:cNvSpPr txBox="1">
          <a:spLocks noChangeArrowheads="1"/>
        </cdr:cNvSpPr>
      </cdr:nvSpPr>
      <cdr:spPr>
        <a:xfrm>
          <a:off x="7600950" y="3629025"/>
          <a:ext cx="10572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17,475 (21.9%)</a:t>
          </a:r>
        </a:p>
      </cdr:txBody>
    </cdr:sp>
  </cdr:relSizeAnchor>
  <cdr:relSizeAnchor xmlns:cdr="http://schemas.openxmlformats.org/drawingml/2006/chartDrawing">
    <cdr:from>
      <cdr:x>0.7505</cdr:x>
      <cdr:y>0.68025</cdr:y>
    </cdr:from>
    <cdr:to>
      <cdr:x>0.84825</cdr:x>
      <cdr:y>0.719</cdr:y>
    </cdr:to>
    <cdr:sp>
      <cdr:nvSpPr>
        <cdr:cNvPr id="24" name="TextBox 24"/>
        <cdr:cNvSpPr txBox="1">
          <a:spLocks noChangeArrowheads="1"/>
        </cdr:cNvSpPr>
      </cdr:nvSpPr>
      <cdr:spPr>
        <a:xfrm>
          <a:off x="7600950" y="4181475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3,967  (5.0%)</a:t>
          </a:r>
        </a:p>
      </cdr:txBody>
    </cdr:sp>
  </cdr:relSizeAnchor>
  <cdr:relSizeAnchor xmlns:cdr="http://schemas.openxmlformats.org/drawingml/2006/chartDrawing">
    <cdr:from>
      <cdr:x>0.7505</cdr:x>
      <cdr:y>0.72325</cdr:y>
    </cdr:from>
    <cdr:to>
      <cdr:x>0.84825</cdr:x>
      <cdr:y>0.762</cdr:y>
    </cdr:to>
    <cdr:sp>
      <cdr:nvSpPr>
        <cdr:cNvPr id="25" name="TextBox 25"/>
        <cdr:cNvSpPr txBox="1">
          <a:spLocks noChangeArrowheads="1"/>
        </cdr:cNvSpPr>
      </cdr:nvSpPr>
      <cdr:spPr>
        <a:xfrm>
          <a:off x="7600950" y="4448175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4,313  (5.4%)</a:t>
          </a:r>
        </a:p>
      </cdr:txBody>
    </cdr:sp>
  </cdr:relSizeAnchor>
  <cdr:relSizeAnchor xmlns:cdr="http://schemas.openxmlformats.org/drawingml/2006/chartDrawing">
    <cdr:from>
      <cdr:x>0.7505</cdr:x>
      <cdr:y>0.75875</cdr:y>
    </cdr:from>
    <cdr:to>
      <cdr:x>0.84825</cdr:x>
      <cdr:y>0.7975</cdr:y>
    </cdr:to>
    <cdr:sp>
      <cdr:nvSpPr>
        <cdr:cNvPr id="26" name="TextBox 26"/>
        <cdr:cNvSpPr txBox="1">
          <a:spLocks noChangeArrowheads="1"/>
        </cdr:cNvSpPr>
      </cdr:nvSpPr>
      <cdr:spPr>
        <a:xfrm>
          <a:off x="7600950" y="4667250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4,375  (5.5%)</a:t>
          </a:r>
        </a:p>
      </cdr:txBody>
    </cdr:sp>
  </cdr:relSizeAnchor>
  <cdr:relSizeAnchor xmlns:cdr="http://schemas.openxmlformats.org/drawingml/2006/chartDrawing">
    <cdr:from>
      <cdr:x>0.7505</cdr:x>
      <cdr:y>0.7985</cdr:y>
    </cdr:from>
    <cdr:to>
      <cdr:x>0.84825</cdr:x>
      <cdr:y>0.83725</cdr:y>
    </cdr:to>
    <cdr:sp>
      <cdr:nvSpPr>
        <cdr:cNvPr id="27" name="TextBox 27"/>
        <cdr:cNvSpPr txBox="1">
          <a:spLocks noChangeArrowheads="1"/>
        </cdr:cNvSpPr>
      </cdr:nvSpPr>
      <cdr:spPr>
        <a:xfrm>
          <a:off x="7600950" y="4905375"/>
          <a:ext cx="9906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 5,609  (7.0%)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0.0035</cdr:y>
    </cdr:from>
    <cdr:to>
      <cdr:x>0.75275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9050"/>
          <a:ext cx="56007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図１０　年齢階級別にみた就業歯科技工士数の年次推移</a:t>
          </a:r>
        </a:p>
      </cdr:txBody>
    </cdr:sp>
  </cdr:relSizeAnchor>
  <cdr:relSizeAnchor xmlns:cdr="http://schemas.openxmlformats.org/drawingml/2006/chartDrawing">
    <cdr:from>
      <cdr:x>0.68125</cdr:x>
      <cdr:y>0.04025</cdr:y>
    </cdr:from>
    <cdr:to>
      <cdr:x>0.76725</cdr:x>
      <cdr:y>0.07625</cdr:y>
    </cdr:to>
    <cdr:sp>
      <cdr:nvSpPr>
        <cdr:cNvPr id="2" name="TextBox 2"/>
        <cdr:cNvSpPr txBox="1">
          <a:spLocks noChangeArrowheads="1"/>
        </cdr:cNvSpPr>
      </cdr:nvSpPr>
      <cdr:spPr>
        <a:xfrm>
          <a:off x="6867525" y="257175"/>
          <a:ext cx="866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各年末現在</a:t>
          </a:r>
        </a:p>
      </cdr:txBody>
    </cdr:sp>
  </cdr:relSizeAnchor>
  <cdr:relSizeAnchor xmlns:cdr="http://schemas.openxmlformats.org/drawingml/2006/chartDrawing">
    <cdr:from>
      <cdr:x>0.05525</cdr:x>
      <cdr:y>0.90525</cdr:y>
    </cdr:from>
    <cdr:to>
      <cdr:x>0.72425</cdr:x>
      <cdr:y>0.98475</cdr:y>
    </cdr:to>
    <cdr:grpSp>
      <cdr:nvGrpSpPr>
        <cdr:cNvPr id="3" name="Group 3"/>
        <cdr:cNvGrpSpPr>
          <a:grpSpLocks/>
        </cdr:cNvGrpSpPr>
      </cdr:nvGrpSpPr>
      <cdr:grpSpPr>
        <a:xfrm>
          <a:off x="552450" y="5981700"/>
          <a:ext cx="6743700" cy="523875"/>
          <a:chOff x="555727" y="5742589"/>
          <a:chExt cx="6736613" cy="504320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794877" y="5742589"/>
            <a:ext cx="309884" cy="317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57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55727" y="5980502"/>
            <a:ext cx="1173855" cy="2664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昭和・・年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67489" y="5742589"/>
            <a:ext cx="355356" cy="3140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59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1983889" y="5742589"/>
            <a:ext cx="350304" cy="3251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61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2527870" y="5742589"/>
            <a:ext cx="414302" cy="3124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63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3098798" y="5742589"/>
            <a:ext cx="254307" cy="2331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２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630991" y="5742589"/>
            <a:ext cx="276201" cy="2314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４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4186761" y="5742589"/>
            <a:ext cx="387355" cy="3203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６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4772847" y="5742589"/>
            <a:ext cx="193678" cy="3203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８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5276409" y="5742589"/>
            <a:ext cx="355356" cy="323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5845652" y="5742589"/>
            <a:ext cx="417670" cy="3203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cdr:txBody>
      </cdr:sp>
      <cdr:sp>
        <cdr:nvSpPr>
          <cdr:cNvPr id="15" name="TextBox 15"/>
          <cdr:cNvSpPr txBox="1">
            <a:spLocks noChangeArrowheads="1"/>
          </cdr:cNvSpPr>
        </cdr:nvSpPr>
        <cdr:spPr>
          <a:xfrm>
            <a:off x="6379529" y="5742589"/>
            <a:ext cx="357040" cy="40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cdr:txBody>
      </cdr:sp>
      <cdr:sp>
        <cdr:nvSpPr>
          <cdr:cNvPr id="16" name="TextBox 16"/>
          <cdr:cNvSpPr txBox="1">
            <a:spLocks noChangeArrowheads="1"/>
          </cdr:cNvSpPr>
        </cdr:nvSpPr>
        <cdr:spPr>
          <a:xfrm>
            <a:off x="6913406" y="5742589"/>
            <a:ext cx="378934" cy="3266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cdr:txBody>
      </cdr:sp>
      <cdr:sp>
        <cdr:nvSpPr>
          <cdr:cNvPr id="17" name="TextBox 17"/>
          <cdr:cNvSpPr txBox="1">
            <a:spLocks noChangeArrowheads="1"/>
          </cdr:cNvSpPr>
        </cdr:nvSpPr>
        <cdr:spPr>
          <a:xfrm>
            <a:off x="2810808" y="5980502"/>
            <a:ext cx="1173855" cy="2553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平成・年</a:t>
            </a:r>
          </a:p>
        </cdr:txBody>
      </cdr:sp>
    </cdr:grpSp>
  </cdr:relSizeAnchor>
  <cdr:relSizeAnchor xmlns:cdr="http://schemas.openxmlformats.org/drawingml/2006/chartDrawing">
    <cdr:from>
      <cdr:x>0.75275</cdr:x>
      <cdr:y>0.24775</cdr:y>
    </cdr:from>
    <cdr:to>
      <cdr:x>0.85</cdr:x>
      <cdr:y>0.28375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7591425" y="1628775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9,496 (26.6%)</a:t>
          </a:r>
        </a:p>
      </cdr:txBody>
    </cdr:sp>
  </cdr:relSizeAnchor>
  <cdr:relSizeAnchor xmlns:cdr="http://schemas.openxmlformats.org/drawingml/2006/chartDrawing">
    <cdr:from>
      <cdr:x>0.75275</cdr:x>
      <cdr:y>0.40375</cdr:y>
    </cdr:from>
    <cdr:to>
      <cdr:x>0.85</cdr:x>
      <cdr:y>0.43975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7591425" y="2667000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5,663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(15.9%)</a:t>
          </a:r>
        </a:p>
      </cdr:txBody>
    </cdr:sp>
  </cdr:relSizeAnchor>
  <cdr:relSizeAnchor xmlns:cdr="http://schemas.openxmlformats.org/drawingml/2006/chartDrawing">
    <cdr:from>
      <cdr:x>0.75275</cdr:x>
      <cdr:y>0.50525</cdr:y>
    </cdr:from>
    <cdr:to>
      <cdr:x>0.85</cdr:x>
      <cdr:y>0.54125</cdr:y>
    </cdr:to>
    <cdr:sp>
      <cdr:nvSpPr>
        <cdr:cNvPr id="20" name="TextBox 20"/>
        <cdr:cNvSpPr txBox="1">
          <a:spLocks noChangeArrowheads="1"/>
        </cdr:cNvSpPr>
      </cdr:nvSpPr>
      <cdr:spPr>
        <a:xfrm>
          <a:off x="7591425" y="3333750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5,453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(15.3%)</a:t>
          </a:r>
        </a:p>
      </cdr:txBody>
    </cdr:sp>
  </cdr:relSizeAnchor>
  <cdr:relSizeAnchor xmlns:cdr="http://schemas.openxmlformats.org/drawingml/2006/chartDrawing">
    <cdr:from>
      <cdr:x>0.75275</cdr:x>
      <cdr:y>0.60125</cdr:y>
    </cdr:from>
    <cdr:to>
      <cdr:x>0.85</cdr:x>
      <cdr:y>0.63725</cdr:y>
    </cdr:to>
    <cdr:sp>
      <cdr:nvSpPr>
        <cdr:cNvPr id="21" name="TextBox 21"/>
        <cdr:cNvSpPr txBox="1">
          <a:spLocks noChangeArrowheads="1"/>
        </cdr:cNvSpPr>
      </cdr:nvSpPr>
      <cdr:spPr>
        <a:xfrm>
          <a:off x="7591425" y="3971925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4,153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(11.6%)</a:t>
          </a:r>
        </a:p>
      </cdr:txBody>
    </cdr:sp>
  </cdr:relSizeAnchor>
  <cdr:relSizeAnchor xmlns:cdr="http://schemas.openxmlformats.org/drawingml/2006/chartDrawing">
    <cdr:from>
      <cdr:x>0.75275</cdr:x>
      <cdr:y>0.69175</cdr:y>
    </cdr:from>
    <cdr:to>
      <cdr:x>0.85</cdr:x>
      <cdr:y>0.72775</cdr:y>
    </cdr:to>
    <cdr:sp>
      <cdr:nvSpPr>
        <cdr:cNvPr id="22" name="TextBox 22"/>
        <cdr:cNvSpPr txBox="1">
          <a:spLocks noChangeArrowheads="1"/>
        </cdr:cNvSpPr>
      </cdr:nvSpPr>
      <cdr:spPr>
        <a:xfrm>
          <a:off x="7591425" y="4572000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4,285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(12.0%)</a:t>
          </a:r>
        </a:p>
      </cdr:txBody>
    </cdr:sp>
  </cdr:relSizeAnchor>
  <cdr:relSizeAnchor xmlns:cdr="http://schemas.openxmlformats.org/drawingml/2006/chartDrawing">
    <cdr:from>
      <cdr:x>0.75275</cdr:x>
      <cdr:y>0.76525</cdr:y>
    </cdr:from>
    <cdr:to>
      <cdr:x>0.85</cdr:x>
      <cdr:y>0.80125</cdr:y>
    </cdr:to>
    <cdr:sp>
      <cdr:nvSpPr>
        <cdr:cNvPr id="23" name="TextBox 23"/>
        <cdr:cNvSpPr txBox="1">
          <a:spLocks noChangeArrowheads="1"/>
        </cdr:cNvSpPr>
      </cdr:nvSpPr>
      <cdr:spPr>
        <a:xfrm>
          <a:off x="7591425" y="5057775"/>
          <a:ext cx="9810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4,125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(11.6%)</a:t>
          </a:r>
        </a:p>
      </cdr:txBody>
    </cdr:sp>
  </cdr:relSizeAnchor>
  <cdr:relSizeAnchor xmlns:cdr="http://schemas.openxmlformats.org/drawingml/2006/chartDrawing">
    <cdr:from>
      <cdr:x>0.75275</cdr:x>
      <cdr:y>0.8325</cdr:y>
    </cdr:from>
    <cdr:to>
      <cdr:x>0.84625</cdr:x>
      <cdr:y>0.8685</cdr:y>
    </cdr:to>
    <cdr:sp>
      <cdr:nvSpPr>
        <cdr:cNvPr id="24" name="TextBox 24"/>
        <cdr:cNvSpPr txBox="1">
          <a:spLocks noChangeArrowheads="1"/>
        </cdr:cNvSpPr>
      </cdr:nvSpPr>
      <cdr:spPr>
        <a:xfrm>
          <a:off x="7591425" y="5495925"/>
          <a:ext cx="9429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2,493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(7.0%)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533400</xdr:colOff>
      <xdr:row>34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0" y="28575"/>
          <a:ext cx="10134600" cy="6153150"/>
          <a:chOff x="0" y="3"/>
          <a:chExt cx="1064" cy="64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3"/>
          <a:ext cx="1064" cy="6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50" y="47"/>
            <a:ext cx="4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28575</xdr:rowOff>
    </xdr:from>
    <xdr:to>
      <xdr:col>14</xdr:col>
      <xdr:colOff>485775</xdr:colOff>
      <xdr:row>74</xdr:row>
      <xdr:rowOff>123825</xdr:rowOff>
    </xdr:to>
    <xdr:grpSp>
      <xdr:nvGrpSpPr>
        <xdr:cNvPr id="4" name="Group 7"/>
        <xdr:cNvGrpSpPr>
          <a:grpSpLocks/>
        </xdr:cNvGrpSpPr>
      </xdr:nvGrpSpPr>
      <xdr:grpSpPr>
        <a:xfrm>
          <a:off x="0" y="6477000"/>
          <a:ext cx="10086975" cy="6610350"/>
          <a:chOff x="0" y="680"/>
          <a:chExt cx="1059" cy="697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0" y="680"/>
          <a:ext cx="1059" cy="6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4"/>
          <xdr:cNvSpPr txBox="1">
            <a:spLocks noChangeArrowheads="1"/>
          </xdr:cNvSpPr>
        </xdr:nvSpPr>
        <xdr:spPr>
          <a:xfrm>
            <a:off x="49" y="723"/>
            <a:ext cx="3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（人）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0.006</cdr:y>
    </cdr:from>
    <cdr:to>
      <cdr:x>0.8525</cdr:x>
      <cdr:y>0.9885</cdr:y>
    </cdr:to>
    <cdr:grpSp>
      <cdr:nvGrpSpPr>
        <cdr:cNvPr id="1" name="Group 32"/>
        <cdr:cNvGrpSpPr>
          <a:grpSpLocks/>
        </cdr:cNvGrpSpPr>
      </cdr:nvGrpSpPr>
      <cdr:grpSpPr>
        <a:xfrm>
          <a:off x="552450" y="28575"/>
          <a:ext cx="9877425" cy="6229350"/>
          <a:chOff x="549533" y="37776"/>
          <a:chExt cx="9803547" cy="6185845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49533" y="433670"/>
            <a:ext cx="409298" cy="228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（人）</a:t>
            </a:r>
          </a:p>
        </cdr:txBody>
      </cdr:sp>
      <cdr:grpSp>
        <cdr:nvGrpSpPr>
          <cdr:cNvPr id="3" name="Group 31"/>
          <cdr:cNvGrpSpPr>
            <a:grpSpLocks/>
          </cdr:cNvGrpSpPr>
        </cdr:nvGrpSpPr>
        <cdr:grpSpPr>
          <a:xfrm>
            <a:off x="953929" y="5663802"/>
            <a:ext cx="7879601" cy="559819"/>
            <a:chOff x="953333" y="5653135"/>
            <a:chExt cx="7878664" cy="561070"/>
          </a:xfrm>
          <a:solidFill>
            <a:srgbClr val="FFFFFF"/>
          </a:solidFill>
        </cdr:grpSpPr>
        <cdr:sp>
          <cdr:nvSpPr>
            <cdr:cNvPr id="4" name="TextBox 3"/>
            <cdr:cNvSpPr txBox="1">
              <a:spLocks noChangeArrowheads="1"/>
            </cdr:cNvSpPr>
          </cdr:nvSpPr>
          <cdr:spPr>
            <a:xfrm>
              <a:off x="1240904" y="5653135"/>
              <a:ext cx="397873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57</a:t>
              </a:r>
            </a:p>
          </cdr:txBody>
        </cdr:sp>
        <cdr:sp>
          <cdr:nvSpPr>
            <cdr:cNvPr id="5" name="TextBox 4"/>
            <cdr:cNvSpPr txBox="1">
              <a:spLocks noChangeArrowheads="1"/>
            </cdr:cNvSpPr>
          </cdr:nvSpPr>
          <cdr:spPr>
            <a:xfrm>
              <a:off x="953333" y="5885699"/>
              <a:ext cx="1244829" cy="32850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昭和・・年</a:t>
              </a:r>
            </a:p>
          </cdr:txBody>
        </cdr:sp>
        <cdr:sp>
          <cdr:nvSpPr>
            <cdr:cNvPr id="6" name="TextBox 5"/>
            <cdr:cNvSpPr txBox="1">
              <a:spLocks noChangeArrowheads="1"/>
            </cdr:cNvSpPr>
          </cdr:nvSpPr>
          <cdr:spPr>
            <a:xfrm>
              <a:off x="1884985" y="5653135"/>
              <a:ext cx="437266" cy="23256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59</a:t>
              </a:r>
            </a:p>
          </cdr:txBody>
        </cdr:sp>
        <cdr:sp>
          <cdr:nvSpPr>
            <cdr:cNvPr id="7" name="TextBox 6"/>
            <cdr:cNvSpPr txBox="1">
              <a:spLocks noChangeArrowheads="1"/>
            </cdr:cNvSpPr>
          </cdr:nvSpPr>
          <cdr:spPr>
            <a:xfrm>
              <a:off x="2523157" y="5653135"/>
              <a:ext cx="397873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61</a:t>
              </a:r>
            </a:p>
          </cdr:txBody>
        </cdr:sp>
        <cdr:sp>
          <cdr:nvSpPr>
            <cdr:cNvPr id="8" name="TextBox 7"/>
            <cdr:cNvSpPr txBox="1">
              <a:spLocks noChangeArrowheads="1"/>
            </cdr:cNvSpPr>
          </cdr:nvSpPr>
          <cdr:spPr>
            <a:xfrm>
              <a:off x="3186934" y="5653135"/>
              <a:ext cx="407721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63</a:t>
              </a:r>
            </a:p>
          </cdr:txBody>
        </cdr:sp>
        <cdr:sp>
          <cdr:nvSpPr>
            <cdr:cNvPr id="9" name="TextBox 8"/>
            <cdr:cNvSpPr txBox="1">
              <a:spLocks noChangeArrowheads="1"/>
            </cdr:cNvSpPr>
          </cdr:nvSpPr>
          <cdr:spPr>
            <a:xfrm>
              <a:off x="3929498" y="5653135"/>
              <a:ext cx="321056" cy="23256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２</a:t>
              </a:r>
            </a:p>
          </cdr:txBody>
        </cdr:sp>
        <cdr:sp>
          <cdr:nvSpPr>
            <cdr:cNvPr id="10" name="TextBox 9"/>
            <cdr:cNvSpPr txBox="1">
              <a:spLocks noChangeArrowheads="1"/>
            </cdr:cNvSpPr>
          </cdr:nvSpPr>
          <cdr:spPr>
            <a:xfrm>
              <a:off x="4603124" y="5653135"/>
              <a:ext cx="348631" cy="23887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４</a:t>
              </a:r>
            </a:p>
          </cdr:txBody>
        </cdr:sp>
        <cdr:sp>
          <cdr:nvSpPr>
            <cdr:cNvPr id="11" name="TextBox 10"/>
            <cdr:cNvSpPr txBox="1">
              <a:spLocks noChangeArrowheads="1"/>
            </cdr:cNvSpPr>
          </cdr:nvSpPr>
          <cdr:spPr>
            <a:xfrm>
              <a:off x="5186145" y="5653135"/>
              <a:ext cx="285602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６</a:t>
              </a:r>
            </a:p>
          </cdr:txBody>
        </cdr:sp>
        <cdr:sp>
          <cdr:nvSpPr>
            <cdr:cNvPr id="12" name="TextBox 11"/>
            <cdr:cNvSpPr txBox="1">
              <a:spLocks noChangeArrowheads="1"/>
            </cdr:cNvSpPr>
          </cdr:nvSpPr>
          <cdr:spPr>
            <a:xfrm>
              <a:off x="5842044" y="5653135"/>
              <a:ext cx="303329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８</a:t>
              </a:r>
            </a:p>
          </cdr:txBody>
        </cdr:sp>
        <cdr:sp>
          <cdr:nvSpPr>
            <cdr:cNvPr id="13" name="TextBox 12"/>
            <cdr:cNvSpPr txBox="1">
              <a:spLocks noChangeArrowheads="1"/>
            </cdr:cNvSpPr>
          </cdr:nvSpPr>
          <cdr:spPr>
            <a:xfrm>
              <a:off x="6470367" y="5653135"/>
              <a:ext cx="453023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10</a:t>
              </a:r>
            </a:p>
          </cdr:txBody>
        </cdr:sp>
        <cdr:sp>
          <cdr:nvSpPr>
            <cdr:cNvPr id="14" name="TextBox 13"/>
            <cdr:cNvSpPr txBox="1">
              <a:spLocks noChangeArrowheads="1"/>
            </cdr:cNvSpPr>
          </cdr:nvSpPr>
          <cdr:spPr>
            <a:xfrm>
              <a:off x="7077025" y="5653135"/>
              <a:ext cx="407721" cy="24041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12</a:t>
              </a:r>
            </a:p>
          </cdr:txBody>
        </cdr:sp>
        <cdr:sp>
          <cdr:nvSpPr>
            <cdr:cNvPr id="15" name="TextBox 14"/>
            <cdr:cNvSpPr txBox="1">
              <a:spLocks noChangeArrowheads="1"/>
            </cdr:cNvSpPr>
          </cdr:nvSpPr>
          <cdr:spPr>
            <a:xfrm>
              <a:off x="7732923" y="5653135"/>
              <a:ext cx="545597" cy="23579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14</a:t>
              </a:r>
            </a:p>
          </cdr:txBody>
        </cdr:sp>
        <cdr:sp>
          <cdr:nvSpPr>
            <cdr:cNvPr id="16" name="TextBox 15"/>
            <cdr:cNvSpPr txBox="1">
              <a:spLocks noChangeArrowheads="1"/>
            </cdr:cNvSpPr>
          </cdr:nvSpPr>
          <cdr:spPr>
            <a:xfrm>
              <a:off x="8424276" y="5653135"/>
              <a:ext cx="407721" cy="23410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16</a:t>
              </a:r>
            </a:p>
          </cdr:txBody>
        </cdr:sp>
        <cdr:sp>
          <cdr:nvSpPr>
            <cdr:cNvPr id="17" name="TextBox 16"/>
            <cdr:cNvSpPr txBox="1">
              <a:spLocks noChangeArrowheads="1"/>
            </cdr:cNvSpPr>
          </cdr:nvSpPr>
          <cdr:spPr>
            <a:xfrm>
              <a:off x="3582837" y="5885699"/>
              <a:ext cx="1260586" cy="32850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00" b="0" i="0" u="none" baseline="0"/>
                <a:t>平成・年</a:t>
              </a:r>
            </a:p>
          </cdr:txBody>
        </cdr:sp>
      </cdr:grpSp>
      <cdr:sp>
        <cdr:nvSpPr>
          <cdr:cNvPr id="18" name="TextBox 17"/>
          <cdr:cNvSpPr txBox="1">
            <a:spLocks noChangeArrowheads="1"/>
          </cdr:cNvSpPr>
        </cdr:nvSpPr>
        <cdr:spPr>
          <a:xfrm>
            <a:off x="8399723" y="203247"/>
            <a:ext cx="1171524" cy="22887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各年末現在</a:t>
            </a:r>
          </a:p>
        </cdr:txBody>
      </cdr:sp>
      <cdr:sp>
        <cdr:nvSpPr>
          <cdr:cNvPr id="19" name="TextBox 18"/>
          <cdr:cNvSpPr txBox="1">
            <a:spLocks noChangeArrowheads="1"/>
          </cdr:cNvSpPr>
        </cdr:nvSpPr>
        <cdr:spPr>
          <a:xfrm>
            <a:off x="2657296" y="37776"/>
            <a:ext cx="5440969" cy="284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図３　年齢階級別にみた就業看護師数の年次推移</a:t>
            </a:r>
          </a:p>
        </cdr:txBody>
      </cdr:sp>
      <cdr:sp>
        <cdr:nvSpPr>
          <cdr:cNvPr id="20" name="TextBox 21"/>
          <cdr:cNvSpPr txBox="1">
            <a:spLocks noChangeArrowheads="1"/>
          </cdr:cNvSpPr>
        </cdr:nvSpPr>
        <cdr:spPr>
          <a:xfrm>
            <a:off x="9132538" y="687290"/>
            <a:ext cx="1144564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18,290  (2.4%)</a:t>
            </a:r>
          </a:p>
        </cdr:txBody>
      </cdr:sp>
      <cdr:sp>
        <cdr:nvSpPr>
          <cdr:cNvPr id="21" name="TextBox 22"/>
          <cdr:cNvSpPr txBox="1">
            <a:spLocks noChangeArrowheads="1"/>
          </cdr:cNvSpPr>
        </cdr:nvSpPr>
        <cdr:spPr>
          <a:xfrm>
            <a:off x="9132538" y="892969"/>
            <a:ext cx="1144564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29,639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(3.9%)</a:t>
            </a:r>
          </a:p>
        </cdr:txBody>
      </cdr:sp>
      <cdr:sp>
        <cdr:nvSpPr>
          <cdr:cNvPr id="22" name="TextBox 23"/>
          <cdr:cNvSpPr txBox="1">
            <a:spLocks noChangeArrowheads="1"/>
          </cdr:cNvSpPr>
        </cdr:nvSpPr>
        <cdr:spPr>
          <a:xfrm>
            <a:off x="9132538" y="1157414"/>
            <a:ext cx="1144564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58,282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(7.7%)</a:t>
            </a:r>
          </a:p>
        </cdr:txBody>
      </cdr:sp>
      <cdr:sp>
        <cdr:nvSpPr>
          <cdr:cNvPr id="23" name="TextBox 24"/>
          <cdr:cNvSpPr txBox="1">
            <a:spLocks noChangeArrowheads="1"/>
          </cdr:cNvSpPr>
        </cdr:nvSpPr>
        <cdr:spPr>
          <a:xfrm>
            <a:off x="9132538" y="1641456"/>
            <a:ext cx="1181327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80,909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(10.6%)</a:t>
            </a:r>
          </a:p>
        </cdr:txBody>
      </cdr:sp>
      <cdr:sp>
        <cdr:nvSpPr>
          <cdr:cNvPr id="24" name="TextBox 25"/>
          <cdr:cNvSpPr txBox="1">
            <a:spLocks noChangeArrowheads="1"/>
          </cdr:cNvSpPr>
        </cdr:nvSpPr>
        <cdr:spPr>
          <a:xfrm>
            <a:off x="9132538" y="2120859"/>
            <a:ext cx="1181327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97,605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(12.8%)</a:t>
            </a:r>
          </a:p>
        </cdr:txBody>
      </cdr:sp>
      <cdr:sp>
        <cdr:nvSpPr>
          <cdr:cNvPr id="25" name="TextBox 26"/>
          <cdr:cNvSpPr txBox="1">
            <a:spLocks noChangeArrowheads="1"/>
          </cdr:cNvSpPr>
        </cdr:nvSpPr>
        <cdr:spPr>
          <a:xfrm>
            <a:off x="9132538" y="2759548"/>
            <a:ext cx="1220542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108,522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(14.3%)</a:t>
            </a:r>
          </a:p>
        </cdr:txBody>
      </cdr:sp>
      <cdr:sp>
        <cdr:nvSpPr>
          <cdr:cNvPr id="26" name="TextBox 27"/>
          <cdr:cNvSpPr txBox="1">
            <a:spLocks noChangeArrowheads="1"/>
          </cdr:cNvSpPr>
        </cdr:nvSpPr>
        <cdr:spPr>
          <a:xfrm>
            <a:off x="9132538" y="3470920"/>
            <a:ext cx="1220542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127,043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(16.7%)</a:t>
            </a:r>
          </a:p>
        </cdr:txBody>
      </cdr:sp>
      <cdr:sp>
        <cdr:nvSpPr>
          <cdr:cNvPr id="27" name="TextBox 28"/>
          <cdr:cNvSpPr txBox="1">
            <a:spLocks noChangeArrowheads="1"/>
          </cdr:cNvSpPr>
        </cdr:nvSpPr>
        <cdr:spPr>
          <a:xfrm>
            <a:off x="9132538" y="4296730"/>
            <a:ext cx="1220542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154,735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(20.4%)</a:t>
            </a:r>
          </a:p>
        </cdr:txBody>
      </cdr:sp>
      <cdr:sp>
        <cdr:nvSpPr>
          <cdr:cNvPr id="28" name="TextBox 29"/>
          <cdr:cNvSpPr txBox="1">
            <a:spLocks noChangeArrowheads="1"/>
          </cdr:cNvSpPr>
        </cdr:nvSpPr>
        <cdr:spPr>
          <a:xfrm>
            <a:off x="9132538" y="4947790"/>
            <a:ext cx="1181327" cy="2659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85,196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(11.2%)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0.06875</cdr:y>
    </cdr:from>
    <cdr:to>
      <cdr:x>0.074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438150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0.36425</cdr:x>
      <cdr:y>1</cdr:y>
    </cdr:from>
    <cdr:to>
      <cdr:x>0.4195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6391275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平成・・年</a:t>
          </a:r>
        </a:p>
      </cdr:txBody>
    </cdr:sp>
  </cdr:relSizeAnchor>
  <cdr:relSizeAnchor xmlns:cdr="http://schemas.openxmlformats.org/drawingml/2006/chartDrawing">
    <cdr:from>
      <cdr:x>0.08675</cdr:x>
      <cdr:y>0.9125</cdr:y>
    </cdr:from>
    <cdr:to>
      <cdr:x>0.125</cdr:x>
      <cdr:y>0.95675</cdr:y>
    </cdr:to>
    <cdr:sp>
      <cdr:nvSpPr>
        <cdr:cNvPr id="3" name="TextBox 4"/>
        <cdr:cNvSpPr txBox="1">
          <a:spLocks noChangeArrowheads="1"/>
        </cdr:cNvSpPr>
      </cdr:nvSpPr>
      <cdr:spPr>
        <a:xfrm>
          <a:off x="1057275" y="5829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57</a:t>
          </a:r>
        </a:p>
      </cdr:txBody>
    </cdr:sp>
  </cdr:relSizeAnchor>
  <cdr:relSizeAnchor xmlns:cdr="http://schemas.openxmlformats.org/drawingml/2006/chartDrawing">
    <cdr:from>
      <cdr:x>0.052</cdr:x>
      <cdr:y>0.94625</cdr:y>
    </cdr:from>
    <cdr:to>
      <cdr:x>0.165</cdr:x>
      <cdr:y>0.9905</cdr:y>
    </cdr:to>
    <cdr:sp>
      <cdr:nvSpPr>
        <cdr:cNvPr id="4" name="TextBox 5"/>
        <cdr:cNvSpPr txBox="1">
          <a:spLocks noChangeArrowheads="1"/>
        </cdr:cNvSpPr>
      </cdr:nvSpPr>
      <cdr:spPr>
        <a:xfrm>
          <a:off x="628650" y="6038850"/>
          <a:ext cx="1381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昭和・・年</a:t>
          </a:r>
        </a:p>
      </cdr:txBody>
    </cdr:sp>
  </cdr:relSizeAnchor>
  <cdr:relSizeAnchor xmlns:cdr="http://schemas.openxmlformats.org/drawingml/2006/chartDrawing">
    <cdr:from>
      <cdr:x>0.14475</cdr:x>
      <cdr:y>0.9125</cdr:y>
    </cdr:from>
    <cdr:to>
      <cdr:x>0.18325</cdr:x>
      <cdr:y>0.95675</cdr:y>
    </cdr:to>
    <cdr:sp>
      <cdr:nvSpPr>
        <cdr:cNvPr id="5" name="TextBox 6"/>
        <cdr:cNvSpPr txBox="1">
          <a:spLocks noChangeArrowheads="1"/>
        </cdr:cNvSpPr>
      </cdr:nvSpPr>
      <cdr:spPr>
        <a:xfrm>
          <a:off x="1762125" y="5829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59</a:t>
          </a:r>
        </a:p>
      </cdr:txBody>
    </cdr:sp>
  </cdr:relSizeAnchor>
  <cdr:relSizeAnchor xmlns:cdr="http://schemas.openxmlformats.org/drawingml/2006/chartDrawing">
    <cdr:from>
      <cdr:x>0.196</cdr:x>
      <cdr:y>0.9125</cdr:y>
    </cdr:from>
    <cdr:to>
      <cdr:x>0.233</cdr:x>
      <cdr:y>0.95675</cdr:y>
    </cdr:to>
    <cdr:sp>
      <cdr:nvSpPr>
        <cdr:cNvPr id="6" name="TextBox 7"/>
        <cdr:cNvSpPr txBox="1">
          <a:spLocks noChangeArrowheads="1"/>
        </cdr:cNvSpPr>
      </cdr:nvSpPr>
      <cdr:spPr>
        <a:xfrm>
          <a:off x="2390775" y="582930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61</a:t>
          </a:r>
        </a:p>
      </cdr:txBody>
    </cdr:sp>
  </cdr:relSizeAnchor>
  <cdr:relSizeAnchor xmlns:cdr="http://schemas.openxmlformats.org/drawingml/2006/chartDrawing">
    <cdr:from>
      <cdr:x>0.2495</cdr:x>
      <cdr:y>0.9125</cdr:y>
    </cdr:from>
    <cdr:to>
      <cdr:x>0.27975</cdr:x>
      <cdr:y>0.95675</cdr:y>
    </cdr:to>
    <cdr:sp>
      <cdr:nvSpPr>
        <cdr:cNvPr id="7" name="TextBox 8"/>
        <cdr:cNvSpPr txBox="1">
          <a:spLocks noChangeArrowheads="1"/>
        </cdr:cNvSpPr>
      </cdr:nvSpPr>
      <cdr:spPr>
        <a:xfrm>
          <a:off x="3048000" y="582930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63</a:t>
          </a:r>
        </a:p>
      </cdr:txBody>
    </cdr:sp>
  </cdr:relSizeAnchor>
  <cdr:relSizeAnchor xmlns:cdr="http://schemas.openxmlformats.org/drawingml/2006/chartDrawing">
    <cdr:from>
      <cdr:x>0.30675</cdr:x>
      <cdr:y>0.9125</cdr:y>
    </cdr:from>
    <cdr:to>
      <cdr:x>0.334</cdr:x>
      <cdr:y>0.94525</cdr:y>
    </cdr:to>
    <cdr:sp>
      <cdr:nvSpPr>
        <cdr:cNvPr id="8" name="TextBox 9"/>
        <cdr:cNvSpPr txBox="1">
          <a:spLocks noChangeArrowheads="1"/>
        </cdr:cNvSpPr>
      </cdr:nvSpPr>
      <cdr:spPr>
        <a:xfrm>
          <a:off x="3743325" y="582930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２</a:t>
          </a:r>
        </a:p>
      </cdr:txBody>
    </cdr:sp>
  </cdr:relSizeAnchor>
  <cdr:relSizeAnchor xmlns:cdr="http://schemas.openxmlformats.org/drawingml/2006/chartDrawing">
    <cdr:from>
      <cdr:x>0.362</cdr:x>
      <cdr:y>0.9125</cdr:y>
    </cdr:from>
    <cdr:to>
      <cdr:x>0.3815</cdr:x>
      <cdr:y>0.946</cdr:y>
    </cdr:to>
    <cdr:sp>
      <cdr:nvSpPr>
        <cdr:cNvPr id="9" name="TextBox 10"/>
        <cdr:cNvSpPr txBox="1">
          <a:spLocks noChangeArrowheads="1"/>
        </cdr:cNvSpPr>
      </cdr:nvSpPr>
      <cdr:spPr>
        <a:xfrm>
          <a:off x="4419600" y="58293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４</a:t>
          </a:r>
        </a:p>
      </cdr:txBody>
    </cdr:sp>
  </cdr:relSizeAnchor>
  <cdr:relSizeAnchor xmlns:cdr="http://schemas.openxmlformats.org/drawingml/2006/chartDrawing">
    <cdr:from>
      <cdr:x>0.42075</cdr:x>
      <cdr:y>0.9125</cdr:y>
    </cdr:from>
    <cdr:to>
      <cdr:x>0.44875</cdr:x>
      <cdr:y>0.95675</cdr:y>
    </cdr:to>
    <cdr:sp>
      <cdr:nvSpPr>
        <cdr:cNvPr id="10" name="TextBox 11"/>
        <cdr:cNvSpPr txBox="1">
          <a:spLocks noChangeArrowheads="1"/>
        </cdr:cNvSpPr>
      </cdr:nvSpPr>
      <cdr:spPr>
        <a:xfrm>
          <a:off x="5143500" y="5829300"/>
          <a:ext cx="342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６</a:t>
          </a:r>
        </a:p>
      </cdr:txBody>
    </cdr:sp>
  </cdr:relSizeAnchor>
  <cdr:relSizeAnchor xmlns:cdr="http://schemas.openxmlformats.org/drawingml/2006/chartDrawing">
    <cdr:from>
      <cdr:x>0.47425</cdr:x>
      <cdr:y>0.9125</cdr:y>
    </cdr:from>
    <cdr:to>
      <cdr:x>0.50825</cdr:x>
      <cdr:y>0.95675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791200" y="5829300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８</a:t>
          </a:r>
        </a:p>
      </cdr:txBody>
    </cdr:sp>
  </cdr:relSizeAnchor>
  <cdr:relSizeAnchor xmlns:cdr="http://schemas.openxmlformats.org/drawingml/2006/chartDrawing">
    <cdr:from>
      <cdr:x>0.5295</cdr:x>
      <cdr:y>0.9125</cdr:y>
    </cdr:from>
    <cdr:to>
      <cdr:x>0.567</cdr:x>
      <cdr:y>0.95675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467475" y="582930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10</a:t>
          </a:r>
        </a:p>
      </cdr:txBody>
    </cdr:sp>
  </cdr:relSizeAnchor>
  <cdr:relSizeAnchor xmlns:cdr="http://schemas.openxmlformats.org/drawingml/2006/chartDrawing">
    <cdr:from>
      <cdr:x>0.5815</cdr:x>
      <cdr:y>0.9125</cdr:y>
    </cdr:from>
    <cdr:to>
      <cdr:x>0.6185</cdr:x>
      <cdr:y>0.957</cdr:y>
    </cdr:to>
    <cdr:sp>
      <cdr:nvSpPr>
        <cdr:cNvPr id="13" name="TextBox 14"/>
        <cdr:cNvSpPr txBox="1">
          <a:spLocks noChangeArrowheads="1"/>
        </cdr:cNvSpPr>
      </cdr:nvSpPr>
      <cdr:spPr>
        <a:xfrm>
          <a:off x="7105650" y="582930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12</a:t>
          </a:r>
        </a:p>
      </cdr:txBody>
    </cdr:sp>
  </cdr:relSizeAnchor>
  <cdr:relSizeAnchor xmlns:cdr="http://schemas.openxmlformats.org/drawingml/2006/chartDrawing">
    <cdr:from>
      <cdr:x>0.63725</cdr:x>
      <cdr:y>0.9125</cdr:y>
    </cdr:from>
    <cdr:to>
      <cdr:x>0.675</cdr:x>
      <cdr:y>0.95625</cdr:y>
    </cdr:to>
    <cdr:sp>
      <cdr:nvSpPr>
        <cdr:cNvPr id="14" name="TextBox 15"/>
        <cdr:cNvSpPr txBox="1">
          <a:spLocks noChangeArrowheads="1"/>
        </cdr:cNvSpPr>
      </cdr:nvSpPr>
      <cdr:spPr>
        <a:xfrm>
          <a:off x="7791450" y="5829300"/>
          <a:ext cx="457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14</a:t>
          </a:r>
        </a:p>
      </cdr:txBody>
    </cdr:sp>
  </cdr:relSizeAnchor>
  <cdr:relSizeAnchor xmlns:cdr="http://schemas.openxmlformats.org/drawingml/2006/chartDrawing">
    <cdr:from>
      <cdr:x>0.69225</cdr:x>
      <cdr:y>0.9125</cdr:y>
    </cdr:from>
    <cdr:to>
      <cdr:x>0.72475</cdr:x>
      <cdr:y>0.95675</cdr:y>
    </cdr:to>
    <cdr:sp>
      <cdr:nvSpPr>
        <cdr:cNvPr id="15" name="TextBox 16"/>
        <cdr:cNvSpPr txBox="1">
          <a:spLocks noChangeArrowheads="1"/>
        </cdr:cNvSpPr>
      </cdr:nvSpPr>
      <cdr:spPr>
        <a:xfrm>
          <a:off x="8458200" y="5829300"/>
          <a:ext cx="40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16</a:t>
          </a:r>
        </a:p>
      </cdr:txBody>
    </cdr:sp>
  </cdr:relSizeAnchor>
  <cdr:relSizeAnchor xmlns:cdr="http://schemas.openxmlformats.org/drawingml/2006/chartDrawing">
    <cdr:from>
      <cdr:x>0.27675</cdr:x>
      <cdr:y>0.95175</cdr:y>
    </cdr:from>
    <cdr:to>
      <cdr:x>0.389</cdr:x>
      <cdr:y>0.99075</cdr:y>
    </cdr:to>
    <cdr:sp>
      <cdr:nvSpPr>
        <cdr:cNvPr id="16" name="TextBox 17"/>
        <cdr:cNvSpPr txBox="1">
          <a:spLocks noChangeArrowheads="1"/>
        </cdr:cNvSpPr>
      </cdr:nvSpPr>
      <cdr:spPr>
        <a:xfrm>
          <a:off x="3381375" y="6076950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平成・年</a:t>
          </a:r>
        </a:p>
      </cdr:txBody>
    </cdr:sp>
  </cdr:relSizeAnchor>
  <cdr:relSizeAnchor xmlns:cdr="http://schemas.openxmlformats.org/drawingml/2006/chartDrawing">
    <cdr:from>
      <cdr:x>0.693</cdr:x>
      <cdr:y>0.03175</cdr:y>
    </cdr:from>
    <cdr:to>
      <cdr:x>0.79425</cdr:x>
      <cdr:y>0.0675</cdr:y>
    </cdr:to>
    <cdr:sp>
      <cdr:nvSpPr>
        <cdr:cNvPr id="17" name="TextBox 18"/>
        <cdr:cNvSpPr txBox="1">
          <a:spLocks noChangeArrowheads="1"/>
        </cdr:cNvSpPr>
      </cdr:nvSpPr>
      <cdr:spPr>
        <a:xfrm>
          <a:off x="8467725" y="200025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各年末現在</a:t>
          </a:r>
        </a:p>
      </cdr:txBody>
    </cdr:sp>
  </cdr:relSizeAnchor>
  <cdr:relSizeAnchor xmlns:cdr="http://schemas.openxmlformats.org/drawingml/2006/chartDrawing">
    <cdr:from>
      <cdr:x>0.74575</cdr:x>
      <cdr:y>0.34975</cdr:y>
    </cdr:from>
    <cdr:to>
      <cdr:x>0.82975</cdr:x>
      <cdr:y>0.3915</cdr:y>
    </cdr:to>
    <cdr:sp>
      <cdr:nvSpPr>
        <cdr:cNvPr id="18" name="TextBox 21"/>
        <cdr:cNvSpPr txBox="1">
          <a:spLocks noChangeArrowheads="1"/>
        </cdr:cNvSpPr>
      </cdr:nvSpPr>
      <cdr:spPr>
        <a:xfrm>
          <a:off x="9115425" y="222885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1,579　(6.3%)</a:t>
          </a:r>
        </a:p>
      </cdr:txBody>
    </cdr:sp>
  </cdr:relSizeAnchor>
  <cdr:relSizeAnchor xmlns:cdr="http://schemas.openxmlformats.org/drawingml/2006/chartDrawing">
    <cdr:from>
      <cdr:x>0.74575</cdr:x>
      <cdr:y>0.39225</cdr:y>
    </cdr:from>
    <cdr:to>
      <cdr:x>0.82975</cdr:x>
      <cdr:y>0.434</cdr:y>
    </cdr:to>
    <cdr:sp>
      <cdr:nvSpPr>
        <cdr:cNvPr id="19" name="TextBox 22"/>
        <cdr:cNvSpPr txBox="1">
          <a:spLocks noChangeArrowheads="1"/>
        </cdr:cNvSpPr>
      </cdr:nvSpPr>
      <cdr:spPr>
        <a:xfrm>
          <a:off x="9115425" y="2505075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1,170　(4.6%)</a:t>
          </a:r>
        </a:p>
      </cdr:txBody>
    </cdr:sp>
  </cdr:relSizeAnchor>
  <cdr:relSizeAnchor xmlns:cdr="http://schemas.openxmlformats.org/drawingml/2006/chartDrawing">
    <cdr:from>
      <cdr:x>0.74575</cdr:x>
      <cdr:y>0.42425</cdr:y>
    </cdr:from>
    <cdr:to>
      <cdr:x>0.82975</cdr:x>
      <cdr:y>0.466</cdr:y>
    </cdr:to>
    <cdr:sp>
      <cdr:nvSpPr>
        <cdr:cNvPr id="20" name="TextBox 23"/>
        <cdr:cNvSpPr txBox="1">
          <a:spLocks noChangeArrowheads="1"/>
        </cdr:cNvSpPr>
      </cdr:nvSpPr>
      <cdr:spPr>
        <a:xfrm>
          <a:off x="9115425" y="270510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1,897　(7.5%)</a:t>
          </a:r>
        </a:p>
      </cdr:txBody>
    </cdr:sp>
  </cdr:relSizeAnchor>
  <cdr:relSizeAnchor xmlns:cdr="http://schemas.openxmlformats.org/drawingml/2006/chartDrawing">
    <cdr:from>
      <cdr:x>0.74575</cdr:x>
      <cdr:y>0.46675</cdr:y>
    </cdr:from>
    <cdr:to>
      <cdr:x>0.8315</cdr:x>
      <cdr:y>0.5085</cdr:y>
    </cdr:to>
    <cdr:sp>
      <cdr:nvSpPr>
        <cdr:cNvPr id="21" name="TextBox 24"/>
        <cdr:cNvSpPr txBox="1">
          <a:spLocks noChangeArrowheads="1"/>
        </cdr:cNvSpPr>
      </cdr:nvSpPr>
      <cdr:spPr>
        <a:xfrm>
          <a:off x="9115425" y="29813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2,623 (10.4%)</a:t>
          </a:r>
        </a:p>
      </cdr:txBody>
    </cdr:sp>
  </cdr:relSizeAnchor>
  <cdr:relSizeAnchor xmlns:cdr="http://schemas.openxmlformats.org/drawingml/2006/chartDrawing">
    <cdr:from>
      <cdr:x>0.74575</cdr:x>
      <cdr:y>0.50925</cdr:y>
    </cdr:from>
    <cdr:to>
      <cdr:x>0.8315</cdr:x>
      <cdr:y>0.551</cdr:y>
    </cdr:to>
    <cdr:sp>
      <cdr:nvSpPr>
        <cdr:cNvPr id="22" name="TextBox 25"/>
        <cdr:cNvSpPr txBox="1">
          <a:spLocks noChangeArrowheads="1"/>
        </cdr:cNvSpPr>
      </cdr:nvSpPr>
      <cdr:spPr>
        <a:xfrm>
          <a:off x="9115425" y="32480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3,427 (13.6%)</a:t>
          </a:r>
        </a:p>
      </cdr:txBody>
    </cdr:sp>
  </cdr:relSizeAnchor>
  <cdr:relSizeAnchor xmlns:cdr="http://schemas.openxmlformats.org/drawingml/2006/chartDrawing">
    <cdr:from>
      <cdr:x>0.74575</cdr:x>
      <cdr:y>0.58975</cdr:y>
    </cdr:from>
    <cdr:to>
      <cdr:x>0.8315</cdr:x>
      <cdr:y>0.6315</cdr:y>
    </cdr:to>
    <cdr:sp>
      <cdr:nvSpPr>
        <cdr:cNvPr id="23" name="TextBox 26"/>
        <cdr:cNvSpPr txBox="1">
          <a:spLocks noChangeArrowheads="1"/>
        </cdr:cNvSpPr>
      </cdr:nvSpPr>
      <cdr:spPr>
        <a:xfrm>
          <a:off x="9115425" y="376237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3,857 (15.3%)</a:t>
          </a:r>
        </a:p>
      </cdr:txBody>
    </cdr:sp>
  </cdr:relSizeAnchor>
  <cdr:relSizeAnchor xmlns:cdr="http://schemas.openxmlformats.org/drawingml/2006/chartDrawing">
    <cdr:from>
      <cdr:x>0.74575</cdr:x>
      <cdr:y>0.6635</cdr:y>
    </cdr:from>
    <cdr:to>
      <cdr:x>0.8315</cdr:x>
      <cdr:y>0.70525</cdr:y>
    </cdr:to>
    <cdr:sp>
      <cdr:nvSpPr>
        <cdr:cNvPr id="24" name="TextBox 27"/>
        <cdr:cNvSpPr txBox="1">
          <a:spLocks noChangeArrowheads="1"/>
        </cdr:cNvSpPr>
      </cdr:nvSpPr>
      <cdr:spPr>
        <a:xfrm>
          <a:off x="9115425" y="423862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4,289 (17.0%)</a:t>
          </a:r>
        </a:p>
      </cdr:txBody>
    </cdr:sp>
  </cdr:relSizeAnchor>
  <cdr:relSizeAnchor xmlns:cdr="http://schemas.openxmlformats.org/drawingml/2006/chartDrawing">
    <cdr:from>
      <cdr:x>0.74575</cdr:x>
      <cdr:y>0.73825</cdr:y>
    </cdr:from>
    <cdr:to>
      <cdr:x>0.8315</cdr:x>
      <cdr:y>0.78</cdr:y>
    </cdr:to>
    <cdr:sp>
      <cdr:nvSpPr>
        <cdr:cNvPr id="25" name="TextBox 28"/>
        <cdr:cNvSpPr txBox="1">
          <a:spLocks noChangeArrowheads="1"/>
        </cdr:cNvSpPr>
      </cdr:nvSpPr>
      <cdr:spPr>
        <a:xfrm>
          <a:off x="9115425" y="4714875"/>
          <a:ext cx="10477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4,707 (18.6%)</a:t>
          </a:r>
        </a:p>
      </cdr:txBody>
    </cdr:sp>
  </cdr:relSizeAnchor>
  <cdr:relSizeAnchor xmlns:cdr="http://schemas.openxmlformats.org/drawingml/2006/chartDrawing">
    <cdr:from>
      <cdr:x>0.74575</cdr:x>
      <cdr:y>0.805</cdr:y>
    </cdr:from>
    <cdr:to>
      <cdr:x>0.82975</cdr:x>
      <cdr:y>0.84675</cdr:y>
    </cdr:to>
    <cdr:sp>
      <cdr:nvSpPr>
        <cdr:cNvPr id="26" name="TextBox 29"/>
        <cdr:cNvSpPr txBox="1">
          <a:spLocks noChangeArrowheads="1"/>
        </cdr:cNvSpPr>
      </cdr:nvSpPr>
      <cdr:spPr>
        <a:xfrm>
          <a:off x="9115425" y="514350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1,708　(6.8%)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0.70275</cdr:x>
      <cdr:y>0.05025</cdr:y>
    </cdr:from>
    <cdr:to>
      <cdr:x>0.796</cdr:x>
      <cdr:y>0.09075</cdr:y>
    </cdr:to>
    <cdr:sp>
      <cdr:nvSpPr>
        <cdr:cNvPr id="1" name="TextBox 16"/>
        <cdr:cNvSpPr txBox="1">
          <a:spLocks noChangeArrowheads="1"/>
        </cdr:cNvSpPr>
      </cdr:nvSpPr>
      <cdr:spPr>
        <a:xfrm>
          <a:off x="8601075" y="314325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各年末現在</a:t>
          </a:r>
        </a:p>
      </cdr:txBody>
    </cdr:sp>
  </cdr:relSizeAnchor>
  <cdr:relSizeAnchor xmlns:cdr="http://schemas.openxmlformats.org/drawingml/2006/chartDrawing">
    <cdr:from>
      <cdr:x>0.04775</cdr:x>
      <cdr:y>0.00575</cdr:y>
    </cdr:from>
    <cdr:to>
      <cdr:x>0.862</cdr:x>
      <cdr:y>0.9855</cdr:y>
    </cdr:to>
    <cdr:grpSp>
      <cdr:nvGrpSpPr>
        <cdr:cNvPr id="2" name="Group 42"/>
        <cdr:cNvGrpSpPr>
          <a:grpSpLocks/>
        </cdr:cNvGrpSpPr>
      </cdr:nvGrpSpPr>
      <cdr:grpSpPr>
        <a:xfrm>
          <a:off x="581025" y="28575"/>
          <a:ext cx="9972675" cy="6219825"/>
          <a:chOff x="580804" y="37298"/>
          <a:chExt cx="9904068" cy="6355172"/>
        </a:xfrm>
        <a:solidFill>
          <a:srgbClr val="FFFFFF"/>
        </a:solidFill>
      </cdr:grpSpPr>
      <cdr:grpSp>
        <cdr:nvGrpSpPr>
          <cdr:cNvPr id="3" name="Group 40"/>
          <cdr:cNvGrpSpPr>
            <a:grpSpLocks/>
          </cdr:cNvGrpSpPr>
        </cdr:nvGrpSpPr>
        <cdr:grpSpPr>
          <a:xfrm>
            <a:off x="699653" y="5809383"/>
            <a:ext cx="8277325" cy="583087"/>
            <a:chOff x="698849" y="5808683"/>
            <a:chExt cx="8267691" cy="583787"/>
          </a:xfrm>
          <a:solidFill>
            <a:srgbClr val="FFFFFF"/>
          </a:solidFill>
        </cdr:grpSpPr>
        <cdr:sp>
          <cdr:nvSpPr>
            <cdr:cNvPr id="4" name="TextBox 2"/>
            <cdr:cNvSpPr txBox="1">
              <a:spLocks noChangeArrowheads="1"/>
            </cdr:cNvSpPr>
          </cdr:nvSpPr>
          <cdr:spPr>
            <a:xfrm>
              <a:off x="1072962" y="5808683"/>
              <a:ext cx="473325" cy="23993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57</a:t>
              </a:r>
            </a:p>
          </cdr:txBody>
        </cdr:sp>
        <cdr:sp>
          <cdr:nvSpPr>
            <cdr:cNvPr id="5" name="TextBox 3"/>
            <cdr:cNvSpPr txBox="1">
              <a:spLocks noChangeArrowheads="1"/>
            </cdr:cNvSpPr>
          </cdr:nvSpPr>
          <cdr:spPr>
            <a:xfrm>
              <a:off x="698849" y="6145966"/>
              <a:ext cx="1362102" cy="24650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昭和・・年</a:t>
              </a:r>
            </a:p>
          </cdr:txBody>
        </cdr:sp>
        <cdr:sp>
          <cdr:nvSpPr>
            <cdr:cNvPr id="6" name="TextBox 4"/>
            <cdr:cNvSpPr txBox="1">
              <a:spLocks noChangeArrowheads="1"/>
            </cdr:cNvSpPr>
          </cdr:nvSpPr>
          <cdr:spPr>
            <a:xfrm>
              <a:off x="1779850" y="5808683"/>
              <a:ext cx="343109" cy="23993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59</a:t>
              </a:r>
            </a:p>
          </cdr:txBody>
        </cdr:sp>
        <cdr:sp>
          <cdr:nvSpPr>
            <cdr:cNvPr id="7" name="TextBox 5"/>
            <cdr:cNvSpPr txBox="1">
              <a:spLocks noChangeArrowheads="1"/>
            </cdr:cNvSpPr>
          </cdr:nvSpPr>
          <cdr:spPr>
            <a:xfrm>
              <a:off x="2439198" y="5808683"/>
              <a:ext cx="419585" cy="23993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61</a:t>
              </a:r>
            </a:p>
          </cdr:txBody>
        </cdr:sp>
        <cdr:sp>
          <cdr:nvSpPr>
            <cdr:cNvPr id="8" name="TextBox 6"/>
            <cdr:cNvSpPr txBox="1">
              <a:spLocks noChangeArrowheads="1"/>
            </cdr:cNvSpPr>
          </cdr:nvSpPr>
          <cdr:spPr>
            <a:xfrm>
              <a:off x="3137818" y="5808683"/>
              <a:ext cx="456790" cy="23351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63</a:t>
              </a:r>
            </a:p>
          </cdr:txBody>
        </cdr:sp>
        <cdr:sp>
          <cdr:nvSpPr>
            <cdr:cNvPr id="9" name="TextBox 7"/>
            <cdr:cNvSpPr txBox="1">
              <a:spLocks noChangeArrowheads="1"/>
            </cdr:cNvSpPr>
          </cdr:nvSpPr>
          <cdr:spPr>
            <a:xfrm>
              <a:off x="3801300" y="5808683"/>
              <a:ext cx="258365" cy="231909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２</a:t>
              </a:r>
            </a:p>
          </cdr:txBody>
        </cdr:sp>
        <cdr:sp>
          <cdr:nvSpPr>
            <cdr:cNvPr id="10" name="TextBox 8"/>
            <cdr:cNvSpPr txBox="1">
              <a:spLocks noChangeArrowheads="1"/>
            </cdr:cNvSpPr>
          </cdr:nvSpPr>
          <cdr:spPr>
            <a:xfrm>
              <a:off x="4537125" y="5808683"/>
              <a:ext cx="231495" cy="23993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４</a:t>
              </a:r>
            </a:p>
          </cdr:txBody>
        </cdr:sp>
        <cdr:sp>
          <cdr:nvSpPr>
            <cdr:cNvPr id="11" name="TextBox 9"/>
            <cdr:cNvSpPr txBox="1">
              <a:spLocks noChangeArrowheads="1"/>
            </cdr:cNvSpPr>
          </cdr:nvSpPr>
          <cdr:spPr>
            <a:xfrm>
              <a:off x="5204741" y="5808683"/>
              <a:ext cx="328641" cy="244899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６</a:t>
              </a:r>
            </a:p>
          </cdr:txBody>
        </cdr:sp>
        <cdr:sp>
          <cdr:nvSpPr>
            <cdr:cNvPr id="12" name="TextBox 10"/>
            <cdr:cNvSpPr txBox="1">
              <a:spLocks noChangeArrowheads="1"/>
            </cdr:cNvSpPr>
          </cdr:nvSpPr>
          <cdr:spPr>
            <a:xfrm>
              <a:off x="5831018" y="5808683"/>
              <a:ext cx="279035" cy="228699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８</a:t>
              </a:r>
            </a:p>
          </cdr:txBody>
        </cdr:sp>
        <cdr:sp>
          <cdr:nvSpPr>
            <cdr:cNvPr id="13" name="TextBox 11"/>
            <cdr:cNvSpPr txBox="1">
              <a:spLocks noChangeArrowheads="1"/>
            </cdr:cNvSpPr>
          </cdr:nvSpPr>
          <cdr:spPr>
            <a:xfrm>
              <a:off x="6471764" y="5808683"/>
              <a:ext cx="531199" cy="241688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10</a:t>
              </a:r>
            </a:p>
          </cdr:txBody>
        </cdr:sp>
        <cdr:sp>
          <cdr:nvSpPr>
            <cdr:cNvPr id="14" name="TextBox 12"/>
            <cdr:cNvSpPr txBox="1">
              <a:spLocks noChangeArrowheads="1"/>
            </cdr:cNvSpPr>
          </cdr:nvSpPr>
          <cdr:spPr>
            <a:xfrm>
              <a:off x="7151782" y="5808683"/>
              <a:ext cx="465058" cy="233515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12</a:t>
              </a:r>
            </a:p>
          </cdr:txBody>
        </cdr:sp>
        <cdr:sp>
          <cdr:nvSpPr>
            <cdr:cNvPr id="15" name="TextBox 13"/>
            <cdr:cNvSpPr txBox="1">
              <a:spLocks noChangeArrowheads="1"/>
            </cdr:cNvSpPr>
          </cdr:nvSpPr>
          <cdr:spPr>
            <a:xfrm>
              <a:off x="7848335" y="5808683"/>
              <a:ext cx="438188" cy="24329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14</a:t>
              </a:r>
            </a:p>
          </cdr:txBody>
        </cdr:sp>
        <cdr:sp>
          <cdr:nvSpPr>
            <cdr:cNvPr id="16" name="TextBox 14"/>
            <cdr:cNvSpPr txBox="1">
              <a:spLocks noChangeArrowheads="1"/>
            </cdr:cNvSpPr>
          </cdr:nvSpPr>
          <cdr:spPr>
            <a:xfrm>
              <a:off x="8520085" y="5808683"/>
              <a:ext cx="446455" cy="316267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16</a:t>
              </a:r>
            </a:p>
          </cdr:txBody>
        </cdr:sp>
        <cdr:sp>
          <cdr:nvSpPr>
            <cdr:cNvPr id="17" name="TextBox 15"/>
            <cdr:cNvSpPr txBox="1">
              <a:spLocks noChangeArrowheads="1"/>
            </cdr:cNvSpPr>
          </cdr:nvSpPr>
          <cdr:spPr>
            <a:xfrm>
              <a:off x="3408585" y="6145966"/>
              <a:ext cx="1339366" cy="246504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450" b="0" i="0" u="none" baseline="0"/>
                <a:t>平成・年</a:t>
              </a:r>
            </a:p>
          </cdr:txBody>
        </cdr:sp>
      </cdr:grpSp>
      <cdr:sp>
        <cdr:nvSpPr>
          <cdr:cNvPr id="18" name="TextBox 17"/>
          <cdr:cNvSpPr txBox="1">
            <a:spLocks noChangeArrowheads="1"/>
          </cdr:cNvSpPr>
        </cdr:nvSpPr>
        <cdr:spPr>
          <a:xfrm>
            <a:off x="2712655" y="37298"/>
            <a:ext cx="5749311" cy="2859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図４　年齢階級別にみた就業准看護師数の年次推移</a:t>
            </a:r>
          </a:p>
        </cdr:txBody>
      </cdr:sp>
      <cdr:sp>
        <cdr:nvSpPr>
          <cdr:cNvPr id="19" name="TextBox 18"/>
          <cdr:cNvSpPr txBox="1">
            <a:spLocks noChangeArrowheads="1"/>
          </cdr:cNvSpPr>
        </cdr:nvSpPr>
        <cdr:spPr>
          <a:xfrm>
            <a:off x="580804" y="533001"/>
            <a:ext cx="411019" cy="22878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（人）</a:t>
            </a:r>
          </a:p>
        </cdr:txBody>
      </cdr:sp>
      <cdr:sp>
        <cdr:nvSpPr>
          <cdr:cNvPr id="20" name="TextBox 21"/>
          <cdr:cNvSpPr txBox="1">
            <a:spLocks noChangeArrowheads="1"/>
          </cdr:cNvSpPr>
        </cdr:nvSpPr>
        <cdr:spPr>
          <a:xfrm>
            <a:off x="9244387" y="3033762"/>
            <a:ext cx="1091923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22,385  (5.8%)</a:t>
            </a:r>
          </a:p>
        </cdr:txBody>
      </cdr:sp>
      <cdr:sp>
        <cdr:nvSpPr>
          <cdr:cNvPr id="21" name="TextBox 22"/>
          <cdr:cNvSpPr txBox="1">
            <a:spLocks noChangeArrowheads="1"/>
          </cdr:cNvSpPr>
        </cdr:nvSpPr>
        <cdr:spPr>
          <a:xfrm>
            <a:off x="9246864" y="3291146"/>
            <a:ext cx="1238009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40,113 (10.4%)</a:t>
            </a:r>
          </a:p>
        </cdr:txBody>
      </cdr:sp>
      <cdr:sp>
        <cdr:nvSpPr>
          <cdr:cNvPr id="22" name="TextBox 23"/>
          <cdr:cNvSpPr txBox="1">
            <a:spLocks noChangeArrowheads="1"/>
          </cdr:cNvSpPr>
        </cdr:nvSpPr>
        <cdr:spPr>
          <a:xfrm>
            <a:off x="9246864" y="3604138"/>
            <a:ext cx="1238009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56,815 (14.7%)</a:t>
            </a:r>
          </a:p>
        </cdr:txBody>
      </cdr:sp>
      <cdr:sp>
        <cdr:nvSpPr>
          <cdr:cNvPr id="23" name="TextBox 24"/>
          <cdr:cNvSpPr txBox="1">
            <a:spLocks noChangeArrowheads="1"/>
          </cdr:cNvSpPr>
        </cdr:nvSpPr>
        <cdr:spPr>
          <a:xfrm>
            <a:off x="9246864" y="3934607"/>
            <a:ext cx="1134016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55,666 (14.4%)</a:t>
            </a:r>
          </a:p>
        </cdr:txBody>
      </cdr:sp>
      <cdr:sp>
        <cdr:nvSpPr>
          <cdr:cNvPr id="24" name="TextBox 25"/>
          <cdr:cNvSpPr txBox="1">
            <a:spLocks noChangeArrowheads="1"/>
          </cdr:cNvSpPr>
        </cdr:nvSpPr>
        <cdr:spPr>
          <a:xfrm>
            <a:off x="9246864" y="4274609"/>
            <a:ext cx="1134016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58,517 (15.2%)</a:t>
            </a:r>
          </a:p>
        </cdr:txBody>
      </cdr:sp>
      <cdr:sp>
        <cdr:nvSpPr>
          <cdr:cNvPr id="25" name="TextBox 26"/>
          <cdr:cNvSpPr txBox="1">
            <a:spLocks noChangeArrowheads="1"/>
          </cdr:cNvSpPr>
        </cdr:nvSpPr>
        <cdr:spPr>
          <a:xfrm>
            <a:off x="9246864" y="4543115"/>
            <a:ext cx="1134016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47,645 (12.3%)</a:t>
            </a:r>
          </a:p>
        </cdr:txBody>
      </cdr:sp>
      <cdr:sp>
        <cdr:nvSpPr>
          <cdr:cNvPr id="26" name="TextBox 27"/>
          <cdr:cNvSpPr txBox="1">
            <a:spLocks noChangeArrowheads="1"/>
          </cdr:cNvSpPr>
        </cdr:nvSpPr>
        <cdr:spPr>
          <a:xfrm>
            <a:off x="9256768" y="4835453"/>
            <a:ext cx="1129064" cy="2669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39,478 (10.2%)</a:t>
            </a:r>
          </a:p>
        </cdr:txBody>
      </cdr:sp>
      <cdr:sp>
        <cdr:nvSpPr>
          <cdr:cNvPr id="27" name="TextBox 28"/>
          <cdr:cNvSpPr txBox="1">
            <a:spLocks noChangeArrowheads="1"/>
          </cdr:cNvSpPr>
        </cdr:nvSpPr>
        <cdr:spPr>
          <a:xfrm>
            <a:off x="9246864" y="5116669"/>
            <a:ext cx="1094400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37,587  (9.7%)</a:t>
            </a:r>
          </a:p>
        </cdr:txBody>
      </cdr:sp>
      <cdr:sp>
        <cdr:nvSpPr>
          <cdr:cNvPr id="28" name="TextBox 29"/>
          <cdr:cNvSpPr txBox="1">
            <a:spLocks noChangeArrowheads="1"/>
          </cdr:cNvSpPr>
        </cdr:nvSpPr>
        <cdr:spPr>
          <a:xfrm>
            <a:off x="9246864" y="5396297"/>
            <a:ext cx="1094400" cy="2653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27,754  (7.2%)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542925</xdr:colOff>
      <xdr:row>23</xdr:row>
      <xdr:rowOff>209550</xdr:rowOff>
    </xdr:to>
    <xdr:graphicFrame>
      <xdr:nvGraphicFramePr>
        <xdr:cNvPr id="1" name="Chart 2"/>
        <xdr:cNvGraphicFramePr/>
      </xdr:nvGraphicFramePr>
      <xdr:xfrm>
        <a:off x="0" y="0"/>
        <a:ext cx="122015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28575</xdr:rowOff>
    </xdr:from>
    <xdr:to>
      <xdr:col>17</xdr:col>
      <xdr:colOff>571500</xdr:colOff>
      <xdr:row>76</xdr:row>
      <xdr:rowOff>9525</xdr:rowOff>
    </xdr:to>
    <xdr:graphicFrame>
      <xdr:nvGraphicFramePr>
        <xdr:cNvPr id="2" name="Chart 1"/>
        <xdr:cNvGraphicFramePr/>
      </xdr:nvGraphicFramePr>
      <xdr:xfrm>
        <a:off x="0" y="13382625"/>
        <a:ext cx="1223010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</xdr:row>
      <xdr:rowOff>257175</xdr:rowOff>
    </xdr:from>
    <xdr:to>
      <xdr:col>17</xdr:col>
      <xdr:colOff>581025</xdr:colOff>
      <xdr:row>48</xdr:row>
      <xdr:rowOff>247650</xdr:rowOff>
    </xdr:to>
    <xdr:graphicFrame>
      <xdr:nvGraphicFramePr>
        <xdr:cNvPr id="3" name="Chart 3"/>
        <xdr:cNvGraphicFramePr/>
      </xdr:nvGraphicFramePr>
      <xdr:xfrm>
        <a:off x="9525" y="6677025"/>
        <a:ext cx="12230100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571500</xdr:colOff>
      <xdr:row>0</xdr:row>
      <xdr:rowOff>38100</xdr:rowOff>
    </xdr:from>
    <xdr:ext cx="5505450" cy="371475"/>
    <xdr:sp>
      <xdr:nvSpPr>
        <xdr:cNvPr id="4" name="TextBox 4"/>
        <xdr:cNvSpPr txBox="1">
          <a:spLocks noChangeArrowheads="1"/>
        </xdr:cNvSpPr>
      </xdr:nvSpPr>
      <xdr:spPr>
        <a:xfrm>
          <a:off x="2628900" y="38100"/>
          <a:ext cx="5505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図１　年齢階級別にみた就業保健師数の年次推移</a:t>
          </a:r>
        </a:p>
      </xdr:txBody>
    </xdr:sp>
    <xdr:clientData/>
  </xdr:oneCellAnchor>
  <xdr:oneCellAnchor>
    <xdr:from>
      <xdr:col>3</xdr:col>
      <xdr:colOff>638175</xdr:colOff>
      <xdr:row>25</xdr:row>
      <xdr:rowOff>28575</xdr:rowOff>
    </xdr:from>
    <xdr:ext cx="5715000" cy="304800"/>
    <xdr:sp>
      <xdr:nvSpPr>
        <xdr:cNvPr id="5" name="TextBox 5"/>
        <xdr:cNvSpPr txBox="1">
          <a:spLocks noChangeArrowheads="1"/>
        </xdr:cNvSpPr>
      </xdr:nvSpPr>
      <xdr:spPr>
        <a:xfrm>
          <a:off x="2695575" y="6715125"/>
          <a:ext cx="5715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図２　年齢階級別にみた就業助産師数の年次推移</a:t>
          </a:r>
        </a:p>
      </xdr:txBody>
    </xdr:sp>
    <xdr:clientData/>
  </xdr:oneCellAnchor>
  <xdr:twoCellAnchor>
    <xdr:from>
      <xdr:col>0</xdr:col>
      <xdr:colOff>0</xdr:colOff>
      <xdr:row>78</xdr:row>
      <xdr:rowOff>28575</xdr:rowOff>
    </xdr:from>
    <xdr:to>
      <xdr:col>17</xdr:col>
      <xdr:colOff>590550</xdr:colOff>
      <xdr:row>115</xdr:row>
      <xdr:rowOff>28575</xdr:rowOff>
    </xdr:to>
    <xdr:graphicFrame>
      <xdr:nvGraphicFramePr>
        <xdr:cNvPr id="6" name="Chart 6"/>
        <xdr:cNvGraphicFramePr/>
      </xdr:nvGraphicFramePr>
      <xdr:xfrm>
        <a:off x="0" y="20088225"/>
        <a:ext cx="12249150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0.0215</cdr:y>
    </cdr:from>
    <cdr:to>
      <cdr:x>0.94675</cdr:x>
      <cdr:y>0.03375</cdr:y>
    </cdr:to>
    <cdr:sp>
      <cdr:nvSpPr>
        <cdr:cNvPr id="1" name="TextBox 2"/>
        <cdr:cNvSpPr txBox="1">
          <a:spLocks noChangeArrowheads="1"/>
        </cdr:cNvSpPr>
      </cdr:nvSpPr>
      <cdr:spPr>
        <a:xfrm>
          <a:off x="3505200" y="276225"/>
          <a:ext cx="1038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平成１６年１２月３１日現在</a:t>
          </a:r>
        </a:p>
      </cdr:txBody>
    </cdr:sp>
  </cdr:relSizeAnchor>
  <cdr:relSizeAnchor xmlns:cdr="http://schemas.openxmlformats.org/drawingml/2006/chartDrawing">
    <cdr:from>
      <cdr:x>0.36925</cdr:x>
      <cdr:y>0.03475</cdr:y>
    </cdr:from>
    <cdr:to>
      <cdr:x>0.55375</cdr:x>
      <cdr:y>0.0505</cdr:y>
    </cdr:to>
    <cdr:sp>
      <cdr:nvSpPr>
        <cdr:cNvPr id="2" name="TextBox 3"/>
        <cdr:cNvSpPr txBox="1">
          <a:spLocks noChangeArrowheads="1"/>
        </cdr:cNvSpPr>
      </cdr:nvSpPr>
      <cdr:spPr>
        <a:xfrm>
          <a:off x="1771650" y="457200"/>
          <a:ext cx="885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 30.7人</a:t>
          </a:r>
        </a:p>
      </cdr:txBody>
    </cdr:sp>
  </cdr:relSizeAnchor>
  <cdr:relSizeAnchor xmlns:cdr="http://schemas.openxmlformats.org/drawingml/2006/chartDrawing">
    <cdr:from>
      <cdr:x>0.456</cdr:x>
      <cdr:y>0.05525</cdr:y>
    </cdr:from>
    <cdr:to>
      <cdr:x>0.456</cdr:x>
      <cdr:y>0.9575</cdr:y>
    </cdr:to>
    <cdr:sp>
      <cdr:nvSpPr>
        <cdr:cNvPr id="3" name="Line 4"/>
        <cdr:cNvSpPr>
          <a:spLocks/>
        </cdr:cNvSpPr>
      </cdr:nvSpPr>
      <cdr:spPr>
        <a:xfrm>
          <a:off x="2181225" y="723900"/>
          <a:ext cx="0" cy="1192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0.981</cdr:y>
    </cdr:from>
    <cdr:to>
      <cdr:x>0.99375</cdr:x>
      <cdr:y>0.995</cdr:y>
    </cdr:to>
    <cdr:sp>
      <cdr:nvSpPr>
        <cdr:cNvPr id="4" name="TextBox 1"/>
        <cdr:cNvSpPr txBox="1">
          <a:spLocks noChangeArrowheads="1"/>
        </cdr:cNvSpPr>
      </cdr:nvSpPr>
      <cdr:spPr>
        <a:xfrm>
          <a:off x="4038600" y="12963525"/>
          <a:ext cx="7239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28575</xdr:colOff>
      <xdr:row>77</xdr:row>
      <xdr:rowOff>47625</xdr:rowOff>
    </xdr:to>
    <xdr:graphicFrame>
      <xdr:nvGraphicFramePr>
        <xdr:cNvPr id="1" name="Chart 1"/>
        <xdr:cNvGraphicFramePr/>
      </xdr:nvGraphicFramePr>
      <xdr:xfrm>
        <a:off x="28575" y="28575"/>
        <a:ext cx="4800600" cy="1322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676275</xdr:colOff>
      <xdr:row>75</xdr:row>
      <xdr:rowOff>85725</xdr:rowOff>
    </xdr:from>
    <xdr:ext cx="390525" cy="228600"/>
    <xdr:sp>
      <xdr:nvSpPr>
        <xdr:cNvPr id="2" name="TextBox 4"/>
        <xdr:cNvSpPr txBox="1">
          <a:spLocks noChangeArrowheads="1"/>
        </xdr:cNvSpPr>
      </xdr:nvSpPr>
      <xdr:spPr>
        <a:xfrm>
          <a:off x="4105275" y="129444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0.02575</cdr:y>
    </cdr:from>
    <cdr:to>
      <cdr:x>1</cdr:x>
      <cdr:y>0.0395</cdr:y>
    </cdr:to>
    <cdr:sp>
      <cdr:nvSpPr>
        <cdr:cNvPr id="1" name="TextBox 2"/>
        <cdr:cNvSpPr txBox="1">
          <a:spLocks noChangeArrowheads="1"/>
        </cdr:cNvSpPr>
      </cdr:nvSpPr>
      <cdr:spPr>
        <a:xfrm>
          <a:off x="3400425" y="333375"/>
          <a:ext cx="139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平成１６年１２月３１日現在</a:t>
          </a:r>
        </a:p>
      </cdr:txBody>
    </cdr:sp>
  </cdr:relSizeAnchor>
  <cdr:relSizeAnchor xmlns:cdr="http://schemas.openxmlformats.org/drawingml/2006/chartDrawing">
    <cdr:from>
      <cdr:x>0.2615</cdr:x>
      <cdr:y>0.03325</cdr:y>
    </cdr:from>
    <cdr:to>
      <cdr:x>0.4465</cdr:x>
      <cdr:y>0.049</cdr:y>
    </cdr:to>
    <cdr:sp>
      <cdr:nvSpPr>
        <cdr:cNvPr id="2" name="TextBox 3"/>
        <cdr:cNvSpPr txBox="1">
          <a:spLocks noChangeArrowheads="1"/>
        </cdr:cNvSpPr>
      </cdr:nvSpPr>
      <cdr:spPr>
        <a:xfrm>
          <a:off x="1247775" y="438150"/>
          <a:ext cx="885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 19.8人</a:t>
          </a:r>
        </a:p>
      </cdr:txBody>
    </cdr:sp>
  </cdr:relSizeAnchor>
  <cdr:relSizeAnchor xmlns:cdr="http://schemas.openxmlformats.org/drawingml/2006/chartDrawing">
    <cdr:from>
      <cdr:x>1</cdr:x>
      <cdr:y>0.08575</cdr:y>
    </cdr:from>
    <cdr:to>
      <cdr:x>1</cdr:x>
      <cdr:y>0.96</cdr:y>
    </cdr:to>
    <cdr:sp>
      <cdr:nvSpPr>
        <cdr:cNvPr id="3" name="Line 4"/>
        <cdr:cNvSpPr>
          <a:spLocks/>
        </cdr:cNvSpPr>
      </cdr:nvSpPr>
      <cdr:spPr>
        <a:xfrm flipH="1">
          <a:off x="4791075" y="1133475"/>
          <a:ext cx="0" cy="1158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0.86525</cdr:x>
      <cdr:y>0.97975</cdr:y>
    </cdr:from>
    <cdr:to>
      <cdr:x>0.968</cdr:x>
      <cdr:y>0.99775</cdr:y>
    </cdr:to>
    <cdr:sp>
      <cdr:nvSpPr>
        <cdr:cNvPr id="4" name="TextBox 1"/>
        <cdr:cNvSpPr txBox="1">
          <a:spLocks noChangeArrowheads="1"/>
        </cdr:cNvSpPr>
      </cdr:nvSpPr>
      <cdr:spPr>
        <a:xfrm>
          <a:off x="4143375" y="12973050"/>
          <a:ext cx="4953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（人）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676275</xdr:colOff>
      <xdr:row>77</xdr:row>
      <xdr:rowOff>85725</xdr:rowOff>
    </xdr:to>
    <xdr:grpSp>
      <xdr:nvGrpSpPr>
        <xdr:cNvPr id="1" name="Group 6"/>
        <xdr:cNvGrpSpPr>
          <a:grpSpLocks/>
        </xdr:cNvGrpSpPr>
      </xdr:nvGrpSpPr>
      <xdr:grpSpPr>
        <a:xfrm>
          <a:off x="0" y="38100"/>
          <a:ext cx="4791075" cy="13249275"/>
          <a:chOff x="182" y="36"/>
          <a:chExt cx="503" cy="139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82" y="36"/>
          <a:ext cx="503" cy="13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 flipH="1">
            <a:off x="354" y="111"/>
            <a:ext cx="3" cy="12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571500</xdr:colOff>
      <xdr:row>75</xdr:row>
      <xdr:rowOff>123825</xdr:rowOff>
    </xdr:from>
    <xdr:ext cx="390525" cy="219075"/>
    <xdr:sp>
      <xdr:nvSpPr>
        <xdr:cNvPr id="4" name="TextBox 7"/>
        <xdr:cNvSpPr txBox="1">
          <a:spLocks noChangeArrowheads="1"/>
        </xdr:cNvSpPr>
      </xdr:nvSpPr>
      <xdr:spPr>
        <a:xfrm>
          <a:off x="4000500" y="129825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2.875" style="14" customWidth="1"/>
    <col min="2" max="2" width="10.625" style="14" customWidth="1"/>
    <col min="3" max="3" width="10.50390625" style="0" customWidth="1"/>
    <col min="4" max="8" width="10.25390625" style="0" customWidth="1"/>
    <col min="9" max="9" width="11.25390625" style="0" customWidth="1"/>
    <col min="10" max="10" width="9.875" style="0" customWidth="1"/>
  </cols>
  <sheetData>
    <row r="1" spans="1:10" s="3" customFormat="1" ht="22.5" customHeight="1">
      <c r="A1" s="145" t="s">
        <v>164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3" customFormat="1" ht="22.5" customHeight="1" thickBot="1">
      <c r="A2" s="7"/>
      <c r="B2" s="7"/>
      <c r="J2" s="3" t="s">
        <v>111</v>
      </c>
    </row>
    <row r="3" spans="1:10" s="7" customFormat="1" ht="18" customHeight="1">
      <c r="A3" s="4"/>
      <c r="B3" s="63" t="s">
        <v>149</v>
      </c>
      <c r="C3" s="72" t="s">
        <v>155</v>
      </c>
      <c r="D3" s="18" t="s">
        <v>156</v>
      </c>
      <c r="E3" s="18" t="s">
        <v>157</v>
      </c>
      <c r="F3" s="18" t="s">
        <v>158</v>
      </c>
      <c r="G3" s="18" t="s">
        <v>159</v>
      </c>
      <c r="H3" s="19" t="s">
        <v>160</v>
      </c>
      <c r="I3" s="150" t="s">
        <v>161</v>
      </c>
      <c r="J3" s="151"/>
    </row>
    <row r="4" spans="1:10" s="7" customFormat="1" ht="18" customHeight="1" thickBot="1">
      <c r="A4" s="5"/>
      <c r="B4" s="100" t="s">
        <v>148</v>
      </c>
      <c r="C4" s="73" t="s">
        <v>120</v>
      </c>
      <c r="D4" s="21" t="s">
        <v>121</v>
      </c>
      <c r="E4" s="21" t="s">
        <v>122</v>
      </c>
      <c r="F4" s="22" t="s">
        <v>123</v>
      </c>
      <c r="G4" s="21" t="s">
        <v>124</v>
      </c>
      <c r="H4" s="23" t="s">
        <v>125</v>
      </c>
      <c r="I4" s="24" t="s">
        <v>109</v>
      </c>
      <c r="J4" s="25" t="s">
        <v>110</v>
      </c>
    </row>
    <row r="5" spans="1:10" s="27" customFormat="1" ht="18" customHeight="1">
      <c r="A5" s="26" t="s">
        <v>133</v>
      </c>
      <c r="B5" s="96">
        <v>26909</v>
      </c>
      <c r="C5" s="97">
        <v>29008</v>
      </c>
      <c r="D5" s="98">
        <v>31581</v>
      </c>
      <c r="E5" s="98">
        <v>34468</v>
      </c>
      <c r="F5" s="98">
        <v>36781</v>
      </c>
      <c r="G5" s="98">
        <v>38366</v>
      </c>
      <c r="H5" s="99">
        <v>39195</v>
      </c>
      <c r="I5" s="120">
        <v>829</v>
      </c>
      <c r="J5" s="121">
        <v>2.2</v>
      </c>
    </row>
    <row r="6" spans="1:10" s="27" customFormat="1" ht="18" customHeight="1">
      <c r="A6" s="26"/>
      <c r="B6" s="80" t="s">
        <v>188</v>
      </c>
      <c r="C6" s="81" t="s">
        <v>188</v>
      </c>
      <c r="D6" s="82" t="s">
        <v>188</v>
      </c>
      <c r="E6" s="82" t="s">
        <v>188</v>
      </c>
      <c r="F6" s="82" t="s">
        <v>188</v>
      </c>
      <c r="G6" s="82" t="s">
        <v>188</v>
      </c>
      <c r="H6" s="83" t="s">
        <v>188</v>
      </c>
      <c r="I6" s="43"/>
      <c r="J6" s="44"/>
    </row>
    <row r="7" spans="1:10" s="27" customFormat="1" ht="18" customHeight="1">
      <c r="A7" s="28" t="s">
        <v>145</v>
      </c>
      <c r="B7" s="78" t="s">
        <v>189</v>
      </c>
      <c r="C7" s="74" t="s">
        <v>162</v>
      </c>
      <c r="D7" s="88">
        <v>44</v>
      </c>
      <c r="E7" s="88">
        <v>86</v>
      </c>
      <c r="F7" s="88">
        <v>148</v>
      </c>
      <c r="G7" s="88">
        <v>189</v>
      </c>
      <c r="H7" s="89">
        <v>281</v>
      </c>
      <c r="I7" s="43">
        <v>92</v>
      </c>
      <c r="J7" s="44">
        <v>48.7</v>
      </c>
    </row>
    <row r="8" spans="1:10" s="54" customFormat="1" ht="18" customHeight="1">
      <c r="A8" s="79"/>
      <c r="B8" s="78" t="s">
        <v>189</v>
      </c>
      <c r="C8" s="74" t="s">
        <v>162</v>
      </c>
      <c r="D8" s="86">
        <v>0.1</v>
      </c>
      <c r="E8" s="86">
        <v>0.2</v>
      </c>
      <c r="F8" s="86">
        <v>0.4</v>
      </c>
      <c r="G8" s="86">
        <v>0.5</v>
      </c>
      <c r="H8" s="87">
        <v>0.7</v>
      </c>
      <c r="I8" s="52"/>
      <c r="J8" s="53"/>
    </row>
    <row r="9" spans="1:10" s="27" customFormat="1" ht="18" customHeight="1">
      <c r="A9" s="28" t="s">
        <v>147</v>
      </c>
      <c r="B9" s="90">
        <v>26909</v>
      </c>
      <c r="C9" s="91" t="s">
        <v>162</v>
      </c>
      <c r="D9" s="88">
        <v>31537</v>
      </c>
      <c r="E9" s="88">
        <v>34382</v>
      </c>
      <c r="F9" s="88">
        <v>36633</v>
      </c>
      <c r="G9" s="88">
        <v>38177</v>
      </c>
      <c r="H9" s="89">
        <v>38914</v>
      </c>
      <c r="I9" s="43">
        <v>737</v>
      </c>
      <c r="J9" s="44">
        <v>1.9</v>
      </c>
    </row>
    <row r="10" spans="1:10" s="54" customFormat="1" ht="18" customHeight="1">
      <c r="A10" s="51"/>
      <c r="B10" s="84">
        <v>100</v>
      </c>
      <c r="C10" s="119" t="s">
        <v>162</v>
      </c>
      <c r="D10" s="86">
        <v>99.9</v>
      </c>
      <c r="E10" s="86">
        <v>99.8</v>
      </c>
      <c r="F10" s="86">
        <v>99.6</v>
      </c>
      <c r="G10" s="86">
        <v>99.5</v>
      </c>
      <c r="H10" s="87">
        <v>99.3</v>
      </c>
      <c r="I10" s="52"/>
      <c r="J10" s="53"/>
    </row>
    <row r="11" spans="1:10" ht="6" customHeight="1">
      <c r="A11" s="134"/>
      <c r="B11" s="135"/>
      <c r="C11" s="136"/>
      <c r="D11" s="136"/>
      <c r="E11" s="136"/>
      <c r="F11" s="136"/>
      <c r="G11" s="136"/>
      <c r="H11" s="137"/>
      <c r="I11" s="138"/>
      <c r="J11" s="139"/>
    </row>
    <row r="12" spans="1:10" s="27" customFormat="1" ht="18" customHeight="1">
      <c r="A12" s="26" t="s">
        <v>134</v>
      </c>
      <c r="B12" s="96">
        <v>22690</v>
      </c>
      <c r="C12" s="97">
        <v>23048</v>
      </c>
      <c r="D12" s="98">
        <v>23615</v>
      </c>
      <c r="E12" s="98">
        <v>24202</v>
      </c>
      <c r="F12" s="98">
        <v>24511</v>
      </c>
      <c r="G12" s="98">
        <v>24340</v>
      </c>
      <c r="H12" s="99">
        <v>25257</v>
      </c>
      <c r="I12" s="120">
        <v>917</v>
      </c>
      <c r="J12" s="122">
        <v>3.8</v>
      </c>
    </row>
    <row r="13" spans="1:10" s="109" customFormat="1" ht="6" customHeight="1">
      <c r="A13" s="134"/>
      <c r="B13" s="135"/>
      <c r="C13" s="136"/>
      <c r="D13" s="136"/>
      <c r="E13" s="136"/>
      <c r="F13" s="136"/>
      <c r="G13" s="136"/>
      <c r="H13" s="137"/>
      <c r="I13" s="138"/>
      <c r="J13" s="139"/>
    </row>
    <row r="14" spans="1:10" s="27" customFormat="1" ht="18" customHeight="1">
      <c r="A14" s="26" t="s">
        <v>135</v>
      </c>
      <c r="B14" s="96">
        <v>441309</v>
      </c>
      <c r="C14" s="97">
        <v>492352</v>
      </c>
      <c r="D14" s="98">
        <v>544929</v>
      </c>
      <c r="E14" s="98">
        <v>594447</v>
      </c>
      <c r="F14" s="98">
        <v>653617</v>
      </c>
      <c r="G14" s="98">
        <v>703913</v>
      </c>
      <c r="H14" s="99">
        <v>760221</v>
      </c>
      <c r="I14" s="120">
        <v>56308</v>
      </c>
      <c r="J14" s="122">
        <v>8</v>
      </c>
    </row>
    <row r="15" spans="1:10" s="27" customFormat="1" ht="18" customHeight="1">
      <c r="A15" s="26"/>
      <c r="B15" s="80" t="s">
        <v>188</v>
      </c>
      <c r="C15" s="81" t="s">
        <v>188</v>
      </c>
      <c r="D15" s="82" t="s">
        <v>188</v>
      </c>
      <c r="E15" s="82" t="s">
        <v>188</v>
      </c>
      <c r="F15" s="82" t="s">
        <v>188</v>
      </c>
      <c r="G15" s="82" t="s">
        <v>188</v>
      </c>
      <c r="H15" s="83" t="s">
        <v>188</v>
      </c>
      <c r="I15" s="43"/>
      <c r="J15" s="44"/>
    </row>
    <row r="16" spans="1:10" s="27" customFormat="1" ht="18" customHeight="1">
      <c r="A16" s="28" t="s">
        <v>145</v>
      </c>
      <c r="B16" s="90">
        <v>10810</v>
      </c>
      <c r="C16" s="91">
        <v>12768</v>
      </c>
      <c r="D16" s="88">
        <v>14885</v>
      </c>
      <c r="E16" s="88">
        <v>17807</v>
      </c>
      <c r="F16" s="88">
        <v>22189</v>
      </c>
      <c r="G16" s="88">
        <v>26160</v>
      </c>
      <c r="H16" s="89">
        <v>31594</v>
      </c>
      <c r="I16" s="43">
        <v>5434</v>
      </c>
      <c r="J16" s="44">
        <v>20.8</v>
      </c>
    </row>
    <row r="17" spans="1:10" s="54" customFormat="1" ht="18" customHeight="1">
      <c r="A17" s="79"/>
      <c r="B17" s="84">
        <v>2.4</v>
      </c>
      <c r="C17" s="85">
        <v>2.6</v>
      </c>
      <c r="D17" s="86">
        <v>2.7</v>
      </c>
      <c r="E17" s="86">
        <v>3</v>
      </c>
      <c r="F17" s="86">
        <v>3.4</v>
      </c>
      <c r="G17" s="86">
        <v>3.7</v>
      </c>
      <c r="H17" s="87">
        <v>4.2</v>
      </c>
      <c r="I17" s="52"/>
      <c r="J17" s="53"/>
    </row>
    <row r="18" spans="1:10" s="27" customFormat="1" ht="18" customHeight="1">
      <c r="A18" s="28" t="s">
        <v>147</v>
      </c>
      <c r="B18" s="90">
        <v>430499</v>
      </c>
      <c r="C18" s="91">
        <v>479584</v>
      </c>
      <c r="D18" s="88">
        <v>530044</v>
      </c>
      <c r="E18" s="88">
        <v>576640</v>
      </c>
      <c r="F18" s="88">
        <v>631428</v>
      </c>
      <c r="G18" s="88">
        <v>677753</v>
      </c>
      <c r="H18" s="89">
        <v>728627</v>
      </c>
      <c r="I18" s="43">
        <v>50874</v>
      </c>
      <c r="J18" s="44">
        <v>7.5</v>
      </c>
    </row>
    <row r="19" spans="1:10" s="54" customFormat="1" ht="18" customHeight="1">
      <c r="A19" s="51"/>
      <c r="B19" s="84">
        <v>97.6</v>
      </c>
      <c r="C19" s="85">
        <v>97.4</v>
      </c>
      <c r="D19" s="86">
        <v>97.3</v>
      </c>
      <c r="E19" s="86">
        <v>97</v>
      </c>
      <c r="F19" s="86">
        <v>96.6</v>
      </c>
      <c r="G19" s="86">
        <v>96.3</v>
      </c>
      <c r="H19" s="87">
        <v>95.8</v>
      </c>
      <c r="I19" s="52"/>
      <c r="J19" s="53"/>
    </row>
    <row r="20" spans="1:10" s="109" customFormat="1" ht="6" customHeight="1">
      <c r="A20" s="134"/>
      <c r="B20" s="135"/>
      <c r="C20" s="136"/>
      <c r="D20" s="136"/>
      <c r="E20" s="136"/>
      <c r="F20" s="136"/>
      <c r="G20" s="136"/>
      <c r="H20" s="137"/>
      <c r="I20" s="138"/>
      <c r="J20" s="139"/>
    </row>
    <row r="21" spans="1:10" s="27" customFormat="1" ht="18" customHeight="1">
      <c r="A21" s="26" t="s">
        <v>136</v>
      </c>
      <c r="B21" s="96">
        <v>354501</v>
      </c>
      <c r="C21" s="97">
        <v>369661</v>
      </c>
      <c r="D21" s="98">
        <v>383967</v>
      </c>
      <c r="E21" s="98">
        <v>391374</v>
      </c>
      <c r="F21" s="98">
        <v>388851</v>
      </c>
      <c r="G21" s="98">
        <v>393413</v>
      </c>
      <c r="H21" s="99">
        <v>385960</v>
      </c>
      <c r="I21" s="120">
        <v>-7453</v>
      </c>
      <c r="J21" s="122">
        <v>-1.9</v>
      </c>
    </row>
    <row r="22" spans="1:10" s="27" customFormat="1" ht="18" customHeight="1">
      <c r="A22" s="26"/>
      <c r="B22" s="80" t="s">
        <v>188</v>
      </c>
      <c r="C22" s="81" t="s">
        <v>188</v>
      </c>
      <c r="D22" s="82" t="s">
        <v>188</v>
      </c>
      <c r="E22" s="82" t="s">
        <v>188</v>
      </c>
      <c r="F22" s="82" t="s">
        <v>188</v>
      </c>
      <c r="G22" s="82" t="s">
        <v>188</v>
      </c>
      <c r="H22" s="83" t="s">
        <v>188</v>
      </c>
      <c r="I22" s="43"/>
      <c r="J22" s="44"/>
    </row>
    <row r="23" spans="1:10" s="27" customFormat="1" ht="18" customHeight="1">
      <c r="A23" s="28" t="s">
        <v>145</v>
      </c>
      <c r="B23" s="90">
        <v>15730</v>
      </c>
      <c r="C23" s="91">
        <v>16574</v>
      </c>
      <c r="D23" s="88">
        <v>18589</v>
      </c>
      <c r="E23" s="88">
        <v>20489</v>
      </c>
      <c r="F23" s="88">
        <v>21269</v>
      </c>
      <c r="G23" s="88">
        <v>22726</v>
      </c>
      <c r="H23" s="89">
        <v>22838</v>
      </c>
      <c r="I23" s="43">
        <v>112</v>
      </c>
      <c r="J23" s="44">
        <v>0.5</v>
      </c>
    </row>
    <row r="24" spans="1:10" s="54" customFormat="1" ht="18" customHeight="1">
      <c r="A24" s="79"/>
      <c r="B24" s="84">
        <v>4.4</v>
      </c>
      <c r="C24" s="85">
        <v>4.5</v>
      </c>
      <c r="D24" s="86">
        <v>4.8</v>
      </c>
      <c r="E24" s="86">
        <v>5.2</v>
      </c>
      <c r="F24" s="86">
        <v>5.5</v>
      </c>
      <c r="G24" s="86">
        <v>5.8</v>
      </c>
      <c r="H24" s="87">
        <v>5.9</v>
      </c>
      <c r="I24" s="52"/>
      <c r="J24" s="53"/>
    </row>
    <row r="25" spans="1:10" s="27" customFormat="1" ht="18" customHeight="1">
      <c r="A25" s="28" t="s">
        <v>147</v>
      </c>
      <c r="B25" s="90">
        <v>338771</v>
      </c>
      <c r="C25" s="91">
        <v>353087</v>
      </c>
      <c r="D25" s="88">
        <v>365378</v>
      </c>
      <c r="E25" s="88">
        <v>370885</v>
      </c>
      <c r="F25" s="88">
        <v>367582</v>
      </c>
      <c r="G25" s="88">
        <v>370687</v>
      </c>
      <c r="H25" s="89">
        <v>363122</v>
      </c>
      <c r="I25" s="43">
        <v>-7565</v>
      </c>
      <c r="J25" s="44">
        <v>-2</v>
      </c>
    </row>
    <row r="26" spans="1:10" s="54" customFormat="1" ht="18" customHeight="1" thickBot="1">
      <c r="A26" s="57"/>
      <c r="B26" s="92">
        <v>95.6</v>
      </c>
      <c r="C26" s="93">
        <v>95.5</v>
      </c>
      <c r="D26" s="94">
        <v>95.2</v>
      </c>
      <c r="E26" s="94">
        <v>94.8</v>
      </c>
      <c r="F26" s="94">
        <v>94.5</v>
      </c>
      <c r="G26" s="94">
        <v>94.2</v>
      </c>
      <c r="H26" s="95">
        <v>94.1</v>
      </c>
      <c r="I26" s="55"/>
      <c r="J26" s="56"/>
    </row>
    <row r="27" spans="1:10" s="29" customFormat="1" ht="16.5" customHeight="1">
      <c r="A27" s="28"/>
      <c r="B27" s="152" t="s">
        <v>114</v>
      </c>
      <c r="C27" s="152"/>
      <c r="D27" s="152"/>
      <c r="E27" s="152"/>
      <c r="F27" s="152"/>
      <c r="G27" s="152"/>
      <c r="H27" s="153"/>
      <c r="I27" s="146" t="s">
        <v>108</v>
      </c>
      <c r="J27" s="147"/>
    </row>
    <row r="28" spans="1:10" s="29" customFormat="1" ht="16.5" customHeight="1" thickBot="1">
      <c r="A28" s="30"/>
      <c r="B28" s="154"/>
      <c r="C28" s="154"/>
      <c r="D28" s="154"/>
      <c r="E28" s="154"/>
      <c r="F28" s="154"/>
      <c r="G28" s="154"/>
      <c r="H28" s="141"/>
      <c r="I28" s="148" t="s">
        <v>143</v>
      </c>
      <c r="J28" s="149"/>
    </row>
    <row r="29" spans="1:10" s="36" customFormat="1" ht="18.75" customHeight="1">
      <c r="A29" s="31" t="s">
        <v>139</v>
      </c>
      <c r="B29" s="129">
        <v>21.6</v>
      </c>
      <c r="C29" s="32">
        <v>23.2</v>
      </c>
      <c r="D29" s="32">
        <v>25.1</v>
      </c>
      <c r="E29" s="32">
        <v>27.3</v>
      </c>
      <c r="F29" s="32">
        <v>29</v>
      </c>
      <c r="G29" s="32">
        <v>30.1</v>
      </c>
      <c r="H29" s="33">
        <v>30.7</v>
      </c>
      <c r="I29" s="34"/>
      <c r="J29" s="35">
        <v>142.1</v>
      </c>
    </row>
    <row r="30" spans="1:10" s="27" customFormat="1" ht="18.75" customHeight="1">
      <c r="A30" s="28" t="s">
        <v>145</v>
      </c>
      <c r="B30" s="130" t="s">
        <v>189</v>
      </c>
      <c r="C30" s="74" t="s">
        <v>162</v>
      </c>
      <c r="D30" s="45">
        <v>0</v>
      </c>
      <c r="E30" s="45">
        <v>0.1</v>
      </c>
      <c r="F30" s="45">
        <v>0.1</v>
      </c>
      <c r="G30" s="45">
        <v>0.1</v>
      </c>
      <c r="H30" s="46">
        <v>0.2</v>
      </c>
      <c r="I30" s="47"/>
      <c r="J30" s="48" t="s">
        <v>189</v>
      </c>
    </row>
    <row r="31" spans="1:10" s="27" customFormat="1" ht="18.75" customHeight="1">
      <c r="A31" s="28" t="s">
        <v>147</v>
      </c>
      <c r="B31" s="132">
        <v>21.6</v>
      </c>
      <c r="C31" s="76" t="s">
        <v>162</v>
      </c>
      <c r="D31" s="45">
        <v>25.1</v>
      </c>
      <c r="E31" s="45">
        <v>27.2</v>
      </c>
      <c r="F31" s="45">
        <v>28.9</v>
      </c>
      <c r="G31" s="45">
        <v>30</v>
      </c>
      <c r="H31" s="46">
        <v>30.5</v>
      </c>
      <c r="I31" s="47"/>
      <c r="J31" s="49">
        <v>141.2</v>
      </c>
    </row>
    <row r="32" spans="1:10" s="109" customFormat="1" ht="6" customHeight="1">
      <c r="A32" s="134"/>
      <c r="B32" s="135"/>
      <c r="C32" s="136"/>
      <c r="D32" s="136"/>
      <c r="E32" s="136"/>
      <c r="F32" s="136"/>
      <c r="G32" s="136"/>
      <c r="H32" s="137"/>
      <c r="I32" s="138"/>
      <c r="J32" s="140"/>
    </row>
    <row r="33" spans="1:10" s="36" customFormat="1" ht="18.75" customHeight="1">
      <c r="A33" s="26" t="s">
        <v>140</v>
      </c>
      <c r="B33" s="131">
        <v>18.2</v>
      </c>
      <c r="C33" s="75">
        <v>18.4</v>
      </c>
      <c r="D33" s="37">
        <v>18.8</v>
      </c>
      <c r="E33" s="37">
        <v>19.1</v>
      </c>
      <c r="F33" s="37">
        <v>19.3</v>
      </c>
      <c r="G33" s="37">
        <v>19.1</v>
      </c>
      <c r="H33" s="38">
        <v>19.8</v>
      </c>
      <c r="I33" s="34"/>
      <c r="J33" s="35">
        <v>108.8</v>
      </c>
    </row>
    <row r="34" spans="1:10" s="109" customFormat="1" ht="6" customHeight="1">
      <c r="A34" s="134"/>
      <c r="B34" s="135"/>
      <c r="C34" s="136"/>
      <c r="D34" s="136"/>
      <c r="E34" s="136"/>
      <c r="F34" s="136"/>
      <c r="G34" s="136"/>
      <c r="H34" s="137"/>
      <c r="I34" s="138"/>
      <c r="J34" s="140"/>
    </row>
    <row r="35" spans="1:10" s="36" customFormat="1" ht="18.75" customHeight="1">
      <c r="A35" s="26" t="s">
        <v>141</v>
      </c>
      <c r="B35" s="131">
        <v>354.6</v>
      </c>
      <c r="C35" s="75">
        <v>393.8</v>
      </c>
      <c r="D35" s="37">
        <v>433</v>
      </c>
      <c r="E35" s="37">
        <v>470</v>
      </c>
      <c r="F35" s="37">
        <v>515</v>
      </c>
      <c r="G35" s="37">
        <v>552.4</v>
      </c>
      <c r="H35" s="38">
        <v>595.4</v>
      </c>
      <c r="I35" s="34"/>
      <c r="J35" s="35">
        <v>167.9</v>
      </c>
    </row>
    <row r="36" spans="1:10" s="27" customFormat="1" ht="18.75" customHeight="1">
      <c r="A36" s="28" t="s">
        <v>144</v>
      </c>
      <c r="B36" s="132">
        <v>8.7</v>
      </c>
      <c r="C36" s="76">
        <v>10.2</v>
      </c>
      <c r="D36" s="45">
        <v>11.8</v>
      </c>
      <c r="E36" s="45">
        <v>14.1</v>
      </c>
      <c r="F36" s="45">
        <v>17.5</v>
      </c>
      <c r="G36" s="45">
        <v>20.5</v>
      </c>
      <c r="H36" s="46">
        <v>24.7</v>
      </c>
      <c r="I36" s="47"/>
      <c r="J36" s="49">
        <v>283.9</v>
      </c>
    </row>
    <row r="37" spans="1:10" s="27" customFormat="1" ht="18.75" customHeight="1">
      <c r="A37" s="28" t="s">
        <v>146</v>
      </c>
      <c r="B37" s="132">
        <v>345.9</v>
      </c>
      <c r="C37" s="76">
        <v>383.6</v>
      </c>
      <c r="D37" s="45">
        <v>421.1</v>
      </c>
      <c r="E37" s="45">
        <v>455.9</v>
      </c>
      <c r="F37" s="45">
        <v>497.5</v>
      </c>
      <c r="G37" s="45">
        <v>531.8</v>
      </c>
      <c r="H37" s="46">
        <v>570.6</v>
      </c>
      <c r="I37" s="47"/>
      <c r="J37" s="49">
        <v>165</v>
      </c>
    </row>
    <row r="38" spans="1:10" s="109" customFormat="1" ht="6" customHeight="1">
      <c r="A38" s="134"/>
      <c r="B38" s="135"/>
      <c r="C38" s="136"/>
      <c r="D38" s="136"/>
      <c r="E38" s="136"/>
      <c r="F38" s="136"/>
      <c r="G38" s="136"/>
      <c r="H38" s="137"/>
      <c r="I38" s="138"/>
      <c r="J38" s="140"/>
    </row>
    <row r="39" spans="1:10" s="36" customFormat="1" ht="18.75" customHeight="1">
      <c r="A39" s="26" t="s">
        <v>142</v>
      </c>
      <c r="B39" s="131">
        <v>284.8</v>
      </c>
      <c r="C39" s="75">
        <v>295.6</v>
      </c>
      <c r="D39" s="37">
        <v>305.1</v>
      </c>
      <c r="E39" s="37">
        <v>309.4</v>
      </c>
      <c r="F39" s="37">
        <v>306.4</v>
      </c>
      <c r="G39" s="37">
        <v>308.7</v>
      </c>
      <c r="H39" s="38">
        <v>302.3</v>
      </c>
      <c r="I39" s="34"/>
      <c r="J39" s="35">
        <v>106.1</v>
      </c>
    </row>
    <row r="40" spans="1:10" s="27" customFormat="1" ht="18.75" customHeight="1">
      <c r="A40" s="28" t="s">
        <v>144</v>
      </c>
      <c r="B40" s="132">
        <v>12.6</v>
      </c>
      <c r="C40" s="76">
        <v>13.3</v>
      </c>
      <c r="D40" s="45">
        <v>14.8</v>
      </c>
      <c r="E40" s="45">
        <v>16.2</v>
      </c>
      <c r="F40" s="45">
        <v>16.8</v>
      </c>
      <c r="G40" s="45">
        <v>17.8</v>
      </c>
      <c r="H40" s="46">
        <v>17.9</v>
      </c>
      <c r="I40" s="47"/>
      <c r="J40" s="49">
        <v>142.1</v>
      </c>
    </row>
    <row r="41" spans="1:10" s="27" customFormat="1" ht="18.75" customHeight="1" thickBot="1">
      <c r="A41" s="30" t="s">
        <v>146</v>
      </c>
      <c r="B41" s="133">
        <v>272.2</v>
      </c>
      <c r="C41" s="77">
        <v>282.4</v>
      </c>
      <c r="D41" s="68">
        <v>290.3</v>
      </c>
      <c r="E41" s="68">
        <v>293.2</v>
      </c>
      <c r="F41" s="68">
        <v>289.6</v>
      </c>
      <c r="G41" s="68">
        <v>290.9</v>
      </c>
      <c r="H41" s="69">
        <v>284.4</v>
      </c>
      <c r="I41" s="70"/>
      <c r="J41" s="71">
        <v>104.5</v>
      </c>
    </row>
    <row r="42" spans="1:8" ht="0.75" customHeight="1">
      <c r="A42" s="15"/>
      <c r="B42" s="128">
        <v>124452</v>
      </c>
      <c r="C42" s="10">
        <v>125034</v>
      </c>
      <c r="D42" s="8">
        <v>125864</v>
      </c>
      <c r="E42" s="8">
        <v>126486</v>
      </c>
      <c r="F42" s="8">
        <v>126920</v>
      </c>
      <c r="G42" s="8">
        <v>127435</v>
      </c>
      <c r="H42" s="9">
        <v>127687</v>
      </c>
    </row>
    <row r="43" spans="1:10" s="3" customFormat="1" ht="43.5" customHeight="1">
      <c r="A43" s="143" t="s">
        <v>186</v>
      </c>
      <c r="B43" s="143"/>
      <c r="C43" s="144"/>
      <c r="D43" s="144"/>
      <c r="E43" s="144"/>
      <c r="F43" s="144"/>
      <c r="G43" s="144"/>
      <c r="H43" s="144"/>
      <c r="I43" s="144"/>
      <c r="J43" s="144"/>
    </row>
    <row r="44" spans="1:10" ht="30" customHeight="1">
      <c r="A44" s="142" t="s">
        <v>165</v>
      </c>
      <c r="B44" s="142"/>
      <c r="C44" s="142"/>
      <c r="D44" s="142"/>
      <c r="E44" s="142"/>
      <c r="F44" s="142"/>
      <c r="G44" s="142"/>
      <c r="H44" s="142"/>
      <c r="I44" s="142"/>
      <c r="J44" s="142"/>
    </row>
    <row r="47" ht="16.5" customHeight="1"/>
  </sheetData>
  <mergeCells count="7">
    <mergeCell ref="A44:J44"/>
    <mergeCell ref="A43:J43"/>
    <mergeCell ref="A1:J1"/>
    <mergeCell ref="I27:J27"/>
    <mergeCell ref="I28:J28"/>
    <mergeCell ref="I3:J3"/>
    <mergeCell ref="B27:H28"/>
  </mergeCells>
  <printOptions/>
  <pageMargins left="1.08" right="0.62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21.75390625" style="14" customWidth="1"/>
    <col min="2" max="2" width="10.625" style="14" customWidth="1"/>
    <col min="3" max="8" width="10.625" style="0" customWidth="1"/>
    <col min="9" max="10" width="10.75390625" style="0" customWidth="1"/>
    <col min="12" max="12" width="19.00390625" style="0" customWidth="1"/>
    <col min="19" max="20" width="11.00390625" style="0" customWidth="1"/>
  </cols>
  <sheetData>
    <row r="1" spans="1:10" s="3" customFormat="1" ht="24" customHeight="1">
      <c r="A1" s="204" t="s">
        <v>245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3" customFormat="1" ht="18" customHeight="1" thickBot="1">
      <c r="A2" s="7"/>
      <c r="B2" s="7"/>
      <c r="J2" s="42" t="s">
        <v>111</v>
      </c>
    </row>
    <row r="3" spans="1:10" ht="24" customHeight="1">
      <c r="A3" s="4"/>
      <c r="B3" s="17" t="s">
        <v>208</v>
      </c>
      <c r="C3" s="18" t="s">
        <v>239</v>
      </c>
      <c r="D3" s="18" t="s">
        <v>240</v>
      </c>
      <c r="E3" s="18" t="s">
        <v>241</v>
      </c>
      <c r="F3" s="18" t="s">
        <v>242</v>
      </c>
      <c r="G3" s="18" t="s">
        <v>243</v>
      </c>
      <c r="H3" s="19" t="s">
        <v>244</v>
      </c>
      <c r="I3" s="205" t="s">
        <v>161</v>
      </c>
      <c r="J3" s="206"/>
    </row>
    <row r="4" spans="1:10" ht="24" customHeight="1" thickBot="1">
      <c r="A4" s="5"/>
      <c r="B4" s="169" t="s">
        <v>227</v>
      </c>
      <c r="C4" s="21" t="s">
        <v>120</v>
      </c>
      <c r="D4" s="21" t="s">
        <v>121</v>
      </c>
      <c r="E4" s="21" t="s">
        <v>122</v>
      </c>
      <c r="F4" s="22" t="s">
        <v>123</v>
      </c>
      <c r="G4" s="21" t="s">
        <v>124</v>
      </c>
      <c r="H4" s="23" t="s">
        <v>125</v>
      </c>
      <c r="I4" s="24" t="s">
        <v>109</v>
      </c>
      <c r="J4" s="25" t="s">
        <v>110</v>
      </c>
    </row>
    <row r="5" spans="1:12" ht="24" customHeight="1">
      <c r="A5" s="260" t="s">
        <v>238</v>
      </c>
      <c r="B5" s="261">
        <v>44219</v>
      </c>
      <c r="C5" s="262">
        <v>48659</v>
      </c>
      <c r="D5" s="263">
        <v>56466</v>
      </c>
      <c r="E5" s="263">
        <v>61331</v>
      </c>
      <c r="F5" s="263">
        <v>67376</v>
      </c>
      <c r="G5" s="263">
        <v>73297</v>
      </c>
      <c r="H5" s="264">
        <v>79695</v>
      </c>
      <c r="I5" s="265">
        <v>6398</v>
      </c>
      <c r="J5" s="266">
        <v>8.7</v>
      </c>
      <c r="L5" s="213"/>
    </row>
    <row r="6" spans="1:10" ht="24" customHeight="1">
      <c r="A6" s="171" t="s">
        <v>250</v>
      </c>
      <c r="B6" s="267">
        <v>686</v>
      </c>
      <c r="C6" s="268">
        <v>765</v>
      </c>
      <c r="D6" s="268">
        <v>781</v>
      </c>
      <c r="E6" s="268">
        <v>593</v>
      </c>
      <c r="F6" s="268">
        <v>634</v>
      </c>
      <c r="G6" s="268">
        <v>648</v>
      </c>
      <c r="H6" s="269">
        <v>634</v>
      </c>
      <c r="I6" s="270">
        <v>-14</v>
      </c>
      <c r="J6" s="271">
        <v>-2.2</v>
      </c>
    </row>
    <row r="7" spans="1:10" ht="24" customHeight="1">
      <c r="A7" s="171" t="s">
        <v>251</v>
      </c>
      <c r="B7" s="267">
        <v>462</v>
      </c>
      <c r="C7" s="268">
        <v>600</v>
      </c>
      <c r="D7" s="268">
        <v>799</v>
      </c>
      <c r="E7" s="268">
        <v>1427</v>
      </c>
      <c r="F7" s="268">
        <v>1481</v>
      </c>
      <c r="G7" s="268">
        <v>1613</v>
      </c>
      <c r="H7" s="269">
        <v>1682</v>
      </c>
      <c r="I7" s="270">
        <v>69</v>
      </c>
      <c r="J7" s="271">
        <v>4.3</v>
      </c>
    </row>
    <row r="8" spans="1:10" ht="24" customHeight="1">
      <c r="A8" s="171" t="s">
        <v>252</v>
      </c>
      <c r="B8" s="267">
        <v>3002</v>
      </c>
      <c r="C8" s="268">
        <v>3103</v>
      </c>
      <c r="D8" s="268">
        <v>3288</v>
      </c>
      <c r="E8" s="268">
        <v>3575</v>
      </c>
      <c r="F8" s="268">
        <v>3604</v>
      </c>
      <c r="G8" s="268">
        <v>3881</v>
      </c>
      <c r="H8" s="269">
        <v>3903</v>
      </c>
      <c r="I8" s="270">
        <v>22</v>
      </c>
      <c r="J8" s="271">
        <v>0.6</v>
      </c>
    </row>
    <row r="9" spans="1:10" ht="24" customHeight="1">
      <c r="A9" s="171" t="s">
        <v>253</v>
      </c>
      <c r="B9" s="267">
        <v>38966</v>
      </c>
      <c r="C9" s="268">
        <v>43080</v>
      </c>
      <c r="D9" s="268">
        <v>50403</v>
      </c>
      <c r="E9" s="268">
        <v>54497</v>
      </c>
      <c r="F9" s="268">
        <v>60428</v>
      </c>
      <c r="G9" s="268">
        <v>65761</v>
      </c>
      <c r="H9" s="269">
        <v>71961</v>
      </c>
      <c r="I9" s="270">
        <v>6200</v>
      </c>
      <c r="J9" s="271">
        <v>9.4</v>
      </c>
    </row>
    <row r="10" spans="1:10" ht="24" customHeight="1">
      <c r="A10" s="171" t="s">
        <v>254</v>
      </c>
      <c r="B10" s="267">
        <v>4</v>
      </c>
      <c r="C10" s="268">
        <v>3</v>
      </c>
      <c r="D10" s="268">
        <v>2</v>
      </c>
      <c r="E10" s="268">
        <v>14</v>
      </c>
      <c r="F10" s="268">
        <v>27</v>
      </c>
      <c r="G10" s="268">
        <v>54</v>
      </c>
      <c r="H10" s="269">
        <v>83</v>
      </c>
      <c r="I10" s="270">
        <v>29</v>
      </c>
      <c r="J10" s="271">
        <v>53.7</v>
      </c>
    </row>
    <row r="11" spans="1:10" ht="24" customHeight="1">
      <c r="A11" s="171" t="s">
        <v>255</v>
      </c>
      <c r="B11" s="267">
        <v>252</v>
      </c>
      <c r="C11" s="268">
        <v>204</v>
      </c>
      <c r="D11" s="268">
        <v>197</v>
      </c>
      <c r="E11" s="268">
        <v>235</v>
      </c>
      <c r="F11" s="268">
        <v>204</v>
      </c>
      <c r="G11" s="268">
        <v>352</v>
      </c>
      <c r="H11" s="269">
        <v>371</v>
      </c>
      <c r="I11" s="270">
        <v>19</v>
      </c>
      <c r="J11" s="271">
        <v>5.4</v>
      </c>
    </row>
    <row r="12" spans="1:10" ht="36" customHeight="1">
      <c r="A12" s="272" t="s">
        <v>256</v>
      </c>
      <c r="B12" s="267">
        <v>592</v>
      </c>
      <c r="C12" s="268">
        <v>540</v>
      </c>
      <c r="D12" s="268">
        <v>561</v>
      </c>
      <c r="E12" s="268">
        <v>587</v>
      </c>
      <c r="F12" s="268">
        <v>574</v>
      </c>
      <c r="G12" s="268">
        <v>550</v>
      </c>
      <c r="H12" s="269">
        <v>610</v>
      </c>
      <c r="I12" s="270">
        <v>60</v>
      </c>
      <c r="J12" s="271">
        <v>10.9</v>
      </c>
    </row>
    <row r="13" spans="1:10" ht="24" customHeight="1">
      <c r="A13" s="171" t="s">
        <v>257</v>
      </c>
      <c r="B13" s="267">
        <v>255</v>
      </c>
      <c r="C13" s="268">
        <v>364</v>
      </c>
      <c r="D13" s="268">
        <v>435</v>
      </c>
      <c r="E13" s="268">
        <v>403</v>
      </c>
      <c r="F13" s="268">
        <v>424</v>
      </c>
      <c r="G13" s="268">
        <v>438</v>
      </c>
      <c r="H13" s="269">
        <v>451</v>
      </c>
      <c r="I13" s="270">
        <v>13</v>
      </c>
      <c r="J13" s="271">
        <v>3</v>
      </c>
    </row>
    <row r="14" spans="1:10" ht="7.5" customHeight="1">
      <c r="A14" s="134"/>
      <c r="B14" s="273"/>
      <c r="C14" s="274"/>
      <c r="D14" s="274"/>
      <c r="E14" s="274"/>
      <c r="F14" s="274"/>
      <c r="G14" s="274"/>
      <c r="H14" s="275"/>
      <c r="I14" s="276"/>
      <c r="J14" s="277"/>
    </row>
    <row r="15" spans="1:10" ht="24" customHeight="1">
      <c r="A15" s="260" t="s">
        <v>237</v>
      </c>
      <c r="B15" s="261">
        <v>32629</v>
      </c>
      <c r="C15" s="262">
        <v>34543</v>
      </c>
      <c r="D15" s="262">
        <v>36652</v>
      </c>
      <c r="E15" s="262">
        <v>36569</v>
      </c>
      <c r="F15" s="262">
        <v>37244</v>
      </c>
      <c r="G15" s="262">
        <v>36765</v>
      </c>
      <c r="H15" s="278">
        <v>35668</v>
      </c>
      <c r="I15" s="279">
        <v>-1097</v>
      </c>
      <c r="J15" s="280">
        <v>-3</v>
      </c>
    </row>
    <row r="16" spans="1:10" ht="24" customHeight="1">
      <c r="A16" s="171" t="s">
        <v>230</v>
      </c>
      <c r="B16" s="267">
        <v>16987</v>
      </c>
      <c r="C16" s="268">
        <v>19487</v>
      </c>
      <c r="D16" s="268">
        <v>21377</v>
      </c>
      <c r="E16" s="268">
        <v>22309</v>
      </c>
      <c r="F16" s="268">
        <v>23194</v>
      </c>
      <c r="G16" s="268">
        <v>23552</v>
      </c>
      <c r="H16" s="269">
        <v>23065</v>
      </c>
      <c r="I16" s="281">
        <v>-487</v>
      </c>
      <c r="J16" s="282">
        <v>-2.1</v>
      </c>
    </row>
    <row r="17" spans="1:10" ht="24" customHeight="1">
      <c r="A17" s="171" t="s">
        <v>231</v>
      </c>
      <c r="B17" s="267">
        <v>14907</v>
      </c>
      <c r="C17" s="268">
        <v>14402</v>
      </c>
      <c r="D17" s="268">
        <v>14492</v>
      </c>
      <c r="E17" s="268">
        <v>13667</v>
      </c>
      <c r="F17" s="268">
        <v>13097</v>
      </c>
      <c r="G17" s="268">
        <v>12534</v>
      </c>
      <c r="H17" s="269">
        <v>11998</v>
      </c>
      <c r="I17" s="281">
        <v>-536</v>
      </c>
      <c r="J17" s="282">
        <v>-4.3</v>
      </c>
    </row>
    <row r="18" spans="1:10" ht="24" customHeight="1">
      <c r="A18" s="171" t="s">
        <v>229</v>
      </c>
      <c r="B18" s="267">
        <v>735</v>
      </c>
      <c r="C18" s="268">
        <v>654</v>
      </c>
      <c r="D18" s="268">
        <v>783</v>
      </c>
      <c r="E18" s="268">
        <v>593</v>
      </c>
      <c r="F18" s="268">
        <v>953</v>
      </c>
      <c r="G18" s="268">
        <v>679</v>
      </c>
      <c r="H18" s="269">
        <v>605</v>
      </c>
      <c r="I18" s="283">
        <v>-74</v>
      </c>
      <c r="J18" s="284">
        <v>-10.9</v>
      </c>
    </row>
    <row r="19" spans="1:10" ht="7.5" customHeight="1">
      <c r="A19" s="134"/>
      <c r="B19" s="273"/>
      <c r="C19" s="274"/>
      <c r="D19" s="274"/>
      <c r="E19" s="274"/>
      <c r="F19" s="274"/>
      <c r="G19" s="274"/>
      <c r="H19" s="275"/>
      <c r="I19" s="276"/>
      <c r="J19" s="277"/>
    </row>
    <row r="20" spans="1:10" ht="24" customHeight="1">
      <c r="A20" s="260" t="s">
        <v>228</v>
      </c>
      <c r="B20" s="285" t="s">
        <v>162</v>
      </c>
      <c r="C20" s="286" t="s">
        <v>162</v>
      </c>
      <c r="D20" s="286" t="s">
        <v>162</v>
      </c>
      <c r="E20" s="262">
        <v>17648</v>
      </c>
      <c r="F20" s="262">
        <v>18199</v>
      </c>
      <c r="G20" s="262">
        <v>18772</v>
      </c>
      <c r="H20" s="278">
        <v>19233</v>
      </c>
      <c r="I20" s="279">
        <v>461</v>
      </c>
      <c r="J20" s="280">
        <v>2.5</v>
      </c>
    </row>
    <row r="21" spans="1:10" ht="24" customHeight="1">
      <c r="A21" s="171" t="s">
        <v>232</v>
      </c>
      <c r="B21" s="218" t="s">
        <v>162</v>
      </c>
      <c r="C21" s="219" t="s">
        <v>162</v>
      </c>
      <c r="D21" s="219" t="s">
        <v>162</v>
      </c>
      <c r="E21" s="268">
        <v>13276</v>
      </c>
      <c r="F21" s="268">
        <v>13755</v>
      </c>
      <c r="G21" s="268">
        <v>14239</v>
      </c>
      <c r="H21" s="269">
        <v>14762</v>
      </c>
      <c r="I21" s="270">
        <v>523</v>
      </c>
      <c r="J21" s="271">
        <v>3.7</v>
      </c>
    </row>
    <row r="22" spans="1:10" ht="24" customHeight="1">
      <c r="A22" s="171" t="s">
        <v>233</v>
      </c>
      <c r="B22" s="218" t="s">
        <v>162</v>
      </c>
      <c r="C22" s="219" t="s">
        <v>162</v>
      </c>
      <c r="D22" s="219" t="s">
        <v>162</v>
      </c>
      <c r="E22" s="268">
        <v>2201</v>
      </c>
      <c r="F22" s="268">
        <v>2333</v>
      </c>
      <c r="G22" s="268">
        <v>2423</v>
      </c>
      <c r="H22" s="269">
        <v>2371</v>
      </c>
      <c r="I22" s="270">
        <v>-52</v>
      </c>
      <c r="J22" s="271">
        <v>-2.1</v>
      </c>
    </row>
    <row r="23" spans="1:10" ht="24" customHeight="1">
      <c r="A23" s="171" t="s">
        <v>234</v>
      </c>
      <c r="B23" s="218" t="s">
        <v>162</v>
      </c>
      <c r="C23" s="219" t="s">
        <v>162</v>
      </c>
      <c r="D23" s="219" t="s">
        <v>162</v>
      </c>
      <c r="E23" s="268">
        <v>867</v>
      </c>
      <c r="F23" s="268">
        <v>857</v>
      </c>
      <c r="G23" s="268">
        <v>842</v>
      </c>
      <c r="H23" s="269">
        <v>846</v>
      </c>
      <c r="I23" s="270">
        <v>4</v>
      </c>
      <c r="J23" s="271">
        <v>0.5</v>
      </c>
    </row>
    <row r="24" spans="1:10" ht="24" customHeight="1">
      <c r="A24" s="171" t="s">
        <v>235</v>
      </c>
      <c r="B24" s="218" t="s">
        <v>162</v>
      </c>
      <c r="C24" s="219" t="s">
        <v>162</v>
      </c>
      <c r="D24" s="219" t="s">
        <v>162</v>
      </c>
      <c r="E24" s="268">
        <v>492</v>
      </c>
      <c r="F24" s="268">
        <v>441</v>
      </c>
      <c r="G24" s="268">
        <v>442</v>
      </c>
      <c r="H24" s="269">
        <v>416</v>
      </c>
      <c r="I24" s="270">
        <v>-26</v>
      </c>
      <c r="J24" s="271">
        <v>-5.9</v>
      </c>
    </row>
    <row r="25" spans="1:10" ht="24" customHeight="1" thickBot="1">
      <c r="A25" s="5" t="s">
        <v>236</v>
      </c>
      <c r="B25" s="287" t="s">
        <v>162</v>
      </c>
      <c r="C25" s="288" t="s">
        <v>162</v>
      </c>
      <c r="D25" s="288" t="s">
        <v>162</v>
      </c>
      <c r="E25" s="289">
        <v>812</v>
      </c>
      <c r="F25" s="289">
        <v>813</v>
      </c>
      <c r="G25" s="289">
        <v>826</v>
      </c>
      <c r="H25" s="290">
        <v>838</v>
      </c>
      <c r="I25" s="291">
        <v>12</v>
      </c>
      <c r="J25" s="292">
        <v>1.5</v>
      </c>
    </row>
    <row r="26" spans="1:10" ht="21" customHeight="1">
      <c r="A26" s="293"/>
      <c r="B26" s="293"/>
      <c r="C26" s="294"/>
      <c r="D26" s="294"/>
      <c r="E26" s="294"/>
      <c r="F26" s="294"/>
      <c r="G26" s="294"/>
      <c r="H26" s="294"/>
      <c r="I26" s="294"/>
      <c r="J26" s="294"/>
    </row>
    <row r="27" spans="1:8" ht="13.5">
      <c r="A27" s="16"/>
      <c r="B27" s="16"/>
      <c r="C27" s="13"/>
      <c r="D27" s="13"/>
      <c r="E27" s="13"/>
      <c r="F27" s="13"/>
      <c r="G27" s="13"/>
      <c r="H27" s="13"/>
    </row>
    <row r="31" spans="1:8" ht="13.5">
      <c r="A31" s="15"/>
      <c r="B31" s="15"/>
      <c r="C31" s="10"/>
      <c r="D31" s="8"/>
      <c r="E31" s="8"/>
      <c r="F31" s="8"/>
      <c r="G31" s="8"/>
      <c r="H31" s="9"/>
    </row>
  </sheetData>
  <mergeCells count="2">
    <mergeCell ref="I3:J3"/>
    <mergeCell ref="A1:J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workbookViewId="0" topLeftCell="A1">
      <selection activeCell="A2" sqref="A2"/>
    </sheetView>
  </sheetViews>
  <sheetFormatPr defaultColWidth="9.00390625" defaultRowHeight="13.5"/>
  <cols>
    <col min="1" max="1" width="23.625" style="0" customWidth="1"/>
    <col min="2" max="10" width="10.625" style="0" customWidth="1"/>
    <col min="14" max="14" width="14.00390625" style="0" customWidth="1"/>
    <col min="15" max="15" width="11.625" style="0" customWidth="1"/>
  </cols>
  <sheetData>
    <row r="1" spans="1:11" s="3" customFormat="1" ht="29.25" customHeight="1">
      <c r="A1" s="145" t="s">
        <v>258</v>
      </c>
      <c r="B1" s="145"/>
      <c r="C1" s="145"/>
      <c r="D1" s="145"/>
      <c r="E1" s="145"/>
      <c r="F1" s="145"/>
      <c r="G1" s="145"/>
      <c r="H1" s="145"/>
      <c r="I1" s="145"/>
      <c r="J1" s="145"/>
      <c r="K1" s="27"/>
    </row>
    <row r="2" spans="1:10" s="3" customFormat="1" ht="30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 t="s">
        <v>111</v>
      </c>
    </row>
    <row r="3" spans="1:10" s="7" customFormat="1" ht="26.25" customHeight="1">
      <c r="A3" s="4"/>
      <c r="B3" s="17" t="s">
        <v>208</v>
      </c>
      <c r="C3" s="18" t="s">
        <v>239</v>
      </c>
      <c r="D3" s="18" t="s">
        <v>240</v>
      </c>
      <c r="E3" s="18" t="s">
        <v>241</v>
      </c>
      <c r="F3" s="18" t="s">
        <v>242</v>
      </c>
      <c r="G3" s="18" t="s">
        <v>243</v>
      </c>
      <c r="H3" s="19" t="s">
        <v>244</v>
      </c>
      <c r="I3" s="150" t="s">
        <v>161</v>
      </c>
      <c r="J3" s="151"/>
    </row>
    <row r="4" spans="1:10" s="7" customFormat="1" ht="26.25" customHeight="1" thickBot="1">
      <c r="A4" s="5"/>
      <c r="B4" s="169" t="s">
        <v>227</v>
      </c>
      <c r="C4" s="21" t="s">
        <v>120</v>
      </c>
      <c r="D4" s="21" t="s">
        <v>121</v>
      </c>
      <c r="E4" s="21" t="s">
        <v>122</v>
      </c>
      <c r="F4" s="22" t="s">
        <v>123</v>
      </c>
      <c r="G4" s="21" t="s">
        <v>124</v>
      </c>
      <c r="H4" s="23" t="s">
        <v>125</v>
      </c>
      <c r="I4" s="295" t="s">
        <v>109</v>
      </c>
      <c r="J4" s="59" t="s">
        <v>110</v>
      </c>
    </row>
    <row r="5" spans="1:10" s="61" customFormat="1" ht="34.5" customHeight="1">
      <c r="A5" s="28" t="s">
        <v>259</v>
      </c>
      <c r="B5" s="296">
        <v>94150</v>
      </c>
      <c r="C5" s="297">
        <v>95365</v>
      </c>
      <c r="D5" s="297">
        <v>98070</v>
      </c>
      <c r="E5" s="297">
        <v>94655</v>
      </c>
      <c r="F5" s="297">
        <v>96788</v>
      </c>
      <c r="G5" s="297">
        <v>97313</v>
      </c>
      <c r="H5" s="298">
        <v>98148</v>
      </c>
      <c r="I5" s="299">
        <v>835</v>
      </c>
      <c r="J5" s="300">
        <v>0.9</v>
      </c>
    </row>
    <row r="6" spans="1:10" ht="7.5" customHeight="1">
      <c r="A6" s="134"/>
      <c r="B6" s="135"/>
      <c r="C6" s="136"/>
      <c r="D6" s="136"/>
      <c r="E6" s="136"/>
      <c r="F6" s="136"/>
      <c r="G6" s="136"/>
      <c r="H6" s="137"/>
      <c r="I6" s="138"/>
      <c r="J6" s="139"/>
    </row>
    <row r="7" spans="1:10" s="61" customFormat="1" ht="34.5" customHeight="1">
      <c r="A7" s="28" t="s">
        <v>137</v>
      </c>
      <c r="B7" s="296">
        <v>63543</v>
      </c>
      <c r="C7" s="301">
        <v>66322</v>
      </c>
      <c r="D7" s="301">
        <v>69231</v>
      </c>
      <c r="E7" s="301">
        <v>69236</v>
      </c>
      <c r="F7" s="301">
        <v>71551</v>
      </c>
      <c r="G7" s="301">
        <v>73967</v>
      </c>
      <c r="H7" s="302">
        <v>76643</v>
      </c>
      <c r="I7" s="299">
        <v>2676</v>
      </c>
      <c r="J7" s="303">
        <v>3.6</v>
      </c>
    </row>
    <row r="8" spans="1:10" ht="7.5" customHeight="1">
      <c r="A8" s="134"/>
      <c r="B8" s="135"/>
      <c r="C8" s="136"/>
      <c r="D8" s="136"/>
      <c r="E8" s="136"/>
      <c r="F8" s="136"/>
      <c r="G8" s="136"/>
      <c r="H8" s="137"/>
      <c r="I8" s="138"/>
      <c r="J8" s="139"/>
    </row>
    <row r="9" spans="1:10" s="61" customFormat="1" ht="34.5" customHeight="1">
      <c r="A9" s="28" t="s">
        <v>260</v>
      </c>
      <c r="B9" s="296">
        <v>62428</v>
      </c>
      <c r="C9" s="301">
        <v>65363</v>
      </c>
      <c r="D9" s="301">
        <v>68214</v>
      </c>
      <c r="E9" s="301">
        <v>67746</v>
      </c>
      <c r="F9" s="301">
        <v>70146</v>
      </c>
      <c r="G9" s="301">
        <v>72307</v>
      </c>
      <c r="H9" s="302">
        <v>75100</v>
      </c>
      <c r="I9" s="299">
        <v>2793</v>
      </c>
      <c r="J9" s="303">
        <v>3.9</v>
      </c>
    </row>
    <row r="10" spans="1:10" ht="7.5" customHeight="1">
      <c r="A10" s="134"/>
      <c r="B10" s="135"/>
      <c r="C10" s="136"/>
      <c r="D10" s="136"/>
      <c r="E10" s="136"/>
      <c r="F10" s="136"/>
      <c r="G10" s="136"/>
      <c r="H10" s="137"/>
      <c r="I10" s="138"/>
      <c r="J10" s="139"/>
    </row>
    <row r="11" spans="1:10" s="61" customFormat="1" ht="34.5" customHeight="1" thickBot="1">
      <c r="A11" s="30" t="s">
        <v>138</v>
      </c>
      <c r="B11" s="304">
        <v>24776</v>
      </c>
      <c r="C11" s="305">
        <v>26221</v>
      </c>
      <c r="D11" s="305">
        <v>28244</v>
      </c>
      <c r="E11" s="305">
        <v>29087</v>
      </c>
      <c r="F11" s="305">
        <v>30830</v>
      </c>
      <c r="G11" s="305">
        <v>32483</v>
      </c>
      <c r="H11" s="306">
        <v>35077</v>
      </c>
      <c r="I11" s="307">
        <v>2594</v>
      </c>
      <c r="J11" s="308">
        <v>8</v>
      </c>
    </row>
  </sheetData>
  <mergeCells count="2">
    <mergeCell ref="A1:J1"/>
    <mergeCell ref="I3:J3"/>
  </mergeCells>
  <printOptions/>
  <pageMargins left="0.87" right="0.54" top="0.58" bottom="0.22" header="0.36" footer="0.1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="85" zoomScaleNormal="85" workbookViewId="0" topLeftCell="A1">
      <selection activeCell="A2" sqref="A2"/>
    </sheetView>
  </sheetViews>
  <sheetFormatPr defaultColWidth="9.00390625" defaultRowHeight="13.5"/>
  <cols>
    <col min="1" max="1" width="32.375" style="338" customWidth="1"/>
    <col min="2" max="10" width="10.625" style="339" customWidth="1"/>
    <col min="11" max="16384" width="9.00390625" style="339" customWidth="1"/>
  </cols>
  <sheetData>
    <row r="1" spans="1:10" s="309" customFormat="1" ht="35.25" customHeight="1">
      <c r="A1" s="145" t="s">
        <v>261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s="309" customFormat="1" ht="31.5" customHeight="1" thickBot="1">
      <c r="A2" s="310"/>
      <c r="C2" s="311"/>
      <c r="D2" s="311"/>
      <c r="E2" s="311"/>
      <c r="F2" s="311"/>
      <c r="I2" s="312"/>
      <c r="J2" s="313" t="s">
        <v>111</v>
      </c>
    </row>
    <row r="3" spans="1:10" s="7" customFormat="1" ht="26.25" customHeight="1">
      <c r="A3" s="4"/>
      <c r="B3" s="17" t="s">
        <v>132</v>
      </c>
      <c r="C3" s="18" t="s">
        <v>209</v>
      </c>
      <c r="D3" s="18" t="s">
        <v>210</v>
      </c>
      <c r="E3" s="18" t="s">
        <v>211</v>
      </c>
      <c r="F3" s="18" t="s">
        <v>212</v>
      </c>
      <c r="G3" s="18" t="s">
        <v>213</v>
      </c>
      <c r="H3" s="19" t="s">
        <v>118</v>
      </c>
      <c r="I3" s="150" t="s">
        <v>161</v>
      </c>
      <c r="J3" s="151"/>
    </row>
    <row r="4" spans="1:10" s="7" customFormat="1" ht="26.25" customHeight="1" thickBot="1">
      <c r="A4" s="5"/>
      <c r="B4" s="169" t="s">
        <v>227</v>
      </c>
      <c r="C4" s="21" t="s">
        <v>120</v>
      </c>
      <c r="D4" s="21" t="s">
        <v>121</v>
      </c>
      <c r="E4" s="21" t="s">
        <v>122</v>
      </c>
      <c r="F4" s="22" t="s">
        <v>123</v>
      </c>
      <c r="G4" s="21" t="s">
        <v>124</v>
      </c>
      <c r="H4" s="23" t="s">
        <v>125</v>
      </c>
      <c r="I4" s="295" t="s">
        <v>109</v>
      </c>
      <c r="J4" s="59" t="s">
        <v>110</v>
      </c>
    </row>
    <row r="5" spans="1:10" s="309" customFormat="1" ht="36" customHeight="1">
      <c r="A5" s="314" t="s">
        <v>262</v>
      </c>
      <c r="B5" s="315">
        <v>20280</v>
      </c>
      <c r="C5" s="316">
        <v>20828</v>
      </c>
      <c r="D5" s="316">
        <v>21199</v>
      </c>
      <c r="E5" s="316">
        <v>20424</v>
      </c>
      <c r="F5" s="316">
        <v>21272</v>
      </c>
      <c r="G5" s="316">
        <v>20772</v>
      </c>
      <c r="H5" s="317">
        <v>20532</v>
      </c>
      <c r="I5" s="211">
        <v>-240</v>
      </c>
      <c r="J5" s="212">
        <v>-1.2</v>
      </c>
    </row>
    <row r="6" spans="1:10" ht="7.5" customHeight="1">
      <c r="A6" s="134"/>
      <c r="B6" s="135"/>
      <c r="C6" s="136"/>
      <c r="D6" s="136"/>
      <c r="E6" s="136"/>
      <c r="F6" s="136"/>
      <c r="G6" s="136"/>
      <c r="H6" s="137"/>
      <c r="I6" s="138"/>
      <c r="J6" s="139"/>
    </row>
    <row r="7" spans="1:10" s="309" customFormat="1" ht="36" customHeight="1">
      <c r="A7" s="318" t="s">
        <v>263</v>
      </c>
      <c r="B7" s="319">
        <v>12055</v>
      </c>
      <c r="C7" s="320">
        <v>12481</v>
      </c>
      <c r="D7" s="320">
        <v>13166</v>
      </c>
      <c r="E7" s="320">
        <v>13455</v>
      </c>
      <c r="F7" s="320">
        <v>14216</v>
      </c>
      <c r="G7" s="320">
        <v>14008</v>
      </c>
      <c r="H7" s="321">
        <v>14993</v>
      </c>
      <c r="I7" s="215">
        <v>985</v>
      </c>
      <c r="J7" s="216">
        <v>7</v>
      </c>
    </row>
    <row r="8" spans="1:10" ht="7.5" customHeight="1">
      <c r="A8" s="134"/>
      <c r="B8" s="135"/>
      <c r="C8" s="136"/>
      <c r="D8" s="136"/>
      <c r="E8" s="136"/>
      <c r="F8" s="136"/>
      <c r="G8" s="136"/>
      <c r="H8" s="137"/>
      <c r="I8" s="138"/>
      <c r="J8" s="139"/>
    </row>
    <row r="9" spans="1:10" s="309" customFormat="1" ht="36" customHeight="1">
      <c r="A9" s="322" t="s">
        <v>264</v>
      </c>
      <c r="B9" s="319">
        <v>28624</v>
      </c>
      <c r="C9" s="320">
        <v>29451</v>
      </c>
      <c r="D9" s="320">
        <v>30850</v>
      </c>
      <c r="E9" s="320">
        <v>31434</v>
      </c>
      <c r="F9" s="320">
        <v>32024</v>
      </c>
      <c r="G9" s="320">
        <v>32722</v>
      </c>
      <c r="H9" s="321">
        <v>33601</v>
      </c>
      <c r="I9" s="215">
        <v>879</v>
      </c>
      <c r="J9" s="216">
        <v>2.7</v>
      </c>
    </row>
    <row r="10" spans="1:10" ht="7.5" customHeight="1">
      <c r="A10" s="134"/>
      <c r="B10" s="135"/>
      <c r="C10" s="136"/>
      <c r="D10" s="136"/>
      <c r="E10" s="136"/>
      <c r="F10" s="136"/>
      <c r="G10" s="136"/>
      <c r="H10" s="137"/>
      <c r="I10" s="138"/>
      <c r="J10" s="139"/>
    </row>
    <row r="11" spans="1:10" s="309" customFormat="1" ht="36" customHeight="1" thickBot="1">
      <c r="A11" s="323" t="s">
        <v>265</v>
      </c>
      <c r="B11" s="324">
        <v>2932</v>
      </c>
      <c r="C11" s="325">
        <v>2628</v>
      </c>
      <c r="D11" s="325">
        <v>2698</v>
      </c>
      <c r="E11" s="325">
        <v>3091</v>
      </c>
      <c r="F11" s="325">
        <v>2884</v>
      </c>
      <c r="G11" s="325">
        <v>2948</v>
      </c>
      <c r="H11" s="326">
        <v>3187</v>
      </c>
      <c r="I11" s="327">
        <v>239</v>
      </c>
      <c r="J11" s="328">
        <v>8.1</v>
      </c>
    </row>
    <row r="12" spans="1:10" s="309" customFormat="1" ht="36" customHeight="1" thickBot="1" thickTop="1">
      <c r="A12" s="329" t="s">
        <v>266</v>
      </c>
      <c r="B12" s="330">
        <v>18552</v>
      </c>
      <c r="C12" s="331">
        <v>19800</v>
      </c>
      <c r="D12" s="331">
        <v>21412</v>
      </c>
      <c r="E12" s="331">
        <v>23114</v>
      </c>
      <c r="F12" s="331">
        <v>24500</v>
      </c>
      <c r="G12" s="331">
        <v>25975</v>
      </c>
      <c r="H12" s="332">
        <v>27771</v>
      </c>
      <c r="I12" s="333">
        <v>1796</v>
      </c>
      <c r="J12" s="334">
        <v>6.9</v>
      </c>
    </row>
    <row r="13" s="312" customFormat="1" ht="18" customHeight="1">
      <c r="A13" s="335"/>
    </row>
    <row r="14" s="312" customFormat="1" ht="18" customHeight="1">
      <c r="A14" s="335"/>
    </row>
    <row r="15" s="312" customFormat="1" ht="18" customHeight="1">
      <c r="A15" s="335"/>
    </row>
    <row r="16" s="312" customFormat="1" ht="18" customHeight="1">
      <c r="A16" s="335"/>
    </row>
    <row r="17" s="312" customFormat="1" ht="18" customHeight="1">
      <c r="A17" s="335"/>
    </row>
    <row r="18" s="312" customFormat="1" ht="18" customHeight="1">
      <c r="A18" s="335"/>
    </row>
    <row r="19" s="312" customFormat="1" ht="18" customHeight="1">
      <c r="A19" s="335"/>
    </row>
    <row r="20" s="337" customFormat="1" ht="13.5">
      <c r="A20" s="336"/>
    </row>
    <row r="21" s="337" customFormat="1" ht="13.5">
      <c r="A21" s="336"/>
    </row>
    <row r="22" s="337" customFormat="1" ht="13.5">
      <c r="A22" s="336"/>
    </row>
    <row r="23" s="337" customFormat="1" ht="13.5">
      <c r="A23" s="336"/>
    </row>
    <row r="24" s="337" customFormat="1" ht="13.5">
      <c r="A24" s="336"/>
    </row>
    <row r="25" s="337" customFormat="1" ht="13.5">
      <c r="A25" s="336"/>
    </row>
    <row r="26" s="337" customFormat="1" ht="13.5">
      <c r="A26" s="336"/>
    </row>
    <row r="27" s="337" customFormat="1" ht="13.5">
      <c r="A27" s="336"/>
    </row>
    <row r="28" s="337" customFormat="1" ht="13.5">
      <c r="A28" s="336"/>
    </row>
    <row r="29" s="337" customFormat="1" ht="13.5">
      <c r="A29" s="336"/>
    </row>
    <row r="30" s="337" customFormat="1" ht="13.5">
      <c r="A30" s="336"/>
    </row>
    <row r="31" s="337" customFormat="1" ht="13.5">
      <c r="A31" s="336"/>
    </row>
    <row r="32" s="337" customFormat="1" ht="13.5">
      <c r="A32" s="336"/>
    </row>
    <row r="33" s="337" customFormat="1" ht="13.5">
      <c r="A33" s="336"/>
    </row>
    <row r="34" s="337" customFormat="1" ht="13.5">
      <c r="A34" s="336"/>
    </row>
    <row r="35" s="337" customFormat="1" ht="13.5">
      <c r="A35" s="336"/>
    </row>
    <row r="36" s="337" customFormat="1" ht="13.5">
      <c r="A36" s="336"/>
    </row>
    <row r="37" s="337" customFormat="1" ht="13.5">
      <c r="A37" s="336"/>
    </row>
    <row r="38" s="337" customFormat="1" ht="13.5">
      <c r="A38" s="336"/>
    </row>
    <row r="39" s="337" customFormat="1" ht="13.5">
      <c r="A39" s="336"/>
    </row>
    <row r="40" s="337" customFormat="1" ht="13.5">
      <c r="A40" s="336"/>
    </row>
    <row r="41" s="337" customFormat="1" ht="13.5">
      <c r="A41" s="336"/>
    </row>
    <row r="42" s="337" customFormat="1" ht="13.5">
      <c r="A42" s="336"/>
    </row>
    <row r="43" s="337" customFormat="1" ht="13.5">
      <c r="A43" s="336"/>
    </row>
    <row r="44" s="337" customFormat="1" ht="13.5">
      <c r="A44" s="336"/>
    </row>
  </sheetData>
  <mergeCells count="2">
    <mergeCell ref="I3:J3"/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W1:AK50"/>
  <sheetViews>
    <sheetView zoomScale="75" zoomScaleNormal="75" workbookViewId="0" topLeftCell="A1">
      <selection activeCell="S1" sqref="S1"/>
    </sheetView>
  </sheetViews>
  <sheetFormatPr defaultColWidth="9.00390625" defaultRowHeight="13.5"/>
  <cols>
    <col min="23" max="23" width="12.375" style="14" customWidth="1"/>
    <col min="24" max="35" width="10.875" style="201" customWidth="1"/>
    <col min="36" max="36" width="4.625" style="0" customWidth="1"/>
    <col min="37" max="37" width="10.00390625" style="0" bestFit="1" customWidth="1"/>
    <col min="55" max="55" width="11.00390625" style="0" customWidth="1"/>
  </cols>
  <sheetData>
    <row r="1" spans="23:35" ht="24" customHeight="1">
      <c r="W1" s="166" t="s">
        <v>190</v>
      </c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23:35" s="1" customFormat="1" ht="19.5" customHeight="1" thickBot="1">
      <c r="W2" s="167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4" t="s">
        <v>111</v>
      </c>
    </row>
    <row r="3" spans="23:35" s="39" customFormat="1" ht="21" customHeight="1">
      <c r="W3" s="168"/>
      <c r="X3" s="175" t="s">
        <v>57</v>
      </c>
      <c r="Y3" s="176" t="s">
        <v>115</v>
      </c>
      <c r="Z3" s="176" t="s">
        <v>116</v>
      </c>
      <c r="AA3" s="176" t="s">
        <v>117</v>
      </c>
      <c r="AB3" s="176" t="s">
        <v>191</v>
      </c>
      <c r="AC3" s="176" t="s">
        <v>192</v>
      </c>
      <c r="AD3" s="176" t="s">
        <v>193</v>
      </c>
      <c r="AE3" s="176" t="s">
        <v>194</v>
      </c>
      <c r="AF3" s="176" t="s">
        <v>195</v>
      </c>
      <c r="AG3" s="176" t="s">
        <v>196</v>
      </c>
      <c r="AH3" s="176" t="s">
        <v>197</v>
      </c>
      <c r="AI3" s="177" t="s">
        <v>118</v>
      </c>
    </row>
    <row r="4" spans="23:35" s="41" customFormat="1" ht="21" customHeight="1" thickBot="1">
      <c r="W4" s="20"/>
      <c r="X4" s="178" t="s">
        <v>198</v>
      </c>
      <c r="Y4" s="179" t="s">
        <v>199</v>
      </c>
      <c r="Z4" s="179" t="s">
        <v>200</v>
      </c>
      <c r="AA4" s="179" t="s">
        <v>201</v>
      </c>
      <c r="AB4" s="179" t="s">
        <v>202</v>
      </c>
      <c r="AC4" s="179" t="s">
        <v>203</v>
      </c>
      <c r="AD4" s="179" t="s">
        <v>120</v>
      </c>
      <c r="AE4" s="179" t="s">
        <v>121</v>
      </c>
      <c r="AF4" s="179" t="s">
        <v>122</v>
      </c>
      <c r="AG4" s="180" t="s">
        <v>123</v>
      </c>
      <c r="AH4" s="179" t="s">
        <v>124</v>
      </c>
      <c r="AI4" s="181" t="s">
        <v>185</v>
      </c>
    </row>
    <row r="5" spans="23:37" s="3" customFormat="1" ht="21" customHeight="1">
      <c r="W5" s="170" t="s">
        <v>126</v>
      </c>
      <c r="X5" s="182"/>
      <c r="Y5" s="183"/>
      <c r="Z5" s="183"/>
      <c r="AA5" s="184"/>
      <c r="AB5" s="183"/>
      <c r="AC5" s="183"/>
      <c r="AD5" s="183"/>
      <c r="AE5" s="183"/>
      <c r="AF5" s="183"/>
      <c r="AG5" s="184"/>
      <c r="AH5" s="183"/>
      <c r="AI5" s="185"/>
      <c r="AK5" s="202"/>
    </row>
    <row r="6" spans="23:37" s="40" customFormat="1" ht="21" customHeight="1">
      <c r="W6" s="171" t="s">
        <v>204</v>
      </c>
      <c r="X6" s="186">
        <f aca="true" t="shared" si="0" ref="X6:AD6">SUM(X7:X15)</f>
        <v>19137</v>
      </c>
      <c r="Y6" s="187">
        <f t="shared" si="0"/>
        <v>20858</v>
      </c>
      <c r="Z6" s="187">
        <f t="shared" si="0"/>
        <v>22050</v>
      </c>
      <c r="AA6" s="187">
        <f t="shared" si="0"/>
        <v>23559</v>
      </c>
      <c r="AB6" s="187">
        <f t="shared" si="0"/>
        <v>25303</v>
      </c>
      <c r="AC6" s="187">
        <f t="shared" si="0"/>
        <v>26909</v>
      </c>
      <c r="AD6" s="187">
        <f t="shared" si="0"/>
        <v>29008</v>
      </c>
      <c r="AE6" s="187">
        <v>31581</v>
      </c>
      <c r="AF6" s="187">
        <v>34468</v>
      </c>
      <c r="AG6" s="187">
        <v>36781</v>
      </c>
      <c r="AH6" s="187">
        <v>38366</v>
      </c>
      <c r="AI6" s="188">
        <v>39195</v>
      </c>
      <c r="AK6" s="203"/>
    </row>
    <row r="7" spans="23:35" s="3" customFormat="1" ht="21" customHeight="1">
      <c r="W7" s="171" t="s">
        <v>205</v>
      </c>
      <c r="X7" s="186">
        <v>2219</v>
      </c>
      <c r="Y7" s="187">
        <v>2556</v>
      </c>
      <c r="Z7" s="187">
        <v>2547</v>
      </c>
      <c r="AA7" s="187">
        <v>2421</v>
      </c>
      <c r="AB7" s="187">
        <v>2307</v>
      </c>
      <c r="AC7" s="187">
        <v>2253</v>
      </c>
      <c r="AD7" s="187">
        <v>2183</v>
      </c>
      <c r="AE7" s="187">
        <v>2189</v>
      </c>
      <c r="AF7" s="187">
        <v>2396</v>
      </c>
      <c r="AG7" s="187">
        <v>2593</v>
      </c>
      <c r="AH7" s="187">
        <v>2025</v>
      </c>
      <c r="AI7" s="188">
        <v>1683</v>
      </c>
    </row>
    <row r="8" spans="23:35" s="3" customFormat="1" ht="21" customHeight="1">
      <c r="W8" s="171" t="s">
        <v>166</v>
      </c>
      <c r="X8" s="186">
        <v>4266</v>
      </c>
      <c r="Y8" s="187">
        <v>4789</v>
      </c>
      <c r="Z8" s="187">
        <v>5374</v>
      </c>
      <c r="AA8" s="187">
        <v>5825</v>
      </c>
      <c r="AB8" s="187">
        <v>6074</v>
      </c>
      <c r="AC8" s="187">
        <v>6043</v>
      </c>
      <c r="AD8" s="187">
        <v>6215</v>
      </c>
      <c r="AE8" s="187">
        <v>6648</v>
      </c>
      <c r="AF8" s="187">
        <v>6531</v>
      </c>
      <c r="AG8" s="187">
        <v>6822</v>
      </c>
      <c r="AH8" s="187">
        <v>6865</v>
      </c>
      <c r="AI8" s="188">
        <v>6658</v>
      </c>
    </row>
    <row r="9" spans="23:35" s="3" customFormat="1" ht="21" customHeight="1">
      <c r="W9" s="171" t="s">
        <v>167</v>
      </c>
      <c r="X9" s="186">
        <v>3362</v>
      </c>
      <c r="Y9" s="187">
        <v>3741</v>
      </c>
      <c r="Z9" s="187">
        <v>3993</v>
      </c>
      <c r="AA9" s="187">
        <v>4268</v>
      </c>
      <c r="AB9" s="187">
        <v>4814</v>
      </c>
      <c r="AC9" s="187">
        <v>5289</v>
      </c>
      <c r="AD9" s="187">
        <v>5604</v>
      </c>
      <c r="AE9" s="187">
        <v>5840</v>
      </c>
      <c r="AF9" s="187">
        <v>6393</v>
      </c>
      <c r="AG9" s="187">
        <v>6480</v>
      </c>
      <c r="AH9" s="187">
        <v>6622</v>
      </c>
      <c r="AI9" s="188">
        <v>6626</v>
      </c>
    </row>
    <row r="10" spans="23:35" s="3" customFormat="1" ht="21" customHeight="1">
      <c r="W10" s="171" t="s">
        <v>168</v>
      </c>
      <c r="X10" s="186">
        <v>2075</v>
      </c>
      <c r="Y10" s="187">
        <v>2678</v>
      </c>
      <c r="Z10" s="187">
        <v>3352</v>
      </c>
      <c r="AA10" s="187">
        <v>3715</v>
      </c>
      <c r="AB10" s="187">
        <v>3915</v>
      </c>
      <c r="AC10" s="187">
        <v>4132</v>
      </c>
      <c r="AD10" s="187">
        <v>4574</v>
      </c>
      <c r="AE10" s="187">
        <v>5185</v>
      </c>
      <c r="AF10" s="187">
        <v>5796</v>
      </c>
      <c r="AG10" s="187">
        <v>6018</v>
      </c>
      <c r="AH10" s="187">
        <v>6244</v>
      </c>
      <c r="AI10" s="188">
        <v>6325</v>
      </c>
    </row>
    <row r="11" spans="23:35" s="3" customFormat="1" ht="21" customHeight="1">
      <c r="W11" s="171" t="s">
        <v>169</v>
      </c>
      <c r="X11" s="186">
        <v>1275</v>
      </c>
      <c r="Y11" s="187">
        <v>1662</v>
      </c>
      <c r="Z11" s="187">
        <v>1862</v>
      </c>
      <c r="AA11" s="187">
        <v>2455</v>
      </c>
      <c r="AB11" s="187">
        <v>3123</v>
      </c>
      <c r="AC11" s="187">
        <v>3610</v>
      </c>
      <c r="AD11" s="187">
        <v>3915</v>
      </c>
      <c r="AE11" s="187">
        <v>4208</v>
      </c>
      <c r="AF11" s="187">
        <v>4601</v>
      </c>
      <c r="AG11" s="187">
        <v>5155</v>
      </c>
      <c r="AH11" s="187">
        <v>5677</v>
      </c>
      <c r="AI11" s="188">
        <v>6002</v>
      </c>
    </row>
    <row r="12" spans="23:35" s="3" customFormat="1" ht="21" customHeight="1">
      <c r="W12" s="171" t="s">
        <v>170</v>
      </c>
      <c r="X12" s="186">
        <v>1175</v>
      </c>
      <c r="Y12" s="187">
        <v>1085</v>
      </c>
      <c r="Z12" s="187">
        <v>1225</v>
      </c>
      <c r="AA12" s="187">
        <v>1506</v>
      </c>
      <c r="AB12" s="187">
        <v>1782</v>
      </c>
      <c r="AC12" s="187">
        <v>2179</v>
      </c>
      <c r="AD12" s="187">
        <v>2730</v>
      </c>
      <c r="AE12" s="187">
        <v>3469</v>
      </c>
      <c r="AF12" s="187">
        <v>3935</v>
      </c>
      <c r="AG12" s="187">
        <v>4101</v>
      </c>
      <c r="AH12" s="187">
        <v>4374</v>
      </c>
      <c r="AI12" s="188">
        <v>4713</v>
      </c>
    </row>
    <row r="13" spans="23:35" s="3" customFormat="1" ht="21" customHeight="1">
      <c r="W13" s="171" t="s">
        <v>171</v>
      </c>
      <c r="X13" s="186">
        <v>2276</v>
      </c>
      <c r="Y13" s="187">
        <v>1529</v>
      </c>
      <c r="Z13" s="187">
        <v>1207</v>
      </c>
      <c r="AA13" s="187">
        <v>1049</v>
      </c>
      <c r="AB13" s="187">
        <v>1105</v>
      </c>
      <c r="AC13" s="187">
        <v>1281</v>
      </c>
      <c r="AD13" s="187">
        <v>1632</v>
      </c>
      <c r="AE13" s="187">
        <v>1829</v>
      </c>
      <c r="AF13" s="187">
        <v>2386</v>
      </c>
      <c r="AG13" s="187">
        <v>3027</v>
      </c>
      <c r="AH13" s="187">
        <v>3590</v>
      </c>
      <c r="AI13" s="188">
        <v>3814</v>
      </c>
    </row>
    <row r="14" spans="23:35" s="6" customFormat="1" ht="21" customHeight="1">
      <c r="W14" s="171" t="s">
        <v>172</v>
      </c>
      <c r="X14" s="186">
        <v>2055</v>
      </c>
      <c r="Y14" s="187">
        <v>2168</v>
      </c>
      <c r="Z14" s="187">
        <v>1731</v>
      </c>
      <c r="AA14" s="187">
        <v>1367</v>
      </c>
      <c r="AB14" s="187">
        <v>1062</v>
      </c>
      <c r="AC14" s="187">
        <v>916</v>
      </c>
      <c r="AD14" s="187">
        <v>913</v>
      </c>
      <c r="AE14" s="187">
        <v>1071</v>
      </c>
      <c r="AF14" s="187">
        <v>1320</v>
      </c>
      <c r="AG14" s="187">
        <v>1525</v>
      </c>
      <c r="AH14" s="187">
        <v>1880</v>
      </c>
      <c r="AI14" s="188">
        <v>2321</v>
      </c>
    </row>
    <row r="15" spans="23:35" s="3" customFormat="1" ht="21" customHeight="1">
      <c r="W15" s="171" t="s">
        <v>206</v>
      </c>
      <c r="X15" s="186">
        <v>434</v>
      </c>
      <c r="Y15" s="187">
        <v>650</v>
      </c>
      <c r="Z15" s="187">
        <v>759</v>
      </c>
      <c r="AA15" s="187">
        <v>953</v>
      </c>
      <c r="AB15" s="187">
        <v>1121</v>
      </c>
      <c r="AC15" s="187">
        <v>1206</v>
      </c>
      <c r="AD15" s="187">
        <v>1242</v>
      </c>
      <c r="AE15" s="187">
        <v>1142</v>
      </c>
      <c r="AF15" s="187">
        <v>1110</v>
      </c>
      <c r="AG15" s="187">
        <v>1060</v>
      </c>
      <c r="AH15" s="187">
        <v>1089</v>
      </c>
      <c r="AI15" s="188">
        <v>1053</v>
      </c>
    </row>
    <row r="16" spans="23:35" s="3" customFormat="1" ht="21" customHeight="1">
      <c r="W16" s="170" t="s">
        <v>127</v>
      </c>
      <c r="X16" s="189"/>
      <c r="Y16" s="190"/>
      <c r="Z16" s="190"/>
      <c r="AA16" s="191"/>
      <c r="AB16" s="190"/>
      <c r="AC16" s="190"/>
      <c r="AD16" s="190"/>
      <c r="AE16" s="190"/>
      <c r="AF16" s="190"/>
      <c r="AG16" s="191"/>
      <c r="AH16" s="190"/>
      <c r="AI16" s="192"/>
    </row>
    <row r="17" spans="23:37" s="3" customFormat="1" ht="21" customHeight="1">
      <c r="W17" s="171" t="s">
        <v>204</v>
      </c>
      <c r="X17" s="193">
        <v>25416</v>
      </c>
      <c r="Y17" s="194">
        <v>24649</v>
      </c>
      <c r="Z17" s="194">
        <v>24056</v>
      </c>
      <c r="AA17" s="195">
        <v>23320</v>
      </c>
      <c r="AB17" s="194">
        <v>22918</v>
      </c>
      <c r="AC17" s="194">
        <v>22690</v>
      </c>
      <c r="AD17" s="194">
        <v>23048</v>
      </c>
      <c r="AE17" s="194">
        <v>23615</v>
      </c>
      <c r="AF17" s="194">
        <v>24202</v>
      </c>
      <c r="AG17" s="195">
        <v>24511</v>
      </c>
      <c r="AH17" s="194">
        <v>24340</v>
      </c>
      <c r="AI17" s="196">
        <v>25257</v>
      </c>
      <c r="AK17" s="202"/>
    </row>
    <row r="18" spans="23:35" s="3" customFormat="1" ht="21" customHeight="1">
      <c r="W18" s="171" t="s">
        <v>205</v>
      </c>
      <c r="X18" s="186">
        <v>1592</v>
      </c>
      <c r="Y18" s="187">
        <v>1764</v>
      </c>
      <c r="Z18" s="187">
        <v>1940</v>
      </c>
      <c r="AA18" s="187">
        <v>2016</v>
      </c>
      <c r="AB18" s="187">
        <v>1913</v>
      </c>
      <c r="AC18" s="187">
        <v>1971</v>
      </c>
      <c r="AD18" s="187">
        <v>2132</v>
      </c>
      <c r="AE18" s="187">
        <v>2068</v>
      </c>
      <c r="AF18" s="187">
        <v>1972</v>
      </c>
      <c r="AG18" s="187">
        <v>1973</v>
      </c>
      <c r="AH18" s="187">
        <v>1761</v>
      </c>
      <c r="AI18" s="188">
        <v>1708</v>
      </c>
    </row>
    <row r="19" spans="23:35" s="3" customFormat="1" ht="21" customHeight="1">
      <c r="W19" s="171" t="s">
        <v>166</v>
      </c>
      <c r="X19" s="186">
        <v>2869</v>
      </c>
      <c r="Y19" s="187">
        <v>3300</v>
      </c>
      <c r="Z19" s="187">
        <v>3690</v>
      </c>
      <c r="AA19" s="187">
        <v>3994</v>
      </c>
      <c r="AB19" s="187">
        <v>4364</v>
      </c>
      <c r="AC19" s="187">
        <v>4573</v>
      </c>
      <c r="AD19" s="187">
        <v>4606</v>
      </c>
      <c r="AE19" s="187">
        <v>4940</v>
      </c>
      <c r="AF19" s="187">
        <v>4950</v>
      </c>
      <c r="AG19" s="187">
        <v>4917</v>
      </c>
      <c r="AH19" s="187">
        <v>4840</v>
      </c>
      <c r="AI19" s="188">
        <v>4707</v>
      </c>
    </row>
    <row r="20" spans="23:35" s="3" customFormat="1" ht="21" customHeight="1">
      <c r="W20" s="171" t="s">
        <v>167</v>
      </c>
      <c r="X20" s="186">
        <v>2154</v>
      </c>
      <c r="Y20" s="187">
        <v>2213</v>
      </c>
      <c r="Z20" s="187">
        <v>2398</v>
      </c>
      <c r="AA20" s="187">
        <v>2582</v>
      </c>
      <c r="AB20" s="187">
        <v>2803</v>
      </c>
      <c r="AC20" s="187">
        <v>3019</v>
      </c>
      <c r="AD20" s="187">
        <v>3360</v>
      </c>
      <c r="AE20" s="187">
        <v>3509</v>
      </c>
      <c r="AF20" s="187">
        <v>3996</v>
      </c>
      <c r="AG20" s="187">
        <v>4018</v>
      </c>
      <c r="AH20" s="187">
        <v>4158</v>
      </c>
      <c r="AI20" s="188">
        <v>4289</v>
      </c>
    </row>
    <row r="21" spans="23:35" s="3" customFormat="1" ht="21" customHeight="1">
      <c r="W21" s="171" t="s">
        <v>168</v>
      </c>
      <c r="X21" s="186">
        <v>1171</v>
      </c>
      <c r="Y21" s="187">
        <v>1555</v>
      </c>
      <c r="Z21" s="187">
        <v>2048</v>
      </c>
      <c r="AA21" s="187">
        <v>2210</v>
      </c>
      <c r="AB21" s="187">
        <v>2212</v>
      </c>
      <c r="AC21" s="187">
        <v>2357</v>
      </c>
      <c r="AD21" s="187">
        <v>2710</v>
      </c>
      <c r="AE21" s="187">
        <v>2933</v>
      </c>
      <c r="AF21" s="187">
        <v>3233</v>
      </c>
      <c r="AG21" s="187">
        <v>3556</v>
      </c>
      <c r="AH21" s="187">
        <v>3584</v>
      </c>
      <c r="AI21" s="188">
        <v>3857</v>
      </c>
    </row>
    <row r="22" spans="23:35" s="3" customFormat="1" ht="21" customHeight="1">
      <c r="W22" s="171" t="s">
        <v>169</v>
      </c>
      <c r="X22" s="186">
        <v>767</v>
      </c>
      <c r="Y22" s="187">
        <v>965</v>
      </c>
      <c r="Z22" s="187">
        <v>1086</v>
      </c>
      <c r="AA22" s="187">
        <v>1443</v>
      </c>
      <c r="AB22" s="187">
        <v>1872</v>
      </c>
      <c r="AC22" s="187">
        <v>2197</v>
      </c>
      <c r="AD22" s="187">
        <v>2279</v>
      </c>
      <c r="AE22" s="187">
        <v>2431</v>
      </c>
      <c r="AF22" s="187">
        <v>2716</v>
      </c>
      <c r="AG22" s="187">
        <v>2958</v>
      </c>
      <c r="AH22" s="187">
        <v>3110</v>
      </c>
      <c r="AI22" s="188">
        <v>3427</v>
      </c>
    </row>
    <row r="23" spans="23:35" s="3" customFormat="1" ht="21" customHeight="1">
      <c r="W23" s="171" t="s">
        <v>170</v>
      </c>
      <c r="X23" s="186">
        <v>969</v>
      </c>
      <c r="Y23" s="187">
        <v>698</v>
      </c>
      <c r="Z23" s="187">
        <v>709</v>
      </c>
      <c r="AA23" s="187">
        <v>862</v>
      </c>
      <c r="AB23" s="187">
        <v>1018</v>
      </c>
      <c r="AC23" s="187">
        <v>1255</v>
      </c>
      <c r="AD23" s="187">
        <v>1656</v>
      </c>
      <c r="AE23" s="187">
        <v>2037</v>
      </c>
      <c r="AF23" s="187">
        <v>2218</v>
      </c>
      <c r="AG23" s="187">
        <v>2338</v>
      </c>
      <c r="AH23" s="187">
        <v>2300</v>
      </c>
      <c r="AI23" s="188">
        <v>2623</v>
      </c>
    </row>
    <row r="24" spans="23:35" s="3" customFormat="1" ht="21" customHeight="1">
      <c r="W24" s="171" t="s">
        <v>171</v>
      </c>
      <c r="X24" s="186">
        <v>2428</v>
      </c>
      <c r="Y24" s="187">
        <v>1755</v>
      </c>
      <c r="Z24" s="187">
        <v>1178</v>
      </c>
      <c r="AA24" s="187">
        <v>782</v>
      </c>
      <c r="AB24" s="187">
        <v>648</v>
      </c>
      <c r="AC24" s="187">
        <v>722</v>
      </c>
      <c r="AD24" s="187">
        <v>932</v>
      </c>
      <c r="AE24" s="187">
        <v>1046</v>
      </c>
      <c r="AF24" s="187">
        <v>1398</v>
      </c>
      <c r="AG24" s="187">
        <v>1716</v>
      </c>
      <c r="AH24" s="187">
        <v>1812</v>
      </c>
      <c r="AI24" s="188">
        <v>1897</v>
      </c>
    </row>
    <row r="25" spans="23:35" s="6" customFormat="1" ht="21" customHeight="1">
      <c r="W25" s="171" t="s">
        <v>172</v>
      </c>
      <c r="X25" s="186">
        <v>3282</v>
      </c>
      <c r="Y25" s="187">
        <v>2823</v>
      </c>
      <c r="Z25" s="187">
        <v>2265</v>
      </c>
      <c r="AA25" s="187">
        <v>1648</v>
      </c>
      <c r="AB25" s="187">
        <v>1145</v>
      </c>
      <c r="AC25" s="187">
        <v>784</v>
      </c>
      <c r="AD25" s="187">
        <v>577</v>
      </c>
      <c r="AE25" s="187">
        <v>602</v>
      </c>
      <c r="AF25" s="187">
        <v>713</v>
      </c>
      <c r="AG25" s="187">
        <v>788</v>
      </c>
      <c r="AH25" s="187">
        <v>949</v>
      </c>
      <c r="AI25" s="188">
        <v>1170</v>
      </c>
    </row>
    <row r="26" spans="23:35" s="3" customFormat="1" ht="21" customHeight="1">
      <c r="W26" s="171" t="s">
        <v>7</v>
      </c>
      <c r="X26" s="186">
        <v>10184</v>
      </c>
      <c r="Y26" s="187">
        <v>9576</v>
      </c>
      <c r="Z26" s="187">
        <v>8742</v>
      </c>
      <c r="AA26" s="187">
        <v>7783</v>
      </c>
      <c r="AB26" s="187">
        <v>6943</v>
      </c>
      <c r="AC26" s="187">
        <v>5812</v>
      </c>
      <c r="AD26" s="187">
        <v>4796</v>
      </c>
      <c r="AE26" s="187">
        <v>4049</v>
      </c>
      <c r="AF26" s="187">
        <v>3006</v>
      </c>
      <c r="AG26" s="187">
        <v>2247</v>
      </c>
      <c r="AH26" s="187">
        <v>1826</v>
      </c>
      <c r="AI26" s="188">
        <v>1579</v>
      </c>
    </row>
    <row r="27" spans="23:35" s="3" customFormat="1" ht="21" customHeight="1">
      <c r="W27" s="170" t="s">
        <v>128</v>
      </c>
      <c r="X27" s="189"/>
      <c r="Y27" s="190"/>
      <c r="Z27" s="190"/>
      <c r="AA27" s="191"/>
      <c r="AB27" s="190"/>
      <c r="AC27" s="190"/>
      <c r="AD27" s="190"/>
      <c r="AE27" s="190"/>
      <c r="AF27" s="190"/>
      <c r="AG27" s="191"/>
      <c r="AH27" s="190"/>
      <c r="AI27" s="192"/>
    </row>
    <row r="28" spans="23:37" s="3" customFormat="1" ht="21" customHeight="1">
      <c r="W28" s="171" t="s">
        <v>204</v>
      </c>
      <c r="X28" s="193">
        <v>279186</v>
      </c>
      <c r="Y28" s="194">
        <v>308415</v>
      </c>
      <c r="Z28" s="194">
        <v>339258</v>
      </c>
      <c r="AA28" s="195">
        <v>373143</v>
      </c>
      <c r="AB28" s="194">
        <v>404764</v>
      </c>
      <c r="AC28" s="194">
        <v>441309</v>
      </c>
      <c r="AD28" s="194">
        <v>492352</v>
      </c>
      <c r="AE28" s="194">
        <v>544929</v>
      </c>
      <c r="AF28" s="194">
        <v>594447</v>
      </c>
      <c r="AG28" s="195">
        <v>653617</v>
      </c>
      <c r="AH28" s="194">
        <v>703913</v>
      </c>
      <c r="AI28" s="196">
        <v>760221</v>
      </c>
      <c r="AK28" s="202"/>
    </row>
    <row r="29" spans="23:35" s="3" customFormat="1" ht="21" customHeight="1">
      <c r="W29" s="171" t="s">
        <v>205</v>
      </c>
      <c r="X29" s="186">
        <v>56915</v>
      </c>
      <c r="Y29" s="187">
        <v>61231</v>
      </c>
      <c r="Z29" s="187">
        <v>67160</v>
      </c>
      <c r="AA29" s="187">
        <v>71301</v>
      </c>
      <c r="AB29" s="187">
        <v>71172</v>
      </c>
      <c r="AC29" s="187">
        <v>76605</v>
      </c>
      <c r="AD29" s="187">
        <v>82680</v>
      </c>
      <c r="AE29" s="187">
        <v>87839</v>
      </c>
      <c r="AF29" s="187">
        <v>92243</v>
      </c>
      <c r="AG29" s="187">
        <v>98792</v>
      </c>
      <c r="AH29" s="187">
        <v>90754</v>
      </c>
      <c r="AI29" s="188">
        <v>85196</v>
      </c>
    </row>
    <row r="30" spans="23:35" s="3" customFormat="1" ht="21" customHeight="1">
      <c r="W30" s="171" t="s">
        <v>166</v>
      </c>
      <c r="X30" s="186">
        <v>61536</v>
      </c>
      <c r="Y30" s="187">
        <v>71020</v>
      </c>
      <c r="Z30" s="187">
        <v>79771</v>
      </c>
      <c r="AA30" s="187">
        <v>87346</v>
      </c>
      <c r="AB30" s="187">
        <v>94364</v>
      </c>
      <c r="AC30" s="187">
        <v>98660</v>
      </c>
      <c r="AD30" s="187">
        <v>108898</v>
      </c>
      <c r="AE30" s="187">
        <v>121577</v>
      </c>
      <c r="AF30" s="187">
        <v>125462</v>
      </c>
      <c r="AG30" s="187">
        <v>137363</v>
      </c>
      <c r="AH30" s="187">
        <v>149516</v>
      </c>
      <c r="AI30" s="188">
        <v>154735</v>
      </c>
    </row>
    <row r="31" spans="23:35" s="3" customFormat="1" ht="21" customHeight="1">
      <c r="W31" s="171" t="s">
        <v>167</v>
      </c>
      <c r="X31" s="186">
        <v>40271</v>
      </c>
      <c r="Y31" s="187">
        <v>46749</v>
      </c>
      <c r="Z31" s="187">
        <v>51949</v>
      </c>
      <c r="AA31" s="187">
        <v>58942</v>
      </c>
      <c r="AB31" s="187">
        <v>65592</v>
      </c>
      <c r="AC31" s="187">
        <v>70235</v>
      </c>
      <c r="AD31" s="187">
        <v>77395</v>
      </c>
      <c r="AE31" s="187">
        <v>83286</v>
      </c>
      <c r="AF31" s="187">
        <v>96049</v>
      </c>
      <c r="AG31" s="187">
        <v>103374</v>
      </c>
      <c r="AH31" s="187">
        <v>114159</v>
      </c>
      <c r="AI31" s="188">
        <v>127043</v>
      </c>
    </row>
    <row r="32" spans="23:35" s="3" customFormat="1" ht="21" customHeight="1">
      <c r="W32" s="171" t="s">
        <v>168</v>
      </c>
      <c r="X32" s="186">
        <v>20991</v>
      </c>
      <c r="Y32" s="187">
        <v>28830</v>
      </c>
      <c r="Z32" s="187">
        <v>40729</v>
      </c>
      <c r="AA32" s="187">
        <v>48376</v>
      </c>
      <c r="AB32" s="187">
        <v>53362</v>
      </c>
      <c r="AC32" s="187">
        <v>59346</v>
      </c>
      <c r="AD32" s="187">
        <v>68187</v>
      </c>
      <c r="AE32" s="187">
        <v>76283</v>
      </c>
      <c r="AF32" s="187">
        <v>82889</v>
      </c>
      <c r="AG32" s="187">
        <v>91075</v>
      </c>
      <c r="AH32" s="187">
        <v>98336</v>
      </c>
      <c r="AI32" s="188">
        <v>108522</v>
      </c>
    </row>
    <row r="33" spans="23:35" s="3" customFormat="1" ht="21" customHeight="1">
      <c r="W33" s="171" t="s">
        <v>169</v>
      </c>
      <c r="X33" s="186">
        <v>15182</v>
      </c>
      <c r="Y33" s="187">
        <v>18860</v>
      </c>
      <c r="Z33" s="187">
        <v>20508</v>
      </c>
      <c r="AA33" s="187">
        <v>27909</v>
      </c>
      <c r="AB33" s="187">
        <v>39304</v>
      </c>
      <c r="AC33" s="187">
        <v>49950</v>
      </c>
      <c r="AD33" s="187">
        <v>57335</v>
      </c>
      <c r="AE33" s="187">
        <v>63848</v>
      </c>
      <c r="AF33" s="187">
        <v>72660</v>
      </c>
      <c r="AG33" s="187">
        <v>82140</v>
      </c>
      <c r="AH33" s="187">
        <v>88960</v>
      </c>
      <c r="AI33" s="188">
        <v>97605</v>
      </c>
    </row>
    <row r="34" spans="23:35" s="3" customFormat="1" ht="21" customHeight="1">
      <c r="W34" s="171" t="s">
        <v>170</v>
      </c>
      <c r="X34" s="186">
        <v>19896</v>
      </c>
      <c r="Y34" s="187">
        <v>15577</v>
      </c>
      <c r="Z34" s="187">
        <v>15381</v>
      </c>
      <c r="AA34" s="187">
        <v>18407</v>
      </c>
      <c r="AB34" s="187">
        <v>21077</v>
      </c>
      <c r="AC34" s="187">
        <v>25496</v>
      </c>
      <c r="AD34" s="187">
        <v>34827</v>
      </c>
      <c r="AE34" s="187">
        <v>48504</v>
      </c>
      <c r="AF34" s="187">
        <v>56993</v>
      </c>
      <c r="AG34" s="187">
        <v>63474</v>
      </c>
      <c r="AH34" s="187">
        <v>70983</v>
      </c>
      <c r="AI34" s="188">
        <v>80909</v>
      </c>
    </row>
    <row r="35" spans="23:35" s="3" customFormat="1" ht="21" customHeight="1">
      <c r="W35" s="171" t="s">
        <v>171</v>
      </c>
      <c r="X35" s="186">
        <v>29648</v>
      </c>
      <c r="Y35" s="187">
        <v>25849</v>
      </c>
      <c r="Z35" s="187">
        <v>21181</v>
      </c>
      <c r="AA35" s="187">
        <v>16786</v>
      </c>
      <c r="AB35" s="187">
        <v>15022</v>
      </c>
      <c r="AC35" s="187">
        <v>16564</v>
      </c>
      <c r="AD35" s="187">
        <v>20139</v>
      </c>
      <c r="AE35" s="187">
        <v>21893</v>
      </c>
      <c r="AF35" s="187">
        <v>29007</v>
      </c>
      <c r="AG35" s="187">
        <v>40222</v>
      </c>
      <c r="AH35" s="187">
        <v>51162</v>
      </c>
      <c r="AI35" s="188">
        <v>58282</v>
      </c>
    </row>
    <row r="36" spans="23:35" s="3" customFormat="1" ht="21" customHeight="1">
      <c r="W36" s="171" t="s">
        <v>172</v>
      </c>
      <c r="X36" s="186">
        <v>22219</v>
      </c>
      <c r="Y36" s="187">
        <v>24928</v>
      </c>
      <c r="Z36" s="187">
        <v>24264</v>
      </c>
      <c r="AA36" s="187">
        <v>22177</v>
      </c>
      <c r="AB36" s="187">
        <v>19688</v>
      </c>
      <c r="AC36" s="187">
        <v>16520</v>
      </c>
      <c r="AD36" s="187">
        <v>13715</v>
      </c>
      <c r="AE36" s="187">
        <v>14238</v>
      </c>
      <c r="AF36" s="187">
        <v>16222</v>
      </c>
      <c r="AG36" s="187">
        <v>17566</v>
      </c>
      <c r="AH36" s="187">
        <v>21500</v>
      </c>
      <c r="AI36" s="188">
        <v>29639</v>
      </c>
    </row>
    <row r="37" spans="23:35" s="3" customFormat="1" ht="21" customHeight="1">
      <c r="W37" s="171" t="s">
        <v>7</v>
      </c>
      <c r="X37" s="186">
        <v>12528</v>
      </c>
      <c r="Y37" s="187">
        <v>15371</v>
      </c>
      <c r="Z37" s="187">
        <v>18315</v>
      </c>
      <c r="AA37" s="187">
        <v>21899</v>
      </c>
      <c r="AB37" s="187">
        <v>25183</v>
      </c>
      <c r="AC37" s="187">
        <v>27933</v>
      </c>
      <c r="AD37" s="187">
        <v>29176</v>
      </c>
      <c r="AE37" s="187">
        <v>27461</v>
      </c>
      <c r="AF37" s="187">
        <v>22922</v>
      </c>
      <c r="AG37" s="187">
        <v>19611</v>
      </c>
      <c r="AH37" s="187">
        <v>18543</v>
      </c>
      <c r="AI37" s="188">
        <v>18290</v>
      </c>
    </row>
    <row r="38" spans="23:35" s="3" customFormat="1" ht="21" customHeight="1">
      <c r="W38" s="170" t="s">
        <v>129</v>
      </c>
      <c r="X38" s="189"/>
      <c r="Y38" s="190"/>
      <c r="Z38" s="190"/>
      <c r="AA38" s="191"/>
      <c r="AB38" s="190"/>
      <c r="AC38" s="190"/>
      <c r="AD38" s="190"/>
      <c r="AE38" s="190"/>
      <c r="AF38" s="190"/>
      <c r="AG38" s="191"/>
      <c r="AH38" s="190"/>
      <c r="AI38" s="192"/>
    </row>
    <row r="39" spans="23:37" s="3" customFormat="1" ht="21" customHeight="1">
      <c r="W39" s="171" t="s">
        <v>204</v>
      </c>
      <c r="X39" s="186">
        <v>261785</v>
      </c>
      <c r="Y39" s="187">
        <v>281762</v>
      </c>
      <c r="Z39" s="187">
        <v>300678</v>
      </c>
      <c r="AA39" s="187">
        <v>321856</v>
      </c>
      <c r="AB39" s="187">
        <v>340537</v>
      </c>
      <c r="AC39" s="187">
        <v>354501</v>
      </c>
      <c r="AD39" s="187">
        <v>369661</v>
      </c>
      <c r="AE39" s="187">
        <v>383967</v>
      </c>
      <c r="AF39" s="187">
        <v>391374</v>
      </c>
      <c r="AG39" s="187">
        <v>388851</v>
      </c>
      <c r="AH39" s="187">
        <v>393413</v>
      </c>
      <c r="AI39" s="197">
        <v>385960</v>
      </c>
      <c r="AK39" s="202"/>
    </row>
    <row r="40" spans="23:35" s="3" customFormat="1" ht="21" customHeight="1">
      <c r="W40" s="171" t="s">
        <v>130</v>
      </c>
      <c r="X40" s="186">
        <v>87974</v>
      </c>
      <c r="Y40" s="187">
        <v>82348</v>
      </c>
      <c r="Z40" s="187">
        <v>78928</v>
      </c>
      <c r="AA40" s="187">
        <v>77398</v>
      </c>
      <c r="AB40" s="187">
        <v>74656</v>
      </c>
      <c r="AC40" s="187">
        <v>70785</v>
      </c>
      <c r="AD40" s="187">
        <v>61442</v>
      </c>
      <c r="AE40" s="187">
        <v>57268</v>
      </c>
      <c r="AF40" s="187">
        <v>55861</v>
      </c>
      <c r="AG40" s="187">
        <v>44664</v>
      </c>
      <c r="AH40" s="187">
        <v>37943</v>
      </c>
      <c r="AI40" s="188">
        <v>27754</v>
      </c>
    </row>
    <row r="41" spans="23:35" s="3" customFormat="1" ht="21" customHeight="1">
      <c r="W41" s="171" t="s">
        <v>166</v>
      </c>
      <c r="X41" s="186">
        <v>45036</v>
      </c>
      <c r="Y41" s="187">
        <v>47662</v>
      </c>
      <c r="Z41" s="187">
        <v>50932</v>
      </c>
      <c r="AA41" s="187">
        <v>51728</v>
      </c>
      <c r="AB41" s="187">
        <v>50899</v>
      </c>
      <c r="AC41" s="187">
        <v>49112</v>
      </c>
      <c r="AD41" s="187">
        <v>49793</v>
      </c>
      <c r="AE41" s="187">
        <v>49389</v>
      </c>
      <c r="AF41" s="187">
        <v>43681</v>
      </c>
      <c r="AG41" s="187">
        <v>41182</v>
      </c>
      <c r="AH41" s="187">
        <v>42651</v>
      </c>
      <c r="AI41" s="188">
        <v>37587</v>
      </c>
    </row>
    <row r="42" spans="23:35" s="3" customFormat="1" ht="21" customHeight="1">
      <c r="W42" s="171" t="s">
        <v>167</v>
      </c>
      <c r="X42" s="186">
        <v>51025</v>
      </c>
      <c r="Y42" s="187">
        <v>48649</v>
      </c>
      <c r="Z42" s="187">
        <v>43951</v>
      </c>
      <c r="AA42" s="187">
        <v>43018</v>
      </c>
      <c r="AB42" s="187">
        <v>46152</v>
      </c>
      <c r="AC42" s="187">
        <v>47613</v>
      </c>
      <c r="AD42" s="187">
        <v>48127</v>
      </c>
      <c r="AE42" s="187">
        <v>45164</v>
      </c>
      <c r="AF42" s="187">
        <v>44557</v>
      </c>
      <c r="AG42" s="187">
        <v>42259</v>
      </c>
      <c r="AH42" s="187">
        <v>41872</v>
      </c>
      <c r="AI42" s="188">
        <v>39478</v>
      </c>
    </row>
    <row r="43" spans="23:35" s="3" customFormat="1" ht="21" customHeight="1">
      <c r="W43" s="171" t="s">
        <v>168</v>
      </c>
      <c r="X43" s="186">
        <v>32503</v>
      </c>
      <c r="Y43" s="187">
        <v>43031</v>
      </c>
      <c r="Z43" s="187">
        <v>55751</v>
      </c>
      <c r="AA43" s="187">
        <v>56593</v>
      </c>
      <c r="AB43" s="187">
        <v>50519</v>
      </c>
      <c r="AC43" s="187">
        <v>47210</v>
      </c>
      <c r="AD43" s="187">
        <v>49917</v>
      </c>
      <c r="AE43" s="187">
        <v>54458</v>
      </c>
      <c r="AF43" s="187">
        <v>54423</v>
      </c>
      <c r="AG43" s="187">
        <v>52034</v>
      </c>
      <c r="AH43" s="187">
        <v>49741</v>
      </c>
      <c r="AI43" s="188">
        <v>47645</v>
      </c>
    </row>
    <row r="44" spans="23:35" s="3" customFormat="1" ht="21" customHeight="1">
      <c r="W44" s="171" t="s">
        <v>169</v>
      </c>
      <c r="X44" s="186">
        <v>30560</v>
      </c>
      <c r="Y44" s="187">
        <v>34434</v>
      </c>
      <c r="Z44" s="187">
        <v>32290</v>
      </c>
      <c r="AA44" s="187">
        <v>40344</v>
      </c>
      <c r="AB44" s="187">
        <v>53947</v>
      </c>
      <c r="AC44" s="187">
        <v>61077</v>
      </c>
      <c r="AD44" s="187">
        <v>58447</v>
      </c>
      <c r="AE44" s="187">
        <v>53790</v>
      </c>
      <c r="AF44" s="187">
        <v>52852</v>
      </c>
      <c r="AG44" s="187">
        <v>57636</v>
      </c>
      <c r="AH44" s="187">
        <v>59382</v>
      </c>
      <c r="AI44" s="188">
        <v>58517</v>
      </c>
    </row>
    <row r="45" spans="23:35" s="3" customFormat="1" ht="21" customHeight="1">
      <c r="W45" s="171" t="s">
        <v>170</v>
      </c>
      <c r="X45" s="186">
        <v>11656</v>
      </c>
      <c r="Y45" s="187">
        <v>20877</v>
      </c>
      <c r="Z45" s="187">
        <v>29587</v>
      </c>
      <c r="AA45" s="187">
        <v>34307</v>
      </c>
      <c r="AB45" s="187">
        <v>33374</v>
      </c>
      <c r="AC45" s="187">
        <v>36176</v>
      </c>
      <c r="AD45" s="187">
        <v>47570</v>
      </c>
      <c r="AE45" s="187">
        <v>62009</v>
      </c>
      <c r="AF45" s="187">
        <v>63273</v>
      </c>
      <c r="AG45" s="187">
        <v>56772</v>
      </c>
      <c r="AH45" s="187">
        <v>54206</v>
      </c>
      <c r="AI45" s="188">
        <v>55666</v>
      </c>
    </row>
    <row r="46" spans="23:35" s="3" customFormat="1" ht="21" customHeight="1">
      <c r="W46" s="171" t="s">
        <v>171</v>
      </c>
      <c r="X46" s="186">
        <v>1934</v>
      </c>
      <c r="Y46" s="187">
        <v>3299</v>
      </c>
      <c r="Z46" s="187">
        <v>7326</v>
      </c>
      <c r="AA46" s="187">
        <v>15545</v>
      </c>
      <c r="AB46" s="187">
        <v>24700</v>
      </c>
      <c r="AC46" s="187">
        <v>30255</v>
      </c>
      <c r="AD46" s="187">
        <v>33450</v>
      </c>
      <c r="AE46" s="187">
        <v>31444</v>
      </c>
      <c r="AF46" s="187">
        <v>39187</v>
      </c>
      <c r="AG46" s="187">
        <v>53351</v>
      </c>
      <c r="AH46" s="187">
        <v>59745</v>
      </c>
      <c r="AI46" s="188">
        <v>56815</v>
      </c>
    </row>
    <row r="47" spans="23:35" s="3" customFormat="1" ht="21" customHeight="1">
      <c r="W47" s="171" t="s">
        <v>172</v>
      </c>
      <c r="X47" s="186">
        <v>750</v>
      </c>
      <c r="Y47" s="187">
        <v>1006</v>
      </c>
      <c r="Z47" s="187">
        <v>1317</v>
      </c>
      <c r="AA47" s="187">
        <v>2096</v>
      </c>
      <c r="AB47" s="187">
        <v>4666</v>
      </c>
      <c r="AC47" s="187">
        <v>10175</v>
      </c>
      <c r="AD47" s="187">
        <v>17913</v>
      </c>
      <c r="AE47" s="187">
        <v>25223</v>
      </c>
      <c r="AF47" s="187">
        <v>28769</v>
      </c>
      <c r="AG47" s="187">
        <v>27792</v>
      </c>
      <c r="AH47" s="187">
        <v>29851</v>
      </c>
      <c r="AI47" s="188">
        <v>40113</v>
      </c>
    </row>
    <row r="48" spans="23:35" s="3" customFormat="1" ht="21" customHeight="1" thickBot="1">
      <c r="W48" s="5" t="s">
        <v>7</v>
      </c>
      <c r="X48" s="198">
        <v>347</v>
      </c>
      <c r="Y48" s="199">
        <v>456</v>
      </c>
      <c r="Z48" s="199">
        <v>596</v>
      </c>
      <c r="AA48" s="199">
        <v>827</v>
      </c>
      <c r="AB48" s="199">
        <v>1624</v>
      </c>
      <c r="AC48" s="199">
        <v>2098</v>
      </c>
      <c r="AD48" s="199">
        <v>3002</v>
      </c>
      <c r="AE48" s="199">
        <v>5222</v>
      </c>
      <c r="AF48" s="199">
        <v>8771</v>
      </c>
      <c r="AG48" s="199">
        <v>13161</v>
      </c>
      <c r="AH48" s="199">
        <v>18022</v>
      </c>
      <c r="AI48" s="200">
        <v>22385</v>
      </c>
    </row>
    <row r="49" spans="23:35" s="3" customFormat="1" ht="21" customHeight="1">
      <c r="W49" s="14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</row>
    <row r="50" spans="23:35" s="3" customFormat="1" ht="21" customHeight="1">
      <c r="W50" s="14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printOptions/>
  <pageMargins left="0.54" right="0.37" top="0.54" bottom="0.29" header="0.36" footer="0.16"/>
  <pageSetup horizontalDpi="600" verticalDpi="600" orientation="portrait" paperSize="9" scale="90" r:id="rId2"/>
  <headerFooter alignWithMargins="0">
    <oddHeader>&amp;R&amp;F　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" sqref="A2"/>
    </sheetView>
  </sheetViews>
  <sheetFormatPr defaultColWidth="9.00390625" defaultRowHeight="13.5"/>
  <cols>
    <col min="1" max="1" width="22.75390625" style="62" customWidth="1"/>
    <col min="2" max="5" width="9.625" style="101" customWidth="1"/>
    <col min="6" max="9" width="9.625" style="0" customWidth="1"/>
  </cols>
  <sheetData>
    <row r="1" spans="1:9" s="3" customFormat="1" ht="19.5" customHeight="1">
      <c r="A1" s="159" t="s">
        <v>154</v>
      </c>
      <c r="B1" s="159"/>
      <c r="C1" s="159"/>
      <c r="D1" s="159"/>
      <c r="E1" s="159"/>
      <c r="F1" s="159"/>
      <c r="G1" s="159"/>
      <c r="H1" s="159"/>
      <c r="I1" s="159"/>
    </row>
    <row r="2" spans="1:9" s="3" customFormat="1" ht="15.75" customHeight="1" thickBot="1">
      <c r="A2" s="66"/>
      <c r="B2" s="61"/>
      <c r="C2" s="61"/>
      <c r="D2" s="61"/>
      <c r="E2" s="61"/>
      <c r="I2" s="67" t="s">
        <v>131</v>
      </c>
    </row>
    <row r="3" spans="1:9" s="7" customFormat="1" ht="15.75" customHeight="1">
      <c r="A3" s="63"/>
      <c r="B3" s="162" t="s">
        <v>150</v>
      </c>
      <c r="C3" s="162" t="s">
        <v>151</v>
      </c>
      <c r="D3" s="162" t="s">
        <v>152</v>
      </c>
      <c r="E3" s="164" t="s">
        <v>153</v>
      </c>
      <c r="F3" s="156" t="s">
        <v>119</v>
      </c>
      <c r="G3" s="157"/>
      <c r="H3" s="157"/>
      <c r="I3" s="158"/>
    </row>
    <row r="4" spans="1:9" s="7" customFormat="1" ht="15.75" customHeight="1" thickBot="1">
      <c r="A4" s="58"/>
      <c r="B4" s="163"/>
      <c r="C4" s="163"/>
      <c r="D4" s="163"/>
      <c r="E4" s="165"/>
      <c r="F4" s="106" t="s">
        <v>150</v>
      </c>
      <c r="G4" s="103" t="s">
        <v>151</v>
      </c>
      <c r="H4" s="102" t="s">
        <v>152</v>
      </c>
      <c r="I4" s="104" t="s">
        <v>153</v>
      </c>
    </row>
    <row r="5" spans="1:9" s="127" customFormat="1" ht="15.75" customHeight="1">
      <c r="A5" s="123" t="s">
        <v>173</v>
      </c>
      <c r="B5" s="98">
        <v>39195</v>
      </c>
      <c r="C5" s="98">
        <v>25257</v>
      </c>
      <c r="D5" s="98">
        <v>760221</v>
      </c>
      <c r="E5" s="97">
        <v>385960</v>
      </c>
      <c r="F5" s="124">
        <v>100</v>
      </c>
      <c r="G5" s="125">
        <v>100</v>
      </c>
      <c r="H5" s="125">
        <v>100</v>
      </c>
      <c r="I5" s="126">
        <v>100</v>
      </c>
    </row>
    <row r="6" spans="1:9" s="60" customFormat="1" ht="15.75" customHeight="1">
      <c r="A6" s="64" t="s">
        <v>174</v>
      </c>
      <c r="B6" s="88">
        <v>1858</v>
      </c>
      <c r="C6" s="88">
        <v>17539</v>
      </c>
      <c r="D6" s="88">
        <v>582268</v>
      </c>
      <c r="E6" s="91">
        <v>199109</v>
      </c>
      <c r="F6" s="113">
        <v>4.7</v>
      </c>
      <c r="G6" s="114">
        <v>69.4</v>
      </c>
      <c r="H6" s="114">
        <v>76.6</v>
      </c>
      <c r="I6" s="115">
        <v>51.6</v>
      </c>
    </row>
    <row r="7" spans="1:9" s="40" customFormat="1" ht="15.75" customHeight="1">
      <c r="A7" s="64" t="s">
        <v>175</v>
      </c>
      <c r="B7" s="88">
        <v>1193</v>
      </c>
      <c r="C7" s="88">
        <v>4111</v>
      </c>
      <c r="D7" s="88">
        <v>84571</v>
      </c>
      <c r="E7" s="91">
        <v>126167</v>
      </c>
      <c r="F7" s="113">
        <v>3</v>
      </c>
      <c r="G7" s="114">
        <v>16.3</v>
      </c>
      <c r="H7" s="114">
        <v>11.1</v>
      </c>
      <c r="I7" s="115">
        <v>32.7</v>
      </c>
    </row>
    <row r="8" spans="1:9" s="40" customFormat="1" ht="15.75" customHeight="1">
      <c r="A8" s="64" t="s">
        <v>176</v>
      </c>
      <c r="B8" s="88">
        <v>7</v>
      </c>
      <c r="C8" s="88">
        <v>1654</v>
      </c>
      <c r="D8" s="88">
        <v>50</v>
      </c>
      <c r="E8" s="91">
        <v>28</v>
      </c>
      <c r="F8" s="113">
        <v>0</v>
      </c>
      <c r="G8" s="114">
        <v>6.5</v>
      </c>
      <c r="H8" s="114">
        <v>0</v>
      </c>
      <c r="I8" s="115">
        <v>0</v>
      </c>
    </row>
    <row r="9" spans="1:9" s="40" customFormat="1" ht="15.75" customHeight="1">
      <c r="A9" s="65" t="s">
        <v>177</v>
      </c>
      <c r="B9" s="88">
        <v>487</v>
      </c>
      <c r="C9" s="88">
        <v>12</v>
      </c>
      <c r="D9" s="88">
        <v>22931</v>
      </c>
      <c r="E9" s="91">
        <v>3004</v>
      </c>
      <c r="F9" s="113">
        <v>1.2</v>
      </c>
      <c r="G9" s="114">
        <v>0</v>
      </c>
      <c r="H9" s="114">
        <v>3</v>
      </c>
      <c r="I9" s="115">
        <v>0.8</v>
      </c>
    </row>
    <row r="10" spans="1:9" s="60" customFormat="1" ht="15.75" customHeight="1">
      <c r="A10" s="65" t="s">
        <v>178</v>
      </c>
      <c r="B10" s="88">
        <v>542</v>
      </c>
      <c r="C10" s="112" t="s">
        <v>163</v>
      </c>
      <c r="D10" s="88">
        <v>36818</v>
      </c>
      <c r="E10" s="91">
        <v>46612</v>
      </c>
      <c r="F10" s="113">
        <v>1.4</v>
      </c>
      <c r="G10" s="112" t="s">
        <v>163</v>
      </c>
      <c r="H10" s="114">
        <v>4.8</v>
      </c>
      <c r="I10" s="115">
        <v>12.1</v>
      </c>
    </row>
    <row r="11" spans="1:9" s="40" customFormat="1" ht="15.75" customHeight="1">
      <c r="A11" s="65" t="s">
        <v>179</v>
      </c>
      <c r="B11" s="88">
        <v>471</v>
      </c>
      <c r="C11" s="88">
        <v>7</v>
      </c>
      <c r="D11" s="88">
        <v>7383</v>
      </c>
      <c r="E11" s="91">
        <v>6199</v>
      </c>
      <c r="F11" s="113">
        <v>1.2</v>
      </c>
      <c r="G11" s="114">
        <v>0</v>
      </c>
      <c r="H11" s="114">
        <v>1</v>
      </c>
      <c r="I11" s="115">
        <v>1.6</v>
      </c>
    </row>
    <row r="12" spans="1:9" s="60" customFormat="1" ht="15.75" customHeight="1">
      <c r="A12" s="64" t="s">
        <v>180</v>
      </c>
      <c r="B12" s="88">
        <v>7635</v>
      </c>
      <c r="C12" s="88">
        <v>231</v>
      </c>
      <c r="D12" s="88">
        <v>899</v>
      </c>
      <c r="E12" s="91">
        <v>129</v>
      </c>
      <c r="F12" s="113">
        <v>19.5</v>
      </c>
      <c r="G12" s="114">
        <v>0.9</v>
      </c>
      <c r="H12" s="114">
        <v>0.1</v>
      </c>
      <c r="I12" s="115">
        <v>0</v>
      </c>
    </row>
    <row r="13" spans="1:9" s="40" customFormat="1" ht="15.75" customHeight="1">
      <c r="A13" s="64" t="s">
        <v>181</v>
      </c>
      <c r="B13" s="88">
        <v>22313</v>
      </c>
      <c r="C13" s="88">
        <v>477</v>
      </c>
      <c r="D13" s="88">
        <v>6040</v>
      </c>
      <c r="E13" s="91">
        <v>1894</v>
      </c>
      <c r="F13" s="113">
        <v>56.9</v>
      </c>
      <c r="G13" s="114">
        <v>1.9</v>
      </c>
      <c r="H13" s="114">
        <v>0.8</v>
      </c>
      <c r="I13" s="115">
        <v>0.5</v>
      </c>
    </row>
    <row r="14" spans="1:9" s="40" customFormat="1" ht="15.75" customHeight="1">
      <c r="A14" s="64" t="s">
        <v>182</v>
      </c>
      <c r="B14" s="88">
        <v>2415</v>
      </c>
      <c r="C14" s="88">
        <v>13</v>
      </c>
      <c r="D14" s="88">
        <v>4048</v>
      </c>
      <c r="E14" s="91">
        <v>1150</v>
      </c>
      <c r="F14" s="113">
        <v>6.2</v>
      </c>
      <c r="G14" s="114">
        <v>0.1</v>
      </c>
      <c r="H14" s="114">
        <v>0.5</v>
      </c>
      <c r="I14" s="115">
        <v>0.3</v>
      </c>
    </row>
    <row r="15" spans="1:9" s="40" customFormat="1" ht="30.75" customHeight="1">
      <c r="A15" s="65" t="s">
        <v>183</v>
      </c>
      <c r="B15" s="88">
        <v>841</v>
      </c>
      <c r="C15" s="88">
        <v>1048</v>
      </c>
      <c r="D15" s="88">
        <v>11461</v>
      </c>
      <c r="E15" s="91">
        <v>31</v>
      </c>
      <c r="F15" s="113">
        <v>2.1</v>
      </c>
      <c r="G15" s="114">
        <v>4.1</v>
      </c>
      <c r="H15" s="114">
        <v>1.5</v>
      </c>
      <c r="I15" s="115">
        <v>0</v>
      </c>
    </row>
    <row r="16" spans="1:9" s="60" customFormat="1" ht="17.25" customHeight="1" thickBot="1">
      <c r="A16" s="105" t="s">
        <v>184</v>
      </c>
      <c r="B16" s="110">
        <v>1433</v>
      </c>
      <c r="C16" s="110">
        <v>165</v>
      </c>
      <c r="D16" s="110">
        <v>3752</v>
      </c>
      <c r="E16" s="111">
        <v>1637</v>
      </c>
      <c r="F16" s="116">
        <v>3.7</v>
      </c>
      <c r="G16" s="117">
        <v>0.7</v>
      </c>
      <c r="H16" s="117">
        <v>0.5</v>
      </c>
      <c r="I16" s="118">
        <v>0.4</v>
      </c>
    </row>
    <row r="17" spans="1:9" s="40" customFormat="1" ht="19.5" customHeight="1">
      <c r="A17" s="160" t="s">
        <v>187</v>
      </c>
      <c r="B17" s="161"/>
      <c r="C17" s="161"/>
      <c r="D17" s="161"/>
      <c r="E17" s="161"/>
      <c r="F17" s="161"/>
      <c r="G17" s="161"/>
      <c r="H17" s="161"/>
      <c r="I17" s="161"/>
    </row>
    <row r="18" s="40" customFormat="1" ht="15.75" customHeight="1"/>
    <row r="19" s="40" customFormat="1" ht="15.75" customHeight="1"/>
    <row r="20" s="3" customFormat="1" ht="15.75" customHeight="1"/>
    <row r="21" s="3" customFormat="1" ht="15.75" customHeight="1"/>
    <row r="22" s="3" customFormat="1" ht="15.75" customHeight="1"/>
    <row r="23" s="3" customFormat="1" ht="15.75" customHeight="1"/>
    <row r="24" s="3" customFormat="1" ht="15.75" customHeight="1"/>
    <row r="25" s="3" customFormat="1" ht="15.75" customHeight="1"/>
    <row r="26" s="3" customFormat="1" ht="15.75" customHeight="1"/>
    <row r="27" s="3" customFormat="1" ht="15.75" customHeight="1"/>
    <row r="28" s="6" customFormat="1" ht="27.75" customHeight="1"/>
    <row r="29" s="6" customFormat="1" ht="15.75" customHeight="1"/>
    <row r="30" spans="1:5" s="6" customFormat="1" ht="21" customHeight="1">
      <c r="A30" s="155"/>
      <c r="B30" s="155"/>
      <c r="C30" s="155"/>
      <c r="D30" s="155"/>
      <c r="E30" s="155"/>
    </row>
    <row r="31" spans="1:5" s="109" customFormat="1" ht="21" customHeight="1">
      <c r="A31" s="107"/>
      <c r="B31" s="108"/>
      <c r="C31" s="108"/>
      <c r="D31" s="108"/>
      <c r="E31" s="108"/>
    </row>
    <row r="32" spans="1:5" s="109" customFormat="1" ht="21" customHeight="1">
      <c r="A32" s="107"/>
      <c r="B32" s="108"/>
      <c r="C32" s="108"/>
      <c r="D32" s="108"/>
      <c r="E32" s="108"/>
    </row>
  </sheetData>
  <mergeCells count="8">
    <mergeCell ref="A30:E30"/>
    <mergeCell ref="F3:I3"/>
    <mergeCell ref="A1:I1"/>
    <mergeCell ref="A17:I17"/>
    <mergeCell ref="B3:B4"/>
    <mergeCell ref="C3:C4"/>
    <mergeCell ref="D3:D4"/>
    <mergeCell ref="E3:E4"/>
  </mergeCells>
  <printOptions/>
  <pageMargins left="0.75" right="0.32" top="0.63" bottom="0.62" header="0.512" footer="0.51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F1:AH52"/>
  <sheetViews>
    <sheetView zoomScale="75" zoomScaleNormal="75" workbookViewId="0" topLeftCell="A1">
      <selection activeCell="AH10" sqref="AH10"/>
    </sheetView>
  </sheetViews>
  <sheetFormatPr defaultColWidth="9.00390625" defaultRowHeight="13.5"/>
  <cols>
    <col min="31" max="31" width="9.625" style="0" customWidth="1"/>
    <col min="32" max="32" width="4.625" style="0" bestFit="1" customWidth="1"/>
    <col min="33" max="33" width="12.125" style="0" bestFit="1" customWidth="1"/>
    <col min="34" max="34" width="16.625" style="0" bestFit="1" customWidth="1"/>
    <col min="35" max="35" width="0.37109375" style="0" hidden="1" customWidth="1"/>
  </cols>
  <sheetData>
    <row r="1" ht="13.5">
      <c r="AG1" t="s">
        <v>8</v>
      </c>
    </row>
    <row r="3" spans="33:34" ht="13.5">
      <c r="AG3" s="1" t="s">
        <v>9</v>
      </c>
      <c r="AH3" s="1" t="e">
        <f>#REF!</f>
        <v>#REF!</v>
      </c>
    </row>
    <row r="4" ht="13.5">
      <c r="AH4" t="s">
        <v>1</v>
      </c>
    </row>
    <row r="5" ht="13.5">
      <c r="AH5" t="s">
        <v>2</v>
      </c>
    </row>
    <row r="6" spans="32:34" ht="13.5">
      <c r="AF6" s="2" t="s">
        <v>103</v>
      </c>
      <c r="AG6" t="s">
        <v>56</v>
      </c>
      <c r="AH6" s="11">
        <v>40.5</v>
      </c>
    </row>
    <row r="7" spans="32:34" ht="13.5">
      <c r="AF7" s="2" t="s">
        <v>102</v>
      </c>
      <c r="AG7" t="s">
        <v>55</v>
      </c>
      <c r="AH7" s="11">
        <v>38</v>
      </c>
    </row>
    <row r="8" spans="32:34" ht="13.5">
      <c r="AF8" s="2" t="s">
        <v>101</v>
      </c>
      <c r="AG8" t="s">
        <v>54</v>
      </c>
      <c r="AH8" s="11">
        <v>38.6</v>
      </c>
    </row>
    <row r="9" spans="32:34" ht="13.5">
      <c r="AF9" s="2" t="s">
        <v>100</v>
      </c>
      <c r="AG9" t="s">
        <v>53</v>
      </c>
      <c r="AH9" s="11">
        <v>46.4</v>
      </c>
    </row>
    <row r="10" spans="32:34" ht="13.5">
      <c r="AF10" s="2" t="s">
        <v>99</v>
      </c>
      <c r="AG10" t="s">
        <v>52</v>
      </c>
      <c r="AH10" s="11">
        <v>39.3</v>
      </c>
    </row>
    <row r="11" spans="32:34" ht="13.5">
      <c r="AF11" s="2" t="s">
        <v>98</v>
      </c>
      <c r="AG11" t="s">
        <v>51</v>
      </c>
      <c r="AH11" s="11">
        <v>39</v>
      </c>
    </row>
    <row r="12" spans="32:34" ht="13.5">
      <c r="AF12" s="2" t="s">
        <v>97</v>
      </c>
      <c r="AG12" t="s">
        <v>50</v>
      </c>
      <c r="AH12" s="11">
        <v>46.1</v>
      </c>
    </row>
    <row r="13" spans="32:34" ht="13.5">
      <c r="AF13" s="2" t="s">
        <v>96</v>
      </c>
      <c r="AG13" t="s">
        <v>49</v>
      </c>
      <c r="AH13" s="11">
        <v>26.1</v>
      </c>
    </row>
    <row r="14" spans="32:34" ht="13.5">
      <c r="AF14" s="2" t="s">
        <v>95</v>
      </c>
      <c r="AG14" t="s">
        <v>48</v>
      </c>
      <c r="AH14" s="11">
        <v>51.2</v>
      </c>
    </row>
    <row r="15" spans="32:34" ht="13.5">
      <c r="AF15" s="2" t="s">
        <v>94</v>
      </c>
      <c r="AG15" t="s">
        <v>47</v>
      </c>
      <c r="AH15" s="11">
        <v>40.5</v>
      </c>
    </row>
    <row r="16" spans="32:34" ht="13.5">
      <c r="AF16" s="2" t="s">
        <v>93</v>
      </c>
      <c r="AG16" t="s">
        <v>46</v>
      </c>
      <c r="AH16" s="11">
        <v>45.8</v>
      </c>
    </row>
    <row r="17" spans="32:34" ht="13.5">
      <c r="AF17" s="2" t="s">
        <v>92</v>
      </c>
      <c r="AG17" t="s">
        <v>45</v>
      </c>
      <c r="AH17" s="11">
        <v>41</v>
      </c>
    </row>
    <row r="18" spans="32:34" ht="13.5">
      <c r="AF18" s="2" t="s">
        <v>91</v>
      </c>
      <c r="AG18" t="s">
        <v>44</v>
      </c>
      <c r="AH18" s="11">
        <v>46.5</v>
      </c>
    </row>
    <row r="19" spans="32:34" ht="13.5">
      <c r="AF19" s="2" t="s">
        <v>90</v>
      </c>
      <c r="AG19" t="s">
        <v>43</v>
      </c>
      <c r="AH19" s="11">
        <v>33.3</v>
      </c>
    </row>
    <row r="20" spans="32:34" ht="13.5">
      <c r="AF20" s="2" t="s">
        <v>89</v>
      </c>
      <c r="AG20" t="s">
        <v>42</v>
      </c>
      <c r="AH20" s="11">
        <v>42.9</v>
      </c>
    </row>
    <row r="21" spans="32:34" ht="13.5">
      <c r="AF21" s="2" t="s">
        <v>88</v>
      </c>
      <c r="AG21" t="s">
        <v>41</v>
      </c>
      <c r="AH21" s="11">
        <v>57.1</v>
      </c>
    </row>
    <row r="22" spans="32:34" ht="13.5">
      <c r="AF22" s="2" t="s">
        <v>87</v>
      </c>
      <c r="AG22" t="s">
        <v>40</v>
      </c>
      <c r="AH22" s="11">
        <v>48.1</v>
      </c>
    </row>
    <row r="23" spans="32:34" ht="13.5">
      <c r="AF23" s="2" t="s">
        <v>86</v>
      </c>
      <c r="AG23" t="s">
        <v>39</v>
      </c>
      <c r="AH23" s="11">
        <v>36.3</v>
      </c>
    </row>
    <row r="24" spans="32:34" ht="13.5">
      <c r="AF24" s="2" t="s">
        <v>85</v>
      </c>
      <c r="AG24" t="s">
        <v>38</v>
      </c>
      <c r="AH24" s="11">
        <v>30.5</v>
      </c>
    </row>
    <row r="25" spans="32:34" ht="13.5">
      <c r="AF25" s="2" t="s">
        <v>84</v>
      </c>
      <c r="AG25" t="s">
        <v>37</v>
      </c>
      <c r="AH25" s="11">
        <v>23.1</v>
      </c>
    </row>
    <row r="26" spans="32:34" ht="13.5">
      <c r="AF26" s="2" t="s">
        <v>83</v>
      </c>
      <c r="AG26" t="s">
        <v>36</v>
      </c>
      <c r="AH26" s="11">
        <v>19.8</v>
      </c>
    </row>
    <row r="27" spans="32:34" ht="13.5">
      <c r="AF27" s="2" t="s">
        <v>82</v>
      </c>
      <c r="AG27" t="s">
        <v>35</v>
      </c>
      <c r="AH27" s="11">
        <v>31.6</v>
      </c>
    </row>
    <row r="28" spans="32:34" ht="13.5">
      <c r="AF28" s="2" t="s">
        <v>81</v>
      </c>
      <c r="AG28" t="s">
        <v>34</v>
      </c>
      <c r="AH28" s="11">
        <v>41.1</v>
      </c>
    </row>
    <row r="29" spans="32:34" ht="13.5">
      <c r="AF29" s="2" t="s">
        <v>80</v>
      </c>
      <c r="AG29" t="s">
        <v>33</v>
      </c>
      <c r="AH29" s="11">
        <v>28</v>
      </c>
    </row>
    <row r="30" spans="32:34" ht="13.5">
      <c r="AF30" s="2" t="s">
        <v>79</v>
      </c>
      <c r="AG30" t="s">
        <v>32</v>
      </c>
      <c r="AH30" s="11">
        <v>23.4</v>
      </c>
    </row>
    <row r="31" spans="32:34" ht="13.5">
      <c r="AF31" s="2" t="s">
        <v>78</v>
      </c>
      <c r="AG31" t="s">
        <v>31</v>
      </c>
      <c r="AH31" s="11">
        <v>30</v>
      </c>
    </row>
    <row r="32" spans="32:34" ht="13.5">
      <c r="AF32" s="2" t="s">
        <v>77</v>
      </c>
      <c r="AG32" t="s">
        <v>30</v>
      </c>
      <c r="AH32" s="11">
        <v>35.5</v>
      </c>
    </row>
    <row r="33" spans="32:34" ht="13.5">
      <c r="AF33" s="2" t="s">
        <v>76</v>
      </c>
      <c r="AG33" t="s">
        <v>29</v>
      </c>
      <c r="AH33" s="11">
        <v>51</v>
      </c>
    </row>
    <row r="34" spans="32:34" ht="13.5">
      <c r="AF34" s="2" t="s">
        <v>75</v>
      </c>
      <c r="AG34" t="s">
        <v>28</v>
      </c>
      <c r="AH34" s="11">
        <v>60.6</v>
      </c>
    </row>
    <row r="35" spans="32:34" ht="13.5">
      <c r="AF35" s="2" t="s">
        <v>74</v>
      </c>
      <c r="AG35" t="s">
        <v>27</v>
      </c>
      <c r="AH35" s="11">
        <v>49.1</v>
      </c>
    </row>
    <row r="36" spans="32:34" ht="13.5">
      <c r="AF36" s="2" t="s">
        <v>73</v>
      </c>
      <c r="AG36" t="s">
        <v>26</v>
      </c>
      <c r="AH36" s="11">
        <v>37.6</v>
      </c>
    </row>
    <row r="37" spans="32:34" ht="13.5">
      <c r="AF37" s="2" t="s">
        <v>72</v>
      </c>
      <c r="AG37" t="s">
        <v>25</v>
      </c>
      <c r="AH37" s="11">
        <v>44.2</v>
      </c>
    </row>
    <row r="38" spans="32:34" ht="13.5">
      <c r="AF38" s="2" t="s">
        <v>71</v>
      </c>
      <c r="AG38" t="s">
        <v>24</v>
      </c>
      <c r="AH38" s="11">
        <v>40.3</v>
      </c>
    </row>
    <row r="39" spans="32:34" ht="13.5">
      <c r="AF39" s="2" t="s">
        <v>70</v>
      </c>
      <c r="AG39" t="s">
        <v>23</v>
      </c>
      <c r="AH39" s="11">
        <v>17.1</v>
      </c>
    </row>
    <row r="40" spans="32:34" ht="13.5">
      <c r="AF40" s="2" t="s">
        <v>69</v>
      </c>
      <c r="AG40" t="s">
        <v>22</v>
      </c>
      <c r="AH40" s="11">
        <v>21.3</v>
      </c>
    </row>
    <row r="41" spans="32:34" ht="13.5">
      <c r="AF41" s="2" t="s">
        <v>68</v>
      </c>
      <c r="AG41" t="s">
        <v>21</v>
      </c>
      <c r="AH41" s="11">
        <v>25.1</v>
      </c>
    </row>
    <row r="42" spans="32:34" ht="13.5">
      <c r="AF42" s="2" t="s">
        <v>67</v>
      </c>
      <c r="AG42" t="s">
        <v>20</v>
      </c>
      <c r="AH42" s="11">
        <v>20.2</v>
      </c>
    </row>
    <row r="43" spans="32:34" ht="13.5">
      <c r="AF43" s="2" t="s">
        <v>66</v>
      </c>
      <c r="AG43" t="s">
        <v>19</v>
      </c>
      <c r="AH43" s="11">
        <v>36.3</v>
      </c>
    </row>
    <row r="44" spans="32:34" ht="13.5">
      <c r="AF44" s="2" t="s">
        <v>65</v>
      </c>
      <c r="AG44" t="s">
        <v>18</v>
      </c>
      <c r="AH44" s="11">
        <v>31.7</v>
      </c>
    </row>
    <row r="45" spans="32:34" ht="13.5">
      <c r="AF45" s="2" t="s">
        <v>64</v>
      </c>
      <c r="AG45" t="s">
        <v>17</v>
      </c>
      <c r="AH45" s="11">
        <v>27.6</v>
      </c>
    </row>
    <row r="46" spans="32:34" ht="13.5">
      <c r="AF46" s="2" t="s">
        <v>63</v>
      </c>
      <c r="AG46" t="s">
        <v>16</v>
      </c>
      <c r="AH46" s="11">
        <v>35.3</v>
      </c>
    </row>
    <row r="47" spans="32:34" ht="13.5">
      <c r="AF47" s="2" t="s">
        <v>62</v>
      </c>
      <c r="AG47" t="s">
        <v>15</v>
      </c>
      <c r="AH47" s="11">
        <v>43.8</v>
      </c>
    </row>
    <row r="48" spans="32:34" ht="13.5">
      <c r="AF48" s="2" t="s">
        <v>61</v>
      </c>
      <c r="AG48" t="s">
        <v>14</v>
      </c>
      <c r="AH48" s="11">
        <v>45.5</v>
      </c>
    </row>
    <row r="49" spans="32:34" ht="13.5">
      <c r="AF49" s="2" t="s">
        <v>60</v>
      </c>
      <c r="AG49" t="s">
        <v>13</v>
      </c>
      <c r="AH49" s="11">
        <v>34.8</v>
      </c>
    </row>
    <row r="50" spans="32:34" ht="13.5">
      <c r="AF50" s="2" t="s">
        <v>59</v>
      </c>
      <c r="AG50" t="s">
        <v>12</v>
      </c>
      <c r="AH50" s="11">
        <v>43.3</v>
      </c>
    </row>
    <row r="51" spans="32:34" ht="13.5">
      <c r="AF51" s="2" t="s">
        <v>58</v>
      </c>
      <c r="AG51" t="s">
        <v>11</v>
      </c>
      <c r="AH51" s="11">
        <v>38.3</v>
      </c>
    </row>
    <row r="52" spans="32:34" ht="13.5">
      <c r="AF52" s="2" t="s">
        <v>104</v>
      </c>
      <c r="AG52" t="s">
        <v>10</v>
      </c>
      <c r="AH52" s="11">
        <v>44.4</v>
      </c>
    </row>
  </sheetData>
  <printOptions/>
  <pageMargins left="0.76" right="0.33" top="0.73" bottom="1" header="0.512" footer="0.51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F1:AH52"/>
  <sheetViews>
    <sheetView zoomScale="75" zoomScaleNormal="75" workbookViewId="0" topLeftCell="A1">
      <selection activeCell="H1" sqref="H1"/>
    </sheetView>
  </sheetViews>
  <sheetFormatPr defaultColWidth="9.00390625" defaultRowHeight="13.5"/>
  <cols>
    <col min="32" max="32" width="3.875" style="0" customWidth="1"/>
  </cols>
  <sheetData>
    <row r="1" ht="13.5">
      <c r="AG1" t="s">
        <v>8</v>
      </c>
    </row>
    <row r="3" spans="33:34" ht="13.5">
      <c r="AG3" s="1" t="s">
        <v>9</v>
      </c>
      <c r="AH3" s="1" t="e">
        <f>#REF!</f>
        <v>#REF!</v>
      </c>
    </row>
    <row r="4" ht="13.5">
      <c r="AH4" t="s">
        <v>1</v>
      </c>
    </row>
    <row r="5" ht="13.5">
      <c r="AH5" t="s">
        <v>3</v>
      </c>
    </row>
    <row r="6" spans="32:34" ht="13.5">
      <c r="AF6" s="2" t="s">
        <v>103</v>
      </c>
      <c r="AG6" t="s">
        <v>56</v>
      </c>
      <c r="AH6" s="11">
        <v>23.3</v>
      </c>
    </row>
    <row r="7" spans="32:34" ht="13.5">
      <c r="AF7" s="2" t="s">
        <v>102</v>
      </c>
      <c r="AG7" t="s">
        <v>55</v>
      </c>
      <c r="AH7" s="11">
        <v>25</v>
      </c>
    </row>
    <row r="8" spans="32:34" ht="13.5">
      <c r="AF8" s="2" t="s">
        <v>101</v>
      </c>
      <c r="AG8" t="s">
        <v>54</v>
      </c>
      <c r="AH8" s="11">
        <v>17.5</v>
      </c>
    </row>
    <row r="9" spans="32:34" ht="13.5">
      <c r="AF9" s="2" t="s">
        <v>100</v>
      </c>
      <c r="AG9" t="s">
        <v>53</v>
      </c>
      <c r="AH9" s="11">
        <v>21.6</v>
      </c>
    </row>
    <row r="10" spans="32:34" ht="13.5">
      <c r="AF10" s="2" t="s">
        <v>99</v>
      </c>
      <c r="AG10" t="s">
        <v>52</v>
      </c>
      <c r="AH10" s="11">
        <v>16.6</v>
      </c>
    </row>
    <row r="11" spans="32:34" ht="13.5">
      <c r="AF11" s="2" t="s">
        <v>98</v>
      </c>
      <c r="AG11" t="s">
        <v>51</v>
      </c>
      <c r="AH11" s="11">
        <v>18.3</v>
      </c>
    </row>
    <row r="12" spans="32:34" ht="13.5">
      <c r="AF12" s="2" t="s">
        <v>97</v>
      </c>
      <c r="AG12" t="s">
        <v>50</v>
      </c>
      <c r="AH12" s="11">
        <v>15.1</v>
      </c>
    </row>
    <row r="13" spans="32:34" ht="13.5">
      <c r="AF13" s="2" t="s">
        <v>96</v>
      </c>
      <c r="AG13" t="s">
        <v>49</v>
      </c>
      <c r="AH13" s="11">
        <v>20</v>
      </c>
    </row>
    <row r="14" spans="32:34" ht="13.5">
      <c r="AF14" s="2" t="s">
        <v>95</v>
      </c>
      <c r="AG14" t="s">
        <v>48</v>
      </c>
      <c r="AH14" s="11">
        <v>12.8</v>
      </c>
    </row>
    <row r="15" spans="32:34" ht="13.5">
      <c r="AF15" s="2" t="s">
        <v>94</v>
      </c>
      <c r="AG15" t="s">
        <v>47</v>
      </c>
      <c r="AH15" s="11">
        <v>17.6</v>
      </c>
    </row>
    <row r="16" spans="32:34" ht="13.5">
      <c r="AF16" s="2" t="s">
        <v>93</v>
      </c>
      <c r="AG16" t="s">
        <v>46</v>
      </c>
      <c r="AH16" s="11">
        <v>22.3</v>
      </c>
    </row>
    <row r="17" spans="32:34" ht="13.5">
      <c r="AF17" s="2" t="s">
        <v>92</v>
      </c>
      <c r="AG17" t="s">
        <v>45</v>
      </c>
      <c r="AH17" s="11">
        <v>26.6</v>
      </c>
    </row>
    <row r="18" spans="32:34" ht="13.5">
      <c r="AF18" s="2" t="s">
        <v>91</v>
      </c>
      <c r="AG18" t="s">
        <v>44</v>
      </c>
      <c r="AH18" s="11">
        <v>21.6</v>
      </c>
    </row>
    <row r="19" spans="32:34" ht="13.5">
      <c r="AF19" s="2" t="s">
        <v>90</v>
      </c>
      <c r="AG19" t="s">
        <v>43</v>
      </c>
      <c r="AH19" s="11">
        <v>16.9</v>
      </c>
    </row>
    <row r="20" spans="32:34" ht="13.5">
      <c r="AF20" s="2" t="s">
        <v>89</v>
      </c>
      <c r="AG20" t="s">
        <v>42</v>
      </c>
      <c r="AH20" s="11">
        <v>18.2</v>
      </c>
    </row>
    <row r="21" spans="32:34" ht="13.5">
      <c r="AF21" s="2" t="s">
        <v>88</v>
      </c>
      <c r="AG21" t="s">
        <v>41</v>
      </c>
      <c r="AH21" s="11">
        <v>28.3</v>
      </c>
    </row>
    <row r="22" spans="32:34" ht="13.5">
      <c r="AF22" s="2" t="s">
        <v>87</v>
      </c>
      <c r="AG22" t="s">
        <v>40</v>
      </c>
      <c r="AH22" s="11">
        <v>28.9</v>
      </c>
    </row>
    <row r="23" spans="32:34" ht="13.5">
      <c r="AF23" s="2" t="s">
        <v>86</v>
      </c>
      <c r="AG23" t="s">
        <v>39</v>
      </c>
      <c r="AH23" s="11">
        <v>17.7</v>
      </c>
    </row>
    <row r="24" spans="32:34" ht="13.5">
      <c r="AF24" s="2" t="s">
        <v>85</v>
      </c>
      <c r="AG24" t="s">
        <v>38</v>
      </c>
      <c r="AH24" s="11">
        <v>17.4</v>
      </c>
    </row>
    <row r="25" spans="32:34" ht="13.5">
      <c r="AF25" s="2" t="s">
        <v>84</v>
      </c>
      <c r="AG25" t="s">
        <v>37</v>
      </c>
      <c r="AH25" s="11">
        <v>18.5</v>
      </c>
    </row>
    <row r="26" spans="32:34" ht="13.5">
      <c r="AF26" s="2" t="s">
        <v>83</v>
      </c>
      <c r="AG26" t="s">
        <v>36</v>
      </c>
      <c r="AH26" s="11">
        <v>21.6</v>
      </c>
    </row>
    <row r="27" spans="32:34" ht="13.5">
      <c r="AF27" s="2" t="s">
        <v>82</v>
      </c>
      <c r="AG27" t="s">
        <v>35</v>
      </c>
      <c r="AH27" s="11">
        <v>23.4</v>
      </c>
    </row>
    <row r="28" spans="32:34" ht="13.5">
      <c r="AF28" s="2" t="s">
        <v>81</v>
      </c>
      <c r="AG28" t="s">
        <v>34</v>
      </c>
      <c r="AH28" s="11">
        <v>22.8</v>
      </c>
    </row>
    <row r="29" spans="32:34" ht="13.5">
      <c r="AF29" s="2" t="s">
        <v>80</v>
      </c>
      <c r="AG29" t="s">
        <v>33</v>
      </c>
      <c r="AH29" s="11">
        <v>11.9</v>
      </c>
    </row>
    <row r="30" spans="32:34" ht="13.5">
      <c r="AF30" s="2" t="s">
        <v>79</v>
      </c>
      <c r="AG30" t="s">
        <v>32</v>
      </c>
      <c r="AH30" s="11">
        <v>19.5</v>
      </c>
    </row>
    <row r="31" spans="32:34" ht="13.5">
      <c r="AF31" s="2" t="s">
        <v>78</v>
      </c>
      <c r="AG31" t="s">
        <v>31</v>
      </c>
      <c r="AH31" s="11">
        <v>18.1</v>
      </c>
    </row>
    <row r="32" spans="32:34" ht="13.5">
      <c r="AF32" s="2" t="s">
        <v>77</v>
      </c>
      <c r="AG32" t="s">
        <v>30</v>
      </c>
      <c r="AH32" s="11">
        <v>21.7</v>
      </c>
    </row>
    <row r="33" spans="32:34" ht="13.5">
      <c r="AF33" s="2" t="s">
        <v>76</v>
      </c>
      <c r="AG33" t="s">
        <v>29</v>
      </c>
      <c r="AH33" s="11">
        <v>23.9</v>
      </c>
    </row>
    <row r="34" spans="32:34" ht="13.5">
      <c r="AF34" s="2" t="s">
        <v>75</v>
      </c>
      <c r="AG34" t="s">
        <v>28</v>
      </c>
      <c r="AH34" s="11">
        <v>19.6</v>
      </c>
    </row>
    <row r="35" spans="32:34" ht="13.5">
      <c r="AF35" s="2" t="s">
        <v>74</v>
      </c>
      <c r="AG35" t="s">
        <v>27</v>
      </c>
      <c r="AH35" s="11">
        <v>22.7</v>
      </c>
    </row>
    <row r="36" spans="32:34" ht="13.5">
      <c r="AF36" s="2" t="s">
        <v>73</v>
      </c>
      <c r="AG36" t="s">
        <v>26</v>
      </c>
      <c r="AH36" s="11">
        <v>24.3</v>
      </c>
    </row>
    <row r="37" spans="32:34" ht="13.5">
      <c r="AF37" s="2" t="s">
        <v>72</v>
      </c>
      <c r="AG37" t="s">
        <v>25</v>
      </c>
      <c r="AH37" s="11">
        <v>26.1</v>
      </c>
    </row>
    <row r="38" spans="32:34" ht="13.5">
      <c r="AF38" s="2" t="s">
        <v>71</v>
      </c>
      <c r="AG38" t="s">
        <v>24</v>
      </c>
      <c r="AH38" s="11">
        <v>30.7</v>
      </c>
    </row>
    <row r="39" spans="32:34" ht="13.5">
      <c r="AF39" s="2" t="s">
        <v>70</v>
      </c>
      <c r="AG39" t="s">
        <v>23</v>
      </c>
      <c r="AH39" s="11">
        <v>16.4</v>
      </c>
    </row>
    <row r="40" spans="32:34" ht="13.5">
      <c r="AF40" s="2" t="s">
        <v>69</v>
      </c>
      <c r="AG40" t="s">
        <v>22</v>
      </c>
      <c r="AH40" s="11">
        <v>21.7</v>
      </c>
    </row>
    <row r="41" spans="32:34" ht="13.5">
      <c r="AF41" s="2" t="s">
        <v>68</v>
      </c>
      <c r="AG41" t="s">
        <v>21</v>
      </c>
      <c r="AH41" s="11">
        <v>16</v>
      </c>
    </row>
    <row r="42" spans="32:34" ht="13.5">
      <c r="AF42" s="2" t="s">
        <v>67</v>
      </c>
      <c r="AG42" t="s">
        <v>20</v>
      </c>
      <c r="AH42" s="11">
        <v>13.1</v>
      </c>
    </row>
    <row r="43" spans="32:34" ht="13.5">
      <c r="AF43" s="2" t="s">
        <v>66</v>
      </c>
      <c r="AG43" t="s">
        <v>19</v>
      </c>
      <c r="AH43" s="11">
        <v>16.9</v>
      </c>
    </row>
    <row r="44" spans="32:34" ht="13.5">
      <c r="AF44" s="2" t="s">
        <v>65</v>
      </c>
      <c r="AG44" t="s">
        <v>18</v>
      </c>
      <c r="AH44" s="11">
        <v>16.3</v>
      </c>
    </row>
    <row r="45" spans="32:34" ht="13.5">
      <c r="AF45" s="2" t="s">
        <v>64</v>
      </c>
      <c r="AG45" t="s">
        <v>17</v>
      </c>
      <c r="AH45" s="11">
        <v>12.4</v>
      </c>
    </row>
    <row r="46" spans="32:34" ht="13.5">
      <c r="AF46" s="2" t="s">
        <v>63</v>
      </c>
      <c r="AG46" t="s">
        <v>16</v>
      </c>
      <c r="AH46" s="11">
        <v>21.1</v>
      </c>
    </row>
    <row r="47" spans="32:34" ht="13.5">
      <c r="AF47" s="2" t="s">
        <v>62</v>
      </c>
      <c r="AG47" t="s">
        <v>15</v>
      </c>
      <c r="AH47" s="11">
        <v>23.2</v>
      </c>
    </row>
    <row r="48" spans="32:34" ht="13.5">
      <c r="AF48" s="2" t="s">
        <v>61</v>
      </c>
      <c r="AG48" t="s">
        <v>14</v>
      </c>
      <c r="AH48" s="11">
        <v>26.1</v>
      </c>
    </row>
    <row r="49" spans="32:34" ht="13.5">
      <c r="AF49" s="2" t="s">
        <v>60</v>
      </c>
      <c r="AG49" t="s">
        <v>13</v>
      </c>
      <c r="AH49" s="11">
        <v>24.3</v>
      </c>
    </row>
    <row r="50" spans="32:34" ht="13.5">
      <c r="AF50" s="2" t="s">
        <v>59</v>
      </c>
      <c r="AG50" t="s">
        <v>12</v>
      </c>
      <c r="AH50" s="11">
        <v>17.8</v>
      </c>
    </row>
    <row r="51" spans="32:34" ht="13.5">
      <c r="AF51" s="2" t="s">
        <v>58</v>
      </c>
      <c r="AG51" t="s">
        <v>11</v>
      </c>
      <c r="AH51" s="11">
        <v>22.9</v>
      </c>
    </row>
    <row r="52" spans="32:34" ht="13.5">
      <c r="AF52" s="2" t="s">
        <v>105</v>
      </c>
      <c r="AG52" t="s">
        <v>10</v>
      </c>
      <c r="AH52" s="11">
        <v>25.1</v>
      </c>
    </row>
  </sheetData>
  <printOptions/>
  <pageMargins left="0.76" right="0.33" top="0.73" bottom="1" header="0.512" footer="0.51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F1:AH52"/>
  <sheetViews>
    <sheetView zoomScale="75" zoomScaleNormal="75" workbookViewId="0" topLeftCell="A1">
      <selection activeCell="H1" sqref="H1"/>
    </sheetView>
  </sheetViews>
  <sheetFormatPr defaultColWidth="9.00390625" defaultRowHeight="13.5"/>
  <cols>
    <col min="32" max="32" width="3.875" style="0" customWidth="1"/>
  </cols>
  <sheetData>
    <row r="1" ht="13.5">
      <c r="AG1" t="s">
        <v>8</v>
      </c>
    </row>
    <row r="3" spans="33:34" ht="13.5">
      <c r="AG3" s="1" t="s">
        <v>9</v>
      </c>
      <c r="AH3" s="1" t="e">
        <f>#REF!</f>
        <v>#REF!</v>
      </c>
    </row>
    <row r="4" ht="13.5">
      <c r="AH4" t="s">
        <v>1</v>
      </c>
    </row>
    <row r="5" ht="13.5">
      <c r="AH5" t="s">
        <v>4</v>
      </c>
    </row>
    <row r="6" spans="32:34" ht="13.5">
      <c r="AF6" s="2" t="s">
        <v>103</v>
      </c>
      <c r="AG6" t="s">
        <v>56</v>
      </c>
      <c r="AH6" s="11">
        <v>623.1</v>
      </c>
    </row>
    <row r="7" spans="32:34" ht="13.5">
      <c r="AF7" s="2" t="s">
        <v>102</v>
      </c>
      <c r="AG7" t="s">
        <v>55</v>
      </c>
      <c r="AH7" s="11">
        <v>795.3</v>
      </c>
    </row>
    <row r="8" spans="32:34" ht="13.5">
      <c r="AF8" s="2" t="s">
        <v>101</v>
      </c>
      <c r="AG8" t="s">
        <v>54</v>
      </c>
      <c r="AH8" s="11">
        <v>809.5</v>
      </c>
    </row>
    <row r="9" spans="32:34" ht="13.5">
      <c r="AF9" s="2" t="s">
        <v>100</v>
      </c>
      <c r="AG9" t="s">
        <v>53</v>
      </c>
      <c r="AH9" s="11">
        <v>777.3</v>
      </c>
    </row>
    <row r="10" spans="32:34" ht="13.5">
      <c r="AF10" s="2" t="s">
        <v>99</v>
      </c>
      <c r="AG10" t="s">
        <v>52</v>
      </c>
      <c r="AH10" s="11">
        <v>838.5</v>
      </c>
    </row>
    <row r="11" spans="32:34" ht="13.5">
      <c r="AF11" s="2" t="s">
        <v>98</v>
      </c>
      <c r="AG11" t="s">
        <v>51</v>
      </c>
      <c r="AH11" s="11">
        <v>787.9</v>
      </c>
    </row>
    <row r="12" spans="32:34" ht="13.5">
      <c r="AF12" s="2" t="s">
        <v>97</v>
      </c>
      <c r="AG12" t="s">
        <v>50</v>
      </c>
      <c r="AH12" s="11">
        <v>786.9</v>
      </c>
    </row>
    <row r="13" spans="32:34" ht="13.5">
      <c r="AF13" s="2" t="s">
        <v>96</v>
      </c>
      <c r="AG13" t="s">
        <v>49</v>
      </c>
      <c r="AH13" s="11">
        <v>751.7</v>
      </c>
    </row>
    <row r="14" spans="32:34" ht="13.5">
      <c r="AF14" s="2" t="s">
        <v>95</v>
      </c>
      <c r="AG14" t="s">
        <v>48</v>
      </c>
      <c r="AH14" s="11">
        <v>869.9</v>
      </c>
    </row>
    <row r="15" spans="32:34" ht="13.5">
      <c r="AF15" s="2" t="s">
        <v>94</v>
      </c>
      <c r="AG15" t="s">
        <v>47</v>
      </c>
      <c r="AH15" s="11">
        <v>777.4</v>
      </c>
    </row>
    <row r="16" spans="32:34" ht="13.5">
      <c r="AF16" s="2" t="s">
        <v>93</v>
      </c>
      <c r="AG16" t="s">
        <v>46</v>
      </c>
      <c r="AH16" s="11">
        <v>777.8</v>
      </c>
    </row>
    <row r="17" spans="32:34" ht="13.5">
      <c r="AF17" s="2" t="s">
        <v>92</v>
      </c>
      <c r="AG17" t="s">
        <v>45</v>
      </c>
      <c r="AH17" s="11">
        <v>781.7</v>
      </c>
    </row>
    <row r="18" spans="32:34" ht="13.5">
      <c r="AF18" s="2" t="s">
        <v>91</v>
      </c>
      <c r="AG18" t="s">
        <v>44</v>
      </c>
      <c r="AH18" s="11">
        <v>748.3</v>
      </c>
    </row>
    <row r="19" spans="32:34" ht="13.5">
      <c r="AF19" s="2" t="s">
        <v>90</v>
      </c>
      <c r="AG19" t="s">
        <v>43</v>
      </c>
      <c r="AH19" s="11">
        <v>667.7</v>
      </c>
    </row>
    <row r="20" spans="32:34" ht="13.5">
      <c r="AF20" s="2" t="s">
        <v>89</v>
      </c>
      <c r="AG20" t="s">
        <v>42</v>
      </c>
      <c r="AH20" s="11">
        <v>804.4</v>
      </c>
    </row>
    <row r="21" spans="32:34" ht="13.5">
      <c r="AF21" s="2" t="s">
        <v>88</v>
      </c>
      <c r="AG21" t="s">
        <v>41</v>
      </c>
      <c r="AH21" s="11">
        <v>791.9</v>
      </c>
    </row>
    <row r="22" spans="32:34" ht="13.5">
      <c r="AF22" s="2" t="s">
        <v>87</v>
      </c>
      <c r="AG22" t="s">
        <v>40</v>
      </c>
      <c r="AH22" s="11">
        <v>774.9</v>
      </c>
    </row>
    <row r="23" spans="32:34" ht="13.5">
      <c r="AF23" s="2" t="s">
        <v>86</v>
      </c>
      <c r="AG23" t="s">
        <v>39</v>
      </c>
      <c r="AH23" s="11">
        <v>601.1</v>
      </c>
    </row>
    <row r="24" spans="32:34" ht="13.5">
      <c r="AF24" s="2" t="s">
        <v>85</v>
      </c>
      <c r="AG24" t="s">
        <v>38</v>
      </c>
      <c r="AH24" s="11">
        <v>545.6</v>
      </c>
    </row>
    <row r="25" spans="32:34" ht="13.5">
      <c r="AF25" s="2" t="s">
        <v>84</v>
      </c>
      <c r="AG25" t="s">
        <v>37</v>
      </c>
      <c r="AH25" s="11">
        <v>585.6</v>
      </c>
    </row>
    <row r="26" spans="32:34" ht="13.5">
      <c r="AF26" s="2" t="s">
        <v>83</v>
      </c>
      <c r="AG26" t="s">
        <v>36</v>
      </c>
      <c r="AH26" s="11">
        <v>559.3</v>
      </c>
    </row>
    <row r="27" spans="32:34" ht="13.5">
      <c r="AF27" s="2" t="s">
        <v>82</v>
      </c>
      <c r="AG27" t="s">
        <v>35</v>
      </c>
      <c r="AH27" s="11">
        <v>683.7</v>
      </c>
    </row>
    <row r="28" spans="32:34" ht="13.5">
      <c r="AF28" s="2" t="s">
        <v>81</v>
      </c>
      <c r="AG28" t="s">
        <v>34</v>
      </c>
      <c r="AH28" s="11">
        <v>669.4</v>
      </c>
    </row>
    <row r="29" spans="32:34" ht="13.5">
      <c r="AF29" s="2" t="s">
        <v>80</v>
      </c>
      <c r="AG29" t="s">
        <v>33</v>
      </c>
      <c r="AH29" s="11">
        <v>543.2</v>
      </c>
    </row>
    <row r="30" spans="32:34" ht="13.5">
      <c r="AF30" s="2" t="s">
        <v>79</v>
      </c>
      <c r="AG30" t="s">
        <v>32</v>
      </c>
      <c r="AH30" s="11">
        <v>511.9</v>
      </c>
    </row>
    <row r="31" spans="32:34" ht="13.5">
      <c r="AF31" s="2" t="s">
        <v>78</v>
      </c>
      <c r="AG31" t="s">
        <v>31</v>
      </c>
      <c r="AH31" s="11">
        <v>558.6</v>
      </c>
    </row>
    <row r="32" spans="32:34" ht="13.5">
      <c r="AF32" s="2" t="s">
        <v>77</v>
      </c>
      <c r="AG32" t="s">
        <v>30</v>
      </c>
      <c r="AH32" s="11">
        <v>516.2</v>
      </c>
    </row>
    <row r="33" spans="32:34" ht="13.5">
      <c r="AF33" s="2" t="s">
        <v>76</v>
      </c>
      <c r="AG33" t="s">
        <v>29</v>
      </c>
      <c r="AH33" s="11">
        <v>671</v>
      </c>
    </row>
    <row r="34" spans="32:34" ht="13.5">
      <c r="AF34" s="2" t="s">
        <v>75</v>
      </c>
      <c r="AG34" t="s">
        <v>28</v>
      </c>
      <c r="AH34" s="11">
        <v>604.4</v>
      </c>
    </row>
    <row r="35" spans="32:34" ht="13.5">
      <c r="AF35" s="2" t="s">
        <v>74</v>
      </c>
      <c r="AG35" t="s">
        <v>27</v>
      </c>
      <c r="AH35" s="11">
        <v>669.2</v>
      </c>
    </row>
    <row r="36" spans="32:34" ht="13.5">
      <c r="AF36" s="2" t="s">
        <v>73</v>
      </c>
      <c r="AG36" t="s">
        <v>26</v>
      </c>
      <c r="AH36" s="11">
        <v>797.2</v>
      </c>
    </row>
    <row r="37" spans="32:34" ht="13.5">
      <c r="AF37" s="2" t="s">
        <v>72</v>
      </c>
      <c r="AG37" t="s">
        <v>25</v>
      </c>
      <c r="AH37" s="11">
        <v>759.9</v>
      </c>
    </row>
    <row r="38" spans="32:34" ht="13.5">
      <c r="AF38" s="2" t="s">
        <v>71</v>
      </c>
      <c r="AG38" t="s">
        <v>24</v>
      </c>
      <c r="AH38" s="11">
        <v>605.7</v>
      </c>
    </row>
    <row r="39" spans="32:34" ht="13.5">
      <c r="AF39" s="2" t="s">
        <v>70</v>
      </c>
      <c r="AG39" t="s">
        <v>23</v>
      </c>
      <c r="AH39" s="11">
        <v>462.7</v>
      </c>
    </row>
    <row r="40" spans="32:34" ht="13.5">
      <c r="AF40" s="2" t="s">
        <v>69</v>
      </c>
      <c r="AG40" t="s">
        <v>22</v>
      </c>
      <c r="AH40" s="11">
        <v>549.3</v>
      </c>
    </row>
    <row r="41" spans="32:34" ht="13.5">
      <c r="AF41" s="2" t="s">
        <v>68</v>
      </c>
      <c r="AG41" t="s">
        <v>21</v>
      </c>
      <c r="AH41" s="11">
        <v>411.4</v>
      </c>
    </row>
    <row r="42" spans="32:34" ht="13.5">
      <c r="AF42" s="2" t="s">
        <v>67</v>
      </c>
      <c r="AG42" t="s">
        <v>20</v>
      </c>
      <c r="AH42" s="11">
        <v>373.1</v>
      </c>
    </row>
    <row r="43" spans="32:34" ht="13.5">
      <c r="AF43" s="2" t="s">
        <v>66</v>
      </c>
      <c r="AG43" t="s">
        <v>19</v>
      </c>
      <c r="AH43" s="11">
        <v>550.9</v>
      </c>
    </row>
    <row r="44" spans="32:34" ht="13.5">
      <c r="AF44" s="2" t="s">
        <v>65</v>
      </c>
      <c r="AG44" t="s">
        <v>18</v>
      </c>
      <c r="AH44" s="11">
        <v>520.3</v>
      </c>
    </row>
    <row r="45" spans="32:34" ht="13.5">
      <c r="AF45" s="2" t="s">
        <v>64</v>
      </c>
      <c r="AG45" t="s">
        <v>17</v>
      </c>
      <c r="AH45" s="11">
        <v>435.8</v>
      </c>
    </row>
    <row r="46" spans="32:34" ht="13.5">
      <c r="AF46" s="2" t="s">
        <v>63</v>
      </c>
      <c r="AG46" t="s">
        <v>16</v>
      </c>
      <c r="AH46" s="11">
        <v>567</v>
      </c>
    </row>
    <row r="47" spans="32:34" ht="13.5">
      <c r="AF47" s="2" t="s">
        <v>62</v>
      </c>
      <c r="AG47" t="s">
        <v>15</v>
      </c>
      <c r="AH47" s="11">
        <v>688.9</v>
      </c>
    </row>
    <row r="48" spans="32:34" ht="13.5">
      <c r="AF48" s="2" t="s">
        <v>61</v>
      </c>
      <c r="AG48" t="s">
        <v>14</v>
      </c>
      <c r="AH48" s="11">
        <v>692.1</v>
      </c>
    </row>
    <row r="49" spans="32:34" ht="13.5">
      <c r="AF49" s="2" t="s">
        <v>60</v>
      </c>
      <c r="AG49" t="s">
        <v>13</v>
      </c>
      <c r="AH49" s="11">
        <v>549.1</v>
      </c>
    </row>
    <row r="50" spans="32:34" ht="13.5">
      <c r="AF50" s="2" t="s">
        <v>59</v>
      </c>
      <c r="AG50" t="s">
        <v>12</v>
      </c>
      <c r="AH50" s="11">
        <v>764.9</v>
      </c>
    </row>
    <row r="51" spans="32:34" ht="13.5">
      <c r="AF51" s="2" t="s">
        <v>58</v>
      </c>
      <c r="AG51" t="s">
        <v>11</v>
      </c>
      <c r="AH51" s="11">
        <v>636.3</v>
      </c>
    </row>
    <row r="52" spans="32:34" ht="13.5">
      <c r="AF52" s="2" t="s">
        <v>106</v>
      </c>
      <c r="AG52" t="s">
        <v>10</v>
      </c>
      <c r="AH52" s="11">
        <v>721.4</v>
      </c>
    </row>
  </sheetData>
  <printOptions/>
  <pageMargins left="0.76" right="0.33" top="0.73" bottom="1" header="0.512" footer="0.51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F1:AH54"/>
  <sheetViews>
    <sheetView zoomScale="75" zoomScaleNormal="75" workbookViewId="0" topLeftCell="A1">
      <selection activeCell="H1" sqref="H1"/>
    </sheetView>
  </sheetViews>
  <sheetFormatPr defaultColWidth="9.00390625" defaultRowHeight="13.5"/>
  <cols>
    <col min="32" max="32" width="3.25390625" style="0" customWidth="1"/>
  </cols>
  <sheetData>
    <row r="1" ht="13.5">
      <c r="AG1" t="s">
        <v>8</v>
      </c>
    </row>
    <row r="3" spans="33:34" ht="13.5">
      <c r="AG3" s="1" t="s">
        <v>9</v>
      </c>
      <c r="AH3" s="1" t="e">
        <f>#REF!</f>
        <v>#REF!</v>
      </c>
    </row>
    <row r="4" ht="13.5">
      <c r="AH4" t="s">
        <v>1</v>
      </c>
    </row>
    <row r="5" ht="13.5">
      <c r="AH5" t="s">
        <v>5</v>
      </c>
    </row>
    <row r="6" ht="13.5">
      <c r="AG6" t="s">
        <v>112</v>
      </c>
    </row>
    <row r="7" spans="32:34" ht="13.5">
      <c r="AF7" s="2" t="s">
        <v>103</v>
      </c>
      <c r="AG7" t="s">
        <v>56</v>
      </c>
      <c r="AH7" s="11">
        <v>347.5</v>
      </c>
    </row>
    <row r="8" spans="32:34" ht="13.5">
      <c r="AF8" s="2" t="s">
        <v>102</v>
      </c>
      <c r="AG8" t="s">
        <v>55</v>
      </c>
      <c r="AH8" s="11">
        <v>641.4</v>
      </c>
    </row>
    <row r="9" spans="32:34" ht="13.5">
      <c r="AF9" s="2" t="s">
        <v>101</v>
      </c>
      <c r="AG9" t="s">
        <v>54</v>
      </c>
      <c r="AH9" s="11">
        <v>631.7</v>
      </c>
    </row>
    <row r="10" spans="32:34" ht="13.5">
      <c r="AF10" s="2" t="s">
        <v>100</v>
      </c>
      <c r="AG10" t="s">
        <v>53</v>
      </c>
      <c r="AH10" s="11">
        <v>523</v>
      </c>
    </row>
    <row r="11" spans="32:34" ht="13.5">
      <c r="AF11" s="2" t="s">
        <v>99</v>
      </c>
      <c r="AG11" t="s">
        <v>52</v>
      </c>
      <c r="AH11" s="11">
        <v>586.7</v>
      </c>
    </row>
    <row r="12" spans="32:34" ht="13.5">
      <c r="AF12" s="2" t="s">
        <v>98</v>
      </c>
      <c r="AG12" t="s">
        <v>51</v>
      </c>
      <c r="AH12" s="11">
        <v>609.6</v>
      </c>
    </row>
    <row r="13" spans="32:34" ht="13.5">
      <c r="AF13" s="2" t="s">
        <v>97</v>
      </c>
      <c r="AG13" t="s">
        <v>50</v>
      </c>
      <c r="AH13" s="11">
        <v>554.3</v>
      </c>
    </row>
    <row r="14" spans="32:34" ht="13.5">
      <c r="AF14" s="2" t="s">
        <v>96</v>
      </c>
      <c r="AG14" t="s">
        <v>49</v>
      </c>
      <c r="AH14" s="11">
        <v>430.5</v>
      </c>
    </row>
    <row r="15" spans="32:34" ht="13.5">
      <c r="AF15" s="2" t="s">
        <v>95</v>
      </c>
      <c r="AG15" t="s">
        <v>48</v>
      </c>
      <c r="AH15" s="11">
        <v>561.4</v>
      </c>
    </row>
    <row r="16" spans="32:34" ht="13.5">
      <c r="AF16" s="2" t="s">
        <v>94</v>
      </c>
      <c r="AG16" t="s">
        <v>47</v>
      </c>
      <c r="AH16" s="11">
        <v>469.3</v>
      </c>
    </row>
    <row r="17" spans="32:34" ht="13.5">
      <c r="AF17" s="2" t="s">
        <v>93</v>
      </c>
      <c r="AG17" t="s">
        <v>46</v>
      </c>
      <c r="AH17" s="11">
        <v>421.9</v>
      </c>
    </row>
    <row r="18" spans="32:34" ht="13.5">
      <c r="AF18" s="2" t="s">
        <v>92</v>
      </c>
      <c r="AG18" t="s">
        <v>45</v>
      </c>
      <c r="AH18" s="11">
        <v>550.7</v>
      </c>
    </row>
    <row r="19" spans="32:34" ht="13.5">
      <c r="AF19" s="2" t="s">
        <v>91</v>
      </c>
      <c r="AG19" t="s">
        <v>44</v>
      </c>
      <c r="AH19" s="11">
        <v>501.6</v>
      </c>
    </row>
    <row r="20" spans="32:34" ht="13.5">
      <c r="AF20" s="2" t="s">
        <v>90</v>
      </c>
      <c r="AG20" t="s">
        <v>43</v>
      </c>
      <c r="AH20" s="11">
        <v>479.3</v>
      </c>
    </row>
    <row r="21" spans="32:34" ht="13.5">
      <c r="AF21" s="2" t="s">
        <v>89</v>
      </c>
      <c r="AG21" t="s">
        <v>42</v>
      </c>
      <c r="AH21" s="11">
        <v>333.7</v>
      </c>
    </row>
    <row r="22" spans="32:34" ht="13.5">
      <c r="AF22" s="2" t="s">
        <v>88</v>
      </c>
      <c r="AG22" t="s">
        <v>41</v>
      </c>
      <c r="AH22" s="11">
        <v>460.3</v>
      </c>
    </row>
    <row r="23" spans="32:34" ht="13.5">
      <c r="AF23" s="2" t="s">
        <v>87</v>
      </c>
      <c r="AG23" t="s">
        <v>40</v>
      </c>
      <c r="AH23" s="11">
        <v>415.8</v>
      </c>
    </row>
    <row r="24" spans="32:34" ht="13.5">
      <c r="AF24" s="2" t="s">
        <v>86</v>
      </c>
      <c r="AG24" t="s">
        <v>39</v>
      </c>
      <c r="AH24" s="11">
        <v>448.3</v>
      </c>
    </row>
    <row r="25" spans="32:34" ht="13.5">
      <c r="AF25" s="2" t="s">
        <v>85</v>
      </c>
      <c r="AG25" t="s">
        <v>38</v>
      </c>
      <c r="AH25" s="11">
        <v>217.5</v>
      </c>
    </row>
    <row r="26" spans="32:34" ht="13.5">
      <c r="AF26" s="2" t="s">
        <v>84</v>
      </c>
      <c r="AG26" t="s">
        <v>37</v>
      </c>
      <c r="AH26" s="11">
        <v>259.1</v>
      </c>
    </row>
    <row r="27" spans="32:34" ht="13.5">
      <c r="AF27" s="2" t="s">
        <v>83</v>
      </c>
      <c r="AG27" t="s">
        <v>36</v>
      </c>
      <c r="AH27" s="11">
        <v>255.9</v>
      </c>
    </row>
    <row r="28" spans="32:34" ht="13.5">
      <c r="AF28" s="2" t="s">
        <v>82</v>
      </c>
      <c r="AG28" t="s">
        <v>35</v>
      </c>
      <c r="AH28" s="11">
        <v>254.9</v>
      </c>
    </row>
    <row r="29" spans="32:34" ht="13.5">
      <c r="AF29" s="2" t="s">
        <v>81</v>
      </c>
      <c r="AG29" t="s">
        <v>34</v>
      </c>
      <c r="AH29" s="11">
        <v>167.9</v>
      </c>
    </row>
    <row r="30" spans="32:34" ht="13.5">
      <c r="AF30" s="2" t="s">
        <v>80</v>
      </c>
      <c r="AG30" t="s">
        <v>33</v>
      </c>
      <c r="AH30" s="11">
        <v>320.4</v>
      </c>
    </row>
    <row r="31" spans="32:34" ht="13.5">
      <c r="AF31" s="2" t="s">
        <v>79</v>
      </c>
      <c r="AG31" t="s">
        <v>32</v>
      </c>
      <c r="AH31" s="11">
        <v>239</v>
      </c>
    </row>
    <row r="32" spans="32:34" ht="13.5">
      <c r="AF32" s="2" t="s">
        <v>78</v>
      </c>
      <c r="AG32" t="s">
        <v>31</v>
      </c>
      <c r="AH32" s="11">
        <v>210.8</v>
      </c>
    </row>
    <row r="33" spans="32:34" ht="13.5">
      <c r="AF33" s="2" t="s">
        <v>77</v>
      </c>
      <c r="AG33" t="s">
        <v>30</v>
      </c>
      <c r="AH33" s="11">
        <v>312.5</v>
      </c>
    </row>
    <row r="34" spans="32:34" ht="13.5">
      <c r="AF34" s="2" t="s">
        <v>76</v>
      </c>
      <c r="AG34" t="s">
        <v>29</v>
      </c>
      <c r="AH34" s="11">
        <v>251.2</v>
      </c>
    </row>
    <row r="35" spans="32:34" ht="13.5">
      <c r="AF35" s="2" t="s">
        <v>75</v>
      </c>
      <c r="AG35" t="s">
        <v>28</v>
      </c>
      <c r="AH35" s="11">
        <v>268.6</v>
      </c>
    </row>
    <row r="36" spans="32:34" ht="13.5">
      <c r="AF36" s="2" t="s">
        <v>74</v>
      </c>
      <c r="AG36" t="s">
        <v>27</v>
      </c>
      <c r="AH36" s="11">
        <v>424.6</v>
      </c>
    </row>
    <row r="37" spans="32:34" ht="13.5">
      <c r="AF37" s="2" t="s">
        <v>73</v>
      </c>
      <c r="AG37" t="s">
        <v>26</v>
      </c>
      <c r="AH37" s="11">
        <v>340.5</v>
      </c>
    </row>
    <row r="38" spans="32:34" ht="13.5">
      <c r="AF38" s="2" t="s">
        <v>72</v>
      </c>
      <c r="AG38" t="s">
        <v>25</v>
      </c>
      <c r="AH38" s="11">
        <v>348.8</v>
      </c>
    </row>
    <row r="39" spans="32:34" ht="13.5">
      <c r="AF39" s="2" t="s">
        <v>71</v>
      </c>
      <c r="AG39" t="s">
        <v>24</v>
      </c>
      <c r="AH39" s="11">
        <v>313.1</v>
      </c>
    </row>
    <row r="40" spans="32:34" ht="13.5">
      <c r="AF40" s="2" t="s">
        <v>70</v>
      </c>
      <c r="AG40" t="s">
        <v>23</v>
      </c>
      <c r="AH40" s="11">
        <v>130.2</v>
      </c>
    </row>
    <row r="41" spans="32:34" ht="13.5">
      <c r="AF41" s="2" t="s">
        <v>69</v>
      </c>
      <c r="AG41" t="s">
        <v>22</v>
      </c>
      <c r="AH41" s="11">
        <v>142</v>
      </c>
    </row>
    <row r="42" spans="32:34" ht="13.5">
      <c r="AF42" s="2" t="s">
        <v>68</v>
      </c>
      <c r="AG42" t="s">
        <v>21</v>
      </c>
      <c r="AH42" s="11">
        <v>197.2</v>
      </c>
    </row>
    <row r="43" spans="32:34" ht="13.5">
      <c r="AF43" s="2" t="s">
        <v>67</v>
      </c>
      <c r="AG43" t="s">
        <v>20</v>
      </c>
      <c r="AH43" s="11">
        <v>215.7</v>
      </c>
    </row>
    <row r="44" spans="32:34" ht="13.5">
      <c r="AF44" s="2" t="s">
        <v>66</v>
      </c>
      <c r="AG44" t="s">
        <v>19</v>
      </c>
      <c r="AH44" s="11">
        <v>390.2</v>
      </c>
    </row>
    <row r="45" spans="32:34" ht="13.5">
      <c r="AF45" s="2" t="s">
        <v>65</v>
      </c>
      <c r="AG45" t="s">
        <v>18</v>
      </c>
      <c r="AH45" s="11">
        <v>356.1</v>
      </c>
    </row>
    <row r="46" spans="32:34" ht="13.5">
      <c r="AF46" s="2" t="s">
        <v>64</v>
      </c>
      <c r="AG46" t="s">
        <v>17</v>
      </c>
      <c r="AH46" s="11">
        <v>280.9</v>
      </c>
    </row>
    <row r="47" spans="32:34" ht="13.5">
      <c r="AF47" s="2" t="s">
        <v>63</v>
      </c>
      <c r="AG47" t="s">
        <v>16</v>
      </c>
      <c r="AH47" s="11">
        <v>417.5</v>
      </c>
    </row>
    <row r="48" spans="32:34" ht="13.5">
      <c r="AF48" s="2" t="s">
        <v>62</v>
      </c>
      <c r="AG48" t="s">
        <v>15</v>
      </c>
      <c r="AH48" s="11">
        <v>289.9</v>
      </c>
    </row>
    <row r="49" spans="32:34" ht="13.5">
      <c r="AF49" s="2" t="s">
        <v>61</v>
      </c>
      <c r="AG49" t="s">
        <v>14</v>
      </c>
      <c r="AH49" s="11">
        <v>321.4</v>
      </c>
    </row>
    <row r="50" spans="32:34" ht="13.5">
      <c r="AF50" s="2" t="s">
        <v>60</v>
      </c>
      <c r="AG50" t="s">
        <v>13</v>
      </c>
      <c r="AH50" s="11">
        <v>318.1</v>
      </c>
    </row>
    <row r="51" spans="32:34" ht="13.5">
      <c r="AF51" s="2" t="s">
        <v>59</v>
      </c>
      <c r="AG51" t="s">
        <v>12</v>
      </c>
      <c r="AH51" s="11">
        <v>268.5</v>
      </c>
    </row>
    <row r="52" spans="32:34" ht="13.5">
      <c r="AF52" s="2" t="s">
        <v>58</v>
      </c>
      <c r="AG52" t="s">
        <v>11</v>
      </c>
      <c r="AH52" s="11">
        <v>417.8</v>
      </c>
    </row>
    <row r="53" spans="32:34" ht="13.5">
      <c r="AF53" s="2" t="s">
        <v>107</v>
      </c>
      <c r="AG53" t="s">
        <v>10</v>
      </c>
      <c r="AH53" s="11">
        <v>424.4</v>
      </c>
    </row>
    <row r="54" ht="13.5">
      <c r="AG54" t="s">
        <v>113</v>
      </c>
    </row>
  </sheetData>
  <printOptions/>
  <pageMargins left="0.76" right="0.33" top="0.73" bottom="1" header="0.512" footer="0.51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19.625" style="14" customWidth="1"/>
    <col min="2" max="2" width="10.625" style="14" customWidth="1"/>
    <col min="3" max="8" width="10.625" style="0" customWidth="1"/>
    <col min="9" max="10" width="10.75390625" style="0" customWidth="1"/>
    <col min="12" max="12" width="19.00390625" style="0" customWidth="1"/>
    <col min="19" max="20" width="11.00390625" style="0" customWidth="1"/>
  </cols>
  <sheetData>
    <row r="1" spans="1:10" s="3" customFormat="1" ht="24" customHeight="1">
      <c r="A1" s="204" t="s">
        <v>207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3" customFormat="1" ht="20.25" customHeight="1" thickBot="1">
      <c r="A2" s="7"/>
      <c r="B2" s="7"/>
      <c r="J2" s="42" t="s">
        <v>111</v>
      </c>
    </row>
    <row r="3" spans="1:10" ht="24" customHeight="1">
      <c r="A3" s="4"/>
      <c r="B3" s="17" t="s">
        <v>208</v>
      </c>
      <c r="C3" s="18" t="s">
        <v>209</v>
      </c>
      <c r="D3" s="18" t="s">
        <v>210</v>
      </c>
      <c r="E3" s="18" t="s">
        <v>211</v>
      </c>
      <c r="F3" s="18" t="s">
        <v>212</v>
      </c>
      <c r="G3" s="18" t="s">
        <v>213</v>
      </c>
      <c r="H3" s="19" t="s">
        <v>118</v>
      </c>
      <c r="I3" s="205" t="s">
        <v>161</v>
      </c>
      <c r="J3" s="206"/>
    </row>
    <row r="4" spans="1:10" ht="24" customHeight="1" thickBot="1">
      <c r="A4" s="5"/>
      <c r="B4" s="169" t="s">
        <v>227</v>
      </c>
      <c r="C4" s="21" t="s">
        <v>120</v>
      </c>
      <c r="D4" s="21" t="s">
        <v>121</v>
      </c>
      <c r="E4" s="21" t="s">
        <v>122</v>
      </c>
      <c r="F4" s="22" t="s">
        <v>123</v>
      </c>
      <c r="G4" s="21" t="s">
        <v>124</v>
      </c>
      <c r="H4" s="23" t="s">
        <v>125</v>
      </c>
      <c r="I4" s="24" t="s">
        <v>109</v>
      </c>
      <c r="J4" s="25" t="s">
        <v>110</v>
      </c>
    </row>
    <row r="5" spans="1:12" ht="24" customHeight="1">
      <c r="A5" s="171" t="s">
        <v>214</v>
      </c>
      <c r="B5" s="207">
        <v>44219</v>
      </c>
      <c r="C5" s="208">
        <v>48659</v>
      </c>
      <c r="D5" s="209">
        <v>56466</v>
      </c>
      <c r="E5" s="209">
        <v>61331</v>
      </c>
      <c r="F5" s="209">
        <v>67376</v>
      </c>
      <c r="G5" s="209">
        <v>73297</v>
      </c>
      <c r="H5" s="210">
        <v>79695</v>
      </c>
      <c r="I5" s="211">
        <v>6398</v>
      </c>
      <c r="J5" s="212">
        <v>8.7</v>
      </c>
      <c r="L5" s="213"/>
    </row>
    <row r="6" spans="1:10" ht="6.75" customHeight="1">
      <c r="A6" s="134"/>
      <c r="B6" s="135"/>
      <c r="C6" s="136"/>
      <c r="D6" s="136"/>
      <c r="E6" s="136"/>
      <c r="F6" s="136"/>
      <c r="G6" s="136"/>
      <c r="H6" s="137"/>
      <c r="I6" s="138"/>
      <c r="J6" s="139"/>
    </row>
    <row r="7" spans="1:10" ht="24" customHeight="1">
      <c r="A7" s="171" t="s">
        <v>215</v>
      </c>
      <c r="B7" s="207">
        <v>32629</v>
      </c>
      <c r="C7" s="208">
        <v>34543</v>
      </c>
      <c r="D7" s="208">
        <v>36652</v>
      </c>
      <c r="E7" s="208">
        <v>36569</v>
      </c>
      <c r="F7" s="208">
        <v>37244</v>
      </c>
      <c r="G7" s="208">
        <v>36765</v>
      </c>
      <c r="H7" s="214">
        <v>35668</v>
      </c>
      <c r="I7" s="215">
        <v>-1097</v>
      </c>
      <c r="J7" s="216">
        <v>-3</v>
      </c>
    </row>
    <row r="8" spans="1:10" ht="6.75" customHeight="1">
      <c r="A8" s="134"/>
      <c r="B8" s="135"/>
      <c r="C8" s="136"/>
      <c r="D8" s="136"/>
      <c r="E8" s="136"/>
      <c r="F8" s="136"/>
      <c r="G8" s="136"/>
      <c r="H8" s="137"/>
      <c r="I8" s="138"/>
      <c r="J8" s="139"/>
    </row>
    <row r="9" spans="1:10" ht="24" customHeight="1" thickBot="1">
      <c r="A9" s="217" t="s">
        <v>216</v>
      </c>
      <c r="B9" s="218" t="s">
        <v>162</v>
      </c>
      <c r="C9" s="219" t="s">
        <v>162</v>
      </c>
      <c r="D9" s="219" t="s">
        <v>162</v>
      </c>
      <c r="E9" s="208">
        <v>17648</v>
      </c>
      <c r="F9" s="208">
        <v>18199</v>
      </c>
      <c r="G9" s="208">
        <v>18772</v>
      </c>
      <c r="H9" s="214">
        <v>19233</v>
      </c>
      <c r="I9" s="215">
        <v>461</v>
      </c>
      <c r="J9" s="216">
        <v>2.5</v>
      </c>
    </row>
    <row r="10" spans="1:13" s="29" customFormat="1" ht="19.5" customHeight="1">
      <c r="A10" s="28"/>
      <c r="B10" s="220" t="s">
        <v>217</v>
      </c>
      <c r="C10" s="220"/>
      <c r="D10" s="220"/>
      <c r="E10" s="220"/>
      <c r="F10" s="220"/>
      <c r="G10" s="220"/>
      <c r="H10" s="221"/>
      <c r="I10" s="222" t="s">
        <v>108</v>
      </c>
      <c r="J10" s="223"/>
      <c r="M10" s="61"/>
    </row>
    <row r="11" spans="1:10" s="29" customFormat="1" ht="19.5" customHeight="1" thickBot="1">
      <c r="A11" s="30"/>
      <c r="B11" s="224"/>
      <c r="C11" s="224"/>
      <c r="D11" s="224"/>
      <c r="E11" s="224"/>
      <c r="F11" s="224"/>
      <c r="G11" s="224"/>
      <c r="H11" s="225"/>
      <c r="I11" s="226" t="s">
        <v>143</v>
      </c>
      <c r="J11" s="227"/>
    </row>
    <row r="12" spans="1:10" ht="28.5" customHeight="1">
      <c r="A12" s="171" t="s">
        <v>218</v>
      </c>
      <c r="B12" s="228">
        <v>35.5</v>
      </c>
      <c r="C12" s="229">
        <v>38.9</v>
      </c>
      <c r="D12" s="229">
        <v>44.9</v>
      </c>
      <c r="E12" s="229">
        <v>48.5</v>
      </c>
      <c r="F12" s="229">
        <v>53.1</v>
      </c>
      <c r="G12" s="229">
        <v>57.5</v>
      </c>
      <c r="H12" s="230">
        <v>62.4</v>
      </c>
      <c r="I12" s="231"/>
      <c r="J12" s="49">
        <v>175.8</v>
      </c>
    </row>
    <row r="13" spans="1:10" ht="6.75" customHeight="1">
      <c r="A13" s="134"/>
      <c r="B13" s="135"/>
      <c r="C13" s="136"/>
      <c r="D13" s="136"/>
      <c r="E13" s="136"/>
      <c r="F13" s="136"/>
      <c r="G13" s="136"/>
      <c r="H13" s="232"/>
      <c r="I13" s="233"/>
      <c r="J13" s="234"/>
    </row>
    <row r="14" spans="1:10" ht="28.5" customHeight="1">
      <c r="A14" s="171" t="s">
        <v>219</v>
      </c>
      <c r="B14" s="235">
        <v>26.2</v>
      </c>
      <c r="C14" s="236">
        <v>27.6</v>
      </c>
      <c r="D14" s="236">
        <v>29.1</v>
      </c>
      <c r="E14" s="236">
        <v>28.9</v>
      </c>
      <c r="F14" s="236">
        <v>29.3</v>
      </c>
      <c r="G14" s="236">
        <v>28.9</v>
      </c>
      <c r="H14" s="237">
        <v>27.9</v>
      </c>
      <c r="I14" s="47"/>
      <c r="J14" s="49">
        <v>106.5</v>
      </c>
    </row>
    <row r="15" spans="1:10" ht="6.75" customHeight="1">
      <c r="A15" s="134"/>
      <c r="B15" s="135"/>
      <c r="C15" s="136"/>
      <c r="D15" s="136"/>
      <c r="E15" s="136"/>
      <c r="F15" s="136"/>
      <c r="G15" s="136"/>
      <c r="H15" s="232"/>
      <c r="I15" s="238"/>
      <c r="J15" s="234"/>
    </row>
    <row r="16" spans="1:10" ht="30.75" customHeight="1" thickBot="1">
      <c r="A16" s="5" t="s">
        <v>220</v>
      </c>
      <c r="B16" s="239" t="s">
        <v>162</v>
      </c>
      <c r="C16" s="50" t="s">
        <v>162</v>
      </c>
      <c r="D16" s="50" t="s">
        <v>162</v>
      </c>
      <c r="E16" s="240">
        <v>14</v>
      </c>
      <c r="F16" s="240">
        <v>14.3</v>
      </c>
      <c r="G16" s="240">
        <v>14.7</v>
      </c>
      <c r="H16" s="241">
        <v>15.1</v>
      </c>
      <c r="I16" s="242"/>
      <c r="J16" s="243" t="s">
        <v>162</v>
      </c>
    </row>
    <row r="17" spans="1:10" ht="18" customHeight="1">
      <c r="A17" s="244"/>
      <c r="B17" s="244"/>
      <c r="C17" s="245"/>
      <c r="D17" s="245"/>
      <c r="E17" s="245"/>
      <c r="F17" s="245"/>
      <c r="G17" s="245"/>
      <c r="H17" s="245"/>
      <c r="I17" s="245"/>
      <c r="J17" s="245"/>
    </row>
    <row r="18" spans="1:8" ht="13.5">
      <c r="A18" s="16"/>
      <c r="B18" s="16"/>
      <c r="C18" s="13"/>
      <c r="D18" s="13"/>
      <c r="E18" s="13"/>
      <c r="F18" s="13"/>
      <c r="G18" s="13"/>
      <c r="H18" s="13"/>
    </row>
    <row r="22" spans="1:8" ht="13.5">
      <c r="A22" s="15"/>
      <c r="B22" s="15"/>
      <c r="C22" s="10"/>
      <c r="D22" s="8"/>
      <c r="E22" s="8"/>
      <c r="F22" s="8"/>
      <c r="G22" s="8"/>
      <c r="H22" s="9"/>
    </row>
  </sheetData>
  <mergeCells count="6">
    <mergeCell ref="A1:J1"/>
    <mergeCell ref="A17:J17"/>
    <mergeCell ref="I3:J3"/>
    <mergeCell ref="B10:H11"/>
    <mergeCell ref="I10:J10"/>
    <mergeCell ref="I11:J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Q2:AC26"/>
  <sheetViews>
    <sheetView zoomScale="80" zoomScaleNormal="80" workbookViewId="0" topLeftCell="A1">
      <selection activeCell="AC3" sqref="AC3"/>
    </sheetView>
  </sheetViews>
  <sheetFormatPr defaultColWidth="9.00390625" defaultRowHeight="13.5"/>
  <cols>
    <col min="16" max="16" width="10.625" style="0" customWidth="1"/>
    <col min="17" max="17" width="11.875" style="12" customWidth="1"/>
    <col min="18" max="29" width="8.625" style="12" customWidth="1"/>
  </cols>
  <sheetData>
    <row r="1" ht="14.25" customHeight="1"/>
    <row r="2" ht="14.25" customHeight="1" thickBot="1">
      <c r="Q2" s="12" t="s">
        <v>248</v>
      </c>
    </row>
    <row r="3" spans="17:29" ht="14.25" customHeight="1" thickBot="1">
      <c r="Q3" s="246"/>
      <c r="R3" s="247" t="s">
        <v>226</v>
      </c>
      <c r="S3" s="248" t="s">
        <v>115</v>
      </c>
      <c r="T3" s="248" t="s">
        <v>116</v>
      </c>
      <c r="U3" s="248" t="s">
        <v>117</v>
      </c>
      <c r="V3" s="248" t="s">
        <v>191</v>
      </c>
      <c r="W3" s="248" t="s">
        <v>192</v>
      </c>
      <c r="X3" s="248" t="s">
        <v>193</v>
      </c>
      <c r="Y3" s="248" t="s">
        <v>210</v>
      </c>
      <c r="Z3" s="248" t="s">
        <v>211</v>
      </c>
      <c r="AA3" s="248" t="s">
        <v>212</v>
      </c>
      <c r="AB3" s="248" t="s">
        <v>213</v>
      </c>
      <c r="AC3" s="253" t="s">
        <v>118</v>
      </c>
    </row>
    <row r="4" spans="17:29" ht="14.25" customHeight="1">
      <c r="Q4" s="249" t="s">
        <v>6</v>
      </c>
      <c r="R4" s="254">
        <f>SUM(R5:R14)</f>
        <v>24836</v>
      </c>
      <c r="S4" s="255">
        <f>SUM(S5:S14)</f>
        <v>29178</v>
      </c>
      <c r="T4" s="255">
        <f>SUM(T5:T14)</f>
        <v>32666</v>
      </c>
      <c r="U4" s="255">
        <f>SUM(U5:U14)</f>
        <v>36986</v>
      </c>
      <c r="V4" s="255">
        <v>40932</v>
      </c>
      <c r="W4" s="255">
        <v>44219</v>
      </c>
      <c r="X4" s="255">
        <v>48659</v>
      </c>
      <c r="Y4" s="255">
        <v>56466</v>
      </c>
      <c r="Z4" s="255">
        <v>61331</v>
      </c>
      <c r="AA4" s="255">
        <v>67376</v>
      </c>
      <c r="AB4" s="255">
        <v>73297</v>
      </c>
      <c r="AC4" s="256">
        <v>79695</v>
      </c>
    </row>
    <row r="5" spans="17:29" ht="14.25" customHeight="1">
      <c r="Q5" s="249" t="s">
        <v>221</v>
      </c>
      <c r="R5" s="254">
        <v>5379</v>
      </c>
      <c r="S5" s="255">
        <v>5932</v>
      </c>
      <c r="T5" s="255">
        <v>6008</v>
      </c>
      <c r="U5" s="255">
        <v>6716</v>
      </c>
      <c r="V5" s="255">
        <v>5878</v>
      </c>
      <c r="W5" s="255">
        <v>5796</v>
      </c>
      <c r="X5" s="255">
        <v>5934</v>
      </c>
      <c r="Y5" s="255">
        <v>5955</v>
      </c>
      <c r="Z5" s="255">
        <v>5611</v>
      </c>
      <c r="AA5" s="255">
        <v>4956</v>
      </c>
      <c r="AB5" s="255">
        <v>5359</v>
      </c>
      <c r="AC5" s="256">
        <v>5609</v>
      </c>
    </row>
    <row r="6" spans="17:29" ht="14.25" customHeight="1">
      <c r="Q6" s="249" t="s">
        <v>222</v>
      </c>
      <c r="R6" s="254">
        <v>3425</v>
      </c>
      <c r="S6" s="255">
        <v>3880</v>
      </c>
      <c r="T6" s="255">
        <v>4321</v>
      </c>
      <c r="U6" s="255">
        <v>3638</v>
      </c>
      <c r="V6" s="255">
        <v>4818</v>
      </c>
      <c r="W6" s="255">
        <v>4471</v>
      </c>
      <c r="X6" s="255">
        <v>4536</v>
      </c>
      <c r="Y6" s="255">
        <v>4808</v>
      </c>
      <c r="Z6" s="255">
        <v>4694</v>
      </c>
      <c r="AA6" s="255">
        <v>4428</v>
      </c>
      <c r="AB6" s="255">
        <v>4035</v>
      </c>
      <c r="AC6" s="256">
        <v>4375</v>
      </c>
    </row>
    <row r="7" spans="17:29" ht="14.25" customHeight="1">
      <c r="Q7" s="249" t="s">
        <v>223</v>
      </c>
      <c r="R7" s="254">
        <v>3010</v>
      </c>
      <c r="S7" s="255">
        <v>3356</v>
      </c>
      <c r="T7" s="255">
        <v>3878</v>
      </c>
      <c r="U7" s="255">
        <v>4584</v>
      </c>
      <c r="V7" s="255">
        <v>4832</v>
      </c>
      <c r="W7" s="255">
        <v>4326</v>
      </c>
      <c r="X7" s="255">
        <v>4412</v>
      </c>
      <c r="Y7" s="255">
        <v>4905</v>
      </c>
      <c r="Z7" s="255">
        <v>4624</v>
      </c>
      <c r="AA7" s="255">
        <v>4511</v>
      </c>
      <c r="AB7" s="255">
        <v>4040</v>
      </c>
      <c r="AC7" s="256">
        <v>4313</v>
      </c>
    </row>
    <row r="8" spans="17:29" ht="14.25" customHeight="1">
      <c r="Q8" s="249" t="s">
        <v>224</v>
      </c>
      <c r="R8" s="254">
        <v>2406</v>
      </c>
      <c r="S8" s="255">
        <v>2816</v>
      </c>
      <c r="T8" s="255">
        <v>3161</v>
      </c>
      <c r="U8" s="255">
        <v>3616</v>
      </c>
      <c r="V8" s="255">
        <v>2979</v>
      </c>
      <c r="W8" s="255">
        <v>3921</v>
      </c>
      <c r="X8" s="255">
        <v>3950</v>
      </c>
      <c r="Y8" s="255">
        <v>4292</v>
      </c>
      <c r="Z8" s="255">
        <v>4401</v>
      </c>
      <c r="AA8" s="255">
        <v>4477</v>
      </c>
      <c r="AB8" s="255">
        <v>4194</v>
      </c>
      <c r="AC8" s="256">
        <v>3967</v>
      </c>
    </row>
    <row r="9" spans="17:29" ht="14.25" customHeight="1">
      <c r="Q9" s="249" t="s">
        <v>166</v>
      </c>
      <c r="R9" s="254">
        <f>1906+3909</f>
        <v>5815</v>
      </c>
      <c r="S9" s="255">
        <f>2291+4840</f>
        <v>7131</v>
      </c>
      <c r="T9" s="255">
        <f>2456+5605</f>
        <v>8061</v>
      </c>
      <c r="U9" s="255">
        <f>2940+6409</f>
        <v>9349</v>
      </c>
      <c r="V9" s="255">
        <v>10938</v>
      </c>
      <c r="W9" s="255">
        <v>11450</v>
      </c>
      <c r="X9" s="255">
        <v>12738</v>
      </c>
      <c r="Y9" s="255">
        <v>15009</v>
      </c>
      <c r="Z9" s="255">
        <v>15753</v>
      </c>
      <c r="AA9" s="255">
        <v>17046</v>
      </c>
      <c r="AB9" s="255">
        <v>17849</v>
      </c>
      <c r="AC9" s="256">
        <v>17475</v>
      </c>
    </row>
    <row r="10" spans="17:29" ht="14.25" customHeight="1">
      <c r="Q10" s="249" t="s">
        <v>167</v>
      </c>
      <c r="R10" s="254">
        <v>2497</v>
      </c>
      <c r="S10" s="255">
        <v>2767</v>
      </c>
      <c r="T10" s="255">
        <v>3099</v>
      </c>
      <c r="U10" s="255">
        <v>3878</v>
      </c>
      <c r="V10" s="255">
        <v>4681</v>
      </c>
      <c r="W10" s="255">
        <v>5371</v>
      </c>
      <c r="X10" s="255">
        <v>6124</v>
      </c>
      <c r="Y10" s="255">
        <v>7193</v>
      </c>
      <c r="Z10" s="255">
        <v>8493</v>
      </c>
      <c r="AA10" s="255">
        <v>9899</v>
      </c>
      <c r="AB10" s="255">
        <v>11596</v>
      </c>
      <c r="AC10" s="256">
        <v>12779</v>
      </c>
    </row>
    <row r="11" spans="17:29" ht="14.25" customHeight="1">
      <c r="Q11" s="249" t="s">
        <v>168</v>
      </c>
      <c r="R11" s="254">
        <v>1112</v>
      </c>
      <c r="S11" s="255">
        <v>1719</v>
      </c>
      <c r="T11" s="255">
        <v>2286</v>
      </c>
      <c r="U11" s="255">
        <v>2590</v>
      </c>
      <c r="V11" s="255">
        <v>3105</v>
      </c>
      <c r="W11" s="255">
        <v>3925</v>
      </c>
      <c r="X11" s="255">
        <v>4660</v>
      </c>
      <c r="Y11" s="255">
        <v>5803</v>
      </c>
      <c r="Z11" s="255">
        <v>6915</v>
      </c>
      <c r="AA11" s="255">
        <v>8190</v>
      </c>
      <c r="AB11" s="255">
        <v>9272</v>
      </c>
      <c r="AC11" s="256">
        <v>10395</v>
      </c>
    </row>
    <row r="12" spans="17:29" ht="14.25" customHeight="1">
      <c r="Q12" s="249" t="s">
        <v>169</v>
      </c>
      <c r="R12" s="254">
        <v>649</v>
      </c>
      <c r="S12" s="255">
        <v>833</v>
      </c>
      <c r="T12" s="255">
        <v>884</v>
      </c>
      <c r="U12" s="255">
        <v>1348</v>
      </c>
      <c r="V12" s="255">
        <v>2132</v>
      </c>
      <c r="W12" s="255">
        <v>2818</v>
      </c>
      <c r="X12" s="255">
        <v>3222</v>
      </c>
      <c r="Y12" s="255">
        <v>4123</v>
      </c>
      <c r="Z12" s="255">
        <v>5165</v>
      </c>
      <c r="AA12" s="255">
        <v>6532</v>
      </c>
      <c r="AB12" s="255">
        <v>7753</v>
      </c>
      <c r="AC12" s="256">
        <v>9145</v>
      </c>
    </row>
    <row r="13" spans="17:29" ht="14.25" customHeight="1">
      <c r="Q13" s="249" t="s">
        <v>170</v>
      </c>
      <c r="R13" s="254">
        <v>310</v>
      </c>
      <c r="S13" s="255">
        <v>433</v>
      </c>
      <c r="T13" s="255">
        <v>574</v>
      </c>
      <c r="U13" s="255">
        <v>740</v>
      </c>
      <c r="V13" s="255">
        <v>840</v>
      </c>
      <c r="W13" s="255">
        <v>1139</v>
      </c>
      <c r="X13" s="255">
        <v>1825</v>
      </c>
      <c r="Y13" s="255">
        <v>2749</v>
      </c>
      <c r="Z13" s="255">
        <v>3300</v>
      </c>
      <c r="AA13" s="255">
        <v>3973</v>
      </c>
      <c r="AB13" s="255">
        <v>4822</v>
      </c>
      <c r="AC13" s="256">
        <v>6040</v>
      </c>
    </row>
    <row r="14" spans="17:29" ht="14.25" customHeight="1" thickBot="1">
      <c r="Q14" s="250" t="s">
        <v>225</v>
      </c>
      <c r="R14" s="257">
        <v>233</v>
      </c>
      <c r="S14" s="258">
        <v>311</v>
      </c>
      <c r="T14" s="258">
        <v>394</v>
      </c>
      <c r="U14" s="258">
        <v>527</v>
      </c>
      <c r="V14" s="258">
        <v>729</v>
      </c>
      <c r="W14" s="258">
        <v>1002</v>
      </c>
      <c r="X14" s="258">
        <v>1258</v>
      </c>
      <c r="Y14" s="258">
        <v>1629</v>
      </c>
      <c r="Z14" s="258">
        <v>2375</v>
      </c>
      <c r="AA14" s="258">
        <v>3364</v>
      </c>
      <c r="AB14" s="258">
        <v>4377</v>
      </c>
      <c r="AC14" s="259">
        <v>5597</v>
      </c>
    </row>
    <row r="15" ht="14.25" customHeight="1"/>
    <row r="16" ht="14.25" customHeight="1"/>
    <row r="17" ht="14.25" customHeight="1" thickBot="1">
      <c r="Q17" s="12" t="s">
        <v>249</v>
      </c>
    </row>
    <row r="18" spans="17:29" ht="14.25" customHeight="1" thickBot="1">
      <c r="Q18" s="246"/>
      <c r="R18" s="251" t="s">
        <v>226</v>
      </c>
      <c r="S18" s="252" t="s">
        <v>115</v>
      </c>
      <c r="T18" s="252" t="s">
        <v>116</v>
      </c>
      <c r="U18" s="252" t="s">
        <v>117</v>
      </c>
      <c r="V18" s="252" t="s">
        <v>246</v>
      </c>
      <c r="W18" s="252" t="s">
        <v>247</v>
      </c>
      <c r="X18" s="252" t="s">
        <v>209</v>
      </c>
      <c r="Y18" s="252" t="s">
        <v>210</v>
      </c>
      <c r="Z18" s="252" t="s">
        <v>211</v>
      </c>
      <c r="AA18" s="252" t="s">
        <v>212</v>
      </c>
      <c r="AB18" s="252" t="s">
        <v>213</v>
      </c>
      <c r="AC18" s="253" t="s">
        <v>118</v>
      </c>
    </row>
    <row r="19" spans="17:29" ht="14.25" customHeight="1">
      <c r="Q19" s="249" t="s">
        <v>6</v>
      </c>
      <c r="R19" s="254">
        <v>26658</v>
      </c>
      <c r="S19" s="255">
        <v>29339</v>
      </c>
      <c r="T19" s="255">
        <v>31139</v>
      </c>
      <c r="U19" s="255">
        <v>32518</v>
      </c>
      <c r="V19" s="255">
        <v>32433</v>
      </c>
      <c r="W19" s="255">
        <v>32629</v>
      </c>
      <c r="X19" s="255">
        <v>34543</v>
      </c>
      <c r="Y19" s="255">
        <v>36652</v>
      </c>
      <c r="Z19" s="255">
        <v>36569</v>
      </c>
      <c r="AA19" s="255">
        <v>37244</v>
      </c>
      <c r="AB19" s="255">
        <v>36765</v>
      </c>
      <c r="AC19" s="256">
        <v>35668</v>
      </c>
    </row>
    <row r="20" spans="17:29" ht="14.25" customHeight="1">
      <c r="Q20" s="249" t="s">
        <v>0</v>
      </c>
      <c r="R20" s="254">
        <v>6281</v>
      </c>
      <c r="S20" s="255">
        <v>6065</v>
      </c>
      <c r="T20" s="255">
        <v>5344</v>
      </c>
      <c r="U20" s="255">
        <v>4771</v>
      </c>
      <c r="V20" s="255">
        <v>4140</v>
      </c>
      <c r="W20" s="255">
        <v>4315</v>
      </c>
      <c r="X20" s="255">
        <v>4615</v>
      </c>
      <c r="Y20" s="255">
        <v>4581</v>
      </c>
      <c r="Z20" s="255">
        <v>4150</v>
      </c>
      <c r="AA20" s="255">
        <v>3760</v>
      </c>
      <c r="AB20" s="255">
        <v>3170</v>
      </c>
      <c r="AC20" s="256">
        <v>2493</v>
      </c>
    </row>
    <row r="21" spans="17:29" ht="14.25" customHeight="1">
      <c r="Q21" s="249" t="s">
        <v>166</v>
      </c>
      <c r="R21" s="254">
        <v>6341</v>
      </c>
      <c r="S21" s="255">
        <v>7599</v>
      </c>
      <c r="T21" s="255">
        <v>8075</v>
      </c>
      <c r="U21" s="255">
        <v>7645</v>
      </c>
      <c r="V21" s="255">
        <v>6387</v>
      </c>
      <c r="W21" s="255">
        <v>5218</v>
      </c>
      <c r="X21" s="255">
        <v>4961</v>
      </c>
      <c r="Y21" s="255">
        <v>5383</v>
      </c>
      <c r="Z21" s="255">
        <v>5160</v>
      </c>
      <c r="AA21" s="255">
        <v>4998</v>
      </c>
      <c r="AB21" s="255">
        <v>4676</v>
      </c>
      <c r="AC21" s="256">
        <v>4125</v>
      </c>
    </row>
    <row r="22" spans="17:29" ht="14.25" customHeight="1">
      <c r="Q22" s="249" t="s">
        <v>167</v>
      </c>
      <c r="R22" s="254">
        <v>5037</v>
      </c>
      <c r="S22" s="255">
        <v>5254</v>
      </c>
      <c r="T22" s="255">
        <v>5746</v>
      </c>
      <c r="U22" s="255">
        <v>6663</v>
      </c>
      <c r="V22" s="255">
        <v>7108</v>
      </c>
      <c r="W22" s="255">
        <v>6761</v>
      </c>
      <c r="X22" s="255">
        <v>6114</v>
      </c>
      <c r="Y22" s="255">
        <v>5312</v>
      </c>
      <c r="Z22" s="255">
        <v>4681</v>
      </c>
      <c r="AA22" s="255">
        <v>4424</v>
      </c>
      <c r="AB22" s="255">
        <v>4446</v>
      </c>
      <c r="AC22" s="256">
        <v>4285</v>
      </c>
    </row>
    <row r="23" spans="17:29" ht="14.25" customHeight="1">
      <c r="Q23" s="249" t="s">
        <v>168</v>
      </c>
      <c r="R23" s="254">
        <v>2223</v>
      </c>
      <c r="S23" s="255">
        <v>3428</v>
      </c>
      <c r="T23" s="255">
        <v>4680</v>
      </c>
      <c r="U23" s="255">
        <v>4986</v>
      </c>
      <c r="V23" s="255">
        <v>5084</v>
      </c>
      <c r="W23" s="255">
        <v>5504</v>
      </c>
      <c r="X23" s="255">
        <v>6317</v>
      </c>
      <c r="Y23" s="255">
        <v>6845</v>
      </c>
      <c r="Z23" s="255">
        <v>6235</v>
      </c>
      <c r="AA23" s="255">
        <v>5561</v>
      </c>
      <c r="AB23" s="255">
        <v>4636</v>
      </c>
      <c r="AC23" s="256">
        <v>4153</v>
      </c>
    </row>
    <row r="24" spans="17:29" ht="14.25" customHeight="1">
      <c r="Q24" s="249" t="s">
        <v>169</v>
      </c>
      <c r="R24" s="254">
        <v>1743</v>
      </c>
      <c r="S24" s="255">
        <v>1601</v>
      </c>
      <c r="T24" s="255">
        <v>1711</v>
      </c>
      <c r="U24" s="255">
        <v>2703</v>
      </c>
      <c r="V24" s="255">
        <v>3827</v>
      </c>
      <c r="W24" s="255">
        <v>4353</v>
      </c>
      <c r="X24" s="255">
        <v>4623</v>
      </c>
      <c r="Y24" s="255">
        <v>5122</v>
      </c>
      <c r="Z24" s="255">
        <v>5807</v>
      </c>
      <c r="AA24" s="255">
        <v>6421</v>
      </c>
      <c r="AB24" s="255">
        <v>6315</v>
      </c>
      <c r="AC24" s="256">
        <v>5453</v>
      </c>
    </row>
    <row r="25" spans="17:29" ht="14.25" customHeight="1">
      <c r="Q25" s="249" t="s">
        <v>170</v>
      </c>
      <c r="R25" s="254">
        <v>1824</v>
      </c>
      <c r="S25" s="255">
        <v>1929</v>
      </c>
      <c r="T25" s="255">
        <v>1786</v>
      </c>
      <c r="U25" s="255">
        <v>1572</v>
      </c>
      <c r="V25" s="255">
        <v>1445</v>
      </c>
      <c r="W25" s="255">
        <v>1903</v>
      </c>
      <c r="X25" s="255">
        <v>3066</v>
      </c>
      <c r="Y25" s="255">
        <v>4239</v>
      </c>
      <c r="Z25" s="255">
        <v>4432</v>
      </c>
      <c r="AA25" s="255">
        <v>4628</v>
      </c>
      <c r="AB25" s="255">
        <v>5111</v>
      </c>
      <c r="AC25" s="256">
        <v>5663</v>
      </c>
    </row>
    <row r="26" spans="17:29" ht="14.25" customHeight="1" thickBot="1">
      <c r="Q26" s="250" t="s">
        <v>225</v>
      </c>
      <c r="R26" s="257">
        <v>3209</v>
      </c>
      <c r="S26" s="258">
        <v>3463</v>
      </c>
      <c r="T26" s="258">
        <v>3797</v>
      </c>
      <c r="U26" s="258">
        <v>4178</v>
      </c>
      <c r="V26" s="258">
        <v>4442</v>
      </c>
      <c r="W26" s="258">
        <v>4575</v>
      </c>
      <c r="X26" s="258">
        <v>4847</v>
      </c>
      <c r="Y26" s="258">
        <v>5170</v>
      </c>
      <c r="Z26" s="258">
        <v>6104</v>
      </c>
      <c r="AA26" s="258">
        <v>7452</v>
      </c>
      <c r="AB26" s="258">
        <v>8411</v>
      </c>
      <c r="AC26" s="259">
        <v>9496</v>
      </c>
    </row>
    <row r="27" ht="14.25" customHeight="1"/>
    <row r="28" ht="14.25" customHeight="1"/>
    <row r="29" ht="14.25" customHeight="1"/>
  </sheetData>
  <printOptions/>
  <pageMargins left="0.59" right="0.19" top="0.7" bottom="0.63" header="0.512" footer="0.51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2005-06-06T05:57:12Z</cp:lastPrinted>
  <dcterms:created xsi:type="dcterms:W3CDTF">2005-04-14T11:10:33Z</dcterms:created>
  <dcterms:modified xsi:type="dcterms:W3CDTF">2005-06-09T04:56:04Z</dcterms:modified>
  <cp:category/>
  <cp:version/>
  <cp:contentType/>
  <cp:contentStatus/>
</cp:coreProperties>
</file>