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AXNC\Desktop\無歯科医地区訂正\☆計画課へ修正登録1005版\"/>
    </mc:Choice>
  </mc:AlternateContent>
  <bookViews>
    <workbookView xWindow="0" yWindow="0" windowWidth="21810" windowHeight="8145" firstSheet="2" activeTab="3"/>
  </bookViews>
  <sheets>
    <sheet name="①都道府県別" sheetId="1" r:id="rId1"/>
    <sheet name="②二次医療圏別" sheetId="2" r:id="rId2"/>
    <sheet name="③市町村別" sheetId="3" r:id="rId3"/>
    <sheet name="④所轄保健所別" sheetId="4" r:id="rId4"/>
    <sheet name="⑤人口" sheetId="5" r:id="rId5"/>
    <sheet name="⑥世帯数" sheetId="6" r:id="rId6"/>
    <sheet name="⑦関係法" sheetId="7" r:id="rId7"/>
    <sheet name="⑧巡回診療" sheetId="8" r:id="rId8"/>
    <sheet name="⑨離島歯科診療班" sheetId="9" r:id="rId9"/>
    <sheet name="⑩健康診断等" sheetId="10" r:id="rId10"/>
    <sheet name="⑪増減理由" sheetId="11" r:id="rId11"/>
  </sheets>
  <definedNames>
    <definedName name="_xlnm._FilterDatabase" localSheetId="1" hidden="1">②二次医療圏別!$B$3:$F$195</definedName>
    <definedName name="_xlnm.Print_Area" localSheetId="0">①都道府県別!$B$1:$AO$50</definedName>
    <definedName name="_xlnm.Print_Area" localSheetId="2">③市町村別!$B$1:$F$383</definedName>
    <definedName name="_xlnm.Print_Area" localSheetId="3">④所轄保健所別!$B$1:$F$219</definedName>
    <definedName name="_xlnm.Print_Area" localSheetId="4">⑤人口!$B$1:$BO$56</definedName>
    <definedName name="_xlnm.Print_Area" localSheetId="5">⑥世帯数!$B$1:$S$52</definedName>
    <definedName name="_xlnm.Print_Area" localSheetId="6">⑦関係法!$B$1:$CV$59</definedName>
    <definedName name="_xlnm.Print_Area" localSheetId="7">⑧巡回診療!$B$1:$BC$52</definedName>
    <definedName name="_xlnm.Print_Area" localSheetId="8">⑨離島歯科診療班!$B$1:$BO$52</definedName>
    <definedName name="_xlnm.Print_Area" localSheetId="9">⑩健康診断等!$B$1:$AW$52</definedName>
    <definedName name="_xlnm.Print_Area" localSheetId="10">⑪増減理由!$B$1:$N$49</definedName>
    <definedName name="_xlnm.Print_Titles" localSheetId="1">②二次医療圏別!$1:$3</definedName>
    <definedName name="_xlnm.Print_Titles" localSheetId="10">⑪増減理由!$1:$3</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41" i="8" l="1"/>
  <c r="G6" i="6" l="1"/>
  <c r="C49" i="11" l="1"/>
  <c r="M49" i="11"/>
  <c r="L49" i="11"/>
  <c r="K49" i="11"/>
  <c r="I49" i="11"/>
  <c r="H49" i="11"/>
  <c r="G49" i="11"/>
  <c r="E49" i="11"/>
  <c r="D49" i="11"/>
  <c r="AW49" i="10"/>
  <c r="AU49" i="10"/>
  <c r="AC49" i="10"/>
  <c r="W49" i="10"/>
  <c r="AG49" i="10"/>
  <c r="G49" i="10"/>
  <c r="O49" i="10"/>
  <c r="AS48" i="10"/>
  <c r="AM48" i="10"/>
  <c r="AC48" i="10"/>
  <c r="M48" i="10"/>
  <c r="G48" i="10"/>
  <c r="Q48" i="10"/>
  <c r="W47" i="10"/>
  <c r="AE47" i="10"/>
  <c r="G47" i="10"/>
  <c r="O47" i="10"/>
  <c r="AW46" i="10"/>
  <c r="AE46" i="10"/>
  <c r="Q46" i="10"/>
  <c r="M46" i="10"/>
  <c r="G46" i="10"/>
  <c r="AM45" i="10"/>
  <c r="AW45" i="10"/>
  <c r="AG45" i="10"/>
  <c r="O45" i="10"/>
  <c r="AW44" i="10"/>
  <c r="Y44" i="10"/>
  <c r="W44" i="10"/>
  <c r="AU43" i="10"/>
  <c r="W42" i="10"/>
  <c r="M42" i="10"/>
  <c r="G42" i="10"/>
  <c r="AS41" i="10"/>
  <c r="AM41" i="10"/>
  <c r="AC41" i="10"/>
  <c r="W41" i="10"/>
  <c r="M41" i="10"/>
  <c r="O41" i="10"/>
  <c r="AW40" i="10"/>
  <c r="AS40" i="10"/>
  <c r="AM40" i="10"/>
  <c r="W40" i="10"/>
  <c r="AG40" i="10"/>
  <c r="Q40" i="10"/>
  <c r="M40" i="10"/>
  <c r="G40" i="10"/>
  <c r="AU39" i="10"/>
  <c r="AG39" i="10"/>
  <c r="AC39" i="10"/>
  <c r="W39" i="10"/>
  <c r="G39" i="10"/>
  <c r="Q39" i="10"/>
  <c r="AW38" i="10"/>
  <c r="AE38" i="10"/>
  <c r="Q38" i="10"/>
  <c r="AM37" i="10"/>
  <c r="O37" i="10"/>
  <c r="W36" i="10"/>
  <c r="M36" i="10"/>
  <c r="G36" i="10"/>
  <c r="AS35" i="10"/>
  <c r="AM35" i="10"/>
  <c r="AU35" i="10"/>
  <c r="AC35" i="10"/>
  <c r="W35" i="10"/>
  <c r="G35" i="10"/>
  <c r="Q35" i="10"/>
  <c r="AW34" i="10"/>
  <c r="AM34" i="10"/>
  <c r="AE34" i="10"/>
  <c r="Q34" i="10"/>
  <c r="M34" i="10"/>
  <c r="G34" i="10"/>
  <c r="AM33" i="10"/>
  <c r="AW33" i="10"/>
  <c r="AG33" i="10"/>
  <c r="O33" i="10"/>
  <c r="AW32" i="10"/>
  <c r="W32" i="10"/>
  <c r="AM31" i="10"/>
  <c r="AU31" i="10"/>
  <c r="AE31" i="10"/>
  <c r="M31" i="10"/>
  <c r="W30" i="10"/>
  <c r="M30" i="10"/>
  <c r="G30" i="10"/>
  <c r="AW29" i="10"/>
  <c r="AS29" i="10"/>
  <c r="AO29" i="10"/>
  <c r="AG29" i="10"/>
  <c r="G29" i="10"/>
  <c r="O29" i="10"/>
  <c r="AC28" i="10"/>
  <c r="W28" i="10"/>
  <c r="AG28" i="10"/>
  <c r="AS27" i="10"/>
  <c r="AM27" i="10"/>
  <c r="AG27" i="10"/>
  <c r="AC27" i="10"/>
  <c r="W27" i="10"/>
  <c r="O27" i="10"/>
  <c r="AW26" i="10"/>
  <c r="W26" i="10"/>
  <c r="Q26" i="10"/>
  <c r="AS25" i="10"/>
  <c r="AO25" i="10"/>
  <c r="AU25" i="10"/>
  <c r="AG25" i="10"/>
  <c r="G25" i="10"/>
  <c r="AW24" i="10"/>
  <c r="AC24" i="10"/>
  <c r="Y24" i="10"/>
  <c r="AE24" i="10"/>
  <c r="Q24" i="10"/>
  <c r="AM23" i="10"/>
  <c r="AG23" i="10"/>
  <c r="M23" i="10"/>
  <c r="I23" i="10"/>
  <c r="O23" i="10"/>
  <c r="AW22" i="10"/>
  <c r="W22" i="10"/>
  <c r="Q22" i="10"/>
  <c r="AS21" i="10"/>
  <c r="AO21" i="10"/>
  <c r="AU21" i="10"/>
  <c r="AG21" i="10"/>
  <c r="G21" i="10"/>
  <c r="AW20" i="10"/>
  <c r="AC20" i="10"/>
  <c r="Y20" i="10"/>
  <c r="AE20" i="10"/>
  <c r="Q20" i="10"/>
  <c r="AM19" i="10"/>
  <c r="AG19" i="10"/>
  <c r="AW18" i="10"/>
  <c r="W18" i="10"/>
  <c r="AS17" i="10"/>
  <c r="AO17" i="10"/>
  <c r="AU17" i="10"/>
  <c r="AG17" i="10"/>
  <c r="G17" i="10"/>
  <c r="AC16" i="10"/>
  <c r="W16" i="10"/>
  <c r="AM15" i="10"/>
  <c r="AG15" i="10"/>
  <c r="AC15" i="10"/>
  <c r="W15" i="10"/>
  <c r="AW14" i="10"/>
  <c r="AS14" i="10"/>
  <c r="AM14" i="10"/>
  <c r="W14" i="10"/>
  <c r="AE14" i="10"/>
  <c r="Q14" i="10"/>
  <c r="AW13" i="10"/>
  <c r="AS13" i="10"/>
  <c r="AO13" i="10"/>
  <c r="AG13" i="10"/>
  <c r="AC13" i="10"/>
  <c r="W13" i="10"/>
  <c r="G13" i="10"/>
  <c r="O13" i="10"/>
  <c r="AW12" i="10"/>
  <c r="AG12" i="10"/>
  <c r="Q12" i="10"/>
  <c r="AW10" i="10"/>
  <c r="AE10" i="10"/>
  <c r="I10" i="10"/>
  <c r="Q10" i="10"/>
  <c r="AW9" i="10"/>
  <c r="AS9" i="10"/>
  <c r="AU9" i="10"/>
  <c r="AC9" i="10"/>
  <c r="W9" i="10"/>
  <c r="AE9" i="10"/>
  <c r="G9" i="10"/>
  <c r="O9" i="10"/>
  <c r="AW8" i="10"/>
  <c r="AE8" i="10"/>
  <c r="AV50" i="10"/>
  <c r="AT50" i="10"/>
  <c r="AR50" i="10"/>
  <c r="AP50" i="10"/>
  <c r="AN50" i="10"/>
  <c r="AL50" i="10"/>
  <c r="AJ50" i="10"/>
  <c r="AI50" i="10"/>
  <c r="AF50" i="10"/>
  <c r="AB50" i="10"/>
  <c r="AA50" i="10"/>
  <c r="Z50" i="10"/>
  <c r="V50" i="10"/>
  <c r="U50" i="10"/>
  <c r="T50" i="10"/>
  <c r="P50" i="10"/>
  <c r="N50" i="10"/>
  <c r="L50" i="10"/>
  <c r="J50" i="10"/>
  <c r="H50" i="10"/>
  <c r="F50" i="10"/>
  <c r="D50" i="10"/>
  <c r="C50" i="10"/>
  <c r="BK49" i="9"/>
  <c r="BC49" i="9"/>
  <c r="AY49" i="9"/>
  <c r="AO49" i="9"/>
  <c r="AE49" i="9"/>
  <c r="W49" i="9"/>
  <c r="BO48" i="9"/>
  <c r="AY48" i="9"/>
  <c r="BI48" i="9"/>
  <c r="S48" i="9"/>
  <c r="Q48" i="9"/>
  <c r="K48" i="9"/>
  <c r="I48" i="9"/>
  <c r="BO47" i="9"/>
  <c r="BI47" i="9"/>
  <c r="BA47" i="9"/>
  <c r="AY47" i="9"/>
  <c r="BE47" i="9" s="1"/>
  <c r="AO47" i="9"/>
  <c r="AG47" i="9"/>
  <c r="AC47" i="9"/>
  <c r="AI47" i="9" s="1"/>
  <c r="AM47" i="9"/>
  <c r="W47" i="9"/>
  <c r="S47" i="9"/>
  <c r="BI46" i="9"/>
  <c r="BC46" i="9"/>
  <c r="AS46" i="9"/>
  <c r="AM46" i="9"/>
  <c r="AE46" i="9"/>
  <c r="AC46" i="9"/>
  <c r="AI46" i="9" s="1"/>
  <c r="S46" i="9"/>
  <c r="K46" i="9"/>
  <c r="Q46" i="9"/>
  <c r="BO45" i="9"/>
  <c r="AY45" i="9"/>
  <c r="BI45" i="9"/>
  <c r="AO45" i="9"/>
  <c r="AG45" i="9"/>
  <c r="AC45" i="9"/>
  <c r="Q45" i="9"/>
  <c r="I45" i="9"/>
  <c r="BO44" i="9"/>
  <c r="BK44" i="9"/>
  <c r="BC44" i="9"/>
  <c r="AY44" i="9"/>
  <c r="BE44" i="9" s="1"/>
  <c r="BI44" i="9"/>
  <c r="AS44" i="9"/>
  <c r="AM44" i="9"/>
  <c r="BI43" i="9"/>
  <c r="BA43" i="9"/>
  <c r="W43" i="9"/>
  <c r="G43" i="9"/>
  <c r="Q43" i="9"/>
  <c r="AM42" i="9"/>
  <c r="AE42" i="9"/>
  <c r="AC42" i="9"/>
  <c r="BO41" i="9"/>
  <c r="BI41" i="9"/>
  <c r="AS41" i="9"/>
  <c r="AO41" i="9"/>
  <c r="AG41" i="9"/>
  <c r="W41" i="9"/>
  <c r="Q41" i="9"/>
  <c r="I41" i="9"/>
  <c r="S41" i="9"/>
  <c r="BO40" i="9"/>
  <c r="BK40" i="9"/>
  <c r="BC40" i="9"/>
  <c r="AS40" i="9"/>
  <c r="AM40" i="9"/>
  <c r="AE40" i="9"/>
  <c r="AO40" i="9"/>
  <c r="W40" i="9"/>
  <c r="S40" i="9"/>
  <c r="K40" i="9"/>
  <c r="BO39" i="9"/>
  <c r="BK39" i="9"/>
  <c r="AO39" i="9"/>
  <c r="AG39" i="9"/>
  <c r="AC39" i="9"/>
  <c r="Q39" i="9"/>
  <c r="I39" i="9"/>
  <c r="S39" i="9"/>
  <c r="AS38" i="9"/>
  <c r="AO38" i="9"/>
  <c r="S38" i="9"/>
  <c r="Q38" i="9"/>
  <c r="K38" i="9"/>
  <c r="I38" i="9"/>
  <c r="BO37" i="9"/>
  <c r="BI37" i="9"/>
  <c r="BA37" i="9"/>
  <c r="AO37" i="9"/>
  <c r="AG37" i="9"/>
  <c r="W37" i="9"/>
  <c r="G37" i="9"/>
  <c r="O37" i="9" s="1"/>
  <c r="S37" i="9"/>
  <c r="BO36" i="9"/>
  <c r="BK36" i="9"/>
  <c r="BA36" i="9"/>
  <c r="BI36" i="9"/>
  <c r="AO36" i="9"/>
  <c r="AM36" i="9"/>
  <c r="AG36" i="9"/>
  <c r="AE36" i="9"/>
  <c r="Q36" i="9"/>
  <c r="BO35" i="9"/>
  <c r="AS35" i="9"/>
  <c r="Q35" i="9"/>
  <c r="I35" i="9"/>
  <c r="G35" i="9"/>
  <c r="M35" i="9" s="1"/>
  <c r="BK34" i="9"/>
  <c r="BC34" i="9"/>
  <c r="AY34" i="9"/>
  <c r="BE34" i="9" s="1"/>
  <c r="BI34" i="9"/>
  <c r="Q34" i="9"/>
  <c r="I34" i="9"/>
  <c r="BI33" i="9"/>
  <c r="BA33" i="9"/>
  <c r="AY33" i="9"/>
  <c r="BE33" i="9" s="1"/>
  <c r="AO33" i="9"/>
  <c r="AG33" i="9"/>
  <c r="AC33" i="9"/>
  <c r="AI33" i="9" s="1"/>
  <c r="AM33" i="9"/>
  <c r="BI32" i="9"/>
  <c r="BA32" i="9"/>
  <c r="AM32" i="9"/>
  <c r="AE32" i="9"/>
  <c r="AC32" i="9"/>
  <c r="AI32" i="9" s="1"/>
  <c r="S32" i="9"/>
  <c r="K32" i="9"/>
  <c r="G32" i="9"/>
  <c r="M32" i="9" s="1"/>
  <c r="Q32" i="9"/>
  <c r="BO31" i="9"/>
  <c r="BK31" i="9"/>
  <c r="AM31" i="9"/>
  <c r="S31" i="9"/>
  <c r="Q31" i="9"/>
  <c r="K31" i="9"/>
  <c r="I31" i="9"/>
  <c r="G31" i="9"/>
  <c r="M31" i="9" s="1"/>
  <c r="AY30" i="9"/>
  <c r="BE30" i="9" s="1"/>
  <c r="BI30" i="9"/>
  <c r="Q30" i="9"/>
  <c r="BK29" i="9"/>
  <c r="BI29" i="9"/>
  <c r="BC29" i="9"/>
  <c r="BA29" i="9"/>
  <c r="AY29" i="9"/>
  <c r="BE29" i="9" s="1"/>
  <c r="AC29" i="9"/>
  <c r="AI29" i="9" s="1"/>
  <c r="AM29" i="9"/>
  <c r="W29" i="9"/>
  <c r="G29" i="9"/>
  <c r="S29" i="9"/>
  <c r="AO28" i="9"/>
  <c r="AM28" i="9"/>
  <c r="AG28" i="9"/>
  <c r="AE28" i="9"/>
  <c r="W28" i="9"/>
  <c r="Q28" i="9"/>
  <c r="BO27" i="9"/>
  <c r="Q27" i="9"/>
  <c r="BO26" i="9"/>
  <c r="BK26" i="9"/>
  <c r="BC26" i="9"/>
  <c r="AY26" i="9"/>
  <c r="AS26" i="9"/>
  <c r="AO26" i="9"/>
  <c r="S26" i="9"/>
  <c r="Q26" i="9"/>
  <c r="K26" i="9"/>
  <c r="I26" i="9"/>
  <c r="BO25" i="9"/>
  <c r="BI25" i="9"/>
  <c r="BA25" i="9"/>
  <c r="AO25" i="9"/>
  <c r="AG25" i="9"/>
  <c r="W25" i="9"/>
  <c r="G25" i="9"/>
  <c r="S25" i="9"/>
  <c r="BO24" i="9"/>
  <c r="BK24" i="9"/>
  <c r="BA24" i="9"/>
  <c r="BI24" i="9"/>
  <c r="Q24" i="9"/>
  <c r="I24" i="9"/>
  <c r="BO23" i="9"/>
  <c r="AS23" i="9"/>
  <c r="Q23" i="9"/>
  <c r="I23" i="9"/>
  <c r="G23" i="9"/>
  <c r="M23" i="9" s="1"/>
  <c r="BI22" i="9"/>
  <c r="BA22" i="9"/>
  <c r="AS22" i="9"/>
  <c r="AO22" i="9"/>
  <c r="AG22" i="9"/>
  <c r="AC22" i="9"/>
  <c r="Q22" i="9"/>
  <c r="I22" i="9"/>
  <c r="G22" i="9"/>
  <c r="S22" i="9"/>
  <c r="BO21" i="9"/>
  <c r="BK21" i="9"/>
  <c r="BA21" i="9"/>
  <c r="BI21" i="9"/>
  <c r="AS21" i="9"/>
  <c r="AM21" i="9"/>
  <c r="S21" i="9"/>
  <c r="K21" i="9"/>
  <c r="G21" i="9"/>
  <c r="BI20" i="9"/>
  <c r="BA20" i="9"/>
  <c r="AY20" i="9"/>
  <c r="BK20" i="9"/>
  <c r="AS20" i="9"/>
  <c r="AO20" i="9"/>
  <c r="AE20" i="9"/>
  <c r="AM20" i="9"/>
  <c r="W20" i="9"/>
  <c r="K20" i="9"/>
  <c r="Q20" i="9"/>
  <c r="BK19" i="9"/>
  <c r="BC19" i="9"/>
  <c r="AS19" i="9"/>
  <c r="AM19" i="9"/>
  <c r="AE19" i="9"/>
  <c r="AC19" i="9"/>
  <c r="AO19" i="9"/>
  <c r="W19" i="9"/>
  <c r="Q19" i="9"/>
  <c r="I19" i="9"/>
  <c r="G19" i="9"/>
  <c r="M19" i="9" s="1"/>
  <c r="BK18" i="9"/>
  <c r="BC18" i="9"/>
  <c r="BI18" i="9"/>
  <c r="W18" i="9"/>
  <c r="Q18" i="9"/>
  <c r="I18" i="9"/>
  <c r="G18" i="9"/>
  <c r="S18" i="9"/>
  <c r="BO17" i="9"/>
  <c r="BI17" i="9"/>
  <c r="BA17" i="9"/>
  <c r="AY17" i="9"/>
  <c r="BE17" i="9" s="1"/>
  <c r="AO17" i="9"/>
  <c r="AG17" i="9"/>
  <c r="AM17" i="9"/>
  <c r="BO16" i="9"/>
  <c r="BI16" i="9"/>
  <c r="BA16" i="9"/>
  <c r="AY16" i="9"/>
  <c r="AS16" i="9"/>
  <c r="AM16" i="9"/>
  <c r="AE16" i="9"/>
  <c r="AC16" i="9"/>
  <c r="AI16" i="9" s="1"/>
  <c r="Q16" i="9"/>
  <c r="I16" i="9"/>
  <c r="S16" i="9"/>
  <c r="AY15" i="9"/>
  <c r="AS15" i="9"/>
  <c r="Q15" i="9"/>
  <c r="I15" i="9"/>
  <c r="G15" i="9"/>
  <c r="M15" i="9" s="1"/>
  <c r="BI14" i="9"/>
  <c r="BA14" i="9"/>
  <c r="AS14" i="9"/>
  <c r="W14" i="9"/>
  <c r="S14" i="9"/>
  <c r="BK13" i="9"/>
  <c r="BI13" i="9"/>
  <c r="BC13" i="9"/>
  <c r="BA13" i="9"/>
  <c r="AO13" i="9"/>
  <c r="AM13" i="9"/>
  <c r="AG13" i="9"/>
  <c r="AE13" i="9"/>
  <c r="AC13" i="9"/>
  <c r="AI13" i="9" s="1"/>
  <c r="W13" i="9"/>
  <c r="G13" i="9"/>
  <c r="O13" i="9" s="1"/>
  <c r="S13" i="9"/>
  <c r="AY12" i="9"/>
  <c r="BG12" i="9" s="1"/>
  <c r="BK12" i="9"/>
  <c r="AS12" i="9"/>
  <c r="AO12" i="9"/>
  <c r="AG12" i="9"/>
  <c r="AE12" i="9"/>
  <c r="S12" i="9"/>
  <c r="Q12" i="9"/>
  <c r="K12" i="9"/>
  <c r="I12" i="9"/>
  <c r="G12" i="9"/>
  <c r="M12" i="9" s="1"/>
  <c r="BK10" i="9"/>
  <c r="BI10" i="9"/>
  <c r="BC10" i="9"/>
  <c r="BA10" i="9"/>
  <c r="AY10" i="9"/>
  <c r="BE10" i="9" s="1"/>
  <c r="AC10" i="9"/>
  <c r="W10" i="9"/>
  <c r="G10" i="9"/>
  <c r="O10" i="9" s="1"/>
  <c r="S10" i="9"/>
  <c r="BO9" i="9"/>
  <c r="BI9" i="9"/>
  <c r="BA9" i="9"/>
  <c r="AO9" i="9"/>
  <c r="AM9" i="9"/>
  <c r="AG9" i="9"/>
  <c r="AE9" i="9"/>
  <c r="W9" i="9"/>
  <c r="G9" i="9"/>
  <c r="BO8" i="9"/>
  <c r="AY8" i="9"/>
  <c r="BG8" i="9" s="1"/>
  <c r="AS8" i="9"/>
  <c r="S8" i="9"/>
  <c r="Q8" i="9"/>
  <c r="K8" i="9"/>
  <c r="I8" i="9"/>
  <c r="G8" i="9"/>
  <c r="M8" i="9" s="1"/>
  <c r="BN50" i="9"/>
  <c r="BM50" i="9"/>
  <c r="BH50" i="9"/>
  <c r="BF50" i="9"/>
  <c r="AZ50" i="9"/>
  <c r="AX50" i="9"/>
  <c r="AU50" i="9"/>
  <c r="AP50" i="9"/>
  <c r="AN50" i="9"/>
  <c r="AH50" i="9"/>
  <c r="AF50" i="9"/>
  <c r="AB50" i="9"/>
  <c r="AA50" i="9"/>
  <c r="Z50" i="9"/>
  <c r="Y50" i="9"/>
  <c r="V50" i="9"/>
  <c r="U50" i="9"/>
  <c r="T50" i="9"/>
  <c r="R50" i="9"/>
  <c r="P50" i="9"/>
  <c r="N50" i="9"/>
  <c r="L50" i="9"/>
  <c r="H50" i="9"/>
  <c r="F50" i="9"/>
  <c r="C50" i="9"/>
  <c r="AY49" i="8"/>
  <c r="AW49" i="8"/>
  <c r="AK49" i="8"/>
  <c r="AE49" i="8"/>
  <c r="AA49" i="8"/>
  <c r="S49" i="8"/>
  <c r="O49" i="8"/>
  <c r="BC48" i="8"/>
  <c r="AE48" i="8"/>
  <c r="AC48" i="8"/>
  <c r="Y48" i="8"/>
  <c r="S48" i="8"/>
  <c r="O48" i="8"/>
  <c r="AQ47" i="8"/>
  <c r="AK47" i="8"/>
  <c r="AE47" i="8"/>
  <c r="S47" i="8"/>
  <c r="O47" i="8"/>
  <c r="BC46" i="8"/>
  <c r="AG46" i="8"/>
  <c r="AE46" i="8"/>
  <c r="S46" i="8"/>
  <c r="M46" i="8"/>
  <c r="I46" i="8"/>
  <c r="O46" i="8"/>
  <c r="AY45" i="8"/>
  <c r="AW45" i="8"/>
  <c r="AU45" i="8"/>
  <c r="AK45" i="8"/>
  <c r="Y45" i="8"/>
  <c r="M45" i="8"/>
  <c r="K45" i="8"/>
  <c r="G45" i="8"/>
  <c r="AW44" i="8"/>
  <c r="AS44" i="8"/>
  <c r="AQ44" i="8"/>
  <c r="AE44" i="8"/>
  <c r="AC44" i="8"/>
  <c r="Y44" i="8"/>
  <c r="S44" i="8"/>
  <c r="O44" i="8"/>
  <c r="BC43" i="8"/>
  <c r="AS43" i="8"/>
  <c r="AQ43" i="8"/>
  <c r="AA43" i="8"/>
  <c r="S43" i="8"/>
  <c r="I43" i="8"/>
  <c r="G43" i="8"/>
  <c r="BC42" i="8"/>
  <c r="AY42" i="8"/>
  <c r="AK42" i="8"/>
  <c r="AG42" i="8"/>
  <c r="AA42" i="8"/>
  <c r="M42" i="8"/>
  <c r="I42" i="8"/>
  <c r="O42" i="8"/>
  <c r="BC41" i="8"/>
  <c r="AY41" i="8"/>
  <c r="AK41" i="8"/>
  <c r="AG41" i="8"/>
  <c r="O41" i="8"/>
  <c r="M41" i="8"/>
  <c r="I41" i="8"/>
  <c r="G41" i="8"/>
  <c r="AY40" i="8"/>
  <c r="AW40" i="8"/>
  <c r="AU40" i="8"/>
  <c r="AS40" i="8"/>
  <c r="AQ40" i="8"/>
  <c r="AK40" i="8"/>
  <c r="AC40" i="8"/>
  <c r="Y40" i="8"/>
  <c r="AE40" i="8"/>
  <c r="S40" i="8"/>
  <c r="G40" i="8"/>
  <c r="O40" i="8"/>
  <c r="BC39" i="8"/>
  <c r="AY39" i="8"/>
  <c r="AW39" i="8"/>
  <c r="AU39" i="8"/>
  <c r="AS39" i="8"/>
  <c r="AQ39" i="8"/>
  <c r="AK39" i="8"/>
  <c r="AE39" i="8"/>
  <c r="AA39" i="8"/>
  <c r="Y39" i="8"/>
  <c r="AG39" i="8"/>
  <c r="S39" i="8"/>
  <c r="O39" i="8"/>
  <c r="M39" i="8"/>
  <c r="K39" i="8"/>
  <c r="I39" i="8"/>
  <c r="G39" i="8"/>
  <c r="BC38" i="8"/>
  <c r="AQ38" i="8"/>
  <c r="AY38" i="8"/>
  <c r="AK38" i="8"/>
  <c r="AG38" i="8"/>
  <c r="AE38" i="8"/>
  <c r="AC38" i="8"/>
  <c r="AA38" i="8"/>
  <c r="Y38" i="8"/>
  <c r="S38" i="8"/>
  <c r="M38" i="8"/>
  <c r="I38" i="8"/>
  <c r="G38" i="8"/>
  <c r="O38" i="8"/>
  <c r="BC37" i="8"/>
  <c r="AY37" i="8"/>
  <c r="AW37" i="8"/>
  <c r="AU37" i="8"/>
  <c r="AS37" i="8"/>
  <c r="AQ37" i="8"/>
  <c r="AK37" i="8"/>
  <c r="Y37" i="8"/>
  <c r="AG37" i="8"/>
  <c r="S37" i="8"/>
  <c r="O37" i="8"/>
  <c r="M37" i="8"/>
  <c r="K37" i="8"/>
  <c r="I37" i="8"/>
  <c r="G37" i="8"/>
  <c r="BC36" i="8"/>
  <c r="AW36" i="8"/>
  <c r="AS36" i="8"/>
  <c r="AQ36" i="8"/>
  <c r="AY36" i="8"/>
  <c r="AK36" i="8"/>
  <c r="AG36" i="8"/>
  <c r="AE36" i="8"/>
  <c r="AC36" i="8"/>
  <c r="AA36" i="8"/>
  <c r="Y36" i="8"/>
  <c r="S36" i="8"/>
  <c r="G36" i="8"/>
  <c r="O36" i="8"/>
  <c r="BC35" i="8"/>
  <c r="AY35" i="8"/>
  <c r="AW35" i="8"/>
  <c r="AU35" i="8"/>
  <c r="AS35" i="8"/>
  <c r="AQ35" i="8"/>
  <c r="AK35" i="8"/>
  <c r="AE35" i="8"/>
  <c r="AA35" i="8"/>
  <c r="Y35" i="8"/>
  <c r="AG35" i="8"/>
  <c r="S35" i="8"/>
  <c r="O35" i="8"/>
  <c r="M35" i="8"/>
  <c r="K35" i="8"/>
  <c r="I35" i="8"/>
  <c r="BC34" i="8"/>
  <c r="AY34" i="8"/>
  <c r="AQ34" i="8"/>
  <c r="AU34" i="8"/>
  <c r="AE34" i="8"/>
  <c r="AC34" i="8"/>
  <c r="Y34" i="8"/>
  <c r="S34" i="8"/>
  <c r="O34" i="8"/>
  <c r="M34" i="8"/>
  <c r="K34" i="8"/>
  <c r="I34" i="8"/>
  <c r="G34" i="8"/>
  <c r="BC33" i="8"/>
  <c r="AY33" i="8"/>
  <c r="AW33" i="8"/>
  <c r="AU33" i="8"/>
  <c r="AS33" i="8"/>
  <c r="AQ33" i="8"/>
  <c r="AK33" i="8"/>
  <c r="Y33" i="8"/>
  <c r="AE33" i="8"/>
  <c r="S33" i="8"/>
  <c r="O33" i="8"/>
  <c r="M33" i="8"/>
  <c r="K33" i="8"/>
  <c r="I33" i="8"/>
  <c r="G33" i="8"/>
  <c r="BC32" i="8"/>
  <c r="AW32" i="8"/>
  <c r="AS32" i="8"/>
  <c r="AQ32" i="8"/>
  <c r="AY32" i="8"/>
  <c r="AK32" i="8"/>
  <c r="AG32" i="8"/>
  <c r="AE32" i="8"/>
  <c r="AC32" i="8"/>
  <c r="AA32" i="8"/>
  <c r="Y32" i="8"/>
  <c r="S32" i="8"/>
  <c r="G32" i="8"/>
  <c r="M32" i="8"/>
  <c r="BC31" i="8"/>
  <c r="AY31" i="8"/>
  <c r="AW31" i="8"/>
  <c r="AU31" i="8"/>
  <c r="AS31" i="8"/>
  <c r="AQ31" i="8"/>
  <c r="AK31" i="8"/>
  <c r="AE31" i="8"/>
  <c r="AA31" i="8"/>
  <c r="Y31" i="8"/>
  <c r="AG31" i="8"/>
  <c r="S31" i="8"/>
  <c r="O31" i="8"/>
  <c r="M31" i="8"/>
  <c r="K31" i="8"/>
  <c r="I31" i="8"/>
  <c r="G31" i="8"/>
  <c r="BC30" i="8"/>
  <c r="AQ30" i="8"/>
  <c r="AW30" i="8"/>
  <c r="AK30" i="8"/>
  <c r="AG30" i="8"/>
  <c r="AE30" i="8"/>
  <c r="AC30" i="8"/>
  <c r="AA30" i="8"/>
  <c r="Y30" i="8"/>
  <c r="S30" i="8"/>
  <c r="M30" i="8"/>
  <c r="I30" i="8"/>
  <c r="G30" i="8"/>
  <c r="O30" i="8"/>
  <c r="BC29" i="8"/>
  <c r="AY29" i="8"/>
  <c r="AW29" i="8"/>
  <c r="AU29" i="8"/>
  <c r="AS29" i="8"/>
  <c r="AQ29" i="8"/>
  <c r="AK29" i="8"/>
  <c r="Y29" i="8"/>
  <c r="AE29" i="8"/>
  <c r="S29" i="8"/>
  <c r="O29" i="8"/>
  <c r="M29" i="8"/>
  <c r="K29" i="8"/>
  <c r="I29" i="8"/>
  <c r="G29" i="8"/>
  <c r="BC28" i="8"/>
  <c r="AW28" i="8"/>
  <c r="AS28" i="8"/>
  <c r="AQ28" i="8"/>
  <c r="AY28" i="8"/>
  <c r="AK28" i="8"/>
  <c r="AG28" i="8"/>
  <c r="AE28" i="8"/>
  <c r="AC28" i="8"/>
  <c r="AA28" i="8"/>
  <c r="Y28" i="8"/>
  <c r="S28" i="8"/>
  <c r="G28" i="8"/>
  <c r="M28" i="8"/>
  <c r="BC27" i="8"/>
  <c r="AY27" i="8"/>
  <c r="AW27" i="8"/>
  <c r="AU27" i="8"/>
  <c r="AS27" i="8"/>
  <c r="AQ27" i="8"/>
  <c r="AK27" i="8"/>
  <c r="AE27" i="8"/>
  <c r="AA27" i="8"/>
  <c r="Y27" i="8"/>
  <c r="AG27" i="8"/>
  <c r="S27" i="8"/>
  <c r="O27" i="8"/>
  <c r="M27" i="8"/>
  <c r="K27" i="8"/>
  <c r="I27" i="8"/>
  <c r="G27" i="8"/>
  <c r="BC26" i="8"/>
  <c r="AQ26" i="8"/>
  <c r="AW26" i="8"/>
  <c r="AK26" i="8"/>
  <c r="AG26" i="8"/>
  <c r="AE26" i="8"/>
  <c r="AC26" i="8"/>
  <c r="AA26" i="8"/>
  <c r="Y26" i="8"/>
  <c r="S26" i="8"/>
  <c r="O26" i="8"/>
  <c r="M26" i="8"/>
  <c r="K26" i="8"/>
  <c r="I26" i="8"/>
  <c r="G26" i="8"/>
  <c r="BC25" i="8"/>
  <c r="AY25" i="8"/>
  <c r="AU25" i="8"/>
  <c r="AQ25" i="8"/>
  <c r="AW25" i="8"/>
  <c r="AK25" i="8"/>
  <c r="Y25" i="8"/>
  <c r="AE25" i="8"/>
  <c r="S25" i="8"/>
  <c r="O25" i="8"/>
  <c r="M25" i="8"/>
  <c r="K25" i="8"/>
  <c r="I25" i="8"/>
  <c r="G25" i="8"/>
  <c r="BC24" i="8"/>
  <c r="AY24" i="8"/>
  <c r="AW24" i="8"/>
  <c r="AU24" i="8"/>
  <c r="AS24" i="8"/>
  <c r="AQ24" i="8"/>
  <c r="AK24" i="8"/>
  <c r="AG24" i="8"/>
  <c r="AC24" i="8"/>
  <c r="Y24" i="8"/>
  <c r="AE24" i="8"/>
  <c r="S24" i="8"/>
  <c r="O24" i="8"/>
  <c r="K24" i="8"/>
  <c r="G24" i="8"/>
  <c r="M24" i="8"/>
  <c r="BC23" i="8"/>
  <c r="AY23" i="8"/>
  <c r="AW23" i="8"/>
  <c r="AU23" i="8"/>
  <c r="AS23" i="8"/>
  <c r="AQ23" i="8"/>
  <c r="AK23" i="8"/>
  <c r="AG23" i="8"/>
  <c r="AE23" i="8"/>
  <c r="AC23" i="8"/>
  <c r="AA23" i="8"/>
  <c r="Y23" i="8"/>
  <c r="S23" i="8"/>
  <c r="O23" i="8"/>
  <c r="K23" i="8"/>
  <c r="G23" i="8"/>
  <c r="M23" i="8"/>
  <c r="BC22" i="8"/>
  <c r="AY22" i="8"/>
  <c r="AU22" i="8"/>
  <c r="AQ22" i="8"/>
  <c r="AW22" i="8"/>
  <c r="AK22" i="8"/>
  <c r="Y22" i="8"/>
  <c r="AG22" i="8"/>
  <c r="S22" i="8"/>
  <c r="O22" i="8"/>
  <c r="M22" i="8"/>
  <c r="K22" i="8"/>
  <c r="I22" i="8"/>
  <c r="G22" i="8"/>
  <c r="BC21" i="8"/>
  <c r="AY21" i="8"/>
  <c r="AW21" i="8"/>
  <c r="AU21" i="8"/>
  <c r="AS21" i="8"/>
  <c r="AQ21" i="8"/>
  <c r="AK21" i="8"/>
  <c r="AG21" i="8"/>
  <c r="AE21" i="8"/>
  <c r="AC21" i="8"/>
  <c r="AA21" i="8"/>
  <c r="Y21" i="8"/>
  <c r="S21" i="8"/>
  <c r="G21" i="8"/>
  <c r="O21" i="8"/>
  <c r="BC20" i="8"/>
  <c r="AY20" i="8"/>
  <c r="AW20" i="8"/>
  <c r="AU20" i="8"/>
  <c r="AS20" i="8"/>
  <c r="AQ20" i="8"/>
  <c r="AK20" i="8"/>
  <c r="AE20" i="8"/>
  <c r="AA20" i="8"/>
  <c r="Y20" i="8"/>
  <c r="AG20" i="8"/>
  <c r="S20" i="8"/>
  <c r="O20" i="8"/>
  <c r="M20" i="8"/>
  <c r="K20" i="8"/>
  <c r="I20" i="8"/>
  <c r="G20" i="8"/>
  <c r="BC19" i="8"/>
  <c r="AQ19" i="8"/>
  <c r="AY19" i="8"/>
  <c r="AK19" i="8"/>
  <c r="AG19" i="8"/>
  <c r="AE19" i="8"/>
  <c r="AC19" i="8"/>
  <c r="AA19" i="8"/>
  <c r="Y19" i="8"/>
  <c r="S19" i="8"/>
  <c r="M19" i="8"/>
  <c r="I19" i="8"/>
  <c r="G19" i="8"/>
  <c r="O19" i="8"/>
  <c r="BC18" i="8"/>
  <c r="AY18" i="8"/>
  <c r="AW18" i="8"/>
  <c r="AU18" i="8"/>
  <c r="AS18" i="8"/>
  <c r="AQ18" i="8"/>
  <c r="AK18" i="8"/>
  <c r="Y18" i="8"/>
  <c r="AG18" i="8"/>
  <c r="S18" i="8"/>
  <c r="O18" i="8"/>
  <c r="M18" i="8"/>
  <c r="K18" i="8"/>
  <c r="I18" i="8"/>
  <c r="G18" i="8"/>
  <c r="BC17" i="8"/>
  <c r="AW17" i="8"/>
  <c r="AS17" i="8"/>
  <c r="AQ17" i="8"/>
  <c r="AY17" i="8"/>
  <c r="AK17" i="8"/>
  <c r="AG17" i="8"/>
  <c r="AE17" i="8"/>
  <c r="AC17" i="8"/>
  <c r="AA17" i="8"/>
  <c r="Y17" i="8"/>
  <c r="S17" i="8"/>
  <c r="G17" i="8"/>
  <c r="O17" i="8"/>
  <c r="BC16" i="8"/>
  <c r="AY16" i="8"/>
  <c r="AW16" i="8"/>
  <c r="AU16" i="8"/>
  <c r="AS16" i="8"/>
  <c r="AQ16" i="8"/>
  <c r="AK16" i="8"/>
  <c r="AE16" i="8"/>
  <c r="AA16" i="8"/>
  <c r="Y16" i="8"/>
  <c r="AG16" i="8"/>
  <c r="S16" i="8"/>
  <c r="O16" i="8"/>
  <c r="M16" i="8"/>
  <c r="K16" i="8"/>
  <c r="I16" i="8"/>
  <c r="G16" i="8"/>
  <c r="BC15" i="8"/>
  <c r="AQ15" i="8"/>
  <c r="AY15" i="8"/>
  <c r="AK15" i="8"/>
  <c r="AG15" i="8"/>
  <c r="AE15" i="8"/>
  <c r="AC15" i="8"/>
  <c r="AA15" i="8"/>
  <c r="Y15" i="8"/>
  <c r="M15" i="8"/>
  <c r="I15" i="8"/>
  <c r="AY14" i="8"/>
  <c r="AW14" i="8"/>
  <c r="AU14" i="8"/>
  <c r="AS14" i="8"/>
  <c r="AK14" i="8"/>
  <c r="AG14" i="8"/>
  <c r="AE14" i="8"/>
  <c r="AC14" i="8"/>
  <c r="AA14" i="8"/>
  <c r="Y14" i="8"/>
  <c r="S14" i="8"/>
  <c r="G14" i="8"/>
  <c r="O14" i="8"/>
  <c r="BC13" i="8"/>
  <c r="AY13" i="8"/>
  <c r="AW13" i="8"/>
  <c r="AU13" i="8"/>
  <c r="AS13" i="8"/>
  <c r="AQ13" i="8"/>
  <c r="AK13" i="8"/>
  <c r="AG13" i="8"/>
  <c r="AE13" i="8"/>
  <c r="AC13" i="8"/>
  <c r="AA13" i="8"/>
  <c r="Y13" i="8"/>
  <c r="S13" i="8"/>
  <c r="O13" i="8"/>
  <c r="M13" i="8"/>
  <c r="K13" i="8"/>
  <c r="I13" i="8"/>
  <c r="G13" i="8"/>
  <c r="BC12" i="8"/>
  <c r="AW12" i="8"/>
  <c r="AS12" i="8"/>
  <c r="AQ12" i="8"/>
  <c r="AY12" i="8"/>
  <c r="AK12" i="8"/>
  <c r="AG12" i="8"/>
  <c r="AE12" i="8"/>
  <c r="AC12" i="8"/>
  <c r="AA12" i="8"/>
  <c r="Y12" i="8"/>
  <c r="S12" i="8"/>
  <c r="O12" i="8"/>
  <c r="M12" i="8"/>
  <c r="K12" i="8"/>
  <c r="I12" i="8"/>
  <c r="G12" i="8"/>
  <c r="BC10" i="8"/>
  <c r="AY10" i="8"/>
  <c r="AW10" i="8"/>
  <c r="AU10" i="8"/>
  <c r="AS10" i="8"/>
  <c r="AQ10" i="8"/>
  <c r="AK10" i="8"/>
  <c r="AG10" i="8"/>
  <c r="AE10" i="8"/>
  <c r="AC10" i="8"/>
  <c r="AA10" i="8"/>
  <c r="Y10" i="8"/>
  <c r="S10" i="8"/>
  <c r="G10" i="8"/>
  <c r="O10" i="8"/>
  <c r="BC9" i="8"/>
  <c r="AY9" i="8"/>
  <c r="AW9" i="8"/>
  <c r="AU9" i="8"/>
  <c r="AS9" i="8"/>
  <c r="AQ9" i="8"/>
  <c r="AK9" i="8"/>
  <c r="AG9" i="8"/>
  <c r="AE9" i="8"/>
  <c r="AC9" i="8"/>
  <c r="AA9" i="8"/>
  <c r="Y9" i="8"/>
  <c r="S9" i="8"/>
  <c r="O9" i="8"/>
  <c r="M9" i="8"/>
  <c r="K9" i="8"/>
  <c r="I9" i="8"/>
  <c r="G9" i="8"/>
  <c r="BC8" i="8"/>
  <c r="AS8" i="8"/>
  <c r="AQ8" i="8"/>
  <c r="AY8" i="8"/>
  <c r="AK8" i="8"/>
  <c r="AG8" i="8"/>
  <c r="AE8" i="8"/>
  <c r="AC8" i="8"/>
  <c r="AA8" i="8"/>
  <c r="Y8" i="8"/>
  <c r="S8" i="8"/>
  <c r="M8" i="8"/>
  <c r="I8" i="8"/>
  <c r="G8" i="8"/>
  <c r="O8" i="8"/>
  <c r="BB50" i="8"/>
  <c r="BA50" i="8"/>
  <c r="AZ50" i="8"/>
  <c r="AX50" i="8"/>
  <c r="AV50" i="8"/>
  <c r="AT50" i="8"/>
  <c r="AR50" i="8"/>
  <c r="AP50" i="8"/>
  <c r="AO50" i="8"/>
  <c r="AN50" i="8"/>
  <c r="AM50" i="8"/>
  <c r="AK7" i="8"/>
  <c r="AJ50" i="8"/>
  <c r="AI50" i="8"/>
  <c r="AH50" i="8"/>
  <c r="AF50" i="8"/>
  <c r="AD50" i="8"/>
  <c r="AB50" i="8"/>
  <c r="Z50" i="8"/>
  <c r="X50" i="8"/>
  <c r="W50" i="8"/>
  <c r="V50" i="8"/>
  <c r="U50" i="8"/>
  <c r="R50" i="8"/>
  <c r="Q50" i="8"/>
  <c r="P50" i="8"/>
  <c r="N50" i="8"/>
  <c r="L50" i="8"/>
  <c r="J50" i="8"/>
  <c r="H50" i="8"/>
  <c r="F50" i="8"/>
  <c r="E50" i="8"/>
  <c r="D50" i="8"/>
  <c r="C50" i="8"/>
  <c r="CM47" i="7"/>
  <c r="BF47" i="7"/>
  <c r="Y47" i="7"/>
  <c r="CM46" i="7"/>
  <c r="BF46" i="7"/>
  <c r="Y46" i="7"/>
  <c r="CM45" i="7"/>
  <c r="BF45" i="7"/>
  <c r="Y45" i="7"/>
  <c r="CM44" i="7"/>
  <c r="BF44" i="7"/>
  <c r="Y44" i="7"/>
  <c r="CM43" i="7"/>
  <c r="BF43" i="7"/>
  <c r="Y43" i="7"/>
  <c r="CM42" i="7"/>
  <c r="BF42" i="7"/>
  <c r="Y42" i="7"/>
  <c r="CM41" i="7"/>
  <c r="BF41" i="7"/>
  <c r="Y41" i="7"/>
  <c r="CM40" i="7"/>
  <c r="BF40" i="7"/>
  <c r="Y40" i="7"/>
  <c r="CM39" i="7"/>
  <c r="BF39" i="7"/>
  <c r="CM38" i="7"/>
  <c r="Y38" i="7"/>
  <c r="BF37" i="7"/>
  <c r="CM36" i="7"/>
  <c r="Y36" i="7"/>
  <c r="CM30" i="7"/>
  <c r="Y30" i="7"/>
  <c r="Y28" i="7"/>
  <c r="BF23" i="7"/>
  <c r="CM22" i="7"/>
  <c r="Y22" i="7"/>
  <c r="BF21" i="7"/>
  <c r="CM20" i="7"/>
  <c r="Y20" i="7"/>
  <c r="BF19" i="7"/>
  <c r="CM18" i="7"/>
  <c r="Y18" i="7"/>
  <c r="BF17" i="7"/>
  <c r="CM16" i="7"/>
  <c r="Y16" i="7"/>
  <c r="BF15" i="7"/>
  <c r="CM14" i="7"/>
  <c r="Y14" i="7"/>
  <c r="BF13" i="7"/>
  <c r="Y13" i="7"/>
  <c r="CM12" i="7"/>
  <c r="Y12" i="7"/>
  <c r="BF11" i="7"/>
  <c r="CM10" i="7"/>
  <c r="Y10" i="7"/>
  <c r="BF9" i="7"/>
  <c r="Y9" i="7"/>
  <c r="CM8" i="7"/>
  <c r="Y8" i="7"/>
  <c r="CM7" i="7"/>
  <c r="BF7" i="7"/>
  <c r="CM6" i="7"/>
  <c r="BF6" i="7"/>
  <c r="Y6" i="7"/>
  <c r="CT48" i="7"/>
  <c r="CS48" i="7"/>
  <c r="CP48" i="7"/>
  <c r="CO48" i="7"/>
  <c r="CJ48" i="7"/>
  <c r="CI48" i="7"/>
  <c r="CF48" i="7"/>
  <c r="CE48" i="7"/>
  <c r="CB48" i="7"/>
  <c r="CA48" i="7"/>
  <c r="BX48" i="7"/>
  <c r="BW48" i="7"/>
  <c r="BT48" i="7"/>
  <c r="BS48" i="7"/>
  <c r="BO48" i="7"/>
  <c r="BN48" i="7"/>
  <c r="BK48" i="7"/>
  <c r="BJ48" i="7"/>
  <c r="BE48" i="7"/>
  <c r="BD48" i="7"/>
  <c r="BA48" i="7"/>
  <c r="AZ48" i="7"/>
  <c r="AW48" i="7"/>
  <c r="AV48" i="7"/>
  <c r="AS48" i="7"/>
  <c r="AR48" i="7"/>
  <c r="AO48" i="7"/>
  <c r="AN48" i="7"/>
  <c r="AK48" i="7"/>
  <c r="AJ48" i="7"/>
  <c r="AF48" i="7"/>
  <c r="AE48" i="7"/>
  <c r="AB48" i="7"/>
  <c r="AA48" i="7"/>
  <c r="V48" i="7"/>
  <c r="U48" i="7"/>
  <c r="R48" i="7"/>
  <c r="Q48" i="7"/>
  <c r="N48" i="7"/>
  <c r="M48" i="7"/>
  <c r="J48" i="7"/>
  <c r="I48" i="7"/>
  <c r="F48" i="7"/>
  <c r="E48" i="7"/>
  <c r="Y50" i="8" l="1"/>
  <c r="BG17" i="9"/>
  <c r="AK16" i="9"/>
  <c r="O19" i="9"/>
  <c r="AY50" i="8"/>
  <c r="AU50" i="8"/>
  <c r="M50" i="8"/>
  <c r="O50" i="8"/>
  <c r="I50" i="8"/>
  <c r="K50" i="8"/>
  <c r="G50" i="8"/>
  <c r="Y24" i="7"/>
  <c r="CM24" i="7"/>
  <c r="BF25" i="7"/>
  <c r="Y26" i="7"/>
  <c r="CM26" i="7"/>
  <c r="BF27" i="7"/>
  <c r="CM28" i="7"/>
  <c r="BF29" i="7"/>
  <c r="BF31" i="7"/>
  <c r="Y32" i="7"/>
  <c r="CM32" i="7"/>
  <c r="BF33" i="7"/>
  <c r="Y34" i="7"/>
  <c r="CM34" i="7"/>
  <c r="BF35" i="7"/>
  <c r="C48" i="7"/>
  <c r="Y48" i="7" s="1"/>
  <c r="G48" i="7"/>
  <c r="K48" i="7"/>
  <c r="O48" i="7"/>
  <c r="S48" i="7"/>
  <c r="W48" i="7"/>
  <c r="AC48" i="7"/>
  <c r="AG48" i="7"/>
  <c r="AL48" i="7"/>
  <c r="AP48" i="7"/>
  <c r="AT48" i="7"/>
  <c r="AX48" i="7"/>
  <c r="BB48" i="7"/>
  <c r="BH48" i="7"/>
  <c r="BL48" i="7"/>
  <c r="BQ48" i="7"/>
  <c r="BU48" i="7"/>
  <c r="BY48" i="7"/>
  <c r="CC48" i="7"/>
  <c r="CG48" i="7"/>
  <c r="CK48" i="7"/>
  <c r="CQ48" i="7"/>
  <c r="CU48" i="7"/>
  <c r="Y7" i="7"/>
  <c r="BF8" i="7"/>
  <c r="CM9" i="7"/>
  <c r="BF10" i="7"/>
  <c r="Y11" i="7"/>
  <c r="CM11" i="7"/>
  <c r="BF12" i="7"/>
  <c r="CM13" i="7"/>
  <c r="BF14" i="7"/>
  <c r="Y15" i="7"/>
  <c r="CM15" i="7"/>
  <c r="BF16" i="7"/>
  <c r="Y17" i="7"/>
  <c r="CM17" i="7"/>
  <c r="BF18" i="7"/>
  <c r="Y19" i="7"/>
  <c r="CM19" i="7"/>
  <c r="BF20" i="7"/>
  <c r="Y21" i="7"/>
  <c r="CM21" i="7"/>
  <c r="BF22" i="7"/>
  <c r="Y23" i="7"/>
  <c r="CM23" i="7"/>
  <c r="BF24" i="7"/>
  <c r="Y25" i="7"/>
  <c r="CM25" i="7"/>
  <c r="BF26" i="7"/>
  <c r="Y27" i="7"/>
  <c r="CM27" i="7"/>
  <c r="BF28" i="7"/>
  <c r="Y29" i="7"/>
  <c r="CM29" i="7"/>
  <c r="BF30" i="7"/>
  <c r="Y31" i="7"/>
  <c r="CM31" i="7"/>
  <c r="BF32" i="7"/>
  <c r="Y33" i="7"/>
  <c r="CM33" i="7"/>
  <c r="BF34" i="7"/>
  <c r="Y35" i="7"/>
  <c r="CM35" i="7"/>
  <c r="BF36" i="7"/>
  <c r="Y37" i="7"/>
  <c r="CM37" i="7"/>
  <c r="BF38" i="7"/>
  <c r="Y39" i="7"/>
  <c r="D48" i="7"/>
  <c r="H48" i="7"/>
  <c r="L48" i="7"/>
  <c r="P48" i="7"/>
  <c r="T48" i="7"/>
  <c r="X48" i="7"/>
  <c r="AD48" i="7"/>
  <c r="AH48" i="7"/>
  <c r="AM48" i="7"/>
  <c r="AQ48" i="7"/>
  <c r="AU48" i="7"/>
  <c r="AY48" i="7"/>
  <c r="BC48" i="7"/>
  <c r="BI48" i="7"/>
  <c r="BM48" i="7"/>
  <c r="BR48" i="7"/>
  <c r="BV48" i="7"/>
  <c r="BZ48" i="7"/>
  <c r="CD48" i="7"/>
  <c r="CH48" i="7"/>
  <c r="CL48" i="7"/>
  <c r="CR48" i="7"/>
  <c r="CV48" i="7"/>
  <c r="AS47" i="8"/>
  <c r="AS7" i="9"/>
  <c r="W8" i="9"/>
  <c r="AC9" i="9"/>
  <c r="AI9" i="9" s="1"/>
  <c r="BK9" i="9"/>
  <c r="I10" i="9"/>
  <c r="Q10" i="9"/>
  <c r="AI10" i="9"/>
  <c r="BO10" i="9"/>
  <c r="W12" i="9"/>
  <c r="BI12" i="9"/>
  <c r="AS13" i="9"/>
  <c r="BK14" i="9"/>
  <c r="O15" i="9"/>
  <c r="W15" i="9"/>
  <c r="AC15" i="9"/>
  <c r="AK15" i="9" s="1"/>
  <c r="BA15" i="9"/>
  <c r="BI15" i="9"/>
  <c r="BA23" i="9"/>
  <c r="BI23" i="9"/>
  <c r="AE24" i="9"/>
  <c r="AM24" i="9"/>
  <c r="BA28" i="9"/>
  <c r="BI28" i="9"/>
  <c r="BA31" i="9"/>
  <c r="BI31" i="9"/>
  <c r="K43" i="8"/>
  <c r="Y43" i="8"/>
  <c r="AU43" i="8"/>
  <c r="G44" i="8"/>
  <c r="BC44" i="8"/>
  <c r="AY46" i="8"/>
  <c r="I47" i="8"/>
  <c r="AU47" i="8"/>
  <c r="G48" i="8"/>
  <c r="I50" i="9"/>
  <c r="Q50" i="9"/>
  <c r="I9" i="9"/>
  <c r="Q9" i="9"/>
  <c r="I13" i="9"/>
  <c r="Q13" i="9"/>
  <c r="I14" i="9"/>
  <c r="Q14" i="9"/>
  <c r="BC15" i="9"/>
  <c r="BK15" i="9"/>
  <c r="AC17" i="9"/>
  <c r="AI17" i="9" s="1"/>
  <c r="AY18" i="9"/>
  <c r="BE18" i="9" s="1"/>
  <c r="G20" i="9"/>
  <c r="M20" i="9" s="1"/>
  <c r="BO20" i="9"/>
  <c r="AG21" i="9"/>
  <c r="AO21" i="9"/>
  <c r="W22" i="9"/>
  <c r="BO22" i="9"/>
  <c r="K23" i="9"/>
  <c r="AY23" i="9"/>
  <c r="BC23" i="9"/>
  <c r="BK23" i="9"/>
  <c r="S24" i="9"/>
  <c r="AC24" i="9"/>
  <c r="AG24" i="9"/>
  <c r="AO24" i="9"/>
  <c r="AY25" i="9"/>
  <c r="BE25" i="9" s="1"/>
  <c r="BC25" i="9"/>
  <c r="AE27" i="9"/>
  <c r="AM27" i="9"/>
  <c r="AY27" i="9"/>
  <c r="BG27" i="9" s="1"/>
  <c r="K28" i="9"/>
  <c r="BK28" i="9"/>
  <c r="AE30" i="9"/>
  <c r="AM30" i="9"/>
  <c r="AS30" i="9"/>
  <c r="BG30" i="9"/>
  <c r="AY31" i="9"/>
  <c r="BG31" i="9" s="1"/>
  <c r="BC31" i="9"/>
  <c r="O32" i="9"/>
  <c r="AG32" i="9"/>
  <c r="I33" i="9"/>
  <c r="Q33" i="9"/>
  <c r="W33" i="9"/>
  <c r="AK33" i="9"/>
  <c r="BC33" i="9"/>
  <c r="BC40" i="8"/>
  <c r="K41" i="8"/>
  <c r="S41" i="8"/>
  <c r="Y41" i="8"/>
  <c r="AQ41" i="8"/>
  <c r="AU41" i="8"/>
  <c r="G42" i="8"/>
  <c r="Y42" i="8"/>
  <c r="AC42" i="8"/>
  <c r="AQ42" i="8"/>
  <c r="M43" i="8"/>
  <c r="AK43" i="8"/>
  <c r="AW43" i="8"/>
  <c r="AG44" i="8"/>
  <c r="AY44" i="8"/>
  <c r="O45" i="8"/>
  <c r="AG45" i="8"/>
  <c r="AS45" i="8"/>
  <c r="BC45" i="8"/>
  <c r="AA46" i="8"/>
  <c r="AK46" i="8"/>
  <c r="G47" i="8"/>
  <c r="K47" i="8"/>
  <c r="Y47" i="8"/>
  <c r="AW47" i="8"/>
  <c r="BC47" i="8"/>
  <c r="AG48" i="8"/>
  <c r="AW48" i="8"/>
  <c r="M49" i="8"/>
  <c r="I49" i="8"/>
  <c r="Y49" i="8"/>
  <c r="AG49" i="8"/>
  <c r="AS49" i="8"/>
  <c r="BC49" i="8"/>
  <c r="D50" i="9"/>
  <c r="J50" i="9"/>
  <c r="K50" i="9" s="1"/>
  <c r="S50" i="9"/>
  <c r="AC7" i="9"/>
  <c r="AK7" i="9" s="1"/>
  <c r="AJ50" i="9"/>
  <c r="AQ50" i="9"/>
  <c r="AV50" i="9"/>
  <c r="BB50" i="9"/>
  <c r="BC50" i="9" s="1"/>
  <c r="BJ50" i="9"/>
  <c r="BK50" i="9" s="1"/>
  <c r="BO7" i="9"/>
  <c r="AE8" i="9"/>
  <c r="AM8" i="9"/>
  <c r="K9" i="9"/>
  <c r="S9" i="9"/>
  <c r="AY9" i="9"/>
  <c r="BE9" i="9" s="1"/>
  <c r="AE10" i="9"/>
  <c r="AM10" i="9"/>
  <c r="AS10" i="9"/>
  <c r="BO12" i="9"/>
  <c r="BO13" i="9"/>
  <c r="G14" i="9"/>
  <c r="O14" i="9" s="1"/>
  <c r="AC14" i="9"/>
  <c r="AK14" i="9" s="1"/>
  <c r="BO14" i="9"/>
  <c r="K15" i="9"/>
  <c r="BE15" i="9"/>
  <c r="BO15" i="9"/>
  <c r="W16" i="9"/>
  <c r="AG16" i="9"/>
  <c r="I17" i="9"/>
  <c r="Q17" i="9"/>
  <c r="W17" i="9"/>
  <c r="BC17" i="9"/>
  <c r="AE18" i="9"/>
  <c r="AM18" i="9"/>
  <c r="AS18" i="9"/>
  <c r="K19" i="9"/>
  <c r="BA19" i="9"/>
  <c r="BI19" i="9"/>
  <c r="BO19" i="9"/>
  <c r="AC20" i="9"/>
  <c r="AI20" i="9" s="1"/>
  <c r="AC21" i="9"/>
  <c r="AI21" i="9" s="1"/>
  <c r="AY21" i="9"/>
  <c r="BE21" i="9" s="1"/>
  <c r="AY22" i="9"/>
  <c r="BE22" i="9" s="1"/>
  <c r="BC22" i="9"/>
  <c r="S23" i="9"/>
  <c r="AO23" i="9"/>
  <c r="W24" i="9"/>
  <c r="AS24" i="9"/>
  <c r="AY24" i="9"/>
  <c r="BE24" i="9" s="1"/>
  <c r="AE25" i="9"/>
  <c r="AM25" i="9"/>
  <c r="AS25" i="9"/>
  <c r="BK25" i="9"/>
  <c r="W26" i="9"/>
  <c r="AC26" i="9"/>
  <c r="G27" i="9"/>
  <c r="AC27" i="9"/>
  <c r="AK27" i="9" s="1"/>
  <c r="AG27" i="9"/>
  <c r="AO27" i="9"/>
  <c r="BK27" i="9"/>
  <c r="BA27" i="9"/>
  <c r="BI27" i="9"/>
  <c r="G28" i="9"/>
  <c r="M28" i="9" s="1"/>
  <c r="AC28" i="9"/>
  <c r="AI28" i="9" s="1"/>
  <c r="AS28" i="9"/>
  <c r="BO28" i="9"/>
  <c r="AK29" i="9"/>
  <c r="AC30" i="9"/>
  <c r="AG30" i="9"/>
  <c r="AO30" i="9"/>
  <c r="BO30" i="9"/>
  <c r="AO31" i="9"/>
  <c r="AE31" i="9"/>
  <c r="AG40" i="8"/>
  <c r="AW41" i="8"/>
  <c r="S42" i="8"/>
  <c r="AE42" i="8"/>
  <c r="O43" i="8"/>
  <c r="AG43" i="8"/>
  <c r="AE43" i="8"/>
  <c r="AY43" i="8"/>
  <c r="AA44" i="8"/>
  <c r="AK44" i="8"/>
  <c r="I45" i="8"/>
  <c r="S45" i="8"/>
  <c r="AQ45" i="8"/>
  <c r="G46" i="8"/>
  <c r="Y46" i="8"/>
  <c r="AC46" i="8"/>
  <c r="AQ46" i="8"/>
  <c r="M47" i="8"/>
  <c r="AY47" i="8"/>
  <c r="AA48" i="8"/>
  <c r="AK48" i="8"/>
  <c r="AQ48" i="8"/>
  <c r="G49" i="8"/>
  <c r="K49" i="8"/>
  <c r="AC49" i="8"/>
  <c r="AQ49" i="8"/>
  <c r="AU49" i="8"/>
  <c r="E50" i="9"/>
  <c r="AC50" i="9"/>
  <c r="AD50" i="9"/>
  <c r="AE50" i="9" s="1"/>
  <c r="AL50" i="9"/>
  <c r="AR50" i="9"/>
  <c r="AW50" i="9"/>
  <c r="BD50" i="9"/>
  <c r="BL50" i="9"/>
  <c r="O8" i="9"/>
  <c r="AC8" i="9"/>
  <c r="AI8" i="9" s="1"/>
  <c r="AG8" i="9"/>
  <c r="AO8" i="9"/>
  <c r="BK8" i="9"/>
  <c r="BA8" i="9"/>
  <c r="BI8" i="9"/>
  <c r="AS9" i="9"/>
  <c r="BC9" i="9"/>
  <c r="AG10" i="9"/>
  <c r="AO10" i="9"/>
  <c r="BG10" i="9"/>
  <c r="AC12" i="9"/>
  <c r="AI12" i="9" s="1"/>
  <c r="AM12" i="9"/>
  <c r="AK13" i="9"/>
  <c r="AY13" i="9"/>
  <c r="BE13" i="9" s="1"/>
  <c r="M14" i="9"/>
  <c r="AO14" i="9"/>
  <c r="AE14" i="9"/>
  <c r="AM14" i="9"/>
  <c r="AY14" i="9"/>
  <c r="BE14" i="9" s="1"/>
  <c r="BC14" i="9"/>
  <c r="S15" i="9"/>
  <c r="AO15" i="9"/>
  <c r="AE15" i="9"/>
  <c r="AM15" i="9"/>
  <c r="BG15" i="9"/>
  <c r="G16" i="9"/>
  <c r="O16" i="9" s="1"/>
  <c r="AO16" i="9"/>
  <c r="BK16" i="9"/>
  <c r="G17" i="9"/>
  <c r="M17" i="9" s="1"/>
  <c r="K17" i="9"/>
  <c r="S17" i="9"/>
  <c r="AS17" i="9"/>
  <c r="BK17" i="9"/>
  <c r="AC18" i="9"/>
  <c r="AK18" i="9" s="1"/>
  <c r="AG18" i="9"/>
  <c r="AO18" i="9"/>
  <c r="BO18" i="9"/>
  <c r="S19" i="9"/>
  <c r="AY19" i="9"/>
  <c r="BE19" i="9" s="1"/>
  <c r="AG20" i="9"/>
  <c r="I21" i="9"/>
  <c r="Q21" i="9"/>
  <c r="W21" i="9"/>
  <c r="BC21" i="9"/>
  <c r="AE22" i="9"/>
  <c r="AM22" i="9"/>
  <c r="BK22" i="9"/>
  <c r="W23" i="9"/>
  <c r="AC23" i="9"/>
  <c r="AK23" i="9" s="1"/>
  <c r="G24" i="9"/>
  <c r="M24" i="9" s="1"/>
  <c r="BC24" i="9"/>
  <c r="AC25" i="9"/>
  <c r="AI25" i="9" s="1"/>
  <c r="G26" i="9"/>
  <c r="M26" i="9" s="1"/>
  <c r="BA26" i="9"/>
  <c r="BI26" i="9"/>
  <c r="W27" i="9"/>
  <c r="AS27" i="9"/>
  <c r="O28" i="9"/>
  <c r="AS29" i="9"/>
  <c r="S30" i="9"/>
  <c r="I30" i="9"/>
  <c r="AS32" i="9"/>
  <c r="AY32" i="9"/>
  <c r="BO32" i="9"/>
  <c r="BO33" i="9"/>
  <c r="G34" i="9"/>
  <c r="O34" i="9" s="1"/>
  <c r="W34" i="9"/>
  <c r="BA35" i="9"/>
  <c r="BI35" i="9"/>
  <c r="I37" i="9"/>
  <c r="AE43" i="9"/>
  <c r="AM43" i="9"/>
  <c r="I44" i="9"/>
  <c r="Q44" i="9"/>
  <c r="I47" i="9"/>
  <c r="Q47" i="9"/>
  <c r="I49" i="9"/>
  <c r="Q49" i="9"/>
  <c r="I50" i="10"/>
  <c r="AO50" i="10"/>
  <c r="Y8" i="10"/>
  <c r="AE34" i="9"/>
  <c r="AM34" i="9"/>
  <c r="AS34" i="9"/>
  <c r="BG34" i="9"/>
  <c r="K35" i="9"/>
  <c r="AY35" i="9"/>
  <c r="BC35" i="9"/>
  <c r="BK35" i="9"/>
  <c r="W36" i="9"/>
  <c r="AY37" i="9"/>
  <c r="BE37" i="9" s="1"/>
  <c r="BC37" i="9"/>
  <c r="AE38" i="9"/>
  <c r="AM38" i="9"/>
  <c r="W39" i="9"/>
  <c r="AI39" i="9"/>
  <c r="AS39" i="9"/>
  <c r="AC40" i="9"/>
  <c r="G41" i="9"/>
  <c r="AY41" i="9"/>
  <c r="I42" i="9"/>
  <c r="Q42" i="9"/>
  <c r="BA42" i="9"/>
  <c r="BI42" i="9"/>
  <c r="AC43" i="9"/>
  <c r="AK43" i="9" s="1"/>
  <c r="AG43" i="9"/>
  <c r="AO43" i="9"/>
  <c r="BK43" i="9"/>
  <c r="G44" i="9"/>
  <c r="K44" i="9"/>
  <c r="S44" i="9"/>
  <c r="G45" i="9"/>
  <c r="M45" i="9" s="1"/>
  <c r="W45" i="9"/>
  <c r="AI45" i="9"/>
  <c r="AS45" i="9"/>
  <c r="AG46" i="9"/>
  <c r="BO46" i="9"/>
  <c r="G47" i="9"/>
  <c r="O47" i="9" s="1"/>
  <c r="AK47" i="9"/>
  <c r="BC47" i="9"/>
  <c r="AE48" i="9"/>
  <c r="AM48" i="9"/>
  <c r="G49" i="9"/>
  <c r="K49" i="9"/>
  <c r="S49" i="9"/>
  <c r="AS49" i="9"/>
  <c r="BO49" i="9"/>
  <c r="Q50" i="10"/>
  <c r="W8" i="10"/>
  <c r="AS8" i="10"/>
  <c r="AO9" i="10"/>
  <c r="G10" i="10"/>
  <c r="O10" i="10"/>
  <c r="S28" i="9"/>
  <c r="AY28" i="9"/>
  <c r="BC28" i="9"/>
  <c r="AG29" i="9"/>
  <c r="AO29" i="9"/>
  <c r="BG29" i="9"/>
  <c r="BO29" i="9"/>
  <c r="G30" i="9"/>
  <c r="O30" i="9" s="1"/>
  <c r="W30" i="9"/>
  <c r="AI30" i="9"/>
  <c r="BC30" i="9"/>
  <c r="BK30" i="9"/>
  <c r="O31" i="9"/>
  <c r="W31" i="9"/>
  <c r="AC31" i="9"/>
  <c r="AK31" i="9" s="1"/>
  <c r="AS31" i="9"/>
  <c r="BE31" i="9"/>
  <c r="W32" i="9"/>
  <c r="AO32" i="9"/>
  <c r="BK32" i="9"/>
  <c r="G33" i="9"/>
  <c r="K33" i="9"/>
  <c r="S33" i="9"/>
  <c r="AS33" i="9"/>
  <c r="BK33" i="9"/>
  <c r="S34" i="9"/>
  <c r="AC34" i="9"/>
  <c r="AK34" i="9" s="1"/>
  <c r="AG34" i="9"/>
  <c r="AO34" i="9"/>
  <c r="BO34" i="9"/>
  <c r="S35" i="9"/>
  <c r="AO35" i="9"/>
  <c r="K36" i="9"/>
  <c r="S36" i="9"/>
  <c r="AY36" i="9"/>
  <c r="BE36" i="9" s="1"/>
  <c r="M37" i="9"/>
  <c r="AE37" i="9"/>
  <c r="AM37" i="9"/>
  <c r="AS37" i="9"/>
  <c r="BK37" i="9"/>
  <c r="W38" i="9"/>
  <c r="AC38" i="9"/>
  <c r="AK38" i="9" s="1"/>
  <c r="G39" i="9"/>
  <c r="AY39" i="9"/>
  <c r="I40" i="9"/>
  <c r="Q40" i="9"/>
  <c r="BA40" i="9"/>
  <c r="BI40" i="9"/>
  <c r="AE41" i="9"/>
  <c r="AM41" i="9"/>
  <c r="G42" i="9"/>
  <c r="O42" i="9" s="1"/>
  <c r="K42" i="9"/>
  <c r="S42" i="9"/>
  <c r="AO42" i="9"/>
  <c r="AY42" i="9"/>
  <c r="BG42" i="9" s="1"/>
  <c r="BC42" i="9"/>
  <c r="BK42" i="9"/>
  <c r="AS43" i="9"/>
  <c r="BO43" i="9"/>
  <c r="W44" i="9"/>
  <c r="K45" i="9"/>
  <c r="W46" i="9"/>
  <c r="AO46" i="9"/>
  <c r="BK46" i="9"/>
  <c r="BA46" i="9"/>
  <c r="AS47" i="9"/>
  <c r="BK47" i="9"/>
  <c r="AC48" i="9"/>
  <c r="AK48" i="9" s="1"/>
  <c r="AG48" i="9"/>
  <c r="AO48" i="9"/>
  <c r="AC49" i="9"/>
  <c r="AI49" i="9" s="1"/>
  <c r="AM49" i="9"/>
  <c r="W35" i="9"/>
  <c r="AC35" i="9"/>
  <c r="AK35" i="9" s="1"/>
  <c r="G36" i="9"/>
  <c r="M36" i="9" s="1"/>
  <c r="AC36" i="9"/>
  <c r="AI36" i="9" s="1"/>
  <c r="AS36" i="9"/>
  <c r="BC36" i="9"/>
  <c r="AC37" i="9"/>
  <c r="AK37" i="9" s="1"/>
  <c r="G38" i="9"/>
  <c r="M38" i="9" s="1"/>
  <c r="AE39" i="9"/>
  <c r="AM39" i="9"/>
  <c r="G40" i="9"/>
  <c r="O40" i="9" s="1"/>
  <c r="AY40" i="9"/>
  <c r="BE40" i="9" s="1"/>
  <c r="AC41" i="9"/>
  <c r="AI41" i="9" s="1"/>
  <c r="W42" i="9"/>
  <c r="AS42" i="9"/>
  <c r="BE42" i="9"/>
  <c r="BO42" i="9"/>
  <c r="AY43" i="9"/>
  <c r="AC44" i="9"/>
  <c r="AI44" i="9" s="1"/>
  <c r="S45" i="9"/>
  <c r="AE45" i="9"/>
  <c r="AM45" i="9"/>
  <c r="G46" i="9"/>
  <c r="M46" i="9" s="1"/>
  <c r="AY46" i="9"/>
  <c r="G48" i="9"/>
  <c r="M48" i="9" s="1"/>
  <c r="W48" i="9"/>
  <c r="AS48" i="9"/>
  <c r="BA49" i="9"/>
  <c r="BI49" i="9"/>
  <c r="G8" i="10"/>
  <c r="AM8" i="10"/>
  <c r="Y9" i="10"/>
  <c r="AG49" i="9"/>
  <c r="E50" i="10"/>
  <c r="K50" i="10"/>
  <c r="S50" i="10"/>
  <c r="X50" i="10"/>
  <c r="Y50" i="10" s="1"/>
  <c r="AD50" i="10"/>
  <c r="AE50" i="10" s="1"/>
  <c r="AK50" i="10"/>
  <c r="AQ50" i="10"/>
  <c r="O8" i="10"/>
  <c r="AC8" i="10"/>
  <c r="AO8" i="10"/>
  <c r="AU8" i="10"/>
  <c r="M9" i="10"/>
  <c r="AM9" i="10"/>
  <c r="M10" i="10"/>
  <c r="AC10" i="10"/>
  <c r="AO10" i="10"/>
  <c r="AU10" i="10"/>
  <c r="AU13" i="10"/>
  <c r="Q15" i="10"/>
  <c r="AU15" i="10"/>
  <c r="G16" i="10"/>
  <c r="M16" i="10"/>
  <c r="Q16" i="10"/>
  <c r="AM16" i="10"/>
  <c r="AS16" i="10"/>
  <c r="AW16" i="10"/>
  <c r="M17" i="10"/>
  <c r="Y17" i="10"/>
  <c r="AE17" i="10"/>
  <c r="AM17" i="10"/>
  <c r="G18" i="10"/>
  <c r="M18" i="10"/>
  <c r="Q18" i="10"/>
  <c r="AC18" i="10"/>
  <c r="AO18" i="10"/>
  <c r="AU18" i="10"/>
  <c r="G19" i="10"/>
  <c r="M19" i="10"/>
  <c r="Y19" i="10"/>
  <c r="AE19" i="10"/>
  <c r="AO20" i="10"/>
  <c r="AU20" i="10"/>
  <c r="I22" i="10"/>
  <c r="O22" i="10"/>
  <c r="Y23" i="10"/>
  <c r="AE23" i="10"/>
  <c r="AO24" i="10"/>
  <c r="AU24" i="10"/>
  <c r="I26" i="10"/>
  <c r="M27" i="10"/>
  <c r="AU27" i="10"/>
  <c r="G28" i="10"/>
  <c r="M28" i="10"/>
  <c r="Q28" i="10"/>
  <c r="AM28" i="10"/>
  <c r="AS28" i="10"/>
  <c r="AW28" i="10"/>
  <c r="M29" i="10"/>
  <c r="Y29" i="10"/>
  <c r="AE29" i="10"/>
  <c r="AM29" i="10"/>
  <c r="AG30" i="10"/>
  <c r="AM30" i="10"/>
  <c r="AS30" i="10"/>
  <c r="AW30" i="10"/>
  <c r="W10" i="10"/>
  <c r="AM10" i="10"/>
  <c r="AS10" i="10"/>
  <c r="I12" i="10"/>
  <c r="O12" i="10"/>
  <c r="W12" i="10"/>
  <c r="AC12" i="10"/>
  <c r="AO12" i="10"/>
  <c r="AU12" i="10"/>
  <c r="I14" i="10"/>
  <c r="O14" i="10"/>
  <c r="AG16" i="10"/>
  <c r="O17" i="10"/>
  <c r="W17" i="10"/>
  <c r="AC17" i="10"/>
  <c r="AE18" i="10"/>
  <c r="AM18" i="10"/>
  <c r="AS18" i="10"/>
  <c r="W19" i="10"/>
  <c r="AC19" i="10"/>
  <c r="AS19" i="10"/>
  <c r="I20" i="10"/>
  <c r="O20" i="10"/>
  <c r="W20" i="10"/>
  <c r="AM20" i="10"/>
  <c r="AS20" i="10"/>
  <c r="M21" i="10"/>
  <c r="Y21" i="10"/>
  <c r="AE21" i="10"/>
  <c r="AM21" i="10"/>
  <c r="G22" i="10"/>
  <c r="M22" i="10"/>
  <c r="AC22" i="10"/>
  <c r="AO22" i="10"/>
  <c r="AU22" i="10"/>
  <c r="G23" i="10"/>
  <c r="W23" i="10"/>
  <c r="AC23" i="10"/>
  <c r="AS23" i="10"/>
  <c r="I24" i="10"/>
  <c r="O24" i="10"/>
  <c r="W24" i="10"/>
  <c r="AM24" i="10"/>
  <c r="AS24" i="10"/>
  <c r="M25" i="10"/>
  <c r="Y25" i="10"/>
  <c r="AE25" i="10"/>
  <c r="AM25" i="10"/>
  <c r="G26" i="10"/>
  <c r="M26" i="10"/>
  <c r="AC26" i="10"/>
  <c r="AO26" i="10"/>
  <c r="AU26" i="10"/>
  <c r="G27" i="10"/>
  <c r="Q27" i="10"/>
  <c r="W29" i="10"/>
  <c r="AC29" i="10"/>
  <c r="Q31" i="10"/>
  <c r="AO31" i="10"/>
  <c r="AG32" i="10"/>
  <c r="AM32" i="10"/>
  <c r="AS32" i="10"/>
  <c r="W33" i="10"/>
  <c r="AC33" i="10"/>
  <c r="AS33" i="10"/>
  <c r="G12" i="10"/>
  <c r="M12" i="10"/>
  <c r="AM12" i="10"/>
  <c r="AS12" i="10"/>
  <c r="M13" i="10"/>
  <c r="Y13" i="10"/>
  <c r="AE13" i="10"/>
  <c r="AM13" i="10"/>
  <c r="G14" i="10"/>
  <c r="M14" i="10"/>
  <c r="AC14" i="10"/>
  <c r="AO14" i="10"/>
  <c r="AU14" i="10"/>
  <c r="G15" i="10"/>
  <c r="M15" i="10"/>
  <c r="Y15" i="10"/>
  <c r="AE15" i="10"/>
  <c r="AW17" i="10"/>
  <c r="Q19" i="10"/>
  <c r="AU19" i="10"/>
  <c r="G20" i="10"/>
  <c r="M20" i="10"/>
  <c r="O21" i="10"/>
  <c r="W21" i="10"/>
  <c r="AC21" i="10"/>
  <c r="AE22" i="10"/>
  <c r="AM22" i="10"/>
  <c r="AS22" i="10"/>
  <c r="AU23" i="10"/>
  <c r="G24" i="10"/>
  <c r="M24" i="10"/>
  <c r="O25" i="10"/>
  <c r="W25" i="10"/>
  <c r="AC25" i="10"/>
  <c r="AE26" i="10"/>
  <c r="AM26" i="10"/>
  <c r="AS26" i="10"/>
  <c r="I30" i="10"/>
  <c r="O30" i="10"/>
  <c r="AS34" i="10"/>
  <c r="AS15" i="10"/>
  <c r="I16" i="10"/>
  <c r="O16" i="10"/>
  <c r="AO16" i="10"/>
  <c r="AU16" i="10"/>
  <c r="I18" i="10"/>
  <c r="O18" i="10"/>
  <c r="AG20" i="10"/>
  <c r="AW21" i="10"/>
  <c r="Q23" i="10"/>
  <c r="AG24" i="10"/>
  <c r="AW25" i="10"/>
  <c r="I27" i="10"/>
  <c r="I28" i="10"/>
  <c r="O28" i="10"/>
  <c r="AO28" i="10"/>
  <c r="AU28" i="10"/>
  <c r="AC30" i="10"/>
  <c r="AO30" i="10"/>
  <c r="AU30" i="10"/>
  <c r="Y31" i="10"/>
  <c r="AS31" i="10"/>
  <c r="I32" i="10"/>
  <c r="O32" i="10"/>
  <c r="I34" i="10"/>
  <c r="O34" i="10"/>
  <c r="W34" i="10"/>
  <c r="AC34" i="10"/>
  <c r="AO34" i="10"/>
  <c r="AU34" i="10"/>
  <c r="AW37" i="10"/>
  <c r="G38" i="10"/>
  <c r="M38" i="10"/>
  <c r="AM38" i="10"/>
  <c r="AS38" i="10"/>
  <c r="M39" i="10"/>
  <c r="Y39" i="10"/>
  <c r="AE39" i="10"/>
  <c r="AM39" i="10"/>
  <c r="AS39" i="10"/>
  <c r="I40" i="10"/>
  <c r="O40" i="10"/>
  <c r="Q43" i="10"/>
  <c r="I43" i="10"/>
  <c r="AG44" i="10"/>
  <c r="AM44" i="10"/>
  <c r="AS44" i="10"/>
  <c r="W45" i="10"/>
  <c r="AC45" i="10"/>
  <c r="AS45" i="10"/>
  <c r="I46" i="10"/>
  <c r="O46" i="10"/>
  <c r="W46" i="10"/>
  <c r="AC46" i="10"/>
  <c r="AO46" i="10"/>
  <c r="AU46" i="10"/>
  <c r="M47" i="10"/>
  <c r="Q47" i="10"/>
  <c r="AM47" i="10"/>
  <c r="AS47" i="10"/>
  <c r="W48" i="10"/>
  <c r="M49" i="10"/>
  <c r="AM49" i="10"/>
  <c r="AS49" i="10"/>
  <c r="M35" i="10"/>
  <c r="Y35" i="10"/>
  <c r="AE35" i="10"/>
  <c r="I36" i="10"/>
  <c r="O36" i="10"/>
  <c r="AC40" i="10"/>
  <c r="AO40" i="10"/>
  <c r="AU40" i="10"/>
  <c r="G41" i="10"/>
  <c r="Y41" i="10"/>
  <c r="AE41" i="10"/>
  <c r="I42" i="10"/>
  <c r="O42" i="10"/>
  <c r="AM46" i="10"/>
  <c r="AS46" i="10"/>
  <c r="I48" i="10"/>
  <c r="AO48" i="10"/>
  <c r="AU48" i="10"/>
  <c r="Y49" i="10"/>
  <c r="AG35" i="10"/>
  <c r="Q36" i="10"/>
  <c r="AC36" i="10"/>
  <c r="AO36" i="10"/>
  <c r="AU36" i="10"/>
  <c r="G37" i="10"/>
  <c r="M37" i="10"/>
  <c r="Y37" i="10"/>
  <c r="AE37" i="10"/>
  <c r="AG41" i="10"/>
  <c r="Q42" i="10"/>
  <c r="AC42" i="10"/>
  <c r="AO42" i="10"/>
  <c r="AU42" i="10"/>
  <c r="G43" i="10"/>
  <c r="M43" i="10"/>
  <c r="Y43" i="10"/>
  <c r="AE43" i="10"/>
  <c r="AM43" i="10"/>
  <c r="AS43" i="10"/>
  <c r="I44" i="10"/>
  <c r="O44" i="10"/>
  <c r="AO45" i="10"/>
  <c r="AW48" i="10"/>
  <c r="O26" i="10"/>
  <c r="Y27" i="10"/>
  <c r="AE27" i="10"/>
  <c r="AU29" i="10"/>
  <c r="Y30" i="10"/>
  <c r="G31" i="10"/>
  <c r="W31" i="10"/>
  <c r="AC31" i="10"/>
  <c r="AG31" i="10"/>
  <c r="G32" i="10"/>
  <c r="M32" i="10"/>
  <c r="Q32" i="10"/>
  <c r="AC32" i="10"/>
  <c r="AO32" i="10"/>
  <c r="AU32" i="10"/>
  <c r="G33" i="10"/>
  <c r="M33" i="10"/>
  <c r="Y33" i="10"/>
  <c r="AE33" i="10"/>
  <c r="AG36" i="10"/>
  <c r="AM36" i="10"/>
  <c r="AS36" i="10"/>
  <c r="AW36" i="10"/>
  <c r="W37" i="10"/>
  <c r="AC37" i="10"/>
  <c r="AG37" i="10"/>
  <c r="AS37" i="10"/>
  <c r="I38" i="10"/>
  <c r="O38" i="10"/>
  <c r="W38" i="10"/>
  <c r="AC38" i="10"/>
  <c r="AO38" i="10"/>
  <c r="AU38" i="10"/>
  <c r="AW41" i="10"/>
  <c r="AE42" i="10"/>
  <c r="AM42" i="10"/>
  <c r="AS42" i="10"/>
  <c r="AW42" i="10"/>
  <c r="W43" i="10"/>
  <c r="AC43" i="10"/>
  <c r="AG43" i="10"/>
  <c r="G44" i="10"/>
  <c r="M44" i="10"/>
  <c r="Q44" i="10"/>
  <c r="AC44" i="10"/>
  <c r="AO44" i="10"/>
  <c r="AU44" i="10"/>
  <c r="G45" i="10"/>
  <c r="M45" i="10"/>
  <c r="Y45" i="10"/>
  <c r="AE45" i="10"/>
  <c r="I47" i="10"/>
  <c r="AC47" i="10"/>
  <c r="AW47" i="10"/>
  <c r="AO47" i="10"/>
  <c r="AU47" i="10"/>
  <c r="AG48" i="10"/>
  <c r="I49" i="10"/>
  <c r="AO49" i="10"/>
  <c r="F49" i="11"/>
  <c r="J49" i="11"/>
  <c r="N49" i="11"/>
  <c r="I7" i="10"/>
  <c r="M7" i="10"/>
  <c r="Q7" i="10"/>
  <c r="AM7" i="10"/>
  <c r="AM50" i="10" s="1"/>
  <c r="AU7" i="10"/>
  <c r="I8" i="10"/>
  <c r="AG9" i="10"/>
  <c r="O50" i="10"/>
  <c r="W7" i="10"/>
  <c r="AE7" i="10"/>
  <c r="AW50" i="10"/>
  <c r="M8" i="10"/>
  <c r="AG8" i="10"/>
  <c r="I9" i="10"/>
  <c r="Q9" i="10"/>
  <c r="G7" i="10"/>
  <c r="G50" i="10" s="1"/>
  <c r="O7" i="10"/>
  <c r="AG50" i="10"/>
  <c r="AO7" i="10"/>
  <c r="AS7" i="10"/>
  <c r="AS50" i="10" s="1"/>
  <c r="AW7" i="10"/>
  <c r="Q8" i="10"/>
  <c r="Y7" i="10"/>
  <c r="AC7" i="10"/>
  <c r="AC50" i="10" s="1"/>
  <c r="AG7" i="10"/>
  <c r="AU50" i="10"/>
  <c r="Q30" i="10"/>
  <c r="Y10" i="10"/>
  <c r="AG10" i="10"/>
  <c r="AE12" i="10"/>
  <c r="I13" i="10"/>
  <c r="Q13" i="10"/>
  <c r="Y14" i="10"/>
  <c r="AG14" i="10"/>
  <c r="O15" i="10"/>
  <c r="AO15" i="10"/>
  <c r="AW15" i="10"/>
  <c r="AE16" i="10"/>
  <c r="I17" i="10"/>
  <c r="Q17" i="10"/>
  <c r="Y18" i="10"/>
  <c r="AG18" i="10"/>
  <c r="O19" i="10"/>
  <c r="AO19" i="10"/>
  <c r="AW19" i="10"/>
  <c r="I21" i="10"/>
  <c r="Q21" i="10"/>
  <c r="Y22" i="10"/>
  <c r="AG22" i="10"/>
  <c r="AO23" i="10"/>
  <c r="AW23" i="10"/>
  <c r="I25" i="10"/>
  <c r="Q25" i="10"/>
  <c r="Y26" i="10"/>
  <c r="AG26" i="10"/>
  <c r="AO27" i="10"/>
  <c r="AW27" i="10"/>
  <c r="AE28" i="10"/>
  <c r="I29" i="10"/>
  <c r="Q29" i="10"/>
  <c r="AE30" i="10"/>
  <c r="Y12" i="10"/>
  <c r="I15" i="10"/>
  <c r="Y16" i="10"/>
  <c r="I19" i="10"/>
  <c r="Y28" i="10"/>
  <c r="O31" i="10"/>
  <c r="AW31" i="10"/>
  <c r="AE32" i="10"/>
  <c r="I33" i="10"/>
  <c r="Q33" i="10"/>
  <c r="AU33" i="10"/>
  <c r="Y34" i="10"/>
  <c r="AG34" i="10"/>
  <c r="O35" i="10"/>
  <c r="AO35" i="10"/>
  <c r="AW35" i="10"/>
  <c r="AE36" i="10"/>
  <c r="I37" i="10"/>
  <c r="Q37" i="10"/>
  <c r="AU37" i="10"/>
  <c r="Y38" i="10"/>
  <c r="AG38" i="10"/>
  <c r="O39" i="10"/>
  <c r="AO39" i="10"/>
  <c r="AW39" i="10"/>
  <c r="AE40" i="10"/>
  <c r="I41" i="10"/>
  <c r="Q41" i="10"/>
  <c r="AU41" i="10"/>
  <c r="Y42" i="10"/>
  <c r="AG42" i="10"/>
  <c r="O43" i="10"/>
  <c r="AO43" i="10"/>
  <c r="AW43" i="10"/>
  <c r="AE44" i="10"/>
  <c r="I45" i="10"/>
  <c r="Q45" i="10"/>
  <c r="AU45" i="10"/>
  <c r="Y46" i="10"/>
  <c r="AG46" i="10"/>
  <c r="AE48" i="10"/>
  <c r="Q49" i="10"/>
  <c r="Y47" i="10"/>
  <c r="AG47" i="10"/>
  <c r="O48" i="10"/>
  <c r="AE49" i="10"/>
  <c r="I31" i="10"/>
  <c r="Y32" i="10"/>
  <c r="AO33" i="10"/>
  <c r="I35" i="10"/>
  <c r="Y36" i="10"/>
  <c r="AO37" i="10"/>
  <c r="I39" i="10"/>
  <c r="Y40" i="10"/>
  <c r="AO41" i="10"/>
  <c r="Y48" i="10"/>
  <c r="O9" i="9"/>
  <c r="AK8" i="9"/>
  <c r="BE8" i="9"/>
  <c r="AK10" i="9"/>
  <c r="M10" i="9"/>
  <c r="M9" i="9"/>
  <c r="O12" i="9"/>
  <c r="AI50" i="9"/>
  <c r="AM50" i="9"/>
  <c r="AY7" i="9"/>
  <c r="BG7" i="9" s="1"/>
  <c r="BC7" i="9"/>
  <c r="BK7" i="9"/>
  <c r="BG16" i="9"/>
  <c r="BE16" i="9"/>
  <c r="O18" i="9"/>
  <c r="M18" i="9"/>
  <c r="AK19" i="9"/>
  <c r="AI19" i="9"/>
  <c r="I7" i="9"/>
  <c r="Q7" i="9"/>
  <c r="AE7" i="9"/>
  <c r="AI7" i="9"/>
  <c r="AM7" i="9"/>
  <c r="AY50" i="9"/>
  <c r="BE50" i="9" s="1"/>
  <c r="BA50" i="9"/>
  <c r="BI50" i="9"/>
  <c r="BC12" i="9"/>
  <c r="AI14" i="9"/>
  <c r="BG14" i="9"/>
  <c r="AI15" i="9"/>
  <c r="O17" i="9"/>
  <c r="BG20" i="9"/>
  <c r="BE20" i="9"/>
  <c r="M21" i="9"/>
  <c r="O22" i="9"/>
  <c r="M22" i="9"/>
  <c r="AI22" i="9"/>
  <c r="O25" i="9"/>
  <c r="M25" i="9"/>
  <c r="BE26" i="9"/>
  <c r="AG7" i="9"/>
  <c r="AO7" i="9"/>
  <c r="AS50" i="9"/>
  <c r="G7" i="9"/>
  <c r="M7" i="9" s="1"/>
  <c r="K7" i="9"/>
  <c r="S7" i="9"/>
  <c r="W7" i="9"/>
  <c r="W50" i="9" s="1"/>
  <c r="AG50" i="9"/>
  <c r="AK50" i="9"/>
  <c r="AO50" i="9"/>
  <c r="BA7" i="9"/>
  <c r="BE7" i="9"/>
  <c r="BI7" i="9"/>
  <c r="BE12" i="9"/>
  <c r="BG13" i="9"/>
  <c r="AK17" i="9"/>
  <c r="BG18" i="9"/>
  <c r="O20" i="9"/>
  <c r="O21" i="9"/>
  <c r="AK22" i="9"/>
  <c r="BE23" i="9"/>
  <c r="AI24" i="9"/>
  <c r="AK26" i="9"/>
  <c r="AI26" i="9"/>
  <c r="BG26" i="9"/>
  <c r="M27" i="9"/>
  <c r="O27" i="9"/>
  <c r="BG50" i="9"/>
  <c r="BC8" i="9"/>
  <c r="K10" i="9"/>
  <c r="AK12" i="9"/>
  <c r="BA12" i="9"/>
  <c r="M13" i="9"/>
  <c r="M16" i="9"/>
  <c r="AK21" i="9"/>
  <c r="O23" i="9"/>
  <c r="BG23" i="9"/>
  <c r="O24" i="9"/>
  <c r="AK24" i="9"/>
  <c r="BG25" i="9"/>
  <c r="K16" i="9"/>
  <c r="S20" i="9"/>
  <c r="AE23" i="9"/>
  <c r="AM23" i="9"/>
  <c r="K24" i="9"/>
  <c r="BE27" i="9"/>
  <c r="O29" i="9"/>
  <c r="M29" i="9"/>
  <c r="I25" i="9"/>
  <c r="Q25" i="9"/>
  <c r="AE26" i="9"/>
  <c r="AM26" i="9"/>
  <c r="K27" i="9"/>
  <c r="S27" i="9"/>
  <c r="BE35" i="9"/>
  <c r="M39" i="9"/>
  <c r="O39" i="9"/>
  <c r="K14" i="9"/>
  <c r="AG15" i="9"/>
  <c r="BC16" i="9"/>
  <c r="AE17" i="9"/>
  <c r="K18" i="9"/>
  <c r="BA18" i="9"/>
  <c r="AG19" i="9"/>
  <c r="I20" i="9"/>
  <c r="BC20" i="9"/>
  <c r="AE21" i="9"/>
  <c r="K22" i="9"/>
  <c r="AG23" i="9"/>
  <c r="BE28" i="9"/>
  <c r="AK30" i="9"/>
  <c r="AK32" i="9"/>
  <c r="BG32" i="9"/>
  <c r="BE32" i="9"/>
  <c r="M33" i="9"/>
  <c r="BG33" i="9"/>
  <c r="M34" i="9"/>
  <c r="O35" i="9"/>
  <c r="BG35" i="9"/>
  <c r="BG37" i="9"/>
  <c r="K13" i="9"/>
  <c r="AG14" i="9"/>
  <c r="K25" i="9"/>
  <c r="AG26" i="9"/>
  <c r="I27" i="9"/>
  <c r="BG28" i="9"/>
  <c r="O33" i="9"/>
  <c r="AE35" i="9"/>
  <c r="AM35" i="9"/>
  <c r="BA38" i="9"/>
  <c r="BI38" i="9"/>
  <c r="AI40" i="9"/>
  <c r="AK40" i="9"/>
  <c r="O41" i="9"/>
  <c r="M41" i="9"/>
  <c r="BE41" i="9"/>
  <c r="BG41" i="9"/>
  <c r="I29" i="9"/>
  <c r="Q29" i="9"/>
  <c r="Q37" i="9"/>
  <c r="AY38" i="9"/>
  <c r="BC38" i="9"/>
  <c r="BK38" i="9"/>
  <c r="K39" i="9"/>
  <c r="AK39" i="9"/>
  <c r="BG39" i="9"/>
  <c r="BE39" i="9"/>
  <c r="AI43" i="9"/>
  <c r="M44" i="9"/>
  <c r="BG44" i="9"/>
  <c r="AK45" i="9"/>
  <c r="O48" i="9"/>
  <c r="M49" i="9"/>
  <c r="BE49" i="9"/>
  <c r="I28" i="9"/>
  <c r="AE29" i="9"/>
  <c r="K30" i="9"/>
  <c r="BA30" i="9"/>
  <c r="AG31" i="9"/>
  <c r="I32" i="9"/>
  <c r="BC32" i="9"/>
  <c r="AE33" i="9"/>
  <c r="K34" i="9"/>
  <c r="BA34" i="9"/>
  <c r="AG35" i="9"/>
  <c r="I36" i="9"/>
  <c r="BE38" i="9"/>
  <c r="BO38" i="9"/>
  <c r="BG43" i="9"/>
  <c r="BE43" i="9"/>
  <c r="O44" i="9"/>
  <c r="BE45" i="9"/>
  <c r="BG45" i="9"/>
  <c r="AK46" i="9"/>
  <c r="BG46" i="9"/>
  <c r="BE46" i="9"/>
  <c r="BG47" i="9"/>
  <c r="AI48" i="9"/>
  <c r="O49" i="9"/>
  <c r="BG49" i="9"/>
  <c r="BC27" i="9"/>
  <c r="K29" i="9"/>
  <c r="K37" i="9"/>
  <c r="AG38" i="9"/>
  <c r="BG38" i="9"/>
  <c r="AK42" i="9"/>
  <c r="AI42" i="9"/>
  <c r="M43" i="9"/>
  <c r="O43" i="9"/>
  <c r="O45" i="9"/>
  <c r="BE48" i="9"/>
  <c r="BG48" i="9"/>
  <c r="BA39" i="9"/>
  <c r="BI39" i="9"/>
  <c r="AG40" i="9"/>
  <c r="BC41" i="9"/>
  <c r="BK41" i="9"/>
  <c r="K43" i="9"/>
  <c r="S43" i="9"/>
  <c r="AG44" i="9"/>
  <c r="AO44" i="9"/>
  <c r="BC45" i="9"/>
  <c r="BK45" i="9"/>
  <c r="K47" i="9"/>
  <c r="BC48" i="9"/>
  <c r="BK48" i="9"/>
  <c r="BC39" i="9"/>
  <c r="K41" i="9"/>
  <c r="BA41" i="9"/>
  <c r="AG42" i="9"/>
  <c r="I43" i="9"/>
  <c r="BC43" i="9"/>
  <c r="AE44" i="9"/>
  <c r="BA45" i="9"/>
  <c r="BA44" i="9"/>
  <c r="I46" i="9"/>
  <c r="AE47" i="9"/>
  <c r="BA48" i="9"/>
  <c r="I7" i="8"/>
  <c r="M7" i="8"/>
  <c r="AA50" i="8"/>
  <c r="AE50" i="8"/>
  <c r="AQ7" i="8"/>
  <c r="AU7" i="8"/>
  <c r="AY7" i="8"/>
  <c r="BC7" i="8"/>
  <c r="S15" i="8"/>
  <c r="AA7" i="8"/>
  <c r="AE7" i="8"/>
  <c r="K8" i="8"/>
  <c r="AW8" i="8"/>
  <c r="I10" i="8"/>
  <c r="M10" i="8"/>
  <c r="I14" i="8"/>
  <c r="M14" i="8"/>
  <c r="AQ50" i="8"/>
  <c r="AS50" i="8"/>
  <c r="AW50" i="8"/>
  <c r="G7" i="8"/>
  <c r="K7" i="8"/>
  <c r="O7" i="8"/>
  <c r="S7" i="8"/>
  <c r="AC50" i="8"/>
  <c r="AG50" i="8"/>
  <c r="AS7" i="8"/>
  <c r="AW7" i="8"/>
  <c r="AQ14" i="8"/>
  <c r="O15" i="8"/>
  <c r="K15" i="8"/>
  <c r="Y7" i="8"/>
  <c r="AC7" i="8"/>
  <c r="AG7" i="8"/>
  <c r="AU8" i="8"/>
  <c r="K10" i="8"/>
  <c r="AU12" i="8"/>
  <c r="K14" i="8"/>
  <c r="BC14" i="8"/>
  <c r="G15" i="8"/>
  <c r="AC25" i="8"/>
  <c r="AG25" i="8"/>
  <c r="AU26" i="8"/>
  <c r="AY26" i="8"/>
  <c r="K28" i="8"/>
  <c r="O28" i="8"/>
  <c r="AC29" i="8"/>
  <c r="AG29" i="8"/>
  <c r="AU30" i="8"/>
  <c r="AY30" i="8"/>
  <c r="K32" i="8"/>
  <c r="O32" i="8"/>
  <c r="AC33" i="8"/>
  <c r="AG33" i="8"/>
  <c r="AS15" i="8"/>
  <c r="AW15" i="8"/>
  <c r="AC16" i="8"/>
  <c r="I17" i="8"/>
  <c r="M17" i="8"/>
  <c r="AU17" i="8"/>
  <c r="AA18" i="8"/>
  <c r="AE18" i="8"/>
  <c r="K19" i="8"/>
  <c r="AS19" i="8"/>
  <c r="AW19" i="8"/>
  <c r="AC20" i="8"/>
  <c r="I21" i="8"/>
  <c r="M21" i="8"/>
  <c r="AA22" i="8"/>
  <c r="AE22" i="8"/>
  <c r="AS22" i="8"/>
  <c r="I24" i="8"/>
  <c r="AA25" i="8"/>
  <c r="AS26" i="8"/>
  <c r="AC27" i="8"/>
  <c r="I28" i="8"/>
  <c r="AU28" i="8"/>
  <c r="AA29" i="8"/>
  <c r="K30" i="8"/>
  <c r="AS30" i="8"/>
  <c r="AC31" i="8"/>
  <c r="I32" i="8"/>
  <c r="AU32" i="8"/>
  <c r="AA33" i="8"/>
  <c r="AG34" i="8"/>
  <c r="AW34" i="8"/>
  <c r="AS34" i="8"/>
  <c r="G35" i="8"/>
  <c r="AU15" i="8"/>
  <c r="K17" i="8"/>
  <c r="AC18" i="8"/>
  <c r="AU19" i="8"/>
  <c r="K21" i="8"/>
  <c r="AC22" i="8"/>
  <c r="I23" i="8"/>
  <c r="AA24" i="8"/>
  <c r="AS25" i="8"/>
  <c r="AA34" i="8"/>
  <c r="AK34" i="8"/>
  <c r="AC35" i="8"/>
  <c r="I36" i="8"/>
  <c r="M36" i="8"/>
  <c r="AU36" i="8"/>
  <c r="AA37" i="8"/>
  <c r="AE37" i="8"/>
  <c r="K38" i="8"/>
  <c r="AS38" i="8"/>
  <c r="AW38" i="8"/>
  <c r="AC39" i="8"/>
  <c r="I40" i="8"/>
  <c r="M40" i="8"/>
  <c r="AA41" i="8"/>
  <c r="AE41" i="8"/>
  <c r="K42" i="8"/>
  <c r="AS42" i="8"/>
  <c r="AW42" i="8"/>
  <c r="AC43" i="8"/>
  <c r="I44" i="8"/>
  <c r="M44" i="8"/>
  <c r="AU44" i="8"/>
  <c r="AA45" i="8"/>
  <c r="AE45" i="8"/>
  <c r="K46" i="8"/>
  <c r="AS46" i="8"/>
  <c r="AW46" i="8"/>
  <c r="AC47" i="8"/>
  <c r="AG47" i="8"/>
  <c r="I48" i="8"/>
  <c r="M48" i="8"/>
  <c r="AU48" i="8"/>
  <c r="AY48" i="8"/>
  <c r="AA40" i="8"/>
  <c r="K36" i="8"/>
  <c r="AC37" i="8"/>
  <c r="AU38" i="8"/>
  <c r="K40" i="8"/>
  <c r="AC41" i="8"/>
  <c r="AU42" i="8"/>
  <c r="K44" i="8"/>
  <c r="AC45" i="8"/>
  <c r="AU46" i="8"/>
  <c r="AA47" i="8"/>
  <c r="K48" i="8"/>
  <c r="AS48" i="8"/>
  <c r="CM48" i="7"/>
  <c r="Y5" i="7"/>
  <c r="CM5" i="7"/>
  <c r="BF5" i="7"/>
  <c r="S48" i="6"/>
  <c r="E48" i="6"/>
  <c r="E46" i="6"/>
  <c r="M45" i="6"/>
  <c r="Q44" i="6"/>
  <c r="M44" i="6"/>
  <c r="K44" i="6"/>
  <c r="G43" i="6"/>
  <c r="G42" i="6"/>
  <c r="K39" i="6"/>
  <c r="S36" i="6"/>
  <c r="S35" i="6"/>
  <c r="Q35" i="6"/>
  <c r="M34" i="6"/>
  <c r="M28" i="6"/>
  <c r="G27" i="6"/>
  <c r="S25" i="6"/>
  <c r="M24" i="6"/>
  <c r="G23" i="6"/>
  <c r="Q22" i="6"/>
  <c r="S22" i="6"/>
  <c r="K22" i="6"/>
  <c r="E22" i="6"/>
  <c r="G21" i="6"/>
  <c r="S19" i="6"/>
  <c r="M18" i="6"/>
  <c r="G17" i="6"/>
  <c r="S15" i="6"/>
  <c r="M14" i="6"/>
  <c r="G13" i="6"/>
  <c r="S11" i="6"/>
  <c r="M10" i="6"/>
  <c r="G9" i="6"/>
  <c r="Q8" i="6"/>
  <c r="G8" i="6"/>
  <c r="S7" i="6"/>
  <c r="K7" i="6"/>
  <c r="BK48" i="5"/>
  <c r="W48" i="5"/>
  <c r="R48" i="5"/>
  <c r="BO47" i="5"/>
  <c r="BJ47" i="5"/>
  <c r="W47" i="5"/>
  <c r="R47" i="5"/>
  <c r="BL46" i="5"/>
  <c r="BJ46" i="5"/>
  <c r="T46" i="5"/>
  <c r="S46" i="5"/>
  <c r="BK45" i="5"/>
  <c r="AN45" i="5"/>
  <c r="AR45" i="5"/>
  <c r="AP45" i="5"/>
  <c r="AC45" i="5"/>
  <c r="W45" i="5"/>
  <c r="V45" i="5"/>
  <c r="R45" i="5"/>
  <c r="Q45" i="5"/>
  <c r="BO44" i="5"/>
  <c r="BJ44" i="5"/>
  <c r="AP44" i="5"/>
  <c r="AN44" i="5"/>
  <c r="R44" i="5"/>
  <c r="BO43" i="5"/>
  <c r="BK43" i="5"/>
  <c r="BJ43" i="5"/>
  <c r="AO43" i="5"/>
  <c r="BO42" i="5"/>
  <c r="BK42" i="5"/>
  <c r="BJ42" i="5"/>
  <c r="AS42" i="5"/>
  <c r="W42" i="5"/>
  <c r="R42" i="5"/>
  <c r="BO41" i="5"/>
  <c r="BJ41" i="5"/>
  <c r="AP41" i="5"/>
  <c r="AN41" i="5"/>
  <c r="S41" i="5"/>
  <c r="BN40" i="5"/>
  <c r="AR40" i="5"/>
  <c r="AP40" i="5"/>
  <c r="AO40" i="5"/>
  <c r="AM40" i="5"/>
  <c r="V40" i="5"/>
  <c r="BN39" i="5"/>
  <c r="AR39" i="5"/>
  <c r="BL38" i="5"/>
  <c r="AR38" i="5"/>
  <c r="AN38" i="5"/>
  <c r="W38" i="5"/>
  <c r="S38" i="5"/>
  <c r="BL37" i="5"/>
  <c r="AS37" i="5"/>
  <c r="AN37" i="5"/>
  <c r="V37" i="5"/>
  <c r="T37" i="5"/>
  <c r="S37" i="5"/>
  <c r="BO36" i="5"/>
  <c r="BK36" i="5"/>
  <c r="BL36" i="5"/>
  <c r="AP36" i="5"/>
  <c r="AS36" i="5"/>
  <c r="AN36" i="5"/>
  <c r="V36" i="5"/>
  <c r="BJ35" i="5"/>
  <c r="AR35" i="5"/>
  <c r="AO35" i="5"/>
  <c r="AN35" i="5"/>
  <c r="W35" i="5"/>
  <c r="S35" i="5"/>
  <c r="BL34" i="5"/>
  <c r="AR34" i="5"/>
  <c r="AP34" i="5"/>
  <c r="AO34" i="5"/>
  <c r="W34" i="5"/>
  <c r="S34" i="5"/>
  <c r="T34" i="5"/>
  <c r="BO33" i="5"/>
  <c r="BJ33" i="5"/>
  <c r="AR33" i="5"/>
  <c r="AP33" i="5"/>
  <c r="T33" i="5"/>
  <c r="Q33" i="5"/>
  <c r="BO32" i="5"/>
  <c r="BN32" i="5"/>
  <c r="BL32" i="5"/>
  <c r="BK32" i="5"/>
  <c r="BJ32" i="5"/>
  <c r="AS32" i="5"/>
  <c r="AO32" i="5"/>
  <c r="T32" i="5"/>
  <c r="BN31" i="5"/>
  <c r="BK31" i="5"/>
  <c r="AJ31" i="5"/>
  <c r="AP31" i="5"/>
  <c r="AO31" i="5"/>
  <c r="S31" i="5"/>
  <c r="Q31" i="5"/>
  <c r="AM30" i="5"/>
  <c r="W30" i="5"/>
  <c r="V30" i="5"/>
  <c r="R30" i="5"/>
  <c r="Q30" i="5"/>
  <c r="BN29" i="5"/>
  <c r="BJ29" i="5"/>
  <c r="BI29" i="5"/>
  <c r="AP29" i="5"/>
  <c r="AN29" i="5"/>
  <c r="V29" i="5"/>
  <c r="Q29" i="5"/>
  <c r="BO28" i="5"/>
  <c r="BN28" i="5"/>
  <c r="BK28" i="5"/>
  <c r="AJ28" i="5"/>
  <c r="BJ27" i="5"/>
  <c r="AO27" i="5"/>
  <c r="AN27" i="5"/>
  <c r="BN26" i="5"/>
  <c r="BF26" i="5"/>
  <c r="BK26" i="5"/>
  <c r="BJ26" i="5"/>
  <c r="AR26" i="5"/>
  <c r="AJ26" i="5"/>
  <c r="AO26" i="5"/>
  <c r="AN26" i="5"/>
  <c r="T26" i="5"/>
  <c r="W26" i="5"/>
  <c r="S26" i="5"/>
  <c r="R26" i="5"/>
  <c r="AR25" i="5"/>
  <c r="AJ25" i="5"/>
  <c r="AO25" i="5"/>
  <c r="AN25" i="5"/>
  <c r="V25" i="5"/>
  <c r="N25" i="5"/>
  <c r="S25" i="5"/>
  <c r="R25" i="5"/>
  <c r="BL24" i="5"/>
  <c r="BO24" i="5"/>
  <c r="BK24" i="5"/>
  <c r="BJ24" i="5"/>
  <c r="V24" i="5"/>
  <c r="N24" i="5"/>
  <c r="S24" i="5"/>
  <c r="R24" i="5"/>
  <c r="BN23" i="5"/>
  <c r="BF23" i="5"/>
  <c r="BK23" i="5"/>
  <c r="BJ23" i="5"/>
  <c r="AP23" i="5"/>
  <c r="AS23" i="5"/>
  <c r="AO23" i="5"/>
  <c r="AN23" i="5"/>
  <c r="BN22" i="5"/>
  <c r="BF22" i="5"/>
  <c r="BK22" i="5"/>
  <c r="BJ22" i="5"/>
  <c r="AR22" i="5"/>
  <c r="AJ22" i="5"/>
  <c r="AO22" i="5"/>
  <c r="AN22" i="5"/>
  <c r="T22" i="5"/>
  <c r="W22" i="5"/>
  <c r="S22" i="5"/>
  <c r="R22" i="5"/>
  <c r="AR21" i="5"/>
  <c r="AJ21" i="5"/>
  <c r="AO21" i="5"/>
  <c r="AN21" i="5"/>
  <c r="V21" i="5"/>
  <c r="N21" i="5"/>
  <c r="S21" i="5"/>
  <c r="R21" i="5"/>
  <c r="BL20" i="5"/>
  <c r="BO20" i="5"/>
  <c r="BK20" i="5"/>
  <c r="BJ20" i="5"/>
  <c r="V20" i="5"/>
  <c r="N20" i="5"/>
  <c r="S20" i="5"/>
  <c r="R20" i="5"/>
  <c r="BO19" i="5"/>
  <c r="BJ19" i="5"/>
  <c r="AP19" i="5"/>
  <c r="AS19" i="5"/>
  <c r="AO19" i="5"/>
  <c r="AN19" i="5"/>
  <c r="T18" i="5"/>
  <c r="W18" i="5"/>
  <c r="R18" i="5"/>
  <c r="BJ17" i="5"/>
  <c r="AN17" i="5"/>
  <c r="T17" i="5"/>
  <c r="W17" i="5"/>
  <c r="S17" i="5"/>
  <c r="R17" i="5"/>
  <c r="AS16" i="5"/>
  <c r="AO16" i="5"/>
  <c r="S16" i="5"/>
  <c r="R16" i="5"/>
  <c r="BF15" i="5"/>
  <c r="BK15" i="5"/>
  <c r="W15" i="5"/>
  <c r="BJ14" i="5"/>
  <c r="AP14" i="5"/>
  <c r="AS14" i="5"/>
  <c r="AO14" i="5"/>
  <c r="AN14" i="5"/>
  <c r="BN13" i="5"/>
  <c r="BK13" i="5"/>
  <c r="AP13" i="5"/>
  <c r="BN12" i="5"/>
  <c r="AN12" i="5"/>
  <c r="AR12" i="5"/>
  <c r="AP12" i="5"/>
  <c r="AM12" i="5"/>
  <c r="S12" i="5"/>
  <c r="W12" i="5"/>
  <c r="V12" i="5"/>
  <c r="R12" i="5"/>
  <c r="BL11" i="5"/>
  <c r="BO11" i="5"/>
  <c r="BN11" i="5"/>
  <c r="BJ11" i="5"/>
  <c r="AR11" i="5"/>
  <c r="W11" i="5"/>
  <c r="V11" i="5"/>
  <c r="S11" i="5"/>
  <c r="R11" i="5"/>
  <c r="BF10" i="5"/>
  <c r="BO10" i="5"/>
  <c r="AO10" i="5"/>
  <c r="V10" i="5"/>
  <c r="S10" i="5"/>
  <c r="BL9" i="5"/>
  <c r="AP9" i="5"/>
  <c r="AO9" i="5"/>
  <c r="V9" i="5"/>
  <c r="S9" i="5"/>
  <c r="BK8" i="5"/>
  <c r="AO8" i="5"/>
  <c r="AR8" i="5"/>
  <c r="AM8" i="5"/>
  <c r="T8" i="5"/>
  <c r="AO7" i="5"/>
  <c r="AS7" i="5"/>
  <c r="AN7" i="5"/>
  <c r="S7" i="5"/>
  <c r="W7" i="5"/>
  <c r="V7" i="5"/>
  <c r="R7" i="5"/>
  <c r="Q7" i="5"/>
  <c r="BH49" i="5"/>
  <c r="AV49" i="5"/>
  <c r="BI6" i="5"/>
  <c r="AI49" i="5"/>
  <c r="AE49" i="5"/>
  <c r="AA49" i="5"/>
  <c r="AN6" i="5"/>
  <c r="AM6" i="5"/>
  <c r="V6" i="5"/>
  <c r="J49" i="5"/>
  <c r="W6" i="5"/>
  <c r="S6" i="5"/>
  <c r="R6" i="5"/>
  <c r="F218" i="4"/>
  <c r="F216" i="4"/>
  <c r="F214" i="4"/>
  <c r="F212" i="4"/>
  <c r="F210" i="4"/>
  <c r="F205" i="4"/>
  <c r="F203" i="4"/>
  <c r="F201" i="4"/>
  <c r="F197" i="4"/>
  <c r="F193" i="4"/>
  <c r="F191" i="4"/>
  <c r="F189" i="4"/>
  <c r="F187" i="4"/>
  <c r="F186" i="4"/>
  <c r="F184" i="4"/>
  <c r="F182" i="4"/>
  <c r="F180" i="4"/>
  <c r="F178" i="4"/>
  <c r="F176" i="4"/>
  <c r="F174" i="4"/>
  <c r="F172" i="4"/>
  <c r="F170" i="4"/>
  <c r="F169" i="4"/>
  <c r="F167" i="4"/>
  <c r="F165" i="4"/>
  <c r="F163" i="4"/>
  <c r="F161" i="4"/>
  <c r="F159" i="4"/>
  <c r="F157" i="4"/>
  <c r="F155" i="4"/>
  <c r="F154" i="4"/>
  <c r="F152" i="4"/>
  <c r="F151" i="4"/>
  <c r="F147" i="4"/>
  <c r="F146" i="4"/>
  <c r="F145" i="4"/>
  <c r="F142" i="4"/>
  <c r="F141" i="4"/>
  <c r="F140" i="4"/>
  <c r="F139" i="4"/>
  <c r="F137" i="4"/>
  <c r="F136" i="4"/>
  <c r="F135" i="4"/>
  <c r="F134" i="4"/>
  <c r="F132" i="4"/>
  <c r="F112" i="4"/>
  <c r="F68" i="4"/>
  <c r="F64" i="4"/>
  <c r="F57" i="4"/>
  <c r="F51" i="4"/>
  <c r="F49" i="4"/>
  <c r="F47" i="4"/>
  <c r="F45" i="4"/>
  <c r="F43" i="4"/>
  <c r="F31" i="4"/>
  <c r="F382" i="3"/>
  <c r="F380" i="3"/>
  <c r="F379" i="3"/>
  <c r="F377" i="3"/>
  <c r="F373" i="3"/>
  <c r="F369" i="3"/>
  <c r="F365" i="3"/>
  <c r="F363" i="3"/>
  <c r="F361" i="3"/>
  <c r="F359" i="3"/>
  <c r="F357" i="3"/>
  <c r="F355" i="3"/>
  <c r="F353" i="3"/>
  <c r="F351" i="3"/>
  <c r="F349" i="3"/>
  <c r="F347" i="3"/>
  <c r="F345" i="3"/>
  <c r="F344" i="3"/>
  <c r="F343" i="3"/>
  <c r="F341" i="3"/>
  <c r="F340" i="3"/>
  <c r="F338" i="3"/>
  <c r="F336" i="3"/>
  <c r="F334" i="3"/>
  <c r="F332" i="3"/>
  <c r="F331" i="3"/>
  <c r="F329" i="3"/>
  <c r="F327" i="3"/>
  <c r="F325" i="3"/>
  <c r="F324" i="3"/>
  <c r="F323" i="3"/>
  <c r="F321" i="3"/>
  <c r="F320" i="3"/>
  <c r="F319" i="3"/>
  <c r="F317" i="3"/>
  <c r="F316" i="3"/>
  <c r="F315" i="3"/>
  <c r="F313" i="3"/>
  <c r="F312" i="3"/>
  <c r="F311" i="3"/>
  <c r="F309" i="3"/>
  <c r="F308" i="3"/>
  <c r="F307" i="3"/>
  <c r="F305" i="3"/>
  <c r="F304" i="3"/>
  <c r="F303" i="3"/>
  <c r="F301" i="3"/>
  <c r="F298" i="3"/>
  <c r="F297" i="3"/>
  <c r="F294" i="3"/>
  <c r="F292" i="3"/>
  <c r="F291" i="3"/>
  <c r="F289" i="3"/>
  <c r="F288" i="3"/>
  <c r="F287" i="3"/>
  <c r="F285" i="3"/>
  <c r="F282" i="3"/>
  <c r="F281" i="3"/>
  <c r="F278" i="3"/>
  <c r="F277" i="3"/>
  <c r="F276" i="3"/>
  <c r="F275" i="3"/>
  <c r="F273" i="3"/>
  <c r="F272" i="3"/>
  <c r="F271" i="3"/>
  <c r="F269" i="3"/>
  <c r="F266" i="3"/>
  <c r="F265" i="3"/>
  <c r="F262" i="3"/>
  <c r="F261" i="3"/>
  <c r="F260" i="3"/>
  <c r="F259" i="3"/>
  <c r="F257" i="3"/>
  <c r="F255" i="3"/>
  <c r="F253" i="3"/>
  <c r="F250" i="3"/>
  <c r="F249" i="3"/>
  <c r="F246" i="3"/>
  <c r="F245" i="3"/>
  <c r="F244" i="3"/>
  <c r="F243" i="3"/>
  <c r="F241" i="3"/>
  <c r="F240" i="3"/>
  <c r="F239" i="3"/>
  <c r="F237" i="3"/>
  <c r="F236" i="3"/>
  <c r="F234" i="3"/>
  <c r="F233" i="3"/>
  <c r="F232" i="3"/>
  <c r="F231" i="3"/>
  <c r="F229" i="3"/>
  <c r="F228" i="3"/>
  <c r="F227" i="3"/>
  <c r="F225" i="3"/>
  <c r="F222" i="3"/>
  <c r="F221" i="3"/>
  <c r="F218" i="3"/>
  <c r="F217" i="3"/>
  <c r="F215" i="3"/>
  <c r="F213" i="3"/>
  <c r="F211" i="3"/>
  <c r="F209" i="3"/>
  <c r="F208" i="3"/>
  <c r="F206" i="3"/>
  <c r="F205" i="3"/>
  <c r="F204" i="3"/>
  <c r="F202" i="3"/>
  <c r="F201" i="3"/>
  <c r="F199" i="3"/>
  <c r="F195" i="3"/>
  <c r="F192" i="3"/>
  <c r="F191" i="3"/>
  <c r="F189" i="3"/>
  <c r="F188" i="3"/>
  <c r="F186" i="3"/>
  <c r="F185" i="3"/>
  <c r="F184" i="3"/>
  <c r="F183" i="3"/>
  <c r="F181" i="3"/>
  <c r="F180" i="3"/>
  <c r="F178" i="3"/>
  <c r="F177" i="3"/>
  <c r="F176" i="3"/>
  <c r="F175" i="3"/>
  <c r="F173" i="3"/>
  <c r="F172" i="3"/>
  <c r="F170" i="3"/>
  <c r="F169" i="3"/>
  <c r="F168" i="3"/>
  <c r="F167" i="3"/>
  <c r="F165" i="3"/>
  <c r="F164" i="3"/>
  <c r="F162" i="3"/>
  <c r="F161" i="3"/>
  <c r="F160" i="3"/>
  <c r="F159" i="3"/>
  <c r="F157" i="3"/>
  <c r="F156" i="3"/>
  <c r="F154" i="3"/>
  <c r="F153" i="3"/>
  <c r="F152" i="3"/>
  <c r="F151" i="3"/>
  <c r="F149" i="3"/>
  <c r="F148" i="3"/>
  <c r="F146" i="3"/>
  <c r="F144" i="3"/>
  <c r="F142" i="3"/>
  <c r="F141" i="3"/>
  <c r="F140" i="3"/>
  <c r="F139" i="3"/>
  <c r="F137" i="3"/>
  <c r="F136" i="3"/>
  <c r="F135" i="3"/>
  <c r="F134" i="3"/>
  <c r="F133" i="3"/>
  <c r="F132" i="3"/>
  <c r="F130" i="3"/>
  <c r="F129" i="3"/>
  <c r="F128" i="3"/>
  <c r="F126" i="3"/>
  <c r="F125" i="3"/>
  <c r="F124" i="3"/>
  <c r="F123" i="3"/>
  <c r="F122" i="3"/>
  <c r="F121" i="3"/>
  <c r="F120" i="3"/>
  <c r="F118" i="3"/>
  <c r="F117" i="3"/>
  <c r="F116" i="3"/>
  <c r="F115" i="3"/>
  <c r="F113" i="3"/>
  <c r="F112" i="3"/>
  <c r="F110" i="3"/>
  <c r="F109" i="3"/>
  <c r="F108" i="3"/>
  <c r="F105" i="3"/>
  <c r="F104" i="3"/>
  <c r="F102" i="3"/>
  <c r="F101" i="3"/>
  <c r="F100" i="3"/>
  <c r="F97" i="3"/>
  <c r="F96" i="3"/>
  <c r="F94" i="3"/>
  <c r="F93" i="3"/>
  <c r="F92" i="3"/>
  <c r="F89" i="3"/>
  <c r="F88" i="3"/>
  <c r="F86" i="3"/>
  <c r="F85" i="3"/>
  <c r="F84" i="3"/>
  <c r="F83" i="3"/>
  <c r="F82" i="3"/>
  <c r="F81" i="3"/>
  <c r="F80" i="3"/>
  <c r="F78" i="3"/>
  <c r="F77" i="3"/>
  <c r="F76" i="3"/>
  <c r="F75" i="3"/>
  <c r="F73" i="3"/>
  <c r="F72" i="3"/>
  <c r="F70" i="3"/>
  <c r="F69" i="3"/>
  <c r="F68" i="3"/>
  <c r="F67" i="3"/>
  <c r="F66" i="3"/>
  <c r="F65" i="3"/>
  <c r="F64" i="3"/>
  <c r="F62" i="3"/>
  <c r="F61" i="3"/>
  <c r="F60" i="3"/>
  <c r="F59" i="3"/>
  <c r="F58" i="3"/>
  <c r="F57" i="3"/>
  <c r="F56" i="3"/>
  <c r="F54" i="3"/>
  <c r="F53" i="3"/>
  <c r="F52" i="3"/>
  <c r="F51" i="3"/>
  <c r="F50" i="3"/>
  <c r="F49" i="3"/>
  <c r="F46" i="3"/>
  <c r="F45" i="3"/>
  <c r="F44" i="3"/>
  <c r="F42" i="3"/>
  <c r="F40" i="3"/>
  <c r="F38" i="3"/>
  <c r="F36" i="3"/>
  <c r="F34" i="3"/>
  <c r="F32" i="3"/>
  <c r="F30" i="3"/>
  <c r="F28" i="3"/>
  <c r="F26" i="3"/>
  <c r="F24" i="3"/>
  <c r="F22" i="3"/>
  <c r="F18" i="3"/>
  <c r="F14" i="3"/>
  <c r="F10" i="3"/>
  <c r="F6" i="3"/>
  <c r="F193" i="2"/>
  <c r="F191" i="2"/>
  <c r="F189" i="2"/>
  <c r="F187" i="2"/>
  <c r="F185" i="2"/>
  <c r="F183" i="2"/>
  <c r="F181" i="2"/>
  <c r="F179" i="2"/>
  <c r="F177" i="2"/>
  <c r="F175" i="2"/>
  <c r="F173" i="2"/>
  <c r="F172" i="2"/>
  <c r="F170" i="2"/>
  <c r="F168" i="2"/>
  <c r="F166" i="2"/>
  <c r="F164" i="2"/>
  <c r="F163" i="2"/>
  <c r="F161" i="2"/>
  <c r="F159" i="2"/>
  <c r="F157" i="2"/>
  <c r="F156" i="2"/>
  <c r="F155" i="2"/>
  <c r="F153" i="2"/>
  <c r="F152" i="2"/>
  <c r="F150" i="2"/>
  <c r="F148" i="2"/>
  <c r="F147" i="2"/>
  <c r="F146" i="2"/>
  <c r="F145" i="2"/>
  <c r="F144" i="2"/>
  <c r="F143" i="2"/>
  <c r="F141" i="2"/>
  <c r="F140" i="2"/>
  <c r="F138" i="2"/>
  <c r="F137" i="2"/>
  <c r="F136" i="2"/>
  <c r="F135" i="2"/>
  <c r="F134" i="2"/>
  <c r="F132" i="2"/>
  <c r="F130" i="2"/>
  <c r="F129" i="2"/>
  <c r="F128" i="2"/>
  <c r="F125" i="2"/>
  <c r="F124" i="2"/>
  <c r="F123" i="2"/>
  <c r="F122" i="2"/>
  <c r="F121" i="2"/>
  <c r="F120" i="2"/>
  <c r="F118" i="2"/>
  <c r="F116" i="2"/>
  <c r="F115" i="2"/>
  <c r="F114" i="2"/>
  <c r="F113" i="2"/>
  <c r="F112" i="2"/>
  <c r="F111" i="2"/>
  <c r="F109" i="2"/>
  <c r="F108" i="2"/>
  <c r="F107" i="2"/>
  <c r="F106" i="2"/>
  <c r="F105" i="2"/>
  <c r="F104" i="2"/>
  <c r="F103" i="2"/>
  <c r="F102" i="2"/>
  <c r="F101" i="2"/>
  <c r="F100" i="2"/>
  <c r="F99" i="2"/>
  <c r="F98" i="2"/>
  <c r="F97" i="2"/>
  <c r="F96" i="2"/>
  <c r="F95" i="2"/>
  <c r="F94" i="2"/>
  <c r="F93" i="2"/>
  <c r="F92" i="2"/>
  <c r="F91" i="2"/>
  <c r="F90" i="2"/>
  <c r="F89" i="2"/>
  <c r="F88" i="2"/>
  <c r="F87" i="2"/>
  <c r="F86" i="2"/>
  <c r="F84" i="2"/>
  <c r="F82" i="2"/>
  <c r="F81" i="2"/>
  <c r="F80" i="2"/>
  <c r="F79" i="2"/>
  <c r="F78" i="2"/>
  <c r="F77" i="2"/>
  <c r="F75" i="2"/>
  <c r="F74" i="2"/>
  <c r="F73" i="2"/>
  <c r="F72" i="2"/>
  <c r="F71" i="2"/>
  <c r="F70" i="2"/>
  <c r="F68" i="2"/>
  <c r="F66" i="2"/>
  <c r="F64" i="2"/>
  <c r="F62" i="2"/>
  <c r="F60" i="2"/>
  <c r="F58" i="2"/>
  <c r="F56" i="2"/>
  <c r="F54" i="2"/>
  <c r="F52" i="2"/>
  <c r="F50" i="2"/>
  <c r="F48" i="2"/>
  <c r="F46" i="2"/>
  <c r="F44" i="2"/>
  <c r="F42" i="2"/>
  <c r="F40" i="2"/>
  <c r="F38" i="2"/>
  <c r="F36" i="2"/>
  <c r="F34" i="2"/>
  <c r="F32" i="2"/>
  <c r="F30" i="2"/>
  <c r="F28" i="2"/>
  <c r="F26" i="2"/>
  <c r="F24" i="2"/>
  <c r="F22" i="2"/>
  <c r="F20" i="2"/>
  <c r="F18" i="2"/>
  <c r="F16" i="2"/>
  <c r="F14" i="2"/>
  <c r="F12" i="2"/>
  <c r="F11" i="2"/>
  <c r="F10" i="2"/>
  <c r="F9" i="2"/>
  <c r="F8" i="2"/>
  <c r="F7" i="2"/>
  <c r="F6" i="2"/>
  <c r="F5" i="2"/>
  <c r="F4" i="2"/>
  <c r="AB47" i="1"/>
  <c r="O47" i="1"/>
  <c r="AB46" i="1"/>
  <c r="O46" i="1"/>
  <c r="AB45" i="1"/>
  <c r="O45" i="1"/>
  <c r="AB44" i="1"/>
  <c r="O44" i="1"/>
  <c r="AO44" i="1" s="1"/>
  <c r="AB43" i="1"/>
  <c r="O43" i="1"/>
  <c r="AB42" i="1"/>
  <c r="O42" i="1"/>
  <c r="AO42" i="1" s="1"/>
  <c r="AB41" i="1"/>
  <c r="O41" i="1"/>
  <c r="AB40" i="1"/>
  <c r="O40" i="1"/>
  <c r="AO40" i="1" s="1"/>
  <c r="AB39" i="1"/>
  <c r="O39" i="1"/>
  <c r="AB38" i="1"/>
  <c r="O38" i="1"/>
  <c r="AO38" i="1" s="1"/>
  <c r="AB37" i="1"/>
  <c r="O37" i="1"/>
  <c r="AB36" i="1"/>
  <c r="O36" i="1"/>
  <c r="AB35" i="1"/>
  <c r="O35" i="1"/>
  <c r="AB34" i="1"/>
  <c r="O34" i="1"/>
  <c r="AB33" i="1"/>
  <c r="O33" i="1"/>
  <c r="AB32" i="1"/>
  <c r="O32" i="1"/>
  <c r="AB31" i="1"/>
  <c r="O31" i="1"/>
  <c r="AB30" i="1"/>
  <c r="O30" i="1"/>
  <c r="AB29" i="1"/>
  <c r="O29" i="1"/>
  <c r="AB28" i="1"/>
  <c r="O28" i="1"/>
  <c r="AB27" i="1"/>
  <c r="O27" i="1"/>
  <c r="AB26" i="1"/>
  <c r="O26" i="1"/>
  <c r="AB25" i="1"/>
  <c r="O25" i="1"/>
  <c r="AB24" i="1"/>
  <c r="O24" i="1"/>
  <c r="AO24" i="1" s="1"/>
  <c r="AB23" i="1"/>
  <c r="O23" i="1"/>
  <c r="AB22" i="1"/>
  <c r="O22" i="1"/>
  <c r="AO22" i="1" s="1"/>
  <c r="AB21" i="1"/>
  <c r="O21" i="1"/>
  <c r="AB20" i="1"/>
  <c r="O20" i="1"/>
  <c r="AO20" i="1" s="1"/>
  <c r="AB19" i="1"/>
  <c r="O19" i="1"/>
  <c r="AB18" i="1"/>
  <c r="O18" i="1"/>
  <c r="AB17" i="1"/>
  <c r="O17" i="1"/>
  <c r="AB16" i="1"/>
  <c r="O16" i="1"/>
  <c r="AB15" i="1"/>
  <c r="O15" i="1"/>
  <c r="AB14" i="1"/>
  <c r="O14" i="1"/>
  <c r="AO14" i="1" s="1"/>
  <c r="AB13" i="1"/>
  <c r="O13" i="1"/>
  <c r="AB12" i="1"/>
  <c r="O12" i="1"/>
  <c r="AO12" i="1" s="1"/>
  <c r="AB11" i="1"/>
  <c r="O11" i="1"/>
  <c r="AB10" i="1"/>
  <c r="O10" i="1"/>
  <c r="AB9" i="1"/>
  <c r="O9" i="1"/>
  <c r="AB8" i="1"/>
  <c r="O8" i="1"/>
  <c r="AB7" i="1"/>
  <c r="O7" i="1"/>
  <c r="AB6" i="1"/>
  <c r="O6" i="1"/>
  <c r="AN48" i="1"/>
  <c r="AM48" i="1"/>
  <c r="AL48" i="1"/>
  <c r="AK48" i="1"/>
  <c r="AJ48" i="1"/>
  <c r="AI48" i="1"/>
  <c r="AH48" i="1"/>
  <c r="AG48" i="1"/>
  <c r="AF48" i="1"/>
  <c r="AE48" i="1"/>
  <c r="AD48" i="1"/>
  <c r="AC48" i="1"/>
  <c r="AA48" i="1"/>
  <c r="Z48" i="1"/>
  <c r="Y48" i="1"/>
  <c r="X48" i="1"/>
  <c r="W48" i="1"/>
  <c r="V48" i="1"/>
  <c r="U48" i="1"/>
  <c r="T48" i="1"/>
  <c r="S48" i="1"/>
  <c r="R48" i="1"/>
  <c r="Q48" i="1"/>
  <c r="P48" i="1"/>
  <c r="N48" i="1"/>
  <c r="M48" i="1"/>
  <c r="L48" i="1"/>
  <c r="K48" i="1"/>
  <c r="J48" i="1"/>
  <c r="I48" i="1"/>
  <c r="H48" i="1"/>
  <c r="G48" i="1"/>
  <c r="F48" i="1"/>
  <c r="E48" i="1"/>
  <c r="D48" i="1"/>
  <c r="C48" i="1"/>
  <c r="AK50" i="8" l="1"/>
  <c r="W50" i="10"/>
  <c r="BO50" i="9"/>
  <c r="AI37" i="9"/>
  <c r="AI27" i="9"/>
  <c r="AI34" i="9"/>
  <c r="AI31" i="9"/>
  <c r="AI23" i="9"/>
  <c r="AK9" i="9"/>
  <c r="AK44" i="9"/>
  <c r="AI35" i="9"/>
  <c r="AK28" i="9"/>
  <c r="AI38" i="9"/>
  <c r="M47" i="9"/>
  <c r="M30" i="9"/>
  <c r="O7" i="9"/>
  <c r="M42" i="9"/>
  <c r="S50" i="8"/>
  <c r="BF48" i="7"/>
  <c r="F28" i="4"/>
  <c r="F30" i="4"/>
  <c r="F63" i="4"/>
  <c r="F65" i="4"/>
  <c r="F67" i="4"/>
  <c r="F69" i="4"/>
  <c r="F71" i="4"/>
  <c r="F76" i="4"/>
  <c r="F32" i="4"/>
  <c r="F34" i="4"/>
  <c r="F36" i="4"/>
  <c r="F38" i="4"/>
  <c r="F40" i="4"/>
  <c r="F42" i="4"/>
  <c r="F52" i="4"/>
  <c r="F54" i="4"/>
  <c r="F5" i="4"/>
  <c r="F7" i="4"/>
  <c r="F9" i="4"/>
  <c r="F11" i="4"/>
  <c r="F13" i="4"/>
  <c r="F15" i="4"/>
  <c r="F17" i="4"/>
  <c r="F19" i="4"/>
  <c r="F21" i="4"/>
  <c r="F23" i="4"/>
  <c r="F25" i="4"/>
  <c r="F27" i="4"/>
  <c r="F58" i="4"/>
  <c r="F62" i="4"/>
  <c r="F74" i="4"/>
  <c r="F77" i="4"/>
  <c r="F144" i="4"/>
  <c r="BL33" i="5"/>
  <c r="F81" i="4"/>
  <c r="F85" i="4"/>
  <c r="F89" i="4"/>
  <c r="F93" i="4"/>
  <c r="F97" i="4"/>
  <c r="F101" i="4"/>
  <c r="F105" i="4"/>
  <c r="F109" i="4"/>
  <c r="F113" i="4"/>
  <c r="F117" i="4"/>
  <c r="F121" i="4"/>
  <c r="F125" i="4"/>
  <c r="F129" i="4"/>
  <c r="F131" i="4"/>
  <c r="F133" i="4"/>
  <c r="F148" i="4"/>
  <c r="F150" i="4"/>
  <c r="F49" i="5"/>
  <c r="AR6" i="5"/>
  <c r="AR7" i="5"/>
  <c r="BJ7" i="5"/>
  <c r="BO7" i="5"/>
  <c r="AN8" i="5"/>
  <c r="AS8" i="5"/>
  <c r="AP8" i="5"/>
  <c r="BJ8" i="5"/>
  <c r="BO8" i="5"/>
  <c r="BI9" i="5"/>
  <c r="BN9" i="5"/>
  <c r="BK9" i="5"/>
  <c r="Q10" i="5"/>
  <c r="BL10" i="5"/>
  <c r="AO11" i="5"/>
  <c r="BK11" i="5"/>
  <c r="BJ12" i="5"/>
  <c r="BO12" i="5"/>
  <c r="V13" i="5"/>
  <c r="T14" i="5"/>
  <c r="AP15" i="5"/>
  <c r="BL16" i="5"/>
  <c r="BJ16" i="5"/>
  <c r="AP18" i="5"/>
  <c r="AS18" i="5"/>
  <c r="BL18" i="5"/>
  <c r="BJ18" i="5"/>
  <c r="T19" i="5"/>
  <c r="R19" i="5"/>
  <c r="T20" i="5"/>
  <c r="AP20" i="5"/>
  <c r="T21" i="5"/>
  <c r="W21" i="5"/>
  <c r="AP21" i="5"/>
  <c r="BL21" i="5"/>
  <c r="AP22" i="5"/>
  <c r="AS22" i="5"/>
  <c r="BL22" i="5"/>
  <c r="T23" i="5"/>
  <c r="BL23" i="5"/>
  <c r="BO23" i="5"/>
  <c r="T24" i="5"/>
  <c r="AP24" i="5"/>
  <c r="T25" i="5"/>
  <c r="W25" i="5"/>
  <c r="AP25" i="5"/>
  <c r="BL25" i="5"/>
  <c r="AP26" i="5"/>
  <c r="AS26" i="5"/>
  <c r="BL26" i="5"/>
  <c r="T27" i="5"/>
  <c r="AP28" i="5"/>
  <c r="AS28" i="5"/>
  <c r="BJ30" i="5"/>
  <c r="R31" i="5"/>
  <c r="W31" i="5"/>
  <c r="T31" i="5"/>
  <c r="AS31" i="5"/>
  <c r="BJ31" i="5"/>
  <c r="BO31" i="5"/>
  <c r="Q32" i="5"/>
  <c r="V32" i="5"/>
  <c r="S33" i="5"/>
  <c r="BL6" i="5"/>
  <c r="T7" i="5"/>
  <c r="BK7" i="5"/>
  <c r="BN7" i="5"/>
  <c r="S8" i="5"/>
  <c r="N8" i="5"/>
  <c r="BN8" i="5"/>
  <c r="R9" i="5"/>
  <c r="W9" i="5"/>
  <c r="BJ9" i="5"/>
  <c r="BO9" i="5"/>
  <c r="R10" i="5"/>
  <c r="W10" i="5"/>
  <c r="AR10" i="5"/>
  <c r="Q11" i="5"/>
  <c r="AP11" i="5"/>
  <c r="T12" i="5"/>
  <c r="AO12" i="5"/>
  <c r="BK12" i="5"/>
  <c r="AS13" i="5"/>
  <c r="BJ13" i="5"/>
  <c r="BO13" i="5"/>
  <c r="V14" i="5"/>
  <c r="AY14" i="5"/>
  <c r="BN14" i="5"/>
  <c r="Q15" i="5"/>
  <c r="V15" i="5"/>
  <c r="AR15" i="5"/>
  <c r="AY16" i="5"/>
  <c r="BN16" i="5"/>
  <c r="AC17" i="5"/>
  <c r="AR17" i="5"/>
  <c r="BN17" i="5"/>
  <c r="G18" i="5"/>
  <c r="V18" i="5"/>
  <c r="AR18" i="5"/>
  <c r="AO18" i="5"/>
  <c r="BI18" i="5"/>
  <c r="V19" i="5"/>
  <c r="AM19" i="5"/>
  <c r="BN19" i="5"/>
  <c r="BK19" i="5"/>
  <c r="AR20" i="5"/>
  <c r="BN21" i="5"/>
  <c r="V23" i="5"/>
  <c r="AR24" i="5"/>
  <c r="BN25" i="5"/>
  <c r="V27" i="5"/>
  <c r="AY27" i="5"/>
  <c r="BN27" i="5"/>
  <c r="AO30" i="5"/>
  <c r="AR31" i="5"/>
  <c r="AP32" i="5"/>
  <c r="F100" i="4"/>
  <c r="F102" i="4"/>
  <c r="F104" i="4"/>
  <c r="F106" i="4"/>
  <c r="F108" i="4"/>
  <c r="F110" i="4"/>
  <c r="F207" i="4"/>
  <c r="F211" i="4"/>
  <c r="F215" i="4"/>
  <c r="AZ49" i="5"/>
  <c r="BD49" i="5"/>
  <c r="AJ9" i="5"/>
  <c r="G12" i="5"/>
  <c r="AJ13" i="5"/>
  <c r="BF32" i="5"/>
  <c r="AC33" i="5"/>
  <c r="V33" i="5"/>
  <c r="BK33" i="5"/>
  <c r="BF33" i="5"/>
  <c r="R34" i="5"/>
  <c r="AY34" i="5"/>
  <c r="BN34" i="5"/>
  <c r="AP35" i="5"/>
  <c r="AS35" i="5"/>
  <c r="BK35" i="5"/>
  <c r="BN35" i="5"/>
  <c r="AO36" i="5"/>
  <c r="AJ36" i="5"/>
  <c r="BJ36" i="5"/>
  <c r="BJ38" i="5"/>
  <c r="W39" i="5"/>
  <c r="AN39" i="5"/>
  <c r="BJ39" i="5"/>
  <c r="BO39" i="5"/>
  <c r="R40" i="5"/>
  <c r="W40" i="5"/>
  <c r="T40" i="5"/>
  <c r="AS40" i="5"/>
  <c r="BJ40" i="5"/>
  <c r="BO40" i="5"/>
  <c r="Q41" i="5"/>
  <c r="BN41" i="5"/>
  <c r="Q42" i="5"/>
  <c r="V42" i="5"/>
  <c r="AM42" i="5"/>
  <c r="AR42" i="5"/>
  <c r="AO42" i="5"/>
  <c r="BN42" i="5"/>
  <c r="G43" i="5"/>
  <c r="V43" i="5"/>
  <c r="G44" i="5"/>
  <c r="V44" i="5"/>
  <c r="BF45" i="5"/>
  <c r="N46" i="5"/>
  <c r="AN46" i="5"/>
  <c r="AS46" i="5"/>
  <c r="G47" i="5"/>
  <c r="V47" i="5"/>
  <c r="AM47" i="5"/>
  <c r="AR47" i="5"/>
  <c r="BI47" i="5"/>
  <c r="BN47" i="5"/>
  <c r="V48" i="5"/>
  <c r="AC48" i="5"/>
  <c r="AR48" i="5"/>
  <c r="Q7" i="6"/>
  <c r="S8" i="6"/>
  <c r="K21" i="6"/>
  <c r="S21" i="6"/>
  <c r="G24" i="6"/>
  <c r="M25" i="6"/>
  <c r="S26" i="6"/>
  <c r="G28" i="6"/>
  <c r="M29" i="6"/>
  <c r="S30" i="6"/>
  <c r="G32" i="6"/>
  <c r="M33" i="6"/>
  <c r="S34" i="6"/>
  <c r="S38" i="6"/>
  <c r="E39" i="6"/>
  <c r="S39" i="6"/>
  <c r="Q40" i="6"/>
  <c r="G41" i="6"/>
  <c r="E42" i="6"/>
  <c r="K43" i="6"/>
  <c r="K46" i="6"/>
  <c r="M47" i="6"/>
  <c r="Q47" i="6"/>
  <c r="O46" i="9"/>
  <c r="M40" i="9"/>
  <c r="AI18" i="9"/>
  <c r="V34" i="5"/>
  <c r="AN34" i="5"/>
  <c r="R35" i="5"/>
  <c r="T35" i="5"/>
  <c r="BL35" i="5"/>
  <c r="T36" i="5"/>
  <c r="BN36" i="5"/>
  <c r="R37" i="5"/>
  <c r="AR37" i="5"/>
  <c r="BI37" i="5"/>
  <c r="BN37" i="5"/>
  <c r="BK38" i="5"/>
  <c r="S39" i="5"/>
  <c r="V39" i="5"/>
  <c r="S29" i="6"/>
  <c r="G31" i="6"/>
  <c r="M32" i="6"/>
  <c r="S37" i="6"/>
  <c r="G39" i="6"/>
  <c r="G40" i="6"/>
  <c r="G44" i="6"/>
  <c r="G45" i="6"/>
  <c r="M46" i="6"/>
  <c r="S47" i="6"/>
  <c r="G48" i="6"/>
  <c r="AK36" i="9"/>
  <c r="AK49" i="9"/>
  <c r="AK41" i="9"/>
  <c r="AK25" i="9"/>
  <c r="BG21" i="9"/>
  <c r="AK20" i="9"/>
  <c r="N35" i="5"/>
  <c r="G36" i="5"/>
  <c r="BF42" i="5"/>
  <c r="BF43" i="5"/>
  <c r="K8" i="6"/>
  <c r="O38" i="9"/>
  <c r="BG36" i="9"/>
  <c r="O36" i="9"/>
  <c r="G50" i="9"/>
  <c r="BG24" i="9"/>
  <c r="BG9" i="9"/>
  <c r="BG22" i="9"/>
  <c r="T42" i="5"/>
  <c r="AP42" i="5"/>
  <c r="T43" i="5"/>
  <c r="AP43" i="5"/>
  <c r="T44" i="5"/>
  <c r="AO44" i="5"/>
  <c r="AJ44" i="5"/>
  <c r="BK44" i="5"/>
  <c r="BJ45" i="5"/>
  <c r="BO45" i="5"/>
  <c r="R46" i="5"/>
  <c r="W46" i="5"/>
  <c r="AM46" i="5"/>
  <c r="AR46" i="5"/>
  <c r="AY46" i="5"/>
  <c r="BN46" i="5"/>
  <c r="AP47" i="5"/>
  <c r="BL47" i="5"/>
  <c r="AP48" i="5"/>
  <c r="BL48" i="5"/>
  <c r="G7" i="6"/>
  <c r="Q21" i="6"/>
  <c r="K35" i="6"/>
  <c r="Q36" i="6"/>
  <c r="E38" i="6"/>
  <c r="E41" i="6"/>
  <c r="BG40" i="9"/>
  <c r="O26" i="9"/>
  <c r="BG19" i="9"/>
  <c r="AO6" i="1"/>
  <c r="AO8" i="1"/>
  <c r="AO10" i="1"/>
  <c r="AO16" i="1"/>
  <c r="AO18" i="1"/>
  <c r="AO26" i="1"/>
  <c r="AO28" i="1"/>
  <c r="AO30" i="1"/>
  <c r="AO32" i="1"/>
  <c r="AO34" i="1"/>
  <c r="AO36" i="1"/>
  <c r="AO46" i="1"/>
  <c r="AO7" i="1"/>
  <c r="AO9" i="1"/>
  <c r="AO11" i="1"/>
  <c r="AO13" i="1"/>
  <c r="AO15" i="1"/>
  <c r="AO17" i="1"/>
  <c r="AO19" i="1"/>
  <c r="AO21" i="1"/>
  <c r="AO23" i="1"/>
  <c r="AO25" i="1"/>
  <c r="AO27" i="1"/>
  <c r="AO29" i="1"/>
  <c r="AO31" i="1"/>
  <c r="AO33" i="1"/>
  <c r="AO35" i="1"/>
  <c r="AO37" i="1"/>
  <c r="AO39" i="1"/>
  <c r="AO41" i="1"/>
  <c r="AO43" i="1"/>
  <c r="AO45" i="1"/>
  <c r="AO47" i="1"/>
  <c r="M50" i="10"/>
  <c r="BC50" i="8"/>
  <c r="F127" i="2"/>
  <c r="F154" i="2"/>
  <c r="F165" i="2"/>
  <c r="F167" i="2"/>
  <c r="F174" i="2"/>
  <c r="F176" i="2"/>
  <c r="F178" i="2"/>
  <c r="F180" i="2"/>
  <c r="F182" i="2"/>
  <c r="F184" i="2"/>
  <c r="F186" i="2"/>
  <c r="F188" i="2"/>
  <c r="F190" i="2"/>
  <c r="E383" i="3"/>
  <c r="F8" i="3"/>
  <c r="F12" i="3"/>
  <c r="F16" i="3"/>
  <c r="F20" i="3"/>
  <c r="F48" i="3"/>
  <c r="F63" i="3"/>
  <c r="F71" i="3"/>
  <c r="F74" i="3"/>
  <c r="F79" i="3"/>
  <c r="F87" i="3"/>
  <c r="F90" i="3"/>
  <c r="F95" i="3"/>
  <c r="F98" i="3"/>
  <c r="F103" i="3"/>
  <c r="F106" i="3"/>
  <c r="F111" i="3"/>
  <c r="F114" i="3"/>
  <c r="F119" i="3"/>
  <c r="F127" i="3"/>
  <c r="F13" i="2"/>
  <c r="F15" i="2"/>
  <c r="F17" i="2"/>
  <c r="F19" i="2"/>
  <c r="F21" i="2"/>
  <c r="F23" i="2"/>
  <c r="F25" i="2"/>
  <c r="F27" i="2"/>
  <c r="F29" i="2"/>
  <c r="F31" i="2"/>
  <c r="F33" i="2"/>
  <c r="F35" i="2"/>
  <c r="F37" i="2"/>
  <c r="F39" i="2"/>
  <c r="F41" i="2"/>
  <c r="F43" i="2"/>
  <c r="F45" i="2"/>
  <c r="F47" i="2"/>
  <c r="F49" i="2"/>
  <c r="F51" i="2"/>
  <c r="F53" i="2"/>
  <c r="F55" i="2"/>
  <c r="F57" i="2"/>
  <c r="F59" i="2"/>
  <c r="F61" i="2"/>
  <c r="F63" i="2"/>
  <c r="F65" i="2"/>
  <c r="F67" i="2"/>
  <c r="F69" i="2"/>
  <c r="F76" i="2"/>
  <c r="F83" i="2"/>
  <c r="F85" i="2"/>
  <c r="F110" i="2"/>
  <c r="F117" i="2"/>
  <c r="F119" i="2"/>
  <c r="F126" i="2"/>
  <c r="F131" i="2"/>
  <c r="F133" i="2"/>
  <c r="F142" i="2"/>
  <c r="F149" i="2"/>
  <c r="F151" i="2"/>
  <c r="F158" i="2"/>
  <c r="F160" i="2"/>
  <c r="F162" i="2"/>
  <c r="F169" i="2"/>
  <c r="F171" i="2"/>
  <c r="F192" i="2"/>
  <c r="F194" i="2"/>
  <c r="F5" i="3"/>
  <c r="F7" i="3"/>
  <c r="F9" i="3"/>
  <c r="F11" i="3"/>
  <c r="F13" i="3"/>
  <c r="F15" i="3"/>
  <c r="F17" i="3"/>
  <c r="F19" i="3"/>
  <c r="F21" i="3"/>
  <c r="F23" i="3"/>
  <c r="F25" i="3"/>
  <c r="F27" i="3"/>
  <c r="F29" i="3"/>
  <c r="F31" i="3"/>
  <c r="F33" i="3"/>
  <c r="F35" i="3"/>
  <c r="F37" i="3"/>
  <c r="F39" i="3"/>
  <c r="F41" i="3"/>
  <c r="F43" i="3"/>
  <c r="F91" i="3"/>
  <c r="F99" i="3"/>
  <c r="F107" i="3"/>
  <c r="E195" i="2"/>
  <c r="F139" i="2"/>
  <c r="F131" i="3"/>
  <c r="F138" i="3"/>
  <c r="F143" i="3"/>
  <c r="F150" i="3"/>
  <c r="F155" i="3"/>
  <c r="F158" i="3"/>
  <c r="F163" i="3"/>
  <c r="F166" i="3"/>
  <c r="F171" i="3"/>
  <c r="F174" i="3"/>
  <c r="F179" i="3"/>
  <c r="F182" i="3"/>
  <c r="F187" i="3"/>
  <c r="F190" i="3"/>
  <c r="F193" i="3"/>
  <c r="F197" i="3"/>
  <c r="F203" i="3"/>
  <c r="F210" i="3"/>
  <c r="F212" i="3"/>
  <c r="F219" i="3"/>
  <c r="F224" i="3"/>
  <c r="F226" i="3"/>
  <c r="F235" i="3"/>
  <c r="F238" i="3"/>
  <c r="F247" i="3"/>
  <c r="F252" i="3"/>
  <c r="F254" i="3"/>
  <c r="F256" i="3"/>
  <c r="F263" i="3"/>
  <c r="F268" i="3"/>
  <c r="F270" i="3"/>
  <c r="F279" i="3"/>
  <c r="F284" i="3"/>
  <c r="F286" i="3"/>
  <c r="F293" i="3"/>
  <c r="F295" i="3"/>
  <c r="F300" i="3"/>
  <c r="F302" i="3"/>
  <c r="F333" i="3"/>
  <c r="F335" i="3"/>
  <c r="F342" i="3"/>
  <c r="F367" i="3"/>
  <c r="F371" i="3"/>
  <c r="F375" i="3"/>
  <c r="F381" i="3"/>
  <c r="D219" i="4"/>
  <c r="F6" i="4"/>
  <c r="F8" i="4"/>
  <c r="F10" i="4"/>
  <c r="F12" i="4"/>
  <c r="F14" i="4"/>
  <c r="F16" i="4"/>
  <c r="F18" i="4"/>
  <c r="F20" i="4"/>
  <c r="F22" i="4"/>
  <c r="F29" i="4"/>
  <c r="F44" i="4"/>
  <c r="F46" i="4"/>
  <c r="F53" i="4"/>
  <c r="F55" i="4"/>
  <c r="F60" i="4"/>
  <c r="F66" i="4"/>
  <c r="F78" i="4"/>
  <c r="F80" i="4"/>
  <c r="F82" i="4"/>
  <c r="F84" i="4"/>
  <c r="F86" i="4"/>
  <c r="F88" i="4"/>
  <c r="F90" i="4"/>
  <c r="F92" i="4"/>
  <c r="F94" i="4"/>
  <c r="F96" i="4"/>
  <c r="F98" i="4"/>
  <c r="F114" i="4"/>
  <c r="F116" i="4"/>
  <c r="F118" i="4"/>
  <c r="F120" i="4"/>
  <c r="F122" i="4"/>
  <c r="F124" i="4"/>
  <c r="F126" i="4"/>
  <c r="F128" i="4"/>
  <c r="F130" i="4"/>
  <c r="F138" i="4"/>
  <c r="F209" i="4"/>
  <c r="F213" i="4"/>
  <c r="F217" i="4"/>
  <c r="AM7" i="5"/>
  <c r="AY7" i="5"/>
  <c r="BI7" i="5"/>
  <c r="R8" i="5"/>
  <c r="W8" i="5"/>
  <c r="BI8" i="5"/>
  <c r="G9" i="5"/>
  <c r="Q9" i="5"/>
  <c r="AN9" i="5"/>
  <c r="AS9" i="5"/>
  <c r="AJ10" i="5"/>
  <c r="BJ10" i="5"/>
  <c r="AJ11" i="5"/>
  <c r="AY11" i="5"/>
  <c r="BI11" i="5"/>
  <c r="AJ12" i="5"/>
  <c r="AY12" i="5"/>
  <c r="BI12" i="5"/>
  <c r="S13" i="5"/>
  <c r="N13" i="5"/>
  <c r="AN13" i="5"/>
  <c r="BI13" i="5"/>
  <c r="S14" i="5"/>
  <c r="N14" i="5"/>
  <c r="AC14" i="5"/>
  <c r="AR14" i="5"/>
  <c r="AM14" i="5"/>
  <c r="BL14" i="5"/>
  <c r="BO14" i="5"/>
  <c r="T15" i="5"/>
  <c r="R15" i="5"/>
  <c r="AO15" i="5"/>
  <c r="AM15" i="5"/>
  <c r="BJ15" i="5"/>
  <c r="BO15" i="5"/>
  <c r="BL15" i="5"/>
  <c r="AR16" i="5"/>
  <c r="F145" i="3"/>
  <c r="F147" i="3"/>
  <c r="F194" i="3"/>
  <c r="F196" i="3"/>
  <c r="F198" i="3"/>
  <c r="F200" i="3"/>
  <c r="F207" i="3"/>
  <c r="F214" i="3"/>
  <c r="F216" i="3"/>
  <c r="F223" i="3"/>
  <c r="F230" i="3"/>
  <c r="F242" i="3"/>
  <c r="F251" i="3"/>
  <c r="F258" i="3"/>
  <c r="F267" i="3"/>
  <c r="F274" i="3"/>
  <c r="F283" i="3"/>
  <c r="F290" i="3"/>
  <c r="F299" i="3"/>
  <c r="F306" i="3"/>
  <c r="F310" i="3"/>
  <c r="F314" i="3"/>
  <c r="F318" i="3"/>
  <c r="F322" i="3"/>
  <c r="F326" i="3"/>
  <c r="F328" i="3"/>
  <c r="F330" i="3"/>
  <c r="F337" i="3"/>
  <c r="F339" i="3"/>
  <c r="F346" i="3"/>
  <c r="F348" i="3"/>
  <c r="F350" i="3"/>
  <c r="F352" i="3"/>
  <c r="F354" i="3"/>
  <c r="F356" i="3"/>
  <c r="F358" i="3"/>
  <c r="F360" i="3"/>
  <c r="F362" i="3"/>
  <c r="F364" i="3"/>
  <c r="F366" i="3"/>
  <c r="F368" i="3"/>
  <c r="F370" i="3"/>
  <c r="F372" i="3"/>
  <c r="F374" i="3"/>
  <c r="F376" i="3"/>
  <c r="F378" i="3"/>
  <c r="E219" i="4"/>
  <c r="F24" i="4"/>
  <c r="F26" i="4"/>
  <c r="F33" i="4"/>
  <c r="F35" i="4"/>
  <c r="F37" i="4"/>
  <c r="F39" i="4"/>
  <c r="F41" i="4"/>
  <c r="F48" i="4"/>
  <c r="F50" i="4"/>
  <c r="F59" i="4"/>
  <c r="F61" i="4"/>
  <c r="F70" i="4"/>
  <c r="F143" i="4"/>
  <c r="F149" i="4"/>
  <c r="F156" i="4"/>
  <c r="F158" i="4"/>
  <c r="F188" i="4"/>
  <c r="F190" i="4"/>
  <c r="F195" i="4"/>
  <c r="F199" i="4"/>
  <c r="F153" i="4"/>
  <c r="F160" i="4"/>
  <c r="F162" i="4"/>
  <c r="F164" i="4"/>
  <c r="F168" i="4"/>
  <c r="F171" i="4"/>
  <c r="F173" i="4"/>
  <c r="F175" i="4"/>
  <c r="F177" i="4"/>
  <c r="F179" i="4"/>
  <c r="F181" i="4"/>
  <c r="F183" i="4"/>
  <c r="F185" i="4"/>
  <c r="F192" i="4"/>
  <c r="F194" i="4"/>
  <c r="F196" i="4"/>
  <c r="F198" i="4"/>
  <c r="F200" i="4"/>
  <c r="F202" i="4"/>
  <c r="F204" i="4"/>
  <c r="F206" i="4"/>
  <c r="F208" i="4"/>
  <c r="AJ7" i="5"/>
  <c r="BF7" i="5"/>
  <c r="BF8" i="5"/>
  <c r="N9" i="5"/>
  <c r="U9" i="5" s="1"/>
  <c r="N10" i="5"/>
  <c r="AC10" i="5"/>
  <c r="AQ10" i="5" s="1"/>
  <c r="AM10" i="5"/>
  <c r="N11" i="5"/>
  <c r="AC11" i="5"/>
  <c r="AQ11" i="5" s="1"/>
  <c r="AM11" i="5"/>
  <c r="BF11" i="5"/>
  <c r="BF12" i="5"/>
  <c r="BM12" i="5" s="1"/>
  <c r="G13" i="5"/>
  <c r="Q13" i="5"/>
  <c r="BF13" i="5"/>
  <c r="G14" i="5"/>
  <c r="U14" i="5" s="1"/>
  <c r="Q14" i="5"/>
  <c r="AJ14" i="5"/>
  <c r="AC15" i="5"/>
  <c r="N16" i="5"/>
  <c r="AJ16" i="5"/>
  <c r="F220" i="3"/>
  <c r="F248" i="3"/>
  <c r="F264" i="3"/>
  <c r="F280" i="3"/>
  <c r="F296" i="3"/>
  <c r="F56" i="4"/>
  <c r="F72" i="4"/>
  <c r="F75" i="4"/>
  <c r="F79" i="4"/>
  <c r="F83" i="4"/>
  <c r="F87" i="4"/>
  <c r="F91" i="4"/>
  <c r="F95" i="4"/>
  <c r="F99" i="4"/>
  <c r="F103" i="4"/>
  <c r="F107" i="4"/>
  <c r="F111" i="4"/>
  <c r="F115" i="4"/>
  <c r="F119" i="4"/>
  <c r="F123" i="4"/>
  <c r="F127" i="4"/>
  <c r="N7" i="5"/>
  <c r="AP7" i="5"/>
  <c r="BL7" i="5"/>
  <c r="G8" i="5"/>
  <c r="V8" i="5"/>
  <c r="Q8" i="5"/>
  <c r="AJ8" i="5"/>
  <c r="BL8" i="5"/>
  <c r="T9" i="5"/>
  <c r="AC9" i="5"/>
  <c r="AQ9" i="5" s="1"/>
  <c r="AR9" i="5"/>
  <c r="AM9" i="5"/>
  <c r="BF9" i="5"/>
  <c r="T10" i="5"/>
  <c r="AN10" i="5"/>
  <c r="AS10" i="5"/>
  <c r="AP10" i="5"/>
  <c r="AY10" i="5"/>
  <c r="BM10" i="5" s="1"/>
  <c r="BN10" i="5"/>
  <c r="BK10" i="5"/>
  <c r="T11" i="5"/>
  <c r="AN11" i="5"/>
  <c r="AS11" i="5"/>
  <c r="N12" i="5"/>
  <c r="U12" i="5" s="1"/>
  <c r="AS12" i="5"/>
  <c r="BL12" i="5"/>
  <c r="R13" i="5"/>
  <c r="W13" i="5"/>
  <c r="T13" i="5"/>
  <c r="AC13" i="5"/>
  <c r="AQ13" i="5" s="1"/>
  <c r="AR13" i="5"/>
  <c r="AO13" i="5"/>
  <c r="BL13" i="5"/>
  <c r="R14" i="5"/>
  <c r="W14" i="5"/>
  <c r="BK14" i="5"/>
  <c r="BF14" i="5"/>
  <c r="BM14" i="5" s="1"/>
  <c r="S15" i="5"/>
  <c r="N15" i="5"/>
  <c r="AN15" i="5"/>
  <c r="AS15" i="5"/>
  <c r="AY15" i="5"/>
  <c r="BM15" i="5" s="1"/>
  <c r="BN15" i="5"/>
  <c r="BI15" i="5"/>
  <c r="T16" i="5"/>
  <c r="W16" i="5"/>
  <c r="N17" i="5"/>
  <c r="AC18" i="5"/>
  <c r="G19" i="5"/>
  <c r="AC20" i="5"/>
  <c r="AM20" i="5"/>
  <c r="BF20" i="5"/>
  <c r="AY21" i="5"/>
  <c r="BI21" i="5"/>
  <c r="N22" i="5"/>
  <c r="G23" i="5"/>
  <c r="Q23" i="5"/>
  <c r="AJ23" i="5"/>
  <c r="AC24" i="5"/>
  <c r="AM24" i="5"/>
  <c r="BF24" i="5"/>
  <c r="AY25" i="5"/>
  <c r="BI25" i="5"/>
  <c r="N26" i="5"/>
  <c r="G27" i="5"/>
  <c r="Q27" i="5"/>
  <c r="AJ27" i="5"/>
  <c r="G28" i="5"/>
  <c r="Q28" i="5"/>
  <c r="BF28" i="5"/>
  <c r="N31" i="5"/>
  <c r="AJ32" i="5"/>
  <c r="N33" i="5"/>
  <c r="AP16" i="5"/>
  <c r="AN16" i="5"/>
  <c r="BO16" i="5"/>
  <c r="AO17" i="5"/>
  <c r="AJ17" i="5"/>
  <c r="AQ17" i="5" s="1"/>
  <c r="BF17" i="5"/>
  <c r="S18" i="5"/>
  <c r="AN18" i="5"/>
  <c r="BO18" i="5"/>
  <c r="W19" i="5"/>
  <c r="BF19" i="5"/>
  <c r="G20" i="5"/>
  <c r="U20" i="5" s="1"/>
  <c r="Q20" i="5"/>
  <c r="AN20" i="5"/>
  <c r="AS20" i="5"/>
  <c r="G21" i="5"/>
  <c r="U21" i="5" s="1"/>
  <c r="AC21" i="5"/>
  <c r="AQ21" i="5" s="1"/>
  <c r="AM21" i="5"/>
  <c r="BJ21" i="5"/>
  <c r="BO21" i="5"/>
  <c r="AC22" i="5"/>
  <c r="AQ22" i="5" s="1"/>
  <c r="AY22" i="5"/>
  <c r="BM22" i="5" s="1"/>
  <c r="BI22" i="5"/>
  <c r="R23" i="5"/>
  <c r="W23" i="5"/>
  <c r="AY23" i="5"/>
  <c r="BM23" i="5" s="1"/>
  <c r="G24" i="5"/>
  <c r="U24" i="5" s="1"/>
  <c r="Q24" i="5"/>
  <c r="AN24" i="5"/>
  <c r="AS24" i="5"/>
  <c r="G25" i="5"/>
  <c r="U25" i="5" s="1"/>
  <c r="AC25" i="5"/>
  <c r="AQ25" i="5" s="1"/>
  <c r="AM25" i="5"/>
  <c r="BJ25" i="5"/>
  <c r="BO25" i="5"/>
  <c r="AC26" i="5"/>
  <c r="AQ26" i="5" s="1"/>
  <c r="AY26" i="5"/>
  <c r="BM26" i="5" s="1"/>
  <c r="BI26" i="5"/>
  <c r="R27" i="5"/>
  <c r="W27" i="5"/>
  <c r="AP27" i="5"/>
  <c r="AS27" i="5"/>
  <c r="BF27" i="5"/>
  <c r="R28" i="5"/>
  <c r="W28" i="5"/>
  <c r="T28" i="5"/>
  <c r="AM28" i="5"/>
  <c r="AR28" i="5"/>
  <c r="AO28" i="5"/>
  <c r="BJ28" i="5"/>
  <c r="R29" i="5"/>
  <c r="W29" i="5"/>
  <c r="S30" i="5"/>
  <c r="N30" i="5"/>
  <c r="AR30" i="5"/>
  <c r="BL30" i="5"/>
  <c r="G16" i="5"/>
  <c r="U16" i="5" s="1"/>
  <c r="V16" i="5"/>
  <c r="AM16" i="5"/>
  <c r="BK16" i="5"/>
  <c r="BI16" i="5"/>
  <c r="G17" i="5"/>
  <c r="V17" i="5"/>
  <c r="Q17" i="5"/>
  <c r="AP17" i="5"/>
  <c r="AS17" i="5"/>
  <c r="BL17" i="5"/>
  <c r="AJ18" i="5"/>
  <c r="BK18" i="5"/>
  <c r="BF18" i="5"/>
  <c r="BN18" i="5"/>
  <c r="S19" i="5"/>
  <c r="Q19" i="5"/>
  <c r="AR19" i="5"/>
  <c r="BL19" i="5"/>
  <c r="W20" i="5"/>
  <c r="AO20" i="5"/>
  <c r="AJ20" i="5"/>
  <c r="BI20" i="5"/>
  <c r="BN20" i="5"/>
  <c r="AS21" i="5"/>
  <c r="BK21" i="5"/>
  <c r="BF21" i="5"/>
  <c r="Q22" i="5"/>
  <c r="V22" i="5"/>
  <c r="BO22" i="5"/>
  <c r="S23" i="5"/>
  <c r="N23" i="5"/>
  <c r="AM23" i="5"/>
  <c r="AR23" i="5"/>
  <c r="W24" i="5"/>
  <c r="AO24" i="5"/>
  <c r="AJ24" i="5"/>
  <c r="BI24" i="5"/>
  <c r="BN24" i="5"/>
  <c r="AS25" i="5"/>
  <c r="BK25" i="5"/>
  <c r="BF25" i="5"/>
  <c r="Q26" i="5"/>
  <c r="V26" i="5"/>
  <c r="BO26" i="5"/>
  <c r="S27" i="5"/>
  <c r="N27" i="5"/>
  <c r="AM27" i="5"/>
  <c r="AR27" i="5"/>
  <c r="BL27" i="5"/>
  <c r="S28" i="5"/>
  <c r="AN28" i="5"/>
  <c r="AY28" i="5"/>
  <c r="BM28" i="5" s="1"/>
  <c r="BI28" i="5"/>
  <c r="S29" i="5"/>
  <c r="N29" i="5"/>
  <c r="AC29" i="5"/>
  <c r="AR29" i="5"/>
  <c r="AM29" i="5"/>
  <c r="BL29" i="5"/>
  <c r="BO29" i="5"/>
  <c r="AN31" i="5"/>
  <c r="Q18" i="5"/>
  <c r="BI27" i="5"/>
  <c r="R33" i="5"/>
  <c r="BK29" i="5"/>
  <c r="T30" i="5"/>
  <c r="AN30" i="5"/>
  <c r="AS30" i="5"/>
  <c r="AP30" i="5"/>
  <c r="BI30" i="5"/>
  <c r="BN30" i="5"/>
  <c r="AY31" i="5"/>
  <c r="BI31" i="5"/>
  <c r="R32" i="5"/>
  <c r="W32" i="5"/>
  <c r="AN33" i="5"/>
  <c r="AS33" i="5"/>
  <c r="G34" i="5"/>
  <c r="AC34" i="5"/>
  <c r="AM34" i="5"/>
  <c r="BJ34" i="5"/>
  <c r="BO34" i="5"/>
  <c r="AC35" i="5"/>
  <c r="AY35" i="5"/>
  <c r="BI35" i="5"/>
  <c r="R36" i="5"/>
  <c r="W36" i="5"/>
  <c r="AY36" i="5"/>
  <c r="G37" i="5"/>
  <c r="AO37" i="5"/>
  <c r="AJ37" i="5"/>
  <c r="BJ37" i="5"/>
  <c r="BO37" i="5"/>
  <c r="G38" i="5"/>
  <c r="V38" i="5"/>
  <c r="AO38" i="5"/>
  <c r="AJ38" i="5"/>
  <c r="BI38" i="5"/>
  <c r="BN38" i="5"/>
  <c r="T39" i="5"/>
  <c r="AM39" i="5"/>
  <c r="BK39" i="5"/>
  <c r="BF39" i="5"/>
  <c r="BL40" i="5"/>
  <c r="R41" i="5"/>
  <c r="W41" i="5"/>
  <c r="AC41" i="5"/>
  <c r="AR41" i="5"/>
  <c r="BL41" i="5"/>
  <c r="AJ42" i="5"/>
  <c r="AY42" i="5"/>
  <c r="S43" i="5"/>
  <c r="N43" i="5"/>
  <c r="AN43" i="5"/>
  <c r="AS43" i="5"/>
  <c r="BI43" i="5"/>
  <c r="BN43" i="5"/>
  <c r="S44" i="5"/>
  <c r="N44" i="5"/>
  <c r="AC44" i="5"/>
  <c r="AQ44" i="5" s="1"/>
  <c r="AR44" i="5"/>
  <c r="AM44" i="5"/>
  <c r="BL44" i="5"/>
  <c r="Q46" i="5"/>
  <c r="V46" i="5"/>
  <c r="AP46" i="5"/>
  <c r="S47" i="5"/>
  <c r="N47" i="5"/>
  <c r="U47" i="5" s="1"/>
  <c r="AN47" i="5"/>
  <c r="AS47" i="5"/>
  <c r="AM32" i="5"/>
  <c r="W33" i="5"/>
  <c r="AO33" i="5"/>
  <c r="AJ33" i="5"/>
  <c r="BI33" i="5"/>
  <c r="BN33" i="5"/>
  <c r="AS34" i="5"/>
  <c r="BK34" i="5"/>
  <c r="BF34" i="5"/>
  <c r="Q35" i="5"/>
  <c r="V35" i="5"/>
  <c r="BO35" i="5"/>
  <c r="S36" i="5"/>
  <c r="N36" i="5"/>
  <c r="U36" i="5" s="1"/>
  <c r="AM36" i="5"/>
  <c r="AR36" i="5"/>
  <c r="W37" i="5"/>
  <c r="AP37" i="5"/>
  <c r="BK37" i="5"/>
  <c r="BF37" i="5"/>
  <c r="R38" i="5"/>
  <c r="T38" i="5"/>
  <c r="AP38" i="5"/>
  <c r="AS38" i="5"/>
  <c r="BO38" i="5"/>
  <c r="Q39" i="5"/>
  <c r="AP39" i="5"/>
  <c r="BL39" i="5"/>
  <c r="AY40" i="5"/>
  <c r="AY41" i="5"/>
  <c r="AJ43" i="5"/>
  <c r="N34" i="5"/>
  <c r="AJ34" i="5"/>
  <c r="AJ35" i="5"/>
  <c r="BF35" i="5"/>
  <c r="BF36" i="5"/>
  <c r="N37" i="5"/>
  <c r="AC37" i="5"/>
  <c r="AQ37" i="5" s="1"/>
  <c r="AM37" i="5"/>
  <c r="N38" i="5"/>
  <c r="AC38" i="5"/>
  <c r="AQ38" i="5" s="1"/>
  <c r="BF38" i="5"/>
  <c r="AC39" i="5"/>
  <c r="AY39" i="5"/>
  <c r="BM39" i="5" s="1"/>
  <c r="G40" i="5"/>
  <c r="Q43" i="5"/>
  <c r="Q47" i="5"/>
  <c r="AM33" i="5"/>
  <c r="BM34" i="5"/>
  <c r="BI34" i="5"/>
  <c r="Q36" i="5"/>
  <c r="BK40" i="5"/>
  <c r="BI40" i="5"/>
  <c r="V41" i="5"/>
  <c r="BK41" i="5"/>
  <c r="BF41" i="5"/>
  <c r="S42" i="5"/>
  <c r="N42" i="5"/>
  <c r="AN42" i="5"/>
  <c r="BL42" i="5"/>
  <c r="R43" i="5"/>
  <c r="W43" i="5"/>
  <c r="AM43" i="5"/>
  <c r="AR43" i="5"/>
  <c r="BL43" i="5"/>
  <c r="W44" i="5"/>
  <c r="BF44" i="5"/>
  <c r="S45" i="5"/>
  <c r="N45" i="5"/>
  <c r="AS45" i="5"/>
  <c r="BL45" i="5"/>
  <c r="BK46" i="5"/>
  <c r="BF46" i="5"/>
  <c r="BM46" i="5" s="1"/>
  <c r="AM48" i="5"/>
  <c r="I49" i="6"/>
  <c r="P49" i="6"/>
  <c r="T48" i="5"/>
  <c r="AO48" i="5"/>
  <c r="AJ48" i="5"/>
  <c r="BJ48" i="5"/>
  <c r="BO48" i="5"/>
  <c r="D49" i="6"/>
  <c r="L49" i="6"/>
  <c r="M49" i="6" s="1"/>
  <c r="S9" i="6"/>
  <c r="G11" i="6"/>
  <c r="M12" i="6"/>
  <c r="S13" i="6"/>
  <c r="G15" i="6"/>
  <c r="M16" i="6"/>
  <c r="S17" i="6"/>
  <c r="G19" i="6"/>
  <c r="M20" i="6"/>
  <c r="S23" i="6"/>
  <c r="G25" i="6"/>
  <c r="M26" i="6"/>
  <c r="S27" i="6"/>
  <c r="G29" i="6"/>
  <c r="M30" i="6"/>
  <c r="S31" i="6"/>
  <c r="G33" i="6"/>
  <c r="G48" i="5"/>
  <c r="BF48" i="5"/>
  <c r="F49" i="6"/>
  <c r="O49" i="6"/>
  <c r="E7" i="6"/>
  <c r="E9" i="6"/>
  <c r="E10" i="6"/>
  <c r="K10" i="6"/>
  <c r="K11" i="6"/>
  <c r="Q11" i="6"/>
  <c r="Q12" i="6"/>
  <c r="E13" i="6"/>
  <c r="E14" i="6"/>
  <c r="K14" i="6"/>
  <c r="K15" i="6"/>
  <c r="Q15" i="6"/>
  <c r="Q16" i="6"/>
  <c r="E17" i="6"/>
  <c r="E18" i="6"/>
  <c r="K18" i="6"/>
  <c r="K19" i="6"/>
  <c r="Q19" i="6"/>
  <c r="Q20" i="6"/>
  <c r="E21" i="6"/>
  <c r="E23" i="6"/>
  <c r="K24" i="6"/>
  <c r="Q25" i="6"/>
  <c r="E27" i="6"/>
  <c r="K28" i="6"/>
  <c r="Q29" i="6"/>
  <c r="E31" i="6"/>
  <c r="K32" i="6"/>
  <c r="Q33" i="6"/>
  <c r="E35" i="6"/>
  <c r="E37" i="6"/>
  <c r="G38" i="6"/>
  <c r="K40" i="6"/>
  <c r="K42" i="6"/>
  <c r="M43" i="6"/>
  <c r="Q45" i="6"/>
  <c r="K47" i="6"/>
  <c r="S33" i="6"/>
  <c r="G35" i="6"/>
  <c r="G36" i="6"/>
  <c r="K36" i="6"/>
  <c r="G37" i="6"/>
  <c r="K38" i="6"/>
  <c r="M39" i="6"/>
  <c r="M40" i="6"/>
  <c r="M41" i="6"/>
  <c r="Q41" i="6"/>
  <c r="M42" i="6"/>
  <c r="Q43" i="6"/>
  <c r="S44" i="6"/>
  <c r="S45" i="6"/>
  <c r="S46" i="6"/>
  <c r="E47" i="6"/>
  <c r="M48" i="6"/>
  <c r="Q48" i="6"/>
  <c r="AS44" i="5"/>
  <c r="BI44" i="5"/>
  <c r="BN44" i="5"/>
  <c r="T45" i="5"/>
  <c r="AO45" i="5"/>
  <c r="AJ45" i="5"/>
  <c r="AQ45" i="5" s="1"/>
  <c r="AY45" i="5"/>
  <c r="BN45" i="5"/>
  <c r="BI45" i="5"/>
  <c r="AO46" i="5"/>
  <c r="AJ46" i="5"/>
  <c r="BO46" i="5"/>
  <c r="T47" i="5"/>
  <c r="AO47" i="5"/>
  <c r="AJ47" i="5"/>
  <c r="BK47" i="5"/>
  <c r="BF47" i="5"/>
  <c r="S48" i="5"/>
  <c r="N48" i="5"/>
  <c r="U48" i="5" s="1"/>
  <c r="AN48" i="5"/>
  <c r="AS48" i="5"/>
  <c r="BI48" i="5"/>
  <c r="BN48" i="5"/>
  <c r="E6" i="6"/>
  <c r="J49" i="6"/>
  <c r="K49" i="6" s="1"/>
  <c r="R49" i="6"/>
  <c r="M7" i="6"/>
  <c r="M8" i="6"/>
  <c r="M9" i="6"/>
  <c r="Q9" i="6"/>
  <c r="S10" i="6"/>
  <c r="E11" i="6"/>
  <c r="G12" i="6"/>
  <c r="K12" i="6"/>
  <c r="M13" i="6"/>
  <c r="Q13" i="6"/>
  <c r="S14" i="6"/>
  <c r="E15" i="6"/>
  <c r="G16" i="6"/>
  <c r="K16" i="6"/>
  <c r="M17" i="6"/>
  <c r="Q17" i="6"/>
  <c r="S18" i="6"/>
  <c r="E19" i="6"/>
  <c r="G20" i="6"/>
  <c r="K20" i="6"/>
  <c r="M21" i="6"/>
  <c r="M22" i="6"/>
  <c r="K23" i="6"/>
  <c r="Q23" i="6"/>
  <c r="Q24" i="6"/>
  <c r="E25" i="6"/>
  <c r="E26" i="6"/>
  <c r="K26" i="6"/>
  <c r="K27" i="6"/>
  <c r="Q27" i="6"/>
  <c r="Q28" i="6"/>
  <c r="E29" i="6"/>
  <c r="E30" i="6"/>
  <c r="K30" i="6"/>
  <c r="K31" i="6"/>
  <c r="Q31" i="6"/>
  <c r="Q32" i="6"/>
  <c r="E33" i="6"/>
  <c r="E34" i="6"/>
  <c r="K34" i="6"/>
  <c r="M35" i="6"/>
  <c r="M36" i="6"/>
  <c r="M37" i="6"/>
  <c r="Q37" i="6"/>
  <c r="M38" i="6"/>
  <c r="Q39" i="6"/>
  <c r="S40" i="6"/>
  <c r="S41" i="6"/>
  <c r="S42" i="6"/>
  <c r="E43" i="6"/>
  <c r="S43" i="6"/>
  <c r="E45" i="6"/>
  <c r="G46" i="6"/>
  <c r="G47" i="6"/>
  <c r="K48" i="6"/>
  <c r="Q49" i="6"/>
  <c r="S49" i="6"/>
  <c r="Q6" i="6"/>
  <c r="E8" i="6"/>
  <c r="K9" i="6"/>
  <c r="G10" i="6"/>
  <c r="Q10" i="6"/>
  <c r="M11" i="6"/>
  <c r="E12" i="6"/>
  <c r="S12" i="6"/>
  <c r="K13" i="6"/>
  <c r="G14" i="6"/>
  <c r="Q14" i="6"/>
  <c r="M15" i="6"/>
  <c r="E16" i="6"/>
  <c r="S16" i="6"/>
  <c r="K17" i="6"/>
  <c r="G18" i="6"/>
  <c r="Q18" i="6"/>
  <c r="M19" i="6"/>
  <c r="E20" i="6"/>
  <c r="S20" i="6"/>
  <c r="G22" i="6"/>
  <c r="M23" i="6"/>
  <c r="E24" i="6"/>
  <c r="S24" i="6"/>
  <c r="K25" i="6"/>
  <c r="G26" i="6"/>
  <c r="Q26" i="6"/>
  <c r="M27" i="6"/>
  <c r="E28" i="6"/>
  <c r="S28" i="6"/>
  <c r="K29" i="6"/>
  <c r="G30" i="6"/>
  <c r="Q30" i="6"/>
  <c r="M31" i="6"/>
  <c r="E32" i="6"/>
  <c r="S32" i="6"/>
  <c r="K33" i="6"/>
  <c r="G34" i="6"/>
  <c r="Q34" i="6"/>
  <c r="E36" i="6"/>
  <c r="K37" i="6"/>
  <c r="Q38" i="6"/>
  <c r="E40" i="6"/>
  <c r="K41" i="6"/>
  <c r="Q42" i="6"/>
  <c r="E44" i="6"/>
  <c r="K45" i="6"/>
  <c r="Q46" i="6"/>
  <c r="M6" i="6"/>
  <c r="C49" i="6"/>
  <c r="S6" i="6"/>
  <c r="K6" i="6"/>
  <c r="U8" i="5"/>
  <c r="BM7" i="5"/>
  <c r="BM11" i="5"/>
  <c r="AQ14" i="5"/>
  <c r="U17" i="5"/>
  <c r="AY9" i="5"/>
  <c r="BM9" i="5" s="1"/>
  <c r="G11" i="5"/>
  <c r="AC12" i="5"/>
  <c r="AY13" i="5"/>
  <c r="BM13" i="5" s="1"/>
  <c r="G15" i="5"/>
  <c r="U15" i="5" s="1"/>
  <c r="AJ15" i="5"/>
  <c r="AQ15" i="5" s="1"/>
  <c r="AC16" i="5"/>
  <c r="AQ16" i="5" s="1"/>
  <c r="BF16" i="5"/>
  <c r="BM16" i="5" s="1"/>
  <c r="AY17" i="5"/>
  <c r="N19" i="5"/>
  <c r="U23" i="5"/>
  <c r="AQ24" i="5"/>
  <c r="U27" i="5"/>
  <c r="N6" i="5"/>
  <c r="G7" i="5"/>
  <c r="U7" i="5" s="1"/>
  <c r="AC8" i="5"/>
  <c r="AQ8" i="5" s="1"/>
  <c r="C49" i="5"/>
  <c r="G6" i="5"/>
  <c r="AB49" i="5"/>
  <c r="AP49" i="5" s="1"/>
  <c r="BA49" i="5"/>
  <c r="BO49" i="5" s="1"/>
  <c r="AC7" i="5"/>
  <c r="AQ7" i="5" s="1"/>
  <c r="AY8" i="5"/>
  <c r="BM8" i="5" s="1"/>
  <c r="G10" i="5"/>
  <c r="U10" i="5" s="1"/>
  <c r="BI10" i="5"/>
  <c r="Q12" i="5"/>
  <c r="AM13" i="5"/>
  <c r="BI14" i="5"/>
  <c r="Q16" i="5"/>
  <c r="AM17" i="5"/>
  <c r="BO17" i="5"/>
  <c r="BI17" i="5"/>
  <c r="N18" i="5"/>
  <c r="U18" i="5" s="1"/>
  <c r="AC19" i="5"/>
  <c r="O49" i="5"/>
  <c r="AW49" i="5"/>
  <c r="BK49" i="5" s="1"/>
  <c r="D49" i="5"/>
  <c r="L49" i="5"/>
  <c r="Y49" i="5"/>
  <c r="AC6" i="5"/>
  <c r="AK49" i="5"/>
  <c r="AO6" i="5"/>
  <c r="AS6" i="5"/>
  <c r="BB49" i="5"/>
  <c r="BF6" i="5"/>
  <c r="BJ6" i="5"/>
  <c r="BN6" i="5"/>
  <c r="BK17" i="5"/>
  <c r="U19" i="5"/>
  <c r="K49" i="5"/>
  <c r="AF49" i="5"/>
  <c r="AJ6" i="5"/>
  <c r="BE49" i="5"/>
  <c r="H49" i="5"/>
  <c r="V49" i="5" s="1"/>
  <c r="P49" i="5"/>
  <c r="T6" i="5"/>
  <c r="AG49" i="5"/>
  <c r="AX49" i="5"/>
  <c r="E49" i="5"/>
  <c r="I49" i="5"/>
  <c r="M49" i="5"/>
  <c r="T49" i="5" s="1"/>
  <c r="Q6" i="5"/>
  <c r="Z49" i="5"/>
  <c r="AD49" i="5"/>
  <c r="AH49" i="5"/>
  <c r="AO49" i="5" s="1"/>
  <c r="AL49" i="5"/>
  <c r="AS49" i="5" s="1"/>
  <c r="AP6" i="5"/>
  <c r="AU49" i="5"/>
  <c r="AY6" i="5"/>
  <c r="BM6" i="5" s="1"/>
  <c r="BC49" i="5"/>
  <c r="BJ49" i="5" s="1"/>
  <c r="BG49" i="5"/>
  <c r="BN49" i="5" s="1"/>
  <c r="BK6" i="5"/>
  <c r="BO6" i="5"/>
  <c r="AQ18" i="5"/>
  <c r="AY18" i="5"/>
  <c r="AJ19" i="5"/>
  <c r="AY19" i="5"/>
  <c r="BM19" i="5" s="1"/>
  <c r="BM27" i="5"/>
  <c r="AM18" i="5"/>
  <c r="BI19" i="5"/>
  <c r="Q21" i="5"/>
  <c r="AM22" i="5"/>
  <c r="BI23" i="5"/>
  <c r="Q25" i="5"/>
  <c r="AM26" i="5"/>
  <c r="V28" i="5"/>
  <c r="G29" i="5"/>
  <c r="U29" i="5" s="1"/>
  <c r="AY29" i="5"/>
  <c r="G30" i="5"/>
  <c r="U30" i="5" s="1"/>
  <c r="AC30" i="5"/>
  <c r="BK30" i="5"/>
  <c r="BF30" i="5"/>
  <c r="V31" i="5"/>
  <c r="G32" i="5"/>
  <c r="AY20" i="5"/>
  <c r="BM20" i="5" s="1"/>
  <c r="G22" i="5"/>
  <c r="U22" i="5" s="1"/>
  <c r="AC23" i="5"/>
  <c r="AY24" i="5"/>
  <c r="BM24" i="5" s="1"/>
  <c r="G26" i="5"/>
  <c r="U26" i="5" s="1"/>
  <c r="AC27" i="5"/>
  <c r="AQ27" i="5" s="1"/>
  <c r="AC28" i="5"/>
  <c r="AQ28" i="5" s="1"/>
  <c r="BO27" i="5"/>
  <c r="N28" i="5"/>
  <c r="U28" i="5" s="1"/>
  <c r="AS29" i="5"/>
  <c r="AJ30" i="5"/>
  <c r="BF31" i="5"/>
  <c r="S32" i="5"/>
  <c r="N32" i="5"/>
  <c r="AC32" i="5"/>
  <c r="AQ32" i="5" s="1"/>
  <c r="AY32" i="5"/>
  <c r="BM32" i="5" s="1"/>
  <c r="BK27" i="5"/>
  <c r="BL28" i="5"/>
  <c r="T29" i="5"/>
  <c r="AO29" i="5"/>
  <c r="AJ29" i="5"/>
  <c r="BF29" i="5"/>
  <c r="BO30" i="5"/>
  <c r="G31" i="5"/>
  <c r="U31" i="5" s="1"/>
  <c r="AC31" i="5"/>
  <c r="AQ31" i="5" s="1"/>
  <c r="BL31" i="5"/>
  <c r="AN32" i="5"/>
  <c r="AR32" i="5"/>
  <c r="G33" i="5"/>
  <c r="U33" i="5" s="1"/>
  <c r="U38" i="5"/>
  <c r="AY30" i="5"/>
  <c r="AM31" i="5"/>
  <c r="BI32" i="5"/>
  <c r="Q34" i="5"/>
  <c r="AM35" i="5"/>
  <c r="BI36" i="5"/>
  <c r="Q38" i="5"/>
  <c r="AY38" i="5"/>
  <c r="AS39" i="5"/>
  <c r="BI39" i="5"/>
  <c r="S40" i="5"/>
  <c r="N40" i="5"/>
  <c r="U40" i="5" s="1"/>
  <c r="AN40" i="5"/>
  <c r="BF40" i="5"/>
  <c r="T41" i="5"/>
  <c r="AS41" i="5"/>
  <c r="AY33" i="5"/>
  <c r="BM33" i="5" s="1"/>
  <c r="G35" i="5"/>
  <c r="U35" i="5" s="1"/>
  <c r="AC36" i="5"/>
  <c r="AQ36" i="5" s="1"/>
  <c r="Q37" i="5"/>
  <c r="AY37" i="5"/>
  <c r="BM37" i="5" s="1"/>
  <c r="AM38" i="5"/>
  <c r="N39" i="5"/>
  <c r="AO39" i="5"/>
  <c r="AJ39" i="5"/>
  <c r="G41" i="5"/>
  <c r="AO41" i="5"/>
  <c r="AJ41" i="5"/>
  <c r="AQ41" i="5" s="1"/>
  <c r="U43" i="5"/>
  <c r="U44" i="5"/>
  <c r="G39" i="5"/>
  <c r="AJ40" i="5"/>
  <c r="BM40" i="5"/>
  <c r="R39" i="5"/>
  <c r="AQ39" i="5"/>
  <c r="AC40" i="5"/>
  <c r="N41" i="5"/>
  <c r="Q40" i="5"/>
  <c r="AM41" i="5"/>
  <c r="G42" i="5"/>
  <c r="U42" i="5" s="1"/>
  <c r="BI42" i="5"/>
  <c r="AC43" i="5"/>
  <c r="AQ43" i="5" s="1"/>
  <c r="Q44" i="5"/>
  <c r="AY44" i="5"/>
  <c r="BM44" i="5" s="1"/>
  <c r="AM45" i="5"/>
  <c r="G46" i="5"/>
  <c r="U46" i="5" s="1"/>
  <c r="BI46" i="5"/>
  <c r="AC47" i="5"/>
  <c r="AQ47" i="5" s="1"/>
  <c r="Q48" i="5"/>
  <c r="AY48" i="5"/>
  <c r="BI41" i="5"/>
  <c r="AC42" i="5"/>
  <c r="AQ42" i="5" s="1"/>
  <c r="AY43" i="5"/>
  <c r="BM43" i="5" s="1"/>
  <c r="G45" i="5"/>
  <c r="U45" i="5" s="1"/>
  <c r="AC46" i="5"/>
  <c r="AY47" i="5"/>
  <c r="BM47" i="5" s="1"/>
  <c r="F4" i="4"/>
  <c r="F4" i="3"/>
  <c r="D383" i="3"/>
  <c r="F47" i="3"/>
  <c r="F55" i="3"/>
  <c r="D195" i="2"/>
  <c r="O5" i="1"/>
  <c r="AB5" i="1"/>
  <c r="AB48" i="1" s="1"/>
  <c r="BM18" i="5" l="1"/>
  <c r="BM45" i="5"/>
  <c r="BM25" i="5"/>
  <c r="BM17" i="5"/>
  <c r="BM42" i="5"/>
  <c r="AR49" i="5"/>
  <c r="AQ29" i="5"/>
  <c r="W49" i="5"/>
  <c r="AQ46" i="5"/>
  <c r="AQ12" i="5"/>
  <c r="E49" i="6"/>
  <c r="M50" i="9"/>
  <c r="O50" i="9"/>
  <c r="BM48" i="5"/>
  <c r="BM30" i="5"/>
  <c r="BM31" i="5"/>
  <c r="BL49" i="5"/>
  <c r="U11" i="5"/>
  <c r="AQ33" i="5"/>
  <c r="F219" i="4"/>
  <c r="BM38" i="5"/>
  <c r="AQ23" i="5"/>
  <c r="AQ48" i="5"/>
  <c r="U13" i="5"/>
  <c r="F195" i="2"/>
  <c r="S49" i="5"/>
  <c r="U34" i="5"/>
  <c r="BM21" i="5"/>
  <c r="N49" i="5"/>
  <c r="U37" i="5"/>
  <c r="AQ40" i="5"/>
  <c r="BM41" i="5"/>
  <c r="BM36" i="5"/>
  <c r="BM35" i="5"/>
  <c r="U41" i="5"/>
  <c r="AQ35" i="5"/>
  <c r="AQ34" i="5"/>
  <c r="AQ20" i="5"/>
  <c r="G49" i="6"/>
  <c r="R49" i="5"/>
  <c r="AQ19" i="5"/>
  <c r="Q49" i="5"/>
  <c r="G49" i="5"/>
  <c r="U49" i="5" s="1"/>
  <c r="BM29" i="5"/>
  <c r="BF49" i="5"/>
  <c r="AQ6" i="5"/>
  <c r="AY49" i="5"/>
  <c r="BM49" i="5" s="1"/>
  <c r="BI49" i="5"/>
  <c r="AC49" i="5"/>
  <c r="AM49" i="5"/>
  <c r="U39" i="5"/>
  <c r="U32" i="5"/>
  <c r="AQ30" i="5"/>
  <c r="AN49" i="5"/>
  <c r="AJ49" i="5"/>
  <c r="U6" i="5"/>
  <c r="F383" i="3"/>
  <c r="AO5" i="1"/>
  <c r="AO48" i="1" s="1"/>
  <c r="O48" i="1"/>
  <c r="AQ49" i="5" l="1"/>
</calcChain>
</file>

<file path=xl/sharedStrings.xml><?xml version="1.0" encoding="utf-8"?>
<sst xmlns="http://schemas.openxmlformats.org/spreadsheetml/2006/main" count="3149" uniqueCount="953">
  <si>
    <t>都道府県別・人口規模別、無歯科医地区数</t>
    <rPh sb="6" eb="8">
      <t>ジンコウ</t>
    </rPh>
    <rPh sb="8" eb="10">
      <t>キボ</t>
    </rPh>
    <rPh sb="10" eb="11">
      <t>ベツ</t>
    </rPh>
    <rPh sb="18" eb="19">
      <t>スウ</t>
    </rPh>
    <phoneticPr fontId="4"/>
  </si>
  <si>
    <t>都道府県名</t>
    <rPh sb="0" eb="4">
      <t>トドウフケン</t>
    </rPh>
    <rPh sb="4" eb="5">
      <t>メイ</t>
    </rPh>
    <phoneticPr fontId="4"/>
  </si>
  <si>
    <t>無歯科医地区数</t>
    <rPh sb="5" eb="6">
      <t>スウ</t>
    </rPh>
    <phoneticPr fontId="4"/>
  </si>
  <si>
    <t>準無歯科医地区数</t>
    <rPh sb="6" eb="7">
      <t>スウ</t>
    </rPh>
    <phoneticPr fontId="4"/>
  </si>
  <si>
    <t>合計</t>
    <rPh sb="0" eb="1">
      <t>ゴウケイ</t>
    </rPh>
    <phoneticPr fontId="3"/>
  </si>
  <si>
    <t>1～
49人</t>
    <rPh sb="5" eb="6">
      <t>ニン</t>
    </rPh>
    <phoneticPr fontId="4"/>
  </si>
  <si>
    <t>50～
99人</t>
    <rPh sb="6" eb="7">
      <t>ニン</t>
    </rPh>
    <phoneticPr fontId="4"/>
  </si>
  <si>
    <t>100～
149人</t>
    <phoneticPr fontId="4"/>
  </si>
  <si>
    <t>150～
199人</t>
    <phoneticPr fontId="4"/>
  </si>
  <si>
    <t>200～
299人</t>
    <phoneticPr fontId="4"/>
  </si>
  <si>
    <t>300～
499人</t>
    <phoneticPr fontId="4"/>
  </si>
  <si>
    <t>500～
999人</t>
    <phoneticPr fontId="4"/>
  </si>
  <si>
    <t>1,000～
1,499人</t>
    <phoneticPr fontId="4"/>
  </si>
  <si>
    <t>1,500～
2,999人</t>
    <phoneticPr fontId="4"/>
  </si>
  <si>
    <t>3,000～
4,999人</t>
    <phoneticPr fontId="4"/>
  </si>
  <si>
    <t>5,000～
9,999人</t>
    <phoneticPr fontId="4"/>
  </si>
  <si>
    <t>10,000人～</t>
    <phoneticPr fontId="4"/>
  </si>
  <si>
    <t>合計</t>
    <rPh sb="0" eb="2">
      <t>ゴウケイ</t>
    </rPh>
    <phoneticPr fontId="4"/>
  </si>
  <si>
    <t>北海道</t>
  </si>
  <si>
    <t>青森県</t>
  </si>
  <si>
    <t>岩手県</t>
  </si>
  <si>
    <t>宮城県</t>
  </si>
  <si>
    <t>秋田県</t>
  </si>
  <si>
    <t>山形県</t>
  </si>
  <si>
    <t>福島県</t>
  </si>
  <si>
    <t>茨城県</t>
  </si>
  <si>
    <t>栃木県</t>
  </si>
  <si>
    <t>群馬県</t>
  </si>
  <si>
    <t>埼玉県</t>
  </si>
  <si>
    <t>新潟県</t>
  </si>
  <si>
    <t>富山県</t>
  </si>
  <si>
    <t>石川県</t>
  </si>
  <si>
    <t>福井県</t>
  </si>
  <si>
    <t>山梨県</t>
  </si>
  <si>
    <t>長野県</t>
  </si>
  <si>
    <t>岐阜県</t>
  </si>
  <si>
    <t>静岡県</t>
  </si>
  <si>
    <t>愛知県</t>
  </si>
  <si>
    <t>三重県</t>
  </si>
  <si>
    <t>滋賀県</t>
  </si>
  <si>
    <t>京都府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</si>
  <si>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</si>
  <si>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</si>
  <si>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</si>
  <si>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</si>
  <si>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</si>
  <si>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</si>
  <si>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</si>
  <si>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</si>
  <si>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</si>
  <si>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</si>
  <si>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</si>
  <si>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</si>
  <si>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</si>
  <si>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</si>
  <si>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</si>
  <si>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</si>
  <si>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</si>
  <si>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</si>
  <si>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</si>
  <si>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</si>
  <si>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全国計</t>
    <rPh sb="0" eb="1">
      <t>コク</t>
    </rPh>
    <rPh sb="1" eb="2">
      <t>ケイ</t>
    </rPh>
    <phoneticPr fontId="4"/>
  </si>
  <si>
    <t>※千葉県、東京都、神奈川県、大阪府は無歯科医地区がないため、除外している。</t>
    <rPh sb="5" eb="7">
      <t>トウキョウ</t>
    </rPh>
    <rPh sb="7" eb="8">
      <t>ト</t>
    </rPh>
    <rPh sb="9" eb="13">
      <t>カナガワケン</t>
    </rPh>
    <rPh sb="14" eb="16">
      <t>オオサカ</t>
    </rPh>
    <rPh sb="16" eb="17">
      <t>フ</t>
    </rPh>
    <rPh sb="30" eb="32">
      <t>ジョガイ</t>
    </rPh>
    <phoneticPr fontId="4"/>
  </si>
  <si>
    <t>二次医療圏別、無歯科医地区等数</t>
    <rPh sb="0" eb="2">
      <t>ニジ</t>
    </rPh>
    <rPh sb="2" eb="4">
      <t>イリョウ</t>
    </rPh>
    <rPh sb="4" eb="5">
      <t>ケン</t>
    </rPh>
    <rPh sb="5" eb="6">
      <t>ベツ</t>
    </rPh>
    <rPh sb="13" eb="14">
      <t>トウ</t>
    </rPh>
    <rPh sb="14" eb="15">
      <t>スウ</t>
    </rPh>
    <phoneticPr fontId="4"/>
  </si>
  <si>
    <t>都道府県</t>
    <rPh sb="0" eb="4">
      <t>トドウフケン</t>
    </rPh>
    <phoneticPr fontId="4"/>
  </si>
  <si>
    <t>二次医療圏名</t>
    <rPh sb="0" eb="2">
      <t>ニジ</t>
    </rPh>
    <rPh sb="2" eb="4">
      <t>イリョウ</t>
    </rPh>
    <rPh sb="4" eb="5">
      <t>ケン</t>
    </rPh>
    <rPh sb="5" eb="6">
      <t>メイ</t>
    </rPh>
    <phoneticPr fontId="4"/>
  </si>
  <si>
    <t>無歯科医地区数</t>
    <rPh sb="6" eb="7">
      <t>スウ</t>
    </rPh>
    <phoneticPr fontId="4"/>
  </si>
  <si>
    <t>準無歯科医地区数</t>
    <rPh sb="0" eb="1">
      <t>ジュン</t>
    </rPh>
    <rPh sb="7" eb="8">
      <t>スウ</t>
    </rPh>
    <phoneticPr fontId="4"/>
  </si>
  <si>
    <t>南檜山</t>
  </si>
  <si>
    <t>北渡島檜山</t>
  </si>
  <si>
    <t>後志</t>
  </si>
  <si>
    <t>中空知</t>
  </si>
  <si>
    <t>西胆振</t>
  </si>
  <si>
    <t>留萌</t>
  </si>
  <si>
    <t>日高</t>
  </si>
  <si>
    <t>宗谷</t>
  </si>
  <si>
    <t>稚内</t>
  </si>
  <si>
    <t>北網</t>
  </si>
  <si>
    <t>遠紋</t>
  </si>
  <si>
    <t>十勝</t>
  </si>
  <si>
    <t>釧路</t>
  </si>
  <si>
    <t>札幌</t>
  </si>
  <si>
    <t>上川中部</t>
  </si>
  <si>
    <t>上川北部</t>
  </si>
  <si>
    <t>紋別市</t>
  </si>
  <si>
    <t>八戸地域</t>
  </si>
  <si>
    <t>西北五地域</t>
  </si>
  <si>
    <t>上十三地域</t>
  </si>
  <si>
    <t>下北地域</t>
  </si>
  <si>
    <t>津軽地域</t>
  </si>
  <si>
    <t>盛岡</t>
  </si>
  <si>
    <t>岩手中部</t>
  </si>
  <si>
    <t>胆江</t>
  </si>
  <si>
    <t>宮古</t>
  </si>
  <si>
    <t>二戸</t>
  </si>
  <si>
    <t>釜石</t>
  </si>
  <si>
    <t>仙南</t>
  </si>
  <si>
    <t>石巻・登米・気仙沼</t>
  </si>
  <si>
    <t>大館・鹿角</t>
  </si>
  <si>
    <t>由利本荘・にかほ</t>
  </si>
  <si>
    <t>横手</t>
  </si>
  <si>
    <t>北秋田</t>
  </si>
  <si>
    <t>庄内</t>
  </si>
  <si>
    <t>最上</t>
  </si>
  <si>
    <t>いわき</t>
  </si>
  <si>
    <t>県中</t>
  </si>
  <si>
    <t>水戸</t>
  </si>
  <si>
    <t>常陸太田・ひたちなか</t>
  </si>
  <si>
    <t>日立</t>
  </si>
  <si>
    <t>県北</t>
  </si>
  <si>
    <t>県西</t>
  </si>
  <si>
    <t>県東</t>
  </si>
  <si>
    <t>藤岡</t>
  </si>
  <si>
    <t>吾妻</t>
  </si>
  <si>
    <t>沼田</t>
  </si>
  <si>
    <t>高崎・安中</t>
  </si>
  <si>
    <t>富岡</t>
  </si>
  <si>
    <t>北部</t>
  </si>
  <si>
    <t>秩父</t>
  </si>
  <si>
    <t>新潟</t>
  </si>
  <si>
    <t>中越</t>
  </si>
  <si>
    <t>魚沼</t>
  </si>
  <si>
    <t>上越</t>
  </si>
  <si>
    <t>佐渡</t>
  </si>
  <si>
    <t>下越</t>
  </si>
  <si>
    <t>富山</t>
  </si>
  <si>
    <t>高岡</t>
  </si>
  <si>
    <t>新川</t>
  </si>
  <si>
    <t>砺波</t>
  </si>
  <si>
    <t>能登北部</t>
  </si>
  <si>
    <t>石川中央</t>
  </si>
  <si>
    <t>能登中部</t>
  </si>
  <si>
    <t>福井・坂井</t>
  </si>
  <si>
    <t>嶺南</t>
  </si>
  <si>
    <t>中北</t>
  </si>
  <si>
    <t>峡東</t>
  </si>
  <si>
    <t>峡南</t>
  </si>
  <si>
    <t>富士・東部</t>
  </si>
  <si>
    <t>佐久</t>
  </si>
  <si>
    <t>飯伊</t>
  </si>
  <si>
    <t>木曽</t>
  </si>
  <si>
    <t>長野</t>
  </si>
  <si>
    <t>北信</t>
  </si>
  <si>
    <t>松本</t>
  </si>
  <si>
    <t>大北</t>
  </si>
  <si>
    <t>西濃</t>
  </si>
  <si>
    <t>中濃</t>
  </si>
  <si>
    <t>東濃</t>
  </si>
  <si>
    <t>飛騨</t>
  </si>
  <si>
    <t>賀茂</t>
  </si>
  <si>
    <t>静岡</t>
  </si>
  <si>
    <t>志太榛原</t>
  </si>
  <si>
    <t>西部</t>
  </si>
  <si>
    <t>西三河北部</t>
  </si>
  <si>
    <t>東三河北部</t>
  </si>
  <si>
    <t>南勢志摩</t>
  </si>
  <si>
    <t>東紀州</t>
  </si>
  <si>
    <t>甲賀</t>
  </si>
  <si>
    <t>東近江</t>
  </si>
  <si>
    <t>湖西</t>
  </si>
  <si>
    <t>湖北</t>
  </si>
  <si>
    <t>山城北</t>
  </si>
  <si>
    <t>南丹</t>
  </si>
  <si>
    <t>中丹</t>
  </si>
  <si>
    <t>丹後</t>
  </si>
  <si>
    <t>山城南</t>
  </si>
  <si>
    <t>播磨姫路</t>
  </si>
  <si>
    <t>但馬</t>
  </si>
  <si>
    <t>丹波</t>
  </si>
  <si>
    <t>淡路</t>
  </si>
  <si>
    <t>南和</t>
  </si>
  <si>
    <t>東和</t>
  </si>
  <si>
    <t>和歌山</t>
  </si>
  <si>
    <t>那賀</t>
  </si>
  <si>
    <t>橋本</t>
  </si>
  <si>
    <t>有田</t>
  </si>
  <si>
    <t>田辺</t>
  </si>
  <si>
    <t>新宮</t>
  </si>
  <si>
    <t>中部</t>
  </si>
  <si>
    <t>東部</t>
  </si>
  <si>
    <t>松江</t>
  </si>
  <si>
    <t>大田</t>
  </si>
  <si>
    <t>浜田</t>
  </si>
  <si>
    <t>益田</t>
  </si>
  <si>
    <t>隠岐</t>
  </si>
  <si>
    <t>雲南</t>
  </si>
  <si>
    <t>県南東部</t>
  </si>
  <si>
    <t>県南西部</t>
  </si>
  <si>
    <t>岡山県南西部</t>
  </si>
  <si>
    <t>高梁・新見</t>
  </si>
  <si>
    <t>真庭</t>
  </si>
  <si>
    <t>津山・英田</t>
  </si>
  <si>
    <t>広島</t>
  </si>
  <si>
    <t>備北</t>
  </si>
  <si>
    <t>尾三</t>
  </si>
  <si>
    <t>福山・府中</t>
  </si>
  <si>
    <t>広島西</t>
  </si>
  <si>
    <t>呉</t>
  </si>
  <si>
    <t>岩国</t>
  </si>
  <si>
    <t>柳井</t>
  </si>
  <si>
    <t>山口・防府</t>
  </si>
  <si>
    <t>下関</t>
  </si>
  <si>
    <t>萩</t>
  </si>
  <si>
    <t>周南</t>
  </si>
  <si>
    <t>南部</t>
  </si>
  <si>
    <t>小豆</t>
  </si>
  <si>
    <t>宇摩</t>
  </si>
  <si>
    <t>新居浜西条</t>
  </si>
  <si>
    <t>今治</t>
  </si>
  <si>
    <t>松山</t>
  </si>
  <si>
    <t>八幡浜・大洲</t>
  </si>
  <si>
    <t>宇和島</t>
  </si>
  <si>
    <t>安芸</t>
  </si>
  <si>
    <t>中央</t>
  </si>
  <si>
    <t>高幡</t>
  </si>
  <si>
    <t>幡多</t>
  </si>
  <si>
    <t>朝倉</t>
  </si>
  <si>
    <t>飯塚</t>
  </si>
  <si>
    <t>田川</t>
  </si>
  <si>
    <t>八女・筑後</t>
  </si>
  <si>
    <t>京築</t>
  </si>
  <si>
    <t>宗像</t>
  </si>
  <si>
    <t>福岡・糸島</t>
  </si>
  <si>
    <t>佐世保県北</t>
  </si>
  <si>
    <t>壱岐</t>
  </si>
  <si>
    <t>五島</t>
  </si>
  <si>
    <t>上五島</t>
  </si>
  <si>
    <t>阿蘇</t>
  </si>
  <si>
    <t>上益城</t>
  </si>
  <si>
    <t>八代</t>
  </si>
  <si>
    <t>芦北</t>
  </si>
  <si>
    <t>球磨</t>
  </si>
  <si>
    <t>天草</t>
  </si>
  <si>
    <t>豊肥</t>
  </si>
  <si>
    <t>延岡西臼杵</t>
  </si>
  <si>
    <t>日向入郷</t>
  </si>
  <si>
    <t>西都児湯</t>
  </si>
  <si>
    <t>日南串間</t>
  </si>
  <si>
    <t>鹿児島</t>
  </si>
  <si>
    <t>出水</t>
  </si>
  <si>
    <t>肝属</t>
  </si>
  <si>
    <t>熊毛</t>
  </si>
  <si>
    <t>奄美</t>
  </si>
  <si>
    <t>川薩</t>
  </si>
  <si>
    <t>曽於</t>
  </si>
  <si>
    <t>八重山</t>
  </si>
  <si>
    <t>全国計</t>
    <rPh sb="0" eb="2">
      <t>ゼンコク</t>
    </rPh>
    <rPh sb="2" eb="3">
      <t>ケイ</t>
    </rPh>
    <phoneticPr fontId="6"/>
  </si>
  <si>
    <t>市町村別、無歯科医地区数</t>
    <rPh sb="0" eb="3">
      <t>シチョウソン</t>
    </rPh>
    <rPh sb="3" eb="4">
      <t>ベツ</t>
    </rPh>
    <rPh sb="11" eb="12">
      <t>スウ</t>
    </rPh>
    <phoneticPr fontId="4"/>
  </si>
  <si>
    <t>市町村名</t>
    <rPh sb="0" eb="3">
      <t>シチョウソン</t>
    </rPh>
    <rPh sb="3" eb="4">
      <t>メイ</t>
    </rPh>
    <phoneticPr fontId="4"/>
  </si>
  <si>
    <t>厚沢部町</t>
  </si>
  <si>
    <t>せたな町</t>
  </si>
  <si>
    <t>黒松内町</t>
  </si>
  <si>
    <t>蘭越町</t>
  </si>
  <si>
    <t>真狩村</t>
  </si>
  <si>
    <t>留寿都村</t>
  </si>
  <si>
    <t>積丹町</t>
  </si>
  <si>
    <t>赤井川村</t>
  </si>
  <si>
    <t>新十津川町</t>
  </si>
  <si>
    <t>豊浦町</t>
  </si>
  <si>
    <t>洞爺湖町</t>
  </si>
  <si>
    <t>苫前町</t>
  </si>
  <si>
    <t>平取町</t>
  </si>
  <si>
    <t>新冠町</t>
  </si>
  <si>
    <t>留萌市</t>
  </si>
  <si>
    <t>羽幌町</t>
  </si>
  <si>
    <t>稚内市</t>
  </si>
  <si>
    <t>幌延町</t>
  </si>
  <si>
    <t>浜頓別町</t>
  </si>
  <si>
    <t>大空町</t>
  </si>
  <si>
    <t>北見市</t>
  </si>
  <si>
    <t>興部町</t>
  </si>
  <si>
    <t>鹿追町</t>
  </si>
  <si>
    <t>新得町</t>
  </si>
  <si>
    <t>足寄町</t>
  </si>
  <si>
    <t>陸別町</t>
  </si>
  <si>
    <t>浦幌町</t>
  </si>
  <si>
    <t>釧路市</t>
  </si>
  <si>
    <t>厚岸町</t>
  </si>
  <si>
    <t>浜中町</t>
  </si>
  <si>
    <t>標茶町</t>
  </si>
  <si>
    <t>鶴居村</t>
  </si>
  <si>
    <t>白糠町</t>
  </si>
  <si>
    <t>乙部町</t>
  </si>
  <si>
    <t>今金町</t>
  </si>
  <si>
    <t>石狩市</t>
  </si>
  <si>
    <t>島牧村</t>
  </si>
  <si>
    <t>伊達市</t>
  </si>
  <si>
    <t>壮瞥町</t>
  </si>
  <si>
    <t>幌加内町</t>
  </si>
  <si>
    <t>名寄市</t>
  </si>
  <si>
    <t>和寒町</t>
  </si>
  <si>
    <t>猿払村</t>
  </si>
  <si>
    <t>佐呂間町</t>
  </si>
  <si>
    <t>遠軽町</t>
  </si>
  <si>
    <t>滝上町</t>
  </si>
  <si>
    <t>雄武町</t>
  </si>
  <si>
    <t>三戸町</t>
  </si>
  <si>
    <t>新郷村</t>
  </si>
  <si>
    <t>鰺ヶ沢町</t>
  </si>
  <si>
    <t>深浦町</t>
  </si>
  <si>
    <t>六ヶ所村</t>
  </si>
  <si>
    <t>佐井村</t>
  </si>
  <si>
    <t>黒石市</t>
  </si>
  <si>
    <t>弘前市</t>
  </si>
  <si>
    <t>平川市</t>
  </si>
  <si>
    <t>盛岡市</t>
  </si>
  <si>
    <t>八幡平市</t>
  </si>
  <si>
    <t>葛巻町</t>
  </si>
  <si>
    <t>遠野市</t>
  </si>
  <si>
    <t>奥州市</t>
  </si>
  <si>
    <t>宮古市</t>
  </si>
  <si>
    <t>岩泉町</t>
  </si>
  <si>
    <t>田野畑村</t>
  </si>
  <si>
    <t>山田町</t>
  </si>
  <si>
    <t>軽米町</t>
  </si>
  <si>
    <t>岩手町</t>
  </si>
  <si>
    <t>大槌町</t>
  </si>
  <si>
    <t>丸森町</t>
  </si>
  <si>
    <t>登米市</t>
  </si>
  <si>
    <t>女川町</t>
  </si>
  <si>
    <t>白石市</t>
  </si>
  <si>
    <t>七ヶ宿町</t>
  </si>
  <si>
    <t>鹿角市</t>
  </si>
  <si>
    <t>小坂町</t>
  </si>
  <si>
    <t>由利本荘市</t>
  </si>
  <si>
    <t>横手市</t>
  </si>
  <si>
    <t>北秋田市</t>
  </si>
  <si>
    <t>上小阿仁村</t>
  </si>
  <si>
    <t>酒田市</t>
  </si>
  <si>
    <t>大蔵村</t>
  </si>
  <si>
    <t>戸沢村</t>
  </si>
  <si>
    <t>いわき市</t>
  </si>
  <si>
    <t>古殿町</t>
  </si>
  <si>
    <t>城里町</t>
  </si>
  <si>
    <t>常陸太田市</t>
  </si>
  <si>
    <t>常陸大宮市</t>
  </si>
  <si>
    <t>大子町</t>
  </si>
  <si>
    <t>高萩市</t>
  </si>
  <si>
    <t>北茨城市</t>
  </si>
  <si>
    <t>大田原市</t>
  </si>
  <si>
    <t>那須町</t>
  </si>
  <si>
    <t>那珂川町</t>
  </si>
  <si>
    <t>鹿沼市</t>
  </si>
  <si>
    <t>日光市</t>
  </si>
  <si>
    <t>茂木町</t>
  </si>
  <si>
    <t>那須烏山市</t>
  </si>
  <si>
    <t>神流町</t>
  </si>
  <si>
    <t>長野原町</t>
  </si>
  <si>
    <t>嬬恋村</t>
  </si>
  <si>
    <t>沼田市</t>
  </si>
  <si>
    <t>みなかみ町</t>
  </si>
  <si>
    <t>高崎市</t>
  </si>
  <si>
    <t>南牧村</t>
  </si>
  <si>
    <t>東吾妻町</t>
  </si>
  <si>
    <t>神川町</t>
  </si>
  <si>
    <t>秩父市</t>
  </si>
  <si>
    <t>阿賀町</t>
  </si>
  <si>
    <t>柏崎市</t>
  </si>
  <si>
    <t>魚沼市</t>
  </si>
  <si>
    <t>南魚沼市</t>
  </si>
  <si>
    <t>十日町市</t>
  </si>
  <si>
    <t>津南町</t>
  </si>
  <si>
    <t>上越市</t>
  </si>
  <si>
    <t>糸魚川市</t>
  </si>
  <si>
    <t>佐渡市</t>
  </si>
  <si>
    <t>村上市</t>
  </si>
  <si>
    <t>粟島浦村</t>
  </si>
  <si>
    <t>妙高市</t>
  </si>
  <si>
    <t>上市町</t>
  </si>
  <si>
    <t>富山市</t>
  </si>
  <si>
    <t>高岡市</t>
  </si>
  <si>
    <t>氷見市</t>
  </si>
  <si>
    <t>魚津市</t>
  </si>
  <si>
    <t>立山町</t>
  </si>
  <si>
    <t>南砺市</t>
  </si>
  <si>
    <t>珠洲市</t>
  </si>
  <si>
    <t>白山市</t>
  </si>
  <si>
    <t>輪島市</t>
  </si>
  <si>
    <t>穴水町</t>
  </si>
  <si>
    <t>七尾市</t>
  </si>
  <si>
    <t>福井市</t>
  </si>
  <si>
    <t>高浜町</t>
  </si>
  <si>
    <t>若狭町</t>
  </si>
  <si>
    <t>北杜市</t>
  </si>
  <si>
    <t>山梨市</t>
  </si>
  <si>
    <t>身延町</t>
  </si>
  <si>
    <t>都留市</t>
  </si>
  <si>
    <t>大月市</t>
  </si>
  <si>
    <t>富士河口湖町</t>
  </si>
  <si>
    <t>小菅村</t>
  </si>
  <si>
    <t>甲府市</t>
  </si>
  <si>
    <t>笛吹市</t>
  </si>
  <si>
    <t>甲州市</t>
  </si>
  <si>
    <t>早川町</t>
  </si>
  <si>
    <t>南部町</t>
  </si>
  <si>
    <t>丹波山村</t>
  </si>
  <si>
    <t>佐久市</t>
  </si>
  <si>
    <t>佐久穂町</t>
  </si>
  <si>
    <t>飯田市</t>
  </si>
  <si>
    <t>阿南町</t>
  </si>
  <si>
    <t>泰阜村</t>
  </si>
  <si>
    <t>南木曽町</t>
  </si>
  <si>
    <t>大桑村</t>
  </si>
  <si>
    <t>長野市</t>
  </si>
  <si>
    <t>飯山市</t>
  </si>
  <si>
    <t>栄村</t>
  </si>
  <si>
    <t>立科町</t>
  </si>
  <si>
    <t>天龍村</t>
  </si>
  <si>
    <t>大鹿村</t>
  </si>
  <si>
    <t>上松町</t>
  </si>
  <si>
    <t>王滝村</t>
  </si>
  <si>
    <t>松本市</t>
  </si>
  <si>
    <t>小谷村</t>
  </si>
  <si>
    <t>揖斐川町</t>
  </si>
  <si>
    <t>郡上市</t>
  </si>
  <si>
    <t>白川町</t>
  </si>
  <si>
    <t>恵那市</t>
  </si>
  <si>
    <t>高山市</t>
  </si>
  <si>
    <t>南伊豆町</t>
  </si>
  <si>
    <t>西伊豆町</t>
  </si>
  <si>
    <t>静岡市</t>
  </si>
  <si>
    <t>島田市</t>
  </si>
  <si>
    <t>川根本町</t>
  </si>
  <si>
    <t>浜松市</t>
  </si>
  <si>
    <t>豊田市</t>
  </si>
  <si>
    <t>設楽町</t>
  </si>
  <si>
    <t>東栄町</t>
  </si>
  <si>
    <t>豊根村</t>
  </si>
  <si>
    <t>鳥羽市</t>
  </si>
  <si>
    <t>熊野市</t>
  </si>
  <si>
    <t>甲賀市</t>
  </si>
  <si>
    <t>近江八幡市</t>
  </si>
  <si>
    <t>高島市</t>
  </si>
  <si>
    <t>東近江市</t>
  </si>
  <si>
    <t>米原市</t>
  </si>
  <si>
    <t>宇治市</t>
  </si>
  <si>
    <t>南丹市</t>
  </si>
  <si>
    <t>京丹波町</t>
  </si>
  <si>
    <t>綾部市</t>
  </si>
  <si>
    <t>京丹後市</t>
  </si>
  <si>
    <t>福知山市</t>
  </si>
  <si>
    <t>南山城村</t>
  </si>
  <si>
    <t>宮津市</t>
  </si>
  <si>
    <t>市川町</t>
  </si>
  <si>
    <t>宍粟市</t>
  </si>
  <si>
    <t>佐用町</t>
  </si>
  <si>
    <t>豊岡市</t>
  </si>
  <si>
    <t>香美町</t>
  </si>
  <si>
    <t>丹波篠山市</t>
  </si>
  <si>
    <t>丹波市</t>
  </si>
  <si>
    <t>洲本市</t>
  </si>
  <si>
    <t>五條市</t>
  </si>
  <si>
    <t>野迫川村</t>
  </si>
  <si>
    <t>十津川村</t>
  </si>
  <si>
    <t>上北山村</t>
  </si>
  <si>
    <t>宇陀市</t>
  </si>
  <si>
    <t>下北山村</t>
  </si>
  <si>
    <t>天川村</t>
  </si>
  <si>
    <t>紀美野町</t>
  </si>
  <si>
    <t>紀の川市</t>
  </si>
  <si>
    <t>高野町</t>
  </si>
  <si>
    <t>有田川町</t>
  </si>
  <si>
    <t>みなべ町</t>
  </si>
  <si>
    <t>田辺市</t>
  </si>
  <si>
    <t>白浜町</t>
  </si>
  <si>
    <t>すさみ町</t>
  </si>
  <si>
    <t>古座川町</t>
  </si>
  <si>
    <t>かつらぎ町</t>
  </si>
  <si>
    <t>広川町</t>
  </si>
  <si>
    <t>三朝町</t>
  </si>
  <si>
    <t>倉吉市</t>
  </si>
  <si>
    <t>八頭町</t>
  </si>
  <si>
    <t>安来市</t>
  </si>
  <si>
    <t>大田市</t>
  </si>
  <si>
    <t>川本町</t>
  </si>
  <si>
    <t>美郷町</t>
  </si>
  <si>
    <t>邑南町</t>
  </si>
  <si>
    <t>浜田市</t>
  </si>
  <si>
    <t>益田市</t>
  </si>
  <si>
    <t>隠岐の島町</t>
  </si>
  <si>
    <t>西ノ島町</t>
  </si>
  <si>
    <t>雲南市</t>
  </si>
  <si>
    <t>奥出雲町</t>
  </si>
  <si>
    <t>岡山市</t>
  </si>
  <si>
    <t>玉野市</t>
  </si>
  <si>
    <t>赤磐市</t>
  </si>
  <si>
    <t>吉備中央町</t>
  </si>
  <si>
    <t>笠岡市</t>
  </si>
  <si>
    <t>矢掛町</t>
  </si>
  <si>
    <t>高梁市</t>
  </si>
  <si>
    <t>新見市</t>
  </si>
  <si>
    <t>真庭市</t>
  </si>
  <si>
    <t>美作市</t>
  </si>
  <si>
    <t>鏡野町</t>
  </si>
  <si>
    <t>西粟倉村</t>
  </si>
  <si>
    <t>備前市</t>
  </si>
  <si>
    <t>新庄村</t>
  </si>
  <si>
    <t>津山市</t>
  </si>
  <si>
    <t>北広島町</t>
  </si>
  <si>
    <t>庄原市</t>
  </si>
  <si>
    <t>安芸高田市</t>
  </si>
  <si>
    <t>尾道市</t>
  </si>
  <si>
    <t>三原市</t>
  </si>
  <si>
    <t>神石高原町</t>
  </si>
  <si>
    <t>府中市</t>
  </si>
  <si>
    <t>三次市</t>
  </si>
  <si>
    <t>安芸太田町</t>
  </si>
  <si>
    <t>大竹市</t>
  </si>
  <si>
    <t>廿日市市</t>
  </si>
  <si>
    <t>呉市</t>
  </si>
  <si>
    <t>岩国市</t>
  </si>
  <si>
    <t>柳井市</t>
  </si>
  <si>
    <t>山口市</t>
  </si>
  <si>
    <t>下関市</t>
  </si>
  <si>
    <t>萩市</t>
  </si>
  <si>
    <t>光市</t>
  </si>
  <si>
    <t>周南市</t>
  </si>
  <si>
    <t>防府市</t>
  </si>
  <si>
    <t>吉野川市</t>
  </si>
  <si>
    <t>阿南市</t>
  </si>
  <si>
    <t>那賀町</t>
  </si>
  <si>
    <t>美波町</t>
  </si>
  <si>
    <t>海陽町</t>
  </si>
  <si>
    <t>美馬市</t>
  </si>
  <si>
    <t>つるぎ町</t>
  </si>
  <si>
    <t>三好市</t>
  </si>
  <si>
    <t>東かがわ市</t>
  </si>
  <si>
    <t>さぬき市</t>
  </si>
  <si>
    <t>高松市</t>
  </si>
  <si>
    <t>丸亀市</t>
  </si>
  <si>
    <t>綾川町</t>
  </si>
  <si>
    <t>観音寺市</t>
  </si>
  <si>
    <t>土庄町</t>
  </si>
  <si>
    <t>四国中央市</t>
  </si>
  <si>
    <t>新居浜市</t>
  </si>
  <si>
    <t>今治市</t>
  </si>
  <si>
    <t>久万高原町</t>
  </si>
  <si>
    <t>砥部町</t>
  </si>
  <si>
    <t>八幡浜市</t>
  </si>
  <si>
    <t>大洲市</t>
  </si>
  <si>
    <t>伊方町</t>
  </si>
  <si>
    <t>宇和島市</t>
  </si>
  <si>
    <t>鬼北町</t>
  </si>
  <si>
    <t>愛南町</t>
  </si>
  <si>
    <t>松山市</t>
  </si>
  <si>
    <t>室戸市</t>
  </si>
  <si>
    <t>馬路村</t>
  </si>
  <si>
    <t>本山町</t>
  </si>
  <si>
    <t>大豊町</t>
  </si>
  <si>
    <t>土佐町</t>
  </si>
  <si>
    <t>いの町</t>
  </si>
  <si>
    <t>仁淀川町</t>
  </si>
  <si>
    <t>越知町</t>
  </si>
  <si>
    <t>須崎市</t>
  </si>
  <si>
    <t>梼原町</t>
  </si>
  <si>
    <t>四万十町</t>
  </si>
  <si>
    <t>四万十市</t>
  </si>
  <si>
    <t>宿毛市</t>
  </si>
  <si>
    <t>大月町</t>
  </si>
  <si>
    <t>安芸市</t>
  </si>
  <si>
    <t>北川村</t>
  </si>
  <si>
    <t>中土佐町</t>
  </si>
  <si>
    <t>筑前町</t>
  </si>
  <si>
    <t>飯塚市</t>
  </si>
  <si>
    <t>嘉麻市</t>
  </si>
  <si>
    <t>添田町</t>
  </si>
  <si>
    <t>八女市</t>
  </si>
  <si>
    <t>みやこ町</t>
  </si>
  <si>
    <t>上毛町</t>
  </si>
  <si>
    <t>宗像市</t>
  </si>
  <si>
    <t>朝倉市</t>
  </si>
  <si>
    <t>福岡市</t>
    <rPh sb="0" eb="3">
      <t>フクオカシ</t>
    </rPh>
    <phoneticPr fontId="7"/>
  </si>
  <si>
    <t>糸島市</t>
  </si>
  <si>
    <t>唐津市</t>
  </si>
  <si>
    <t>佐世保市</t>
  </si>
  <si>
    <t>壱岐市</t>
  </si>
  <si>
    <t>五島市</t>
  </si>
  <si>
    <t>小値賀町</t>
  </si>
  <si>
    <t>新上五島町</t>
  </si>
  <si>
    <t>高森町</t>
  </si>
  <si>
    <t>山都町</t>
  </si>
  <si>
    <t>八代市</t>
  </si>
  <si>
    <t>芦北町</t>
  </si>
  <si>
    <t>多良木町</t>
  </si>
  <si>
    <t>天草市</t>
  </si>
  <si>
    <t>上天草市</t>
  </si>
  <si>
    <t>杵築市</t>
  </si>
  <si>
    <t>国東市</t>
  </si>
  <si>
    <t>姫島村</t>
  </si>
  <si>
    <t>臼杵市</t>
  </si>
  <si>
    <t>津久見市</t>
  </si>
  <si>
    <t>佐伯市</t>
  </si>
  <si>
    <t>竹田市</t>
  </si>
  <si>
    <t>豊後大野市</t>
  </si>
  <si>
    <t>日田市</t>
  </si>
  <si>
    <t>玖珠町</t>
  </si>
  <si>
    <t>中津市</t>
  </si>
  <si>
    <t>宇佐市</t>
  </si>
  <si>
    <t>豊後高田市</t>
  </si>
  <si>
    <t>延岡市</t>
  </si>
  <si>
    <t>諸塚村</t>
  </si>
  <si>
    <t>椎葉村</t>
  </si>
  <si>
    <t>西都市</t>
  </si>
  <si>
    <t>日南市</t>
  </si>
  <si>
    <t>串間市</t>
  </si>
  <si>
    <t>日之影町</t>
  </si>
  <si>
    <t>木城町</t>
  </si>
  <si>
    <t>三島村</t>
  </si>
  <si>
    <t>十島村</t>
  </si>
  <si>
    <t>日置市</t>
  </si>
  <si>
    <t>長島町</t>
  </si>
  <si>
    <t>肝付町</t>
  </si>
  <si>
    <t>南大隅町</t>
  </si>
  <si>
    <t>西之表市</t>
  </si>
  <si>
    <t>中種子町</t>
    <rPh sb="0" eb="1">
      <t>ナカ</t>
    </rPh>
    <rPh sb="1" eb="2">
      <t>タネ</t>
    </rPh>
    <rPh sb="2" eb="3">
      <t>コ</t>
    </rPh>
    <rPh sb="3" eb="4">
      <t>チョウ</t>
    </rPh>
    <phoneticPr fontId="3"/>
  </si>
  <si>
    <t>屋久島町</t>
  </si>
  <si>
    <t>瀬戸内町</t>
  </si>
  <si>
    <t>薩摩川内市</t>
  </si>
  <si>
    <t>出水市</t>
  </si>
  <si>
    <t>志布志市</t>
  </si>
  <si>
    <t>鹿児島県</t>
    <rPh sb="0" eb="3">
      <t>カゴシマ</t>
    </rPh>
    <rPh sb="3" eb="4">
      <t>ケン</t>
    </rPh>
    <phoneticPr fontId="7"/>
  </si>
  <si>
    <t>垂水市</t>
  </si>
  <si>
    <t>国頭村</t>
  </si>
  <si>
    <t>大宜味村</t>
  </si>
  <si>
    <t>東村</t>
  </si>
  <si>
    <t>うるま市</t>
  </si>
  <si>
    <t>座間味村</t>
  </si>
  <si>
    <t>粟国村</t>
  </si>
  <si>
    <t>石垣市</t>
  </si>
  <si>
    <t>所轄保健所別、無歯科医地区数</t>
    <rPh sb="5" eb="6">
      <t>ベツ</t>
    </rPh>
    <rPh sb="13" eb="14">
      <t>スウ</t>
    </rPh>
    <phoneticPr fontId="4"/>
  </si>
  <si>
    <t>所轄保健所名</t>
    <rPh sb="0" eb="2">
      <t>ショカツ</t>
    </rPh>
    <rPh sb="2" eb="4">
      <t>ホケン</t>
    </rPh>
    <rPh sb="4" eb="5">
      <t>ショ</t>
    </rPh>
    <rPh sb="5" eb="6">
      <t>メイ</t>
    </rPh>
    <phoneticPr fontId="4"/>
  </si>
  <si>
    <t>江差保健所</t>
    <rPh sb="2" eb="5">
      <t>ホケンジョ</t>
    </rPh>
    <phoneticPr fontId="7"/>
  </si>
  <si>
    <t>八雲保健所</t>
  </si>
  <si>
    <t>俱知安保健所</t>
    <phoneticPr fontId="3"/>
  </si>
  <si>
    <t>滝川保健所</t>
  </si>
  <si>
    <t>室蘭保健所</t>
  </si>
  <si>
    <t>留萌保健所</t>
  </si>
  <si>
    <t>静内保健所</t>
  </si>
  <si>
    <t>稚内保健所</t>
  </si>
  <si>
    <t>網走保健所</t>
  </si>
  <si>
    <t>北見保健所</t>
  </si>
  <si>
    <t>紋別保健所</t>
    <rPh sb="2" eb="5">
      <t>ホケンショ</t>
    </rPh>
    <phoneticPr fontId="7"/>
  </si>
  <si>
    <t>帯広保健所</t>
  </si>
  <si>
    <t>釧路保健所</t>
  </si>
  <si>
    <t>江別保健所</t>
  </si>
  <si>
    <t>上川保健所</t>
  </si>
  <si>
    <t>名寄保健所</t>
    <rPh sb="2" eb="5">
      <t>ホケンショ</t>
    </rPh>
    <phoneticPr fontId="7"/>
  </si>
  <si>
    <t>八戸保健所</t>
  </si>
  <si>
    <t>三戸地方保健所</t>
  </si>
  <si>
    <t>五所川原保健所</t>
  </si>
  <si>
    <t>上十三保健所</t>
  </si>
  <si>
    <t>むつ保健所</t>
  </si>
  <si>
    <t>弘前保健所</t>
  </si>
  <si>
    <t>盛岡市保健所</t>
  </si>
  <si>
    <t>県央保健所</t>
  </si>
  <si>
    <t>中部保健所</t>
  </si>
  <si>
    <t>奥州保健所</t>
    <rPh sb="2" eb="5">
      <t>ホケンショ</t>
    </rPh>
    <phoneticPr fontId="7"/>
  </si>
  <si>
    <t>宮古保健所</t>
    <phoneticPr fontId="3"/>
  </si>
  <si>
    <t>二戸保健所</t>
    <rPh sb="2" eb="5">
      <t>ホケンショ</t>
    </rPh>
    <phoneticPr fontId="7"/>
  </si>
  <si>
    <t>釜石保健所</t>
  </si>
  <si>
    <t>仙南保健所</t>
  </si>
  <si>
    <t>登米保健所</t>
  </si>
  <si>
    <t>石巻保健所</t>
  </si>
  <si>
    <t>大館保健所</t>
  </si>
  <si>
    <t>由利本荘保健所</t>
  </si>
  <si>
    <t>横手保健所</t>
  </si>
  <si>
    <t>北秋田保健所</t>
  </si>
  <si>
    <t>庄内保健所</t>
  </si>
  <si>
    <t>最上保健所</t>
  </si>
  <si>
    <t>いわき市保健所</t>
  </si>
  <si>
    <t>県中保健所</t>
  </si>
  <si>
    <t>水戸保健所</t>
    <rPh sb="2" eb="5">
      <t>ホケンショ</t>
    </rPh>
    <phoneticPr fontId="7"/>
  </si>
  <si>
    <t>ひたちなか保健所</t>
  </si>
  <si>
    <t>日立保健所</t>
  </si>
  <si>
    <t>県北保健所</t>
  </si>
  <si>
    <t>県西保健所</t>
  </si>
  <si>
    <t>県東保健所</t>
  </si>
  <si>
    <t>藤岡保健福祉事務所</t>
  </si>
  <si>
    <t>吾妻保健福祉事務所</t>
  </si>
  <si>
    <t>利根沼田保健福祉事務所</t>
  </si>
  <si>
    <t>高崎市保健所</t>
  </si>
  <si>
    <t>本庄保健所</t>
  </si>
  <si>
    <t>秩父保健所</t>
  </si>
  <si>
    <t>新津保健所</t>
    <rPh sb="2" eb="5">
      <t>ホケンショ</t>
    </rPh>
    <phoneticPr fontId="7"/>
  </si>
  <si>
    <t>柏崎保健所</t>
  </si>
  <si>
    <t>魚沼保健所</t>
  </si>
  <si>
    <t>南魚沼保健所</t>
    <rPh sb="3" eb="6">
      <t>ホケンショ</t>
    </rPh>
    <phoneticPr fontId="7"/>
  </si>
  <si>
    <t>十日町保健所</t>
    <rPh sb="3" eb="6">
      <t>ホケンショ</t>
    </rPh>
    <phoneticPr fontId="7"/>
  </si>
  <si>
    <t>上越保健所</t>
    <rPh sb="2" eb="5">
      <t>ホケンショ</t>
    </rPh>
    <phoneticPr fontId="7"/>
  </si>
  <si>
    <t>糸魚川保健所</t>
  </si>
  <si>
    <t>佐渡保健所</t>
  </si>
  <si>
    <t>村上保健所</t>
  </si>
  <si>
    <t>中部厚生センター</t>
  </si>
  <si>
    <t>富山市保健所</t>
  </si>
  <si>
    <t>高岡厚生センター</t>
  </si>
  <si>
    <t>高岡厚生センター氷見支所</t>
  </si>
  <si>
    <t>新川厚生センター魚津支所</t>
  </si>
  <si>
    <t>富山県中部厚生センター</t>
  </si>
  <si>
    <t>砺波厚生センター</t>
  </si>
  <si>
    <t>石川中央保健所</t>
  </si>
  <si>
    <t>能登中部保健所</t>
  </si>
  <si>
    <t>福井市保健所</t>
  </si>
  <si>
    <t>若狭保健所</t>
    <rPh sb="2" eb="5">
      <t>ホケンショ</t>
    </rPh>
    <phoneticPr fontId="7"/>
  </si>
  <si>
    <t>中北保健所</t>
    <rPh sb="2" eb="5">
      <t>ホケンショ</t>
    </rPh>
    <phoneticPr fontId="7"/>
  </si>
  <si>
    <t>峡東保健所</t>
    <rPh sb="2" eb="5">
      <t>ホケンショ</t>
    </rPh>
    <phoneticPr fontId="7"/>
  </si>
  <si>
    <t>峡南保健所</t>
    <rPh sb="2" eb="5">
      <t>ホケンショ</t>
    </rPh>
    <phoneticPr fontId="7"/>
  </si>
  <si>
    <t>富士・東部保健所</t>
    <rPh sb="5" eb="8">
      <t>ホケンショ</t>
    </rPh>
    <phoneticPr fontId="7"/>
  </si>
  <si>
    <t>佐久保健所</t>
  </si>
  <si>
    <t>飯田保健所</t>
  </si>
  <si>
    <t>木曽保健所</t>
  </si>
  <si>
    <t>長野市保健所</t>
  </si>
  <si>
    <t>北信保健所</t>
  </si>
  <si>
    <t>松本保健所</t>
  </si>
  <si>
    <t>大町保健所</t>
  </si>
  <si>
    <t>西濃保健所</t>
  </si>
  <si>
    <t>関保健所</t>
  </si>
  <si>
    <t>可茂保健所</t>
    <rPh sb="2" eb="5">
      <t>ホケンショ</t>
    </rPh>
    <phoneticPr fontId="7"/>
  </si>
  <si>
    <t>恵那保健所</t>
  </si>
  <si>
    <t>飛騨保健所</t>
  </si>
  <si>
    <t>賀茂保健所</t>
  </si>
  <si>
    <t>静岡市保健所</t>
    <rPh sb="3" eb="6">
      <t>ホケンショ</t>
    </rPh>
    <phoneticPr fontId="7"/>
  </si>
  <si>
    <t>浜松市保健所</t>
  </si>
  <si>
    <t>豊田市保健所</t>
  </si>
  <si>
    <t>新城保健所</t>
  </si>
  <si>
    <t>伊勢保健所</t>
  </si>
  <si>
    <t>熊野保健所</t>
  </si>
  <si>
    <t>甲賀保健所</t>
    <rPh sb="2" eb="5">
      <t>ホケンショ</t>
    </rPh>
    <phoneticPr fontId="7"/>
  </si>
  <si>
    <t>東近江保健所</t>
  </si>
  <si>
    <t>高島保健所</t>
  </si>
  <si>
    <t>長浜保健所</t>
    <rPh sb="2" eb="5">
      <t>ホケンショ</t>
    </rPh>
    <phoneticPr fontId="7"/>
  </si>
  <si>
    <t>山城北保健所</t>
  </si>
  <si>
    <t>南丹保健所</t>
  </si>
  <si>
    <t>中丹東保健所</t>
    <rPh sb="3" eb="6">
      <t>ホケンショ</t>
    </rPh>
    <phoneticPr fontId="7"/>
  </si>
  <si>
    <t>丹後保健所</t>
  </si>
  <si>
    <t>中丹西保健所</t>
    <rPh sb="3" eb="6">
      <t>ホケンショ</t>
    </rPh>
    <phoneticPr fontId="7"/>
  </si>
  <si>
    <t>山城南保健所</t>
  </si>
  <si>
    <t>福崎保健所</t>
    <rPh sb="2" eb="5">
      <t>ホケンショ</t>
    </rPh>
    <phoneticPr fontId="7"/>
  </si>
  <si>
    <t>龍野保健所</t>
    <rPh sb="2" eb="5">
      <t>ホケンショ</t>
    </rPh>
    <phoneticPr fontId="7"/>
  </si>
  <si>
    <t>豊岡保健所</t>
    <rPh sb="2" eb="5">
      <t>ホケンショ</t>
    </rPh>
    <phoneticPr fontId="7"/>
  </si>
  <si>
    <t>丹波保健所</t>
    <rPh sb="2" eb="5">
      <t>ホケンショ</t>
    </rPh>
    <phoneticPr fontId="7"/>
  </si>
  <si>
    <t>洲本保健所</t>
    <rPh sb="2" eb="5">
      <t>ホケンショ</t>
    </rPh>
    <phoneticPr fontId="7"/>
  </si>
  <si>
    <t>内吉野保健所</t>
  </si>
  <si>
    <t>吉野保健所</t>
  </si>
  <si>
    <t>中和保健所</t>
  </si>
  <si>
    <t>海南保健所</t>
  </si>
  <si>
    <t>岩出保健所</t>
  </si>
  <si>
    <t>橋本保健所</t>
    <rPh sb="2" eb="5">
      <t>ホケンショ</t>
    </rPh>
    <phoneticPr fontId="7"/>
  </si>
  <si>
    <t>湯浅保健所</t>
  </si>
  <si>
    <t>田辺保健所</t>
  </si>
  <si>
    <t>新宮保健所</t>
    <rPh sb="2" eb="5">
      <t>ホケンショ</t>
    </rPh>
    <phoneticPr fontId="7"/>
  </si>
  <si>
    <t>倉吉保健所</t>
  </si>
  <si>
    <t>鳥取市保健所</t>
  </si>
  <si>
    <t>松江保健所</t>
  </si>
  <si>
    <t>浜田保健所</t>
  </si>
  <si>
    <t>益田保健所</t>
  </si>
  <si>
    <t>隠岐保健所</t>
  </si>
  <si>
    <t>雲南保健所</t>
  </si>
  <si>
    <t>岡山市保健所</t>
  </si>
  <si>
    <t>備前保健所</t>
  </si>
  <si>
    <t>備中保健所</t>
  </si>
  <si>
    <t>備北保健所</t>
  </si>
  <si>
    <t>真庭保健所</t>
  </si>
  <si>
    <t>美作保健所</t>
  </si>
  <si>
    <t>広島県西部保健所広島支所</t>
  </si>
  <si>
    <t>北部保健所</t>
  </si>
  <si>
    <t>東部保健所</t>
  </si>
  <si>
    <t>福山保健所</t>
    <rPh sb="2" eb="5">
      <t>ホケンショ</t>
    </rPh>
    <phoneticPr fontId="7"/>
  </si>
  <si>
    <t>広島県西部保健所</t>
  </si>
  <si>
    <t>呉市保健所</t>
  </si>
  <si>
    <t>岩国健康福祉</t>
  </si>
  <si>
    <t>柳井環境保健所</t>
    <rPh sb="4" eb="7">
      <t>ホケンショ</t>
    </rPh>
    <phoneticPr fontId="7"/>
  </si>
  <si>
    <t>山口環境保健所</t>
  </si>
  <si>
    <t>下関市保健所</t>
    <rPh sb="3" eb="6">
      <t>ホケンショ</t>
    </rPh>
    <phoneticPr fontId="7"/>
  </si>
  <si>
    <t>萩環境保健所</t>
  </si>
  <si>
    <t>周南環境保健所</t>
  </si>
  <si>
    <t>山口健康福祉センター防府支所</t>
  </si>
  <si>
    <t>吉野川保健所</t>
    <rPh sb="3" eb="6">
      <t>ホケンショ</t>
    </rPh>
    <phoneticPr fontId="7"/>
  </si>
  <si>
    <t>阿南保健所</t>
    <rPh sb="2" eb="5">
      <t>ホケンショ</t>
    </rPh>
    <phoneticPr fontId="7"/>
  </si>
  <si>
    <t>美波保健所</t>
    <rPh sb="2" eb="5">
      <t>ホケンショ</t>
    </rPh>
    <phoneticPr fontId="7"/>
  </si>
  <si>
    <t>美馬保健所</t>
  </si>
  <si>
    <t>三好保健所</t>
    <rPh sb="2" eb="5">
      <t>ホケンショ</t>
    </rPh>
    <phoneticPr fontId="7"/>
  </si>
  <si>
    <t>東讃保健所</t>
  </si>
  <si>
    <t>高松市保健所</t>
  </si>
  <si>
    <t>中讃保健所</t>
    <phoneticPr fontId="3"/>
  </si>
  <si>
    <t>西讃保健所</t>
  </si>
  <si>
    <t>小豆保健所</t>
  </si>
  <si>
    <t>四国中央保健所</t>
  </si>
  <si>
    <t>西条保健所</t>
  </si>
  <si>
    <t>今治保健所</t>
  </si>
  <si>
    <t>中予保健所</t>
  </si>
  <si>
    <t>八幡浜保健所</t>
  </si>
  <si>
    <t>宇和島保健所</t>
  </si>
  <si>
    <t>松山市保健所</t>
  </si>
  <si>
    <t>安芸保健所</t>
    <rPh sb="2" eb="5">
      <t>ホケンショ</t>
    </rPh>
    <phoneticPr fontId="7"/>
  </si>
  <si>
    <t>中央東保健所</t>
    <rPh sb="3" eb="6">
      <t>ホケンショ</t>
    </rPh>
    <phoneticPr fontId="7"/>
  </si>
  <si>
    <t>中央西保健所</t>
    <rPh sb="3" eb="6">
      <t>ホケンショ</t>
    </rPh>
    <phoneticPr fontId="7"/>
  </si>
  <si>
    <t>須崎保健所</t>
    <rPh sb="2" eb="5">
      <t>ホケンショ</t>
    </rPh>
    <phoneticPr fontId="7"/>
  </si>
  <si>
    <t>幡多保健所</t>
    <rPh sb="2" eb="5">
      <t>ホケンショ</t>
    </rPh>
    <phoneticPr fontId="7"/>
  </si>
  <si>
    <t>北筑後保健所</t>
  </si>
  <si>
    <t>嘉穂・鞍手保健所</t>
    <phoneticPr fontId="3"/>
  </si>
  <si>
    <t>田川保健所</t>
    <phoneticPr fontId="3"/>
  </si>
  <si>
    <t>南筑後保健所</t>
    <rPh sb="3" eb="6">
      <t>ホケンショ</t>
    </rPh>
    <phoneticPr fontId="7"/>
  </si>
  <si>
    <t>京築保健所</t>
    <phoneticPr fontId="3"/>
  </si>
  <si>
    <t>宗像・遠賀保健福祉環境事務所</t>
    <phoneticPr fontId="3"/>
  </si>
  <si>
    <t>福岡市西保健所</t>
  </si>
  <si>
    <t>糸島保健所</t>
  </si>
  <si>
    <t>唐津保健所</t>
  </si>
  <si>
    <t>佐世保市保健所</t>
  </si>
  <si>
    <t>壱岐保健所</t>
  </si>
  <si>
    <t>五島保健所</t>
  </si>
  <si>
    <t>上五島保健所</t>
  </si>
  <si>
    <t>阿蘇保健所</t>
    <rPh sb="2" eb="5">
      <t>ホケンショ</t>
    </rPh>
    <phoneticPr fontId="7"/>
  </si>
  <si>
    <t>御船保健所</t>
    <rPh sb="2" eb="5">
      <t>ホケンショ</t>
    </rPh>
    <phoneticPr fontId="7"/>
  </si>
  <si>
    <t>八代保健所</t>
  </si>
  <si>
    <t>水俣保健所</t>
    <rPh sb="2" eb="5">
      <t>ホケンショ</t>
    </rPh>
    <phoneticPr fontId="7"/>
  </si>
  <si>
    <t>人吉保健所</t>
  </si>
  <si>
    <t>天草保健所</t>
  </si>
  <si>
    <t>大分県中部保健所</t>
  </si>
  <si>
    <t>南部保健所</t>
  </si>
  <si>
    <t>豊肥保健所</t>
  </si>
  <si>
    <t>西部保健所</t>
  </si>
  <si>
    <t>北部保健所（豊後高田保健部）</t>
  </si>
  <si>
    <t>延岡保健所</t>
  </si>
  <si>
    <t>日向保健所</t>
  </si>
  <si>
    <t>高鍋保健所</t>
    <rPh sb="2" eb="5">
      <t>ホケンショ</t>
    </rPh>
    <phoneticPr fontId="7"/>
  </si>
  <si>
    <t>日南保健所</t>
  </si>
  <si>
    <t>高千穂保健所</t>
  </si>
  <si>
    <t>伊集院保健所</t>
  </si>
  <si>
    <t>出水保健所</t>
  </si>
  <si>
    <t>鹿屋保健所</t>
  </si>
  <si>
    <t>西之表保健所</t>
  </si>
  <si>
    <t>屋久島保健所</t>
  </si>
  <si>
    <t>名瀬保健所</t>
  </si>
  <si>
    <t>川薩保健所</t>
  </si>
  <si>
    <t>志布志保健所</t>
    <rPh sb="3" eb="6">
      <t>ホケンショ</t>
    </rPh>
    <phoneticPr fontId="7"/>
  </si>
  <si>
    <t>八重山保健所</t>
  </si>
  <si>
    <t>年齢階級別・男女別、人口</t>
    <rPh sb="0" eb="2">
      <t>ネンレイ</t>
    </rPh>
    <rPh sb="2" eb="4">
      <t>カイキュウ</t>
    </rPh>
    <rPh sb="4" eb="5">
      <t>ベツ</t>
    </rPh>
    <rPh sb="6" eb="8">
      <t>ダンジョ</t>
    </rPh>
    <rPh sb="8" eb="9">
      <t>ベツ</t>
    </rPh>
    <rPh sb="10" eb="12">
      <t>ジンコウ</t>
    </rPh>
    <phoneticPr fontId="6"/>
  </si>
  <si>
    <t>無歯科医地区</t>
    <rPh sb="0" eb="1">
      <t>ム</t>
    </rPh>
    <rPh sb="1" eb="3">
      <t>シカ</t>
    </rPh>
    <rPh sb="3" eb="6">
      <t>イチク</t>
    </rPh>
    <phoneticPr fontId="3"/>
  </si>
  <si>
    <t>準無歯科医地区</t>
    <rPh sb="0" eb="1">
      <t>ジュン</t>
    </rPh>
    <rPh sb="1" eb="2">
      <t>ム</t>
    </rPh>
    <rPh sb="2" eb="5">
      <t>シカイ</t>
    </rPh>
    <rPh sb="5" eb="7">
      <t>チク</t>
    </rPh>
    <phoneticPr fontId="3"/>
  </si>
  <si>
    <t>合計</t>
    <rPh sb="0" eb="2">
      <t>ゴウケイ</t>
    </rPh>
    <phoneticPr fontId="3"/>
  </si>
  <si>
    <t>　男の人口</t>
    <rPh sb="1" eb="2">
      <t>オトコ</t>
    </rPh>
    <rPh sb="3" eb="5">
      <t>ジンコウ</t>
    </rPh>
    <phoneticPr fontId="4"/>
  </si>
  <si>
    <t>女の人口</t>
    <rPh sb="2" eb="4">
      <t>ジンコウ</t>
    </rPh>
    <phoneticPr fontId="4"/>
  </si>
  <si>
    <t>0～14歳</t>
    <rPh sb="4" eb="5">
      <t>サイ</t>
    </rPh>
    <phoneticPr fontId="4"/>
  </si>
  <si>
    <t>15～64歳</t>
    <phoneticPr fontId="4"/>
  </si>
  <si>
    <t>65～69歳</t>
    <phoneticPr fontId="4"/>
  </si>
  <si>
    <t>70歳以上</t>
    <rPh sb="3" eb="5">
      <t>イジョウ</t>
    </rPh>
    <phoneticPr fontId="4"/>
  </si>
  <si>
    <t>計</t>
    <rPh sb="0" eb="1">
      <t>ケイ</t>
    </rPh>
    <phoneticPr fontId="4"/>
  </si>
  <si>
    <t>ねたきり者数
（再掲）</t>
    <rPh sb="4" eb="5">
      <t>シャ</t>
    </rPh>
    <rPh sb="5" eb="6">
      <t>スウ</t>
    </rPh>
    <phoneticPr fontId="4"/>
  </si>
  <si>
    <t>就労者数
（再掲）</t>
    <rPh sb="0" eb="3">
      <t>シュウロウシャ</t>
    </rPh>
    <rPh sb="3" eb="4">
      <t>スウ</t>
    </rPh>
    <phoneticPr fontId="4"/>
  </si>
  <si>
    <t>合計</t>
    <rPh sb="0" eb="2">
      <t>ゴウケイ</t>
    </rPh>
    <phoneticPr fontId="6"/>
  </si>
  <si>
    <t>※ねたきり者数及び就労者数について、不明との回答があった地区については集計に含まれてない。</t>
    <rPh sb="5" eb="6">
      <t>シャ</t>
    </rPh>
    <rPh sb="6" eb="7">
      <t>スウ</t>
    </rPh>
    <rPh sb="7" eb="8">
      <t>オヨ</t>
    </rPh>
    <rPh sb="9" eb="12">
      <t>シュウロウシャ</t>
    </rPh>
    <rPh sb="12" eb="13">
      <t>スウ</t>
    </rPh>
    <rPh sb="18" eb="20">
      <t>フメイ</t>
    </rPh>
    <rPh sb="22" eb="24">
      <t>カイトウ</t>
    </rPh>
    <rPh sb="28" eb="30">
      <t>チク</t>
    </rPh>
    <rPh sb="35" eb="37">
      <t>シュウケイ</t>
    </rPh>
    <rPh sb="38" eb="39">
      <t>フク</t>
    </rPh>
    <phoneticPr fontId="3"/>
  </si>
  <si>
    <t>ねたきり者―身体上又は精神上の障害があって日常生活を営むのに支障のあるいわゆるねたきり者</t>
    <rPh sb="4" eb="5">
      <t>シャ</t>
    </rPh>
    <phoneticPr fontId="10"/>
  </si>
  <si>
    <t>就労者―職業に従事している者</t>
    <rPh sb="0" eb="3">
      <t>シュウロウシャ</t>
    </rPh>
    <phoneticPr fontId="10"/>
  </si>
  <si>
    <t>世帯数（総世帯数、高齢者世帯数、自動車（船）保有世帯数）</t>
    <phoneticPr fontId="3"/>
  </si>
  <si>
    <t>無歯科医地区</t>
    <rPh sb="0" eb="1">
      <t>ム</t>
    </rPh>
    <rPh sb="1" eb="4">
      <t>シカイ</t>
    </rPh>
    <rPh sb="4" eb="6">
      <t>チク</t>
    </rPh>
    <phoneticPr fontId="3"/>
  </si>
  <si>
    <t>総世帯数
（Ａ）</t>
    <rPh sb="0" eb="1">
      <t>ソウ</t>
    </rPh>
    <rPh sb="1" eb="4">
      <t>セタイスウ</t>
    </rPh>
    <phoneticPr fontId="4"/>
  </si>
  <si>
    <t>高齢者世帯数</t>
    <rPh sb="0" eb="3">
      <t>コウレイシャ</t>
    </rPh>
    <rPh sb="3" eb="6">
      <t>セタイスウ</t>
    </rPh>
    <phoneticPr fontId="4"/>
  </si>
  <si>
    <t>自動車（船）保有世帯数</t>
    <rPh sb="0" eb="3">
      <t>ジドウシャ</t>
    </rPh>
    <rPh sb="4" eb="5">
      <t>フネ</t>
    </rPh>
    <rPh sb="6" eb="8">
      <t>ホユウ</t>
    </rPh>
    <rPh sb="8" eb="11">
      <t>セタイスウ</t>
    </rPh>
    <phoneticPr fontId="4"/>
  </si>
  <si>
    <t>世帯数
（Ｂ）</t>
    <phoneticPr fontId="3"/>
  </si>
  <si>
    <t>世帯率
（Ｂ／Ａ）</t>
    <phoneticPr fontId="3"/>
  </si>
  <si>
    <t>世帯数
（Ｃ）</t>
    <phoneticPr fontId="3"/>
  </si>
  <si>
    <t>普及率
（Ｃ／Ａ）</t>
    <phoneticPr fontId="3"/>
  </si>
  <si>
    <t>特定地域振興関係法の適用別、無歯科医地区数</t>
  </si>
  <si>
    <t>無医歯科地区</t>
    <rPh sb="0" eb="1">
      <t>ム</t>
    </rPh>
    <rPh sb="1" eb="2">
      <t>イ</t>
    </rPh>
    <rPh sb="2" eb="4">
      <t>シカ</t>
    </rPh>
    <rPh sb="4" eb="6">
      <t>チク</t>
    </rPh>
    <phoneticPr fontId="3"/>
  </si>
  <si>
    <t>過疎</t>
    <phoneticPr fontId="6"/>
  </si>
  <si>
    <t>過疎・山村</t>
    <phoneticPr fontId="6"/>
  </si>
  <si>
    <t>過疎・山村・豪雪</t>
    <phoneticPr fontId="6"/>
  </si>
  <si>
    <t>過疎・山村・豪雪・特豪</t>
  </si>
  <si>
    <t>過疎・山村・特豪</t>
  </si>
  <si>
    <t>過疎・豪雪</t>
    <phoneticPr fontId="6"/>
  </si>
  <si>
    <t>過疎・豪雪・特豪</t>
  </si>
  <si>
    <t>過疎・豪雪・離島</t>
  </si>
  <si>
    <t>過疎・特豪</t>
  </si>
  <si>
    <t>過疎・離島</t>
  </si>
  <si>
    <t>過疎・離島・沖縄</t>
    <phoneticPr fontId="6"/>
  </si>
  <si>
    <t>過疎・沖縄</t>
  </si>
  <si>
    <t>過疎・奄美</t>
    <rPh sb="3" eb="5">
      <t>アマミ</t>
    </rPh>
    <phoneticPr fontId="3"/>
  </si>
  <si>
    <t>山村</t>
    <phoneticPr fontId="6"/>
  </si>
  <si>
    <t>山村・豪雪</t>
    <phoneticPr fontId="6"/>
  </si>
  <si>
    <t>山村・特豪</t>
  </si>
  <si>
    <t>豪雪</t>
    <phoneticPr fontId="6"/>
  </si>
  <si>
    <t>特豪</t>
  </si>
  <si>
    <t>離島</t>
  </si>
  <si>
    <t>沖縄</t>
    <phoneticPr fontId="3"/>
  </si>
  <si>
    <t>適用外</t>
  </si>
  <si>
    <t>過疎</t>
    <rPh sb="0" eb="2">
      <t>カソ</t>
    </rPh>
    <phoneticPr fontId="6"/>
  </si>
  <si>
    <t>　山村</t>
    <rPh sb="1" eb="3">
      <t>サンソン</t>
    </rPh>
    <phoneticPr fontId="6"/>
  </si>
  <si>
    <t>　豪雪</t>
    <rPh sb="1" eb="3">
      <t>ゴウセツ</t>
    </rPh>
    <phoneticPr fontId="6"/>
  </si>
  <si>
    <t>特豪</t>
    <rPh sb="0" eb="1">
      <t>トク</t>
    </rPh>
    <rPh sb="1" eb="2">
      <t>ゴウ</t>
    </rPh>
    <phoneticPr fontId="4"/>
  </si>
  <si>
    <t>　離島</t>
    <rPh sb="1" eb="3">
      <t>リトウ</t>
    </rPh>
    <phoneticPr fontId="4"/>
  </si>
  <si>
    <t>　沖縄</t>
    <rPh sb="1" eb="3">
      <t>オキナワ</t>
    </rPh>
    <phoneticPr fontId="4"/>
  </si>
  <si>
    <t>　奄美</t>
    <rPh sb="1" eb="3">
      <t>アマミ</t>
    </rPh>
    <phoneticPr fontId="6"/>
  </si>
  <si>
    <t>　適用外</t>
    <rPh sb="1" eb="4">
      <t>テキヨウガイ</t>
    </rPh>
    <phoneticPr fontId="4"/>
  </si>
  <si>
    <t>過疎―過疎地域自立促進特別措置法</t>
  </si>
  <si>
    <t>山村―山村振興法</t>
  </si>
  <si>
    <t>豪雪―豪雪地帯対策特別措置法第２条第１項</t>
  </si>
  <si>
    <t>特豪―豪雪地帯対策特別措置法第２条第２項</t>
  </si>
  <si>
    <t>離島―離島振興法</t>
  </si>
  <si>
    <t>沖縄―沖縄振興特別措置法</t>
  </si>
  <si>
    <t>奄美―奄美群島振興開発特別措置法</t>
  </si>
  <si>
    <t xml:space="preserve">適用外―上記のいずれにも該当しないもの
</t>
  </si>
  <si>
    <t>平成３０年度巡回診療の実施状況</t>
    <rPh sb="11" eb="13">
      <t>ジッシ</t>
    </rPh>
    <rPh sb="13" eb="15">
      <t>ジョウキョウ</t>
    </rPh>
    <phoneticPr fontId="6"/>
  </si>
  <si>
    <t>無歯科医地区数</t>
    <rPh sb="6" eb="7">
      <t>スウ</t>
    </rPh>
    <phoneticPr fontId="3"/>
  </si>
  <si>
    <t>歯科巡回診療の実施主体数</t>
    <rPh sb="0" eb="2">
      <t>シカ</t>
    </rPh>
    <rPh sb="2" eb="6">
      <t>ジュンカイシンリョウ</t>
    </rPh>
    <rPh sb="7" eb="9">
      <t>ジッシ</t>
    </rPh>
    <rPh sb="9" eb="11">
      <t>シュタイ</t>
    </rPh>
    <rPh sb="11" eb="12">
      <t>スウ</t>
    </rPh>
    <phoneticPr fontId="3"/>
  </si>
  <si>
    <t>歯科巡回診療の実施回数</t>
    <rPh sb="2" eb="4">
      <t>ジュンカイ</t>
    </rPh>
    <rPh sb="4" eb="6">
      <t>シンリョウ</t>
    </rPh>
    <rPh sb="7" eb="9">
      <t>ジッシ</t>
    </rPh>
    <rPh sb="9" eb="11">
      <t>カイスウ</t>
    </rPh>
    <phoneticPr fontId="3"/>
  </si>
  <si>
    <t>歯科巡回診療の受診者延数</t>
    <rPh sb="2" eb="4">
      <t>ジュンカイ</t>
    </rPh>
    <rPh sb="4" eb="6">
      <t>シンリョウ</t>
    </rPh>
    <rPh sb="7" eb="10">
      <t>ジュシンシャ</t>
    </rPh>
    <rPh sb="10" eb="11">
      <t>ノ</t>
    </rPh>
    <rPh sb="11" eb="12">
      <t>スウ</t>
    </rPh>
    <phoneticPr fontId="3"/>
  </si>
  <si>
    <t>歯科巡回診療の実施回数が減った理由</t>
    <rPh sb="2" eb="4">
      <t>ジュンカイ</t>
    </rPh>
    <rPh sb="4" eb="6">
      <t>シンリョウ</t>
    </rPh>
    <rPh sb="7" eb="9">
      <t>ジッシ</t>
    </rPh>
    <rPh sb="9" eb="11">
      <t>カイスウ</t>
    </rPh>
    <rPh sb="12" eb="13">
      <t>ヘ</t>
    </rPh>
    <rPh sb="15" eb="17">
      <t>リユウ</t>
    </rPh>
    <phoneticPr fontId="3"/>
  </si>
  <si>
    <t>準無歯科医地区数</t>
    <rPh sb="0" eb="1">
      <t>ジュン</t>
    </rPh>
    <rPh sb="7" eb="8">
      <t>スウ</t>
    </rPh>
    <phoneticPr fontId="3"/>
  </si>
  <si>
    <t>無歯科医地区等数</t>
    <rPh sb="6" eb="7">
      <t>トウ</t>
    </rPh>
    <rPh sb="7" eb="8">
      <t>スウ</t>
    </rPh>
    <phoneticPr fontId="3"/>
  </si>
  <si>
    <t>平成25年度</t>
    <phoneticPr fontId="3"/>
  </si>
  <si>
    <t>平成30年度</t>
    <phoneticPr fontId="3"/>
  </si>
  <si>
    <t>都道府県</t>
    <rPh sb="0" eb="4">
      <t>トドウフケン</t>
    </rPh>
    <phoneticPr fontId="3"/>
  </si>
  <si>
    <t>市町村</t>
    <rPh sb="0" eb="3">
      <t>シチョウソン</t>
    </rPh>
    <phoneticPr fontId="3"/>
  </si>
  <si>
    <t>その他</t>
    <rPh sb="2" eb="3">
      <t>タ</t>
    </rPh>
    <phoneticPr fontId="3"/>
  </si>
  <si>
    <t>延数</t>
    <rPh sb="0" eb="1">
      <t>ノ</t>
    </rPh>
    <rPh sb="1" eb="2">
      <t>スウ</t>
    </rPh>
    <phoneticPr fontId="3"/>
  </si>
  <si>
    <t>平均</t>
    <rPh sb="0" eb="2">
      <t>ヘイキン</t>
    </rPh>
    <phoneticPr fontId="3"/>
  </si>
  <si>
    <t>ア　無歯科医地区の対象人数の減</t>
    <phoneticPr fontId="3"/>
  </si>
  <si>
    <t>イ　歯科巡回診療を
行う体制の減</t>
    <phoneticPr fontId="3"/>
  </si>
  <si>
    <t>ウ　その他</t>
    <rPh sb="4" eb="5">
      <t>タ</t>
    </rPh>
    <phoneticPr fontId="3"/>
  </si>
  <si>
    <t>※千葉県、東京都、神奈川県、大阪府は無歯科医地区がないため、除外している。</t>
  </si>
  <si>
    <t>離島歯科診療班による歯科診療の実施主体数</t>
    <rPh sb="0" eb="2">
      <t>リトウ</t>
    </rPh>
    <rPh sb="2" eb="4">
      <t>シカ</t>
    </rPh>
    <rPh sb="4" eb="6">
      <t>シンリョウ</t>
    </rPh>
    <rPh sb="6" eb="7">
      <t>ハン</t>
    </rPh>
    <rPh sb="10" eb="12">
      <t>シカ</t>
    </rPh>
    <rPh sb="12" eb="14">
      <t>シンリョウ</t>
    </rPh>
    <rPh sb="15" eb="17">
      <t>ジッシ</t>
    </rPh>
    <rPh sb="17" eb="19">
      <t>シュタイ</t>
    </rPh>
    <rPh sb="19" eb="20">
      <t>スウ</t>
    </rPh>
    <phoneticPr fontId="3"/>
  </si>
  <si>
    <t>離島歯科診療班による歯科診療の実施回数</t>
    <rPh sb="0" eb="2">
      <t>リトウ</t>
    </rPh>
    <rPh sb="2" eb="4">
      <t>シカ</t>
    </rPh>
    <rPh sb="4" eb="6">
      <t>シンリョウ</t>
    </rPh>
    <rPh sb="6" eb="7">
      <t>ハン</t>
    </rPh>
    <rPh sb="10" eb="12">
      <t>シカ</t>
    </rPh>
    <rPh sb="12" eb="14">
      <t>シンリョウ</t>
    </rPh>
    <rPh sb="15" eb="17">
      <t>ジッシ</t>
    </rPh>
    <rPh sb="17" eb="19">
      <t>カイスウ</t>
    </rPh>
    <phoneticPr fontId="3"/>
  </si>
  <si>
    <t>離島歯科診療班による歯科診療の派遣日数</t>
    <rPh sb="0" eb="2">
      <t>リトウ</t>
    </rPh>
    <rPh sb="2" eb="4">
      <t>シカ</t>
    </rPh>
    <rPh sb="4" eb="6">
      <t>シンリョウ</t>
    </rPh>
    <rPh sb="6" eb="7">
      <t>ハン</t>
    </rPh>
    <rPh sb="10" eb="12">
      <t>シカ</t>
    </rPh>
    <rPh sb="12" eb="14">
      <t>シンリョウ</t>
    </rPh>
    <rPh sb="15" eb="17">
      <t>ハケン</t>
    </rPh>
    <rPh sb="17" eb="19">
      <t>ニッスウ</t>
    </rPh>
    <phoneticPr fontId="3"/>
  </si>
  <si>
    <t>離島歯科診療班による歯科診療の受診者延数</t>
    <rPh sb="0" eb="2">
      <t>リトウ</t>
    </rPh>
    <rPh sb="2" eb="4">
      <t>シカ</t>
    </rPh>
    <rPh sb="4" eb="6">
      <t>シンリョウ</t>
    </rPh>
    <rPh sb="6" eb="7">
      <t>ハン</t>
    </rPh>
    <rPh sb="10" eb="12">
      <t>シカ</t>
    </rPh>
    <rPh sb="12" eb="14">
      <t>シンリョウ</t>
    </rPh>
    <rPh sb="15" eb="18">
      <t>ジュシンシャ</t>
    </rPh>
    <rPh sb="18" eb="19">
      <t>ノ</t>
    </rPh>
    <rPh sb="19" eb="20">
      <t>スウ</t>
    </rPh>
    <phoneticPr fontId="3"/>
  </si>
  <si>
    <t>離島歯科診療班による歯科診療の実施回数が減った理由</t>
    <rPh sb="0" eb="2">
      <t>リトウ</t>
    </rPh>
    <rPh sb="2" eb="4">
      <t>シカ</t>
    </rPh>
    <rPh sb="4" eb="6">
      <t>シンリョウ</t>
    </rPh>
    <rPh sb="6" eb="7">
      <t>ハン</t>
    </rPh>
    <rPh sb="10" eb="12">
      <t>シカ</t>
    </rPh>
    <rPh sb="12" eb="14">
      <t>シンリョウ</t>
    </rPh>
    <rPh sb="15" eb="17">
      <t>ジッシ</t>
    </rPh>
    <rPh sb="17" eb="19">
      <t>カイスウ</t>
    </rPh>
    <rPh sb="20" eb="21">
      <t>ヘ</t>
    </rPh>
    <rPh sb="23" eb="25">
      <t>リユウ</t>
    </rPh>
    <phoneticPr fontId="3"/>
  </si>
  <si>
    <t>ア　無歯科医地区の
対象人数の減</t>
  </si>
  <si>
    <t>イ　巡回診療を
行う体制の減</t>
    <phoneticPr fontId="3"/>
  </si>
  <si>
    <t>平成３０年度健康診断等の実施状況</t>
    <rPh sb="10" eb="11">
      <t>トウ</t>
    </rPh>
    <rPh sb="12" eb="14">
      <t>ジッシ</t>
    </rPh>
    <rPh sb="14" eb="16">
      <t>ジョウキョウ</t>
    </rPh>
    <phoneticPr fontId="3"/>
  </si>
  <si>
    <t>歯科健康教育</t>
    <rPh sb="0" eb="2">
      <t>シカ</t>
    </rPh>
    <rPh sb="2" eb="4">
      <t>ケンコウ</t>
    </rPh>
    <rPh sb="4" eb="6">
      <t>キョウイク</t>
    </rPh>
    <phoneticPr fontId="3"/>
  </si>
  <si>
    <t>歯科健康相談</t>
    <rPh sb="0" eb="2">
      <t>シカ</t>
    </rPh>
    <rPh sb="2" eb="4">
      <t>ケンコウ</t>
    </rPh>
    <rPh sb="4" eb="6">
      <t>ソウダン</t>
    </rPh>
    <phoneticPr fontId="3"/>
  </si>
  <si>
    <t>実施機関数</t>
    <rPh sb="0" eb="2">
      <t>ジッシ</t>
    </rPh>
    <rPh sb="2" eb="4">
      <t>キカン</t>
    </rPh>
    <rPh sb="4" eb="5">
      <t>スウ</t>
    </rPh>
    <phoneticPr fontId="6"/>
  </si>
  <si>
    <t>実施回数</t>
    <rPh sb="0" eb="2">
      <t>ジッシ</t>
    </rPh>
    <rPh sb="2" eb="4">
      <t>カイスウ</t>
    </rPh>
    <phoneticPr fontId="3"/>
  </si>
  <si>
    <t>相談者</t>
    <rPh sb="0" eb="3">
      <t>ソウダンシャ</t>
    </rPh>
    <phoneticPr fontId="3"/>
  </si>
  <si>
    <t>※埼玉県、東京都、千葉県、大阪府は無歯科医地区がないため、除外している。</t>
    <rPh sb="1" eb="3">
      <t>サイタマ</t>
    </rPh>
    <rPh sb="3" eb="4">
      <t>ケン</t>
    </rPh>
    <rPh sb="5" eb="7">
      <t>トウキョウ</t>
    </rPh>
    <rPh sb="7" eb="8">
      <t>ト</t>
    </rPh>
    <rPh sb="9" eb="11">
      <t>チバ</t>
    </rPh>
    <rPh sb="11" eb="12">
      <t>ケン</t>
    </rPh>
    <rPh sb="13" eb="15">
      <t>オオサカ</t>
    </rPh>
    <rPh sb="15" eb="16">
      <t>フ</t>
    </rPh>
    <rPh sb="29" eb="31">
      <t>ジョガイ</t>
    </rPh>
    <phoneticPr fontId="4"/>
  </si>
  <si>
    <t>無歯科医地区等の増加理由・減少理由</t>
    <rPh sb="6" eb="7">
      <t>トウ</t>
    </rPh>
    <rPh sb="8" eb="10">
      <t>ゾウカ</t>
    </rPh>
    <rPh sb="10" eb="12">
      <t>リユウ</t>
    </rPh>
    <rPh sb="13" eb="15">
      <t>ゲンショウ</t>
    </rPh>
    <rPh sb="15" eb="17">
      <t>リユウ</t>
    </rPh>
    <phoneticPr fontId="4"/>
  </si>
  <si>
    <t>無歯科医地区・準無歯科医地区</t>
    <rPh sb="7" eb="8">
      <t>ジュン</t>
    </rPh>
    <phoneticPr fontId="3"/>
  </si>
  <si>
    <t>平成26年度</t>
    <rPh sb="0" eb="2">
      <t>ヘイセイ</t>
    </rPh>
    <rPh sb="4" eb="6">
      <t>ネンド</t>
    </rPh>
    <phoneticPr fontId="3"/>
  </si>
  <si>
    <t>増となった地区数</t>
    <rPh sb="0" eb="1">
      <t>ゾウ</t>
    </rPh>
    <rPh sb="5" eb="7">
      <t>チク</t>
    </rPh>
    <rPh sb="7" eb="8">
      <t>スウ</t>
    </rPh>
    <phoneticPr fontId="4"/>
  </si>
  <si>
    <t>減となった地区数</t>
    <rPh sb="0" eb="1">
      <t>ゲン</t>
    </rPh>
    <rPh sb="5" eb="7">
      <t>チク</t>
    </rPh>
    <rPh sb="7" eb="8">
      <t>スウ</t>
    </rPh>
    <phoneticPr fontId="4"/>
  </si>
  <si>
    <t>令和元年度</t>
    <rPh sb="0" eb="2">
      <t>レイワ</t>
    </rPh>
    <rPh sb="2" eb="5">
      <t>ガンネンド</t>
    </rPh>
    <phoneticPr fontId="3"/>
  </si>
  <si>
    <t>理由a：医療機関がなくなった</t>
    <rPh sb="0" eb="2">
      <t>リユウ</t>
    </rPh>
    <rPh sb="4" eb="6">
      <t>イリョウ</t>
    </rPh>
    <rPh sb="6" eb="8">
      <t>キカン</t>
    </rPh>
    <phoneticPr fontId="3"/>
  </si>
  <si>
    <t>理由b：人口が50人以上になった</t>
    <rPh sb="0" eb="2">
      <t>リユウ</t>
    </rPh>
    <rPh sb="4" eb="6">
      <t>ジンコウ</t>
    </rPh>
    <rPh sb="9" eb="10">
      <t>ニン</t>
    </rPh>
    <rPh sb="10" eb="12">
      <t>イジョウ</t>
    </rPh>
    <phoneticPr fontId="3"/>
  </si>
  <si>
    <t>理由c：医療機関への交通の便が悪くなった</t>
    <rPh sb="0" eb="2">
      <t>リユウ</t>
    </rPh>
    <rPh sb="4" eb="6">
      <t>イリョウ</t>
    </rPh>
    <rPh sb="6" eb="8">
      <t>キカン</t>
    </rPh>
    <rPh sb="10" eb="12">
      <t>コウツウ</t>
    </rPh>
    <rPh sb="13" eb="14">
      <t>ベン</t>
    </rPh>
    <rPh sb="15" eb="16">
      <t>ワル</t>
    </rPh>
    <phoneticPr fontId="3"/>
  </si>
  <si>
    <t>理由d：地域区分を変更した</t>
    <rPh sb="0" eb="2">
      <t>リユウ</t>
    </rPh>
    <rPh sb="4" eb="6">
      <t>チイキ</t>
    </rPh>
    <rPh sb="6" eb="8">
      <t>クブン</t>
    </rPh>
    <rPh sb="9" eb="11">
      <t>ヘンコウ</t>
    </rPh>
    <phoneticPr fontId="3"/>
  </si>
  <si>
    <t>理由e：その他</t>
    <rPh sb="0" eb="2">
      <t>リユウ</t>
    </rPh>
    <rPh sb="6" eb="7">
      <t>タ</t>
    </rPh>
    <phoneticPr fontId="3"/>
  </si>
  <si>
    <t>理由f：医療機関ができた</t>
    <rPh sb="0" eb="2">
      <t>リユウ</t>
    </rPh>
    <rPh sb="4" eb="6">
      <t>イリョウ</t>
    </rPh>
    <rPh sb="6" eb="8">
      <t>キカン</t>
    </rPh>
    <phoneticPr fontId="3"/>
  </si>
  <si>
    <t>理由g：人口が50人未満になった</t>
    <rPh sb="0" eb="2">
      <t>リユウ</t>
    </rPh>
    <rPh sb="4" eb="6">
      <t>ジンコウ</t>
    </rPh>
    <rPh sb="9" eb="10">
      <t>ニン</t>
    </rPh>
    <rPh sb="10" eb="12">
      <t>ミマン</t>
    </rPh>
    <phoneticPr fontId="3"/>
  </si>
  <si>
    <t>理由h：医療機関への交通の便が良くなった</t>
    <rPh sb="0" eb="2">
      <t>リユウ</t>
    </rPh>
    <rPh sb="4" eb="6">
      <t>イリョウ</t>
    </rPh>
    <rPh sb="6" eb="8">
      <t>キカン</t>
    </rPh>
    <rPh sb="10" eb="12">
      <t>コウツウ</t>
    </rPh>
    <rPh sb="13" eb="14">
      <t>ベン</t>
    </rPh>
    <rPh sb="15" eb="16">
      <t>ヨ</t>
    </rPh>
    <phoneticPr fontId="3"/>
  </si>
  <si>
    <t>理由i：地域区分を変更した</t>
    <rPh sb="0" eb="2">
      <t>リユウ</t>
    </rPh>
    <rPh sb="4" eb="6">
      <t>チイキ</t>
    </rPh>
    <rPh sb="6" eb="8">
      <t>クブン</t>
    </rPh>
    <rPh sb="9" eb="11">
      <t>ヘンコウ</t>
    </rPh>
    <phoneticPr fontId="3"/>
  </si>
  <si>
    <t>理由j：その他</t>
    <rPh sb="0" eb="2">
      <t>リユウ</t>
    </rPh>
    <rPh sb="6" eb="7">
      <t>タ</t>
    </rPh>
    <phoneticPr fontId="3"/>
  </si>
  <si>
    <t>平成３０年度離島歯科診療の実施状況</t>
    <rPh sb="6" eb="8">
      <t>リトウ</t>
    </rPh>
    <rPh sb="8" eb="10">
      <t>シカ</t>
    </rPh>
    <rPh sb="10" eb="12">
      <t>シンリョウ</t>
    </rPh>
    <phoneticPr fontId="3"/>
  </si>
  <si>
    <t>　え４</t>
    <phoneticPr fontId="3"/>
  </si>
  <si>
    <t>能登北部保健所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</si>
</sst>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quot;-&quot;#,##0_);&quot;- &quot;;"/>
    <numFmt numFmtId="177" formatCode="0.0_);[Red]\(0.0\)"/>
    <numFmt numFmtId="178" formatCode="#,##0.0_ ;[Red]\-#,##0.0\ "/>
    <numFmt numFmtId="179" formatCode="0.00_ "/>
    <numFmt numFmtId="180" formatCode="0.00_);[Red]\(0.00\)"/>
  </numFmts>
  <fonts count="12" x14ac:knownFonts="1">
    <font>
      <sz val="11"/>
      <color theme="1"/>
      <name val="游ゴシック"/>
      <family val="2"/>
      <charset val="128"/>
      <scheme val="minor"/>
    </font>
    <font>
      <sz val="11"/>
      <name val="ＭＳ Ｐゴシック"/>
      <family val="3"/>
      <charset val="128"/>
    </font>
    <font>
      <b/>
      <sz val="9"/>
      <name val="ＭＳ ゴシック"/>
      <family val="3"/>
      <charset val="128"/>
    </font>
    <font>
      <sz val="6"/>
      <name val="游ゴシック"/>
      <family val="2"/>
      <charset val="128"/>
      <scheme val="minor"/>
    </font>
    <font>
      <sz val="6"/>
      <name val="ＭＳ 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font>
    <font>
      <b/>
      <sz val="9"/>
      <name val="ＭＳ Ｐゴシック"/>
      <family val="3"/>
      <charset val="128"/>
    </font>
    <font>
      <sz val="9"/>
      <color rgb="FFFF0000"/>
      <name val="ＭＳ Ｐゴシック"/>
      <family val="3"/>
      <charset val="128"/>
    </font>
    <font>
      <sz val="16"/>
      <color theme="1"/>
      <name val="游ゴシック"/>
      <family val="3"/>
      <charset val="128"/>
      <scheme val="minor"/>
    </font>
    <font>
      <sz val="11"/>
      <color theme="1"/>
      <name val="游ゴシック"/>
      <family val="2"/>
      <charset val="128"/>
      <scheme val="minor"/>
    </font>
  </fonts>
  <fills count="8">
    <fill>
      <patternFill patternType="none"/>
    </fill>
    <fill>
      <patternFill patternType="gray125"/>
    </fill>
    <fill>
      <patternFill patternType="solid">
        <fgColor indexed="44"/>
        <bgColor indexed="64"/>
      </patternFill>
    </fill>
    <fill>
      <patternFill patternType="solid">
        <fgColor theme="2"/>
        <bgColor indexed="64"/>
      </patternFill>
    </fill>
    <fill>
      <patternFill patternType="solid">
        <fgColor rgb="FFFFFF00"/>
        <bgColor indexed="64"/>
      </patternFill>
    </fill>
    <fill>
      <patternFill patternType="solid">
        <fgColor rgb="FF99CCFF"/>
        <bgColor indexed="64"/>
      </patternFill>
    </fill>
    <fill>
      <patternFill patternType="solid">
        <fgColor theme="0" tint="-4.9989318521683403E-2"/>
        <bgColor indexed="64"/>
      </patternFill>
    </fill>
    <fill>
      <patternFill patternType="solid">
        <fgColor rgb="FFFF0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168">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5" fillId="2" borderId="1" xfId="1" quotePrefix="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center" vertical="center"/>
    </xf>
    <xf numFmtId="0" fontId="5" fillId="0" borderId="8" xfId="1" quotePrefix="1" applyFont="1" applyBorder="1" applyAlignment="1">
      <alignment horizontal="center" vertical="center"/>
    </xf>
    <xf numFmtId="176" fontId="5" fillId="0" borderId="8" xfId="1" quotePrefix="1" applyNumberFormat="1" applyFont="1" applyBorder="1" applyAlignment="1">
      <alignment vertical="center"/>
    </xf>
    <xf numFmtId="176" fontId="5" fillId="0" borderId="8" xfId="1" applyNumberFormat="1" applyFont="1" applyBorder="1" applyAlignment="1">
      <alignment vertical="center"/>
    </xf>
    <xf numFmtId="176" fontId="5" fillId="3" borderId="8" xfId="1" applyNumberFormat="1" applyFont="1" applyFill="1" applyBorder="1" applyAlignment="1">
      <alignment vertical="center"/>
    </xf>
    <xf numFmtId="0" fontId="5" fillId="0" borderId="9" xfId="1" quotePrefix="1" applyFont="1" applyBorder="1" applyAlignment="1">
      <alignment horizontal="center" vertical="center"/>
    </xf>
    <xf numFmtId="176" fontId="5" fillId="0" borderId="9" xfId="1" quotePrefix="1" applyNumberFormat="1" applyFont="1" applyBorder="1" applyAlignment="1">
      <alignment vertical="center"/>
    </xf>
    <xf numFmtId="176" fontId="5" fillId="0" borderId="9" xfId="1" applyNumberFormat="1" applyFont="1" applyBorder="1" applyAlignment="1">
      <alignment vertical="center"/>
    </xf>
    <xf numFmtId="176" fontId="5" fillId="3" borderId="9" xfId="1" applyNumberFormat="1" applyFont="1" applyFill="1" applyBorder="1" applyAlignment="1">
      <alignment vertical="center"/>
    </xf>
    <xf numFmtId="176" fontId="5" fillId="0" borderId="9" xfId="1" quotePrefix="1" applyNumberFormat="1" applyFont="1" applyFill="1" applyBorder="1" applyAlignment="1">
      <alignment vertical="center"/>
    </xf>
    <xf numFmtId="0" fontId="5" fillId="0" borderId="10" xfId="1" quotePrefix="1" applyFont="1" applyBorder="1" applyAlignment="1">
      <alignment horizontal="center" vertical="center"/>
    </xf>
    <xf numFmtId="176" fontId="5" fillId="0" borderId="10" xfId="1" applyNumberFormat="1" applyFont="1" applyBorder="1" applyAlignment="1">
      <alignment vertical="center"/>
    </xf>
    <xf numFmtId="176" fontId="5" fillId="0" borderId="10" xfId="1" quotePrefix="1" applyNumberFormat="1" applyFont="1" applyBorder="1" applyAlignment="1">
      <alignment vertical="center"/>
    </xf>
    <xf numFmtId="176" fontId="5" fillId="3" borderId="10" xfId="1" applyNumberFormat="1" applyFont="1" applyFill="1" applyBorder="1" applyAlignment="1">
      <alignment vertical="center"/>
    </xf>
    <xf numFmtId="0" fontId="5" fillId="0" borderId="1" xfId="1" quotePrefix="1" applyFont="1" applyBorder="1" applyAlignment="1">
      <alignment horizontal="center" vertical="center"/>
    </xf>
    <xf numFmtId="176" fontId="5" fillId="3" borderId="1" xfId="1" quotePrefix="1" applyNumberFormat="1" applyFont="1" applyFill="1" applyBorder="1" applyAlignment="1">
      <alignment vertical="center"/>
    </xf>
    <xf numFmtId="176" fontId="5" fillId="3" borderId="1" xfId="1" applyNumberFormat="1" applyFont="1" applyFill="1" applyBorder="1" applyAlignment="1">
      <alignment vertical="center"/>
    </xf>
    <xf numFmtId="176" fontId="5" fillId="0" borderId="0" xfId="1" applyNumberFormat="1" applyFont="1" applyAlignment="1">
      <alignment vertical="center"/>
    </xf>
    <xf numFmtId="0" fontId="5" fillId="0" borderId="0" xfId="1" applyFont="1" applyAlignment="1">
      <alignment horizontal="left" vertical="center"/>
    </xf>
    <xf numFmtId="0" fontId="5" fillId="0" borderId="0" xfId="1" applyFont="1">
      <alignment vertical="center"/>
    </xf>
    <xf numFmtId="0" fontId="2" fillId="0" borderId="0" xfId="1" applyFont="1" applyAlignment="1">
      <alignment horizontal="left" vertical="center"/>
    </xf>
    <xf numFmtId="0" fontId="5" fillId="4" borderId="8" xfId="1" applyNumberFormat="1" applyFont="1" applyFill="1" applyBorder="1" applyAlignment="1">
      <alignment vertical="center"/>
    </xf>
    <xf numFmtId="0" fontId="5" fillId="0" borderId="8" xfId="1" applyNumberFormat="1" applyFont="1" applyFill="1" applyBorder="1" applyAlignment="1">
      <alignment vertical="center"/>
    </xf>
    <xf numFmtId="0" fontId="5" fillId="4" borderId="9" xfId="1" applyNumberFormat="1" applyFont="1" applyFill="1" applyBorder="1" applyAlignment="1">
      <alignment vertical="center"/>
    </xf>
    <xf numFmtId="0" fontId="5" fillId="0" borderId="9" xfId="1" applyNumberFormat="1" applyFont="1" applyFill="1" applyBorder="1" applyAlignment="1">
      <alignment vertical="center"/>
    </xf>
    <xf numFmtId="0" fontId="5" fillId="4" borderId="10" xfId="1" applyNumberFormat="1" applyFont="1" applyFill="1" applyBorder="1" applyAlignment="1">
      <alignment vertical="center"/>
    </xf>
    <xf numFmtId="0" fontId="5" fillId="0" borderId="10" xfId="1" applyNumberFormat="1" applyFont="1" applyFill="1" applyBorder="1" applyAlignment="1">
      <alignment vertical="center"/>
    </xf>
    <xf numFmtId="0" fontId="5" fillId="0" borderId="11" xfId="1" applyFont="1" applyBorder="1" applyAlignment="1">
      <alignment vertical="center"/>
    </xf>
    <xf numFmtId="0" fontId="5" fillId="0" borderId="12" xfId="1" applyFont="1" applyBorder="1" applyAlignment="1">
      <alignment horizontal="center" vertical="center"/>
    </xf>
    <xf numFmtId="176" fontId="5" fillId="3" borderId="4" xfId="1" applyNumberFormat="1" applyFont="1" applyFill="1" applyBorder="1" applyAlignment="1">
      <alignment vertical="center"/>
    </xf>
    <xf numFmtId="0" fontId="5" fillId="2" borderId="13" xfId="1" applyFont="1" applyFill="1" applyBorder="1" applyAlignment="1">
      <alignment horizontal="center" vertical="center"/>
    </xf>
    <xf numFmtId="0" fontId="5" fillId="2" borderId="4" xfId="1" applyFont="1" applyFill="1" applyBorder="1" applyAlignment="1">
      <alignment horizontal="center" vertical="center"/>
    </xf>
    <xf numFmtId="0" fontId="5" fillId="4" borderId="8" xfId="1" applyFont="1" applyFill="1" applyBorder="1">
      <alignment vertical="center"/>
    </xf>
    <xf numFmtId="0" fontId="5" fillId="4" borderId="9" xfId="1" applyFont="1" applyFill="1" applyBorder="1">
      <alignment vertical="center"/>
    </xf>
    <xf numFmtId="0" fontId="5" fillId="0" borderId="9" xfId="1" applyFont="1" applyFill="1" applyBorder="1">
      <alignment vertical="center"/>
    </xf>
    <xf numFmtId="0" fontId="5" fillId="0" borderId="14" xfId="1" applyNumberFormat="1" applyFont="1" applyFill="1" applyBorder="1" applyAlignment="1">
      <alignment vertical="center"/>
    </xf>
    <xf numFmtId="0" fontId="5" fillId="3" borderId="1" xfId="1" applyFont="1" applyFill="1" applyBorder="1">
      <alignment vertical="center"/>
    </xf>
    <xf numFmtId="0" fontId="8" fillId="0" borderId="0" xfId="1" applyFont="1" applyAlignment="1">
      <alignment horizontal="left" vertical="center"/>
    </xf>
    <xf numFmtId="0" fontId="5" fillId="2" borderId="1"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5" fillId="0" borderId="0" xfId="1" applyFont="1" applyAlignment="1">
      <alignment horizontal="center" vertical="center"/>
    </xf>
    <xf numFmtId="0" fontId="5" fillId="0" borderId="8" xfId="1" applyFont="1" applyBorder="1" applyAlignment="1">
      <alignment horizontal="center" vertical="center"/>
    </xf>
    <xf numFmtId="38" fontId="5" fillId="0" borderId="8" xfId="2" applyFont="1" applyBorder="1">
      <alignment vertical="center"/>
    </xf>
    <xf numFmtId="38" fontId="5" fillId="3" borderId="8" xfId="2" applyFont="1" applyFill="1" applyBorder="1">
      <alignment vertical="center"/>
    </xf>
    <xf numFmtId="0" fontId="5" fillId="0" borderId="9" xfId="1" applyFont="1" applyBorder="1" applyAlignment="1">
      <alignment horizontal="center" vertical="center"/>
    </xf>
    <xf numFmtId="38" fontId="5" fillId="0" borderId="9" xfId="2" applyFont="1" applyBorder="1">
      <alignment vertical="center"/>
    </xf>
    <xf numFmtId="38" fontId="5" fillId="3" borderId="9" xfId="2" applyFont="1" applyFill="1" applyBorder="1">
      <alignment vertical="center"/>
    </xf>
    <xf numFmtId="38" fontId="5" fillId="0" borderId="9" xfId="2" applyFont="1" applyFill="1" applyBorder="1">
      <alignment vertical="center"/>
    </xf>
    <xf numFmtId="0" fontId="5" fillId="0" borderId="10" xfId="1" applyFont="1" applyBorder="1" applyAlignment="1">
      <alignment horizontal="center" vertical="center"/>
    </xf>
    <xf numFmtId="38" fontId="5" fillId="0" borderId="10" xfId="2" applyFont="1" applyBorder="1">
      <alignment vertical="center"/>
    </xf>
    <xf numFmtId="38" fontId="5" fillId="3" borderId="10" xfId="2" applyFont="1" applyFill="1" applyBorder="1">
      <alignment vertical="center"/>
    </xf>
    <xf numFmtId="0" fontId="5" fillId="0" borderId="1" xfId="1" applyFont="1" applyBorder="1" applyAlignment="1">
      <alignment horizontal="center" vertical="center"/>
    </xf>
    <xf numFmtId="38" fontId="5" fillId="3" borderId="1" xfId="1" applyNumberFormat="1" applyFont="1" applyFill="1" applyBorder="1">
      <alignment vertical="center"/>
    </xf>
    <xf numFmtId="0" fontId="9" fillId="0" borderId="0" xfId="1" applyFont="1" applyAlignment="1">
      <alignment horizontal="left" vertical="center"/>
    </xf>
    <xf numFmtId="177" fontId="5" fillId="0" borderId="0" xfId="1" applyNumberFormat="1" applyFont="1">
      <alignment vertical="center"/>
    </xf>
    <xf numFmtId="0" fontId="5" fillId="0" borderId="0" xfId="1" applyFont="1" applyBorder="1">
      <alignment vertical="center"/>
    </xf>
    <xf numFmtId="38" fontId="5" fillId="2" borderId="1" xfId="2" applyFont="1" applyFill="1" applyBorder="1" applyAlignment="1">
      <alignment horizontal="center" vertical="center" wrapText="1"/>
    </xf>
    <xf numFmtId="177" fontId="5" fillId="2" borderId="1" xfId="1" applyNumberFormat="1" applyFont="1" applyFill="1" applyBorder="1" applyAlignment="1">
      <alignment horizontal="center" vertical="center" wrapText="1"/>
    </xf>
    <xf numFmtId="38" fontId="5" fillId="0" borderId="17" xfId="2" applyFont="1" applyBorder="1" applyAlignment="1">
      <alignment horizontal="center" vertical="center"/>
    </xf>
    <xf numFmtId="38" fontId="5" fillId="0" borderId="17" xfId="2" applyFont="1" applyBorder="1">
      <alignment vertical="center"/>
    </xf>
    <xf numFmtId="177" fontId="5" fillId="3" borderId="8" xfId="1" applyNumberFormat="1" applyFont="1" applyFill="1" applyBorder="1" applyAlignment="1">
      <alignment horizontal="right" vertical="center"/>
    </xf>
    <xf numFmtId="38" fontId="5" fillId="0" borderId="18" xfId="2" applyFont="1" applyBorder="1">
      <alignment vertical="center"/>
    </xf>
    <xf numFmtId="177" fontId="5" fillId="3" borderId="18" xfId="1" applyNumberFormat="1" applyFont="1" applyFill="1" applyBorder="1" applyAlignment="1">
      <alignment horizontal="right" vertical="center"/>
    </xf>
    <xf numFmtId="177" fontId="5" fillId="3" borderId="8" xfId="1" applyNumberFormat="1" applyFont="1" applyFill="1" applyBorder="1">
      <alignment vertical="center"/>
    </xf>
    <xf numFmtId="38" fontId="5" fillId="0" borderId="19" xfId="2" applyFont="1" applyBorder="1" applyAlignment="1">
      <alignment horizontal="center" vertical="center"/>
    </xf>
    <xf numFmtId="38" fontId="5" fillId="0" borderId="19" xfId="2" applyFont="1" applyBorder="1">
      <alignment vertical="center"/>
    </xf>
    <xf numFmtId="177" fontId="5" fillId="3" borderId="9" xfId="1" applyNumberFormat="1" applyFont="1" applyFill="1" applyBorder="1" applyAlignment="1">
      <alignment horizontal="right" vertical="center"/>
    </xf>
    <xf numFmtId="38" fontId="5" fillId="0" borderId="20" xfId="2" applyFont="1" applyBorder="1">
      <alignment vertical="center"/>
    </xf>
    <xf numFmtId="177" fontId="5" fillId="3" borderId="20" xfId="1" applyNumberFormat="1" applyFont="1" applyFill="1" applyBorder="1" applyAlignment="1">
      <alignment horizontal="right" vertical="center"/>
    </xf>
    <xf numFmtId="177" fontId="5" fillId="3" borderId="9" xfId="1" applyNumberFormat="1" applyFont="1" applyFill="1" applyBorder="1">
      <alignment vertical="center"/>
    </xf>
    <xf numFmtId="38" fontId="5" fillId="0" borderId="21" xfId="2" applyFont="1" applyBorder="1" applyAlignment="1">
      <alignment horizontal="center" vertical="center"/>
    </xf>
    <xf numFmtId="38" fontId="5" fillId="0" borderId="21" xfId="2" applyFont="1" applyBorder="1">
      <alignment vertical="center"/>
    </xf>
    <xf numFmtId="177" fontId="5" fillId="3" borderId="10" xfId="1" applyNumberFormat="1" applyFont="1" applyFill="1" applyBorder="1" applyAlignment="1">
      <alignment horizontal="right" vertical="center"/>
    </xf>
    <xf numFmtId="38" fontId="5" fillId="0" borderId="22" xfId="2" applyFont="1" applyBorder="1">
      <alignment vertical="center"/>
    </xf>
    <xf numFmtId="177" fontId="5" fillId="3" borderId="22" xfId="1" applyNumberFormat="1" applyFont="1" applyFill="1" applyBorder="1" applyAlignment="1">
      <alignment horizontal="right" vertical="center"/>
    </xf>
    <xf numFmtId="177" fontId="5" fillId="3" borderId="10" xfId="1" applyNumberFormat="1" applyFont="1" applyFill="1" applyBorder="1">
      <alignment vertical="center"/>
    </xf>
    <xf numFmtId="38" fontId="5" fillId="0" borderId="1" xfId="1" applyNumberFormat="1" applyFont="1" applyBorder="1" applyAlignment="1">
      <alignment horizontal="center" vertical="center"/>
    </xf>
    <xf numFmtId="0" fontId="8" fillId="0" borderId="0" xfId="1" applyFont="1" applyAlignment="1">
      <alignment vertical="center"/>
    </xf>
    <xf numFmtId="0" fontId="5" fillId="0" borderId="8" xfId="1" applyFont="1" applyBorder="1">
      <alignment vertical="center"/>
    </xf>
    <xf numFmtId="0" fontId="5" fillId="3" borderId="23" xfId="1" applyFont="1" applyFill="1" applyBorder="1">
      <alignment vertical="center"/>
    </xf>
    <xf numFmtId="0" fontId="5" fillId="0" borderId="9" xfId="1" applyFont="1" applyBorder="1">
      <alignment vertical="center"/>
    </xf>
    <xf numFmtId="0" fontId="5" fillId="3" borderId="24" xfId="1" applyFont="1" applyFill="1" applyBorder="1">
      <alignment vertical="center"/>
    </xf>
    <xf numFmtId="0" fontId="5" fillId="0" borderId="10" xfId="1" applyFont="1" applyBorder="1">
      <alignment vertical="center"/>
    </xf>
    <xf numFmtId="0" fontId="5" fillId="3" borderId="25" xfId="1" applyFont="1" applyFill="1" applyBorder="1">
      <alignment vertical="center"/>
    </xf>
    <xf numFmtId="0" fontId="5" fillId="6" borderId="8" xfId="1" applyFont="1" applyFill="1" applyBorder="1">
      <alignment vertical="center"/>
    </xf>
    <xf numFmtId="179" fontId="5" fillId="6" borderId="8" xfId="1" applyNumberFormat="1" applyFont="1" applyFill="1" applyBorder="1" applyAlignment="1">
      <alignment horizontal="right" vertical="center"/>
    </xf>
    <xf numFmtId="0" fontId="5" fillId="6" borderId="9" xfId="1" applyFont="1" applyFill="1" applyBorder="1">
      <alignment vertical="center"/>
    </xf>
    <xf numFmtId="179" fontId="5" fillId="6" borderId="9" xfId="1" applyNumberFormat="1" applyFont="1" applyFill="1" applyBorder="1" applyAlignment="1">
      <alignment horizontal="right" vertical="center"/>
    </xf>
    <xf numFmtId="0" fontId="5" fillId="6" borderId="10" xfId="1" applyFont="1" applyFill="1" applyBorder="1">
      <alignment vertical="center"/>
    </xf>
    <xf numFmtId="179" fontId="5" fillId="6" borderId="10" xfId="1" applyNumberFormat="1" applyFont="1" applyFill="1" applyBorder="1" applyAlignment="1">
      <alignment horizontal="right" vertical="center"/>
    </xf>
    <xf numFmtId="0" fontId="5" fillId="0" borderId="8" xfId="1" applyFont="1" applyBorder="1" applyAlignment="1">
      <alignment horizontal="right" vertical="center"/>
    </xf>
    <xf numFmtId="0" fontId="5" fillId="0" borderId="9" xfId="1" applyFont="1" applyBorder="1" applyAlignment="1">
      <alignment horizontal="right" vertical="center"/>
    </xf>
    <xf numFmtId="0" fontId="5" fillId="3" borderId="9" xfId="1" applyFont="1" applyFill="1" applyBorder="1">
      <alignment vertical="center"/>
    </xf>
    <xf numFmtId="0" fontId="5" fillId="6" borderId="10" xfId="1" applyFont="1" applyFill="1" applyBorder="1" applyAlignment="1">
      <alignment horizontal="right" vertical="center"/>
    </xf>
    <xf numFmtId="0" fontId="5" fillId="6" borderId="8" xfId="1" applyFont="1" applyFill="1" applyBorder="1" applyAlignment="1">
      <alignment horizontal="right" vertical="center"/>
    </xf>
    <xf numFmtId="180" fontId="5" fillId="6" borderId="8" xfId="1" applyNumberFormat="1" applyFont="1" applyFill="1" applyBorder="1" applyAlignment="1">
      <alignment horizontal="right" vertical="center"/>
    </xf>
    <xf numFmtId="0" fontId="5" fillId="6" borderId="9" xfId="1" applyFont="1" applyFill="1" applyBorder="1" applyAlignment="1">
      <alignment horizontal="right" vertical="center"/>
    </xf>
    <xf numFmtId="180" fontId="5" fillId="6" borderId="9" xfId="1" applyNumberFormat="1" applyFont="1" applyFill="1" applyBorder="1" applyAlignment="1">
      <alignment horizontal="right" vertical="center"/>
    </xf>
    <xf numFmtId="0" fontId="5" fillId="0" borderId="9" xfId="1" applyFont="1" applyFill="1" applyBorder="1" applyAlignment="1">
      <alignment horizontal="right" vertical="center"/>
    </xf>
    <xf numFmtId="180" fontId="5" fillId="6" borderId="10" xfId="1" applyNumberFormat="1" applyFont="1" applyFill="1" applyBorder="1" applyAlignment="1">
      <alignment horizontal="right" vertical="center"/>
    </xf>
    <xf numFmtId="0" fontId="5" fillId="0" borderId="8" xfId="1" applyFont="1" applyFill="1" applyBorder="1" applyAlignment="1">
      <alignment horizontal="center" vertical="center"/>
    </xf>
    <xf numFmtId="0" fontId="5" fillId="0" borderId="8" xfId="1" applyFont="1" applyFill="1" applyBorder="1" applyAlignment="1">
      <alignment horizontal="right" vertical="center"/>
    </xf>
    <xf numFmtId="49" fontId="5" fillId="0" borderId="8" xfId="1" applyNumberFormat="1" applyFont="1" applyFill="1" applyBorder="1" applyAlignment="1">
      <alignment horizontal="right" vertical="center"/>
    </xf>
    <xf numFmtId="0" fontId="5" fillId="0" borderId="9" xfId="1" applyFont="1" applyFill="1" applyBorder="1" applyAlignment="1">
      <alignment horizontal="center" vertical="center"/>
    </xf>
    <xf numFmtId="0" fontId="5" fillId="0" borderId="9" xfId="1" applyNumberFormat="1" applyFont="1" applyFill="1" applyBorder="1" applyAlignment="1">
      <alignment horizontal="right" vertical="center"/>
    </xf>
    <xf numFmtId="0" fontId="5" fillId="4" borderId="0" xfId="1" applyFont="1" applyFill="1">
      <alignment vertical="center"/>
    </xf>
    <xf numFmtId="0" fontId="5" fillId="7" borderId="0" xfId="1" applyFont="1" applyFill="1">
      <alignment vertical="center"/>
    </xf>
    <xf numFmtId="0" fontId="5" fillId="0" borderId="0" xfId="1" applyFont="1" applyFill="1">
      <alignment vertical="center"/>
    </xf>
    <xf numFmtId="0" fontId="5" fillId="0" borderId="10" xfId="1" applyFont="1" applyFill="1" applyBorder="1" applyAlignment="1">
      <alignment horizontal="center" vertical="center"/>
    </xf>
    <xf numFmtId="0" fontId="5" fillId="0" borderId="14" xfId="1" applyFont="1" applyFill="1" applyBorder="1" applyAlignment="1">
      <alignment horizontal="right" vertical="center"/>
    </xf>
    <xf numFmtId="176" fontId="5" fillId="0" borderId="9" xfId="1" applyNumberFormat="1" applyFont="1" applyFill="1" applyBorder="1" applyAlignment="1">
      <alignment vertical="center"/>
    </xf>
    <xf numFmtId="0" fontId="5" fillId="4" borderId="14" xfId="1" applyNumberFormat="1" applyFont="1" applyFill="1" applyBorder="1" applyAlignment="1">
      <alignment vertical="center"/>
    </xf>
    <xf numFmtId="0" fontId="5" fillId="4" borderId="14" xfId="1" applyFont="1" applyFill="1" applyBorder="1">
      <alignment vertical="center"/>
    </xf>
    <xf numFmtId="38" fontId="5" fillId="0" borderId="10" xfId="2" applyFont="1" applyFill="1" applyBorder="1">
      <alignment vertical="center"/>
    </xf>
    <xf numFmtId="38" fontId="5" fillId="0" borderId="19" xfId="2" applyFont="1" applyFill="1" applyBorder="1">
      <alignment vertical="center"/>
    </xf>
    <xf numFmtId="38" fontId="5" fillId="0" borderId="20" xfId="2" applyFont="1" applyFill="1" applyBorder="1">
      <alignment vertical="center"/>
    </xf>
    <xf numFmtId="178" fontId="5" fillId="3" borderId="1" xfId="1" applyNumberFormat="1" applyFont="1" applyFill="1" applyBorder="1" applyAlignment="1">
      <alignment horizontal="right" vertical="center"/>
    </xf>
    <xf numFmtId="178" fontId="5" fillId="3" borderId="4" xfId="1" applyNumberFormat="1" applyFont="1" applyFill="1" applyBorder="1" applyAlignment="1">
      <alignment horizontal="right" vertical="center"/>
    </xf>
    <xf numFmtId="38" fontId="5" fillId="3" borderId="1" xfId="1" applyNumberFormat="1" applyFont="1" applyFill="1" applyBorder="1" applyAlignment="1">
      <alignment horizontal="right" vertical="center"/>
    </xf>
    <xf numFmtId="38" fontId="5" fillId="3" borderId="2" xfId="1" applyNumberFormat="1" applyFont="1" applyFill="1" applyBorder="1">
      <alignment vertical="center"/>
    </xf>
    <xf numFmtId="0" fontId="5" fillId="6" borderId="10" xfId="1" applyFont="1" applyFill="1" applyBorder="1" applyAlignment="1">
      <alignment horizontal="center" vertical="center"/>
    </xf>
    <xf numFmtId="38" fontId="5" fillId="6" borderId="1" xfId="3" quotePrefix="1" applyFont="1" applyFill="1" applyBorder="1" applyAlignment="1">
      <alignment horizontal="right" vertical="center"/>
    </xf>
    <xf numFmtId="38" fontId="5" fillId="6" borderId="1" xfId="3" applyFont="1" applyFill="1" applyBorder="1" applyAlignment="1">
      <alignment horizontal="right" vertical="center"/>
    </xf>
    <xf numFmtId="38" fontId="5" fillId="6" borderId="10" xfId="3" applyFont="1" applyFill="1" applyBorder="1">
      <alignment vertical="center"/>
    </xf>
    <xf numFmtId="38" fontId="5" fillId="6" borderId="10" xfId="3" applyFont="1" applyFill="1" applyBorder="1" applyAlignment="1">
      <alignment horizontal="right" vertical="center"/>
    </xf>
    <xf numFmtId="0" fontId="5" fillId="2" borderId="1" xfId="1" applyFont="1" applyFill="1" applyBorder="1" applyAlignment="1">
      <alignment horizontal="center" vertical="center"/>
    </xf>
    <xf numFmtId="0" fontId="5" fillId="2" borderId="1" xfId="1" quotePrefix="1" applyFont="1" applyFill="1" applyBorder="1" applyAlignment="1">
      <alignment horizontal="center" vertical="center" wrapText="1"/>
    </xf>
    <xf numFmtId="0" fontId="5" fillId="2" borderId="2" xfId="1" quotePrefix="1" applyFont="1" applyFill="1" applyBorder="1" applyAlignment="1">
      <alignment horizontal="center" vertical="center" wrapText="1"/>
    </xf>
    <xf numFmtId="0" fontId="5" fillId="2" borderId="3" xfId="1" quotePrefix="1" applyFont="1" applyFill="1" applyBorder="1" applyAlignment="1">
      <alignment horizontal="center" vertical="center" wrapText="1"/>
    </xf>
    <xf numFmtId="0" fontId="5" fillId="2" borderId="4" xfId="1" quotePrefix="1" applyFont="1" applyFill="1" applyBorder="1" applyAlignment="1">
      <alignment horizontal="center" vertical="center" wrapText="1"/>
    </xf>
    <xf numFmtId="0" fontId="5" fillId="2" borderId="5" xfId="1" quotePrefix="1" applyFont="1" applyFill="1" applyBorder="1" applyAlignment="1">
      <alignment horizontal="center" vertical="center" wrapText="1"/>
    </xf>
    <xf numFmtId="0" fontId="5" fillId="2" borderId="6" xfId="1" quotePrefix="1" applyFont="1" applyFill="1" applyBorder="1" applyAlignment="1">
      <alignment horizontal="center" vertical="center" wrapText="1"/>
    </xf>
    <xf numFmtId="0" fontId="5" fillId="2" borderId="7" xfId="1" quotePrefix="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4" xfId="1" applyFont="1" applyFill="1" applyBorder="1" applyAlignment="1">
      <alignment horizontal="center" vertical="center"/>
    </xf>
    <xf numFmtId="0" fontId="5" fillId="5" borderId="1" xfId="1" applyFont="1" applyFill="1" applyBorder="1" applyAlignment="1">
      <alignment horizontal="center" vertical="center"/>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5" borderId="1" xfId="1" applyFont="1" applyFill="1" applyBorder="1" applyAlignment="1">
      <alignment horizontal="center" vertical="center" wrapText="1"/>
    </xf>
    <xf numFmtId="38" fontId="5" fillId="2" borderId="1" xfId="2"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5" borderId="26" xfId="1" applyFont="1" applyFill="1" applyBorder="1" applyAlignment="1">
      <alignment horizontal="center" vertical="center" wrapText="1"/>
    </xf>
    <xf numFmtId="0" fontId="5" fillId="5" borderId="16"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5" fillId="5" borderId="7" xfId="1" applyFont="1" applyFill="1" applyBorder="1" applyAlignment="1">
      <alignment horizontal="center" vertical="center" wrapText="1"/>
    </xf>
    <xf numFmtId="0" fontId="5" fillId="5" borderId="27" xfId="1" applyFont="1" applyFill="1" applyBorder="1" applyAlignment="1">
      <alignment horizontal="center" vertical="center" wrapText="1"/>
    </xf>
    <xf numFmtId="0" fontId="5" fillId="5" borderId="28" xfId="1" applyFont="1" applyFill="1" applyBorder="1" applyAlignment="1">
      <alignment horizontal="center" vertical="center" wrapText="1"/>
    </xf>
    <xf numFmtId="0" fontId="5" fillId="5" borderId="29"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8" fillId="0" borderId="0" xfId="1" applyFont="1" applyAlignment="1">
      <alignment horizontal="left" vertical="center"/>
    </xf>
    <xf numFmtId="0" fontId="5" fillId="5" borderId="2" xfId="1" applyFont="1" applyFill="1" applyBorder="1" applyAlignment="1">
      <alignment horizontal="center" vertical="center"/>
    </xf>
    <xf numFmtId="0" fontId="5" fillId="5" borderId="3" xfId="1" applyFont="1" applyFill="1" applyBorder="1" applyAlignment="1">
      <alignment horizontal="center" vertical="center"/>
    </xf>
    <xf numFmtId="0" fontId="5" fillId="5" borderId="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16" xfId="1" applyFont="1" applyFill="1" applyBorder="1" applyAlignment="1">
      <alignment horizontal="center" vertical="center"/>
    </xf>
  </cellXfs>
  <cellStyles count="4">
    <cellStyle name="桁区切り" xfId="3" builtinId="6"/>
    <cellStyle name="桁区切り 2"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AP50"/>
  <sheetViews>
    <sheetView view="pageBreakPreview" zoomScale="75" zoomScaleNormal="100" zoomScaleSheetLayoutView="75" workbookViewId="0">
      <selection activeCell="Q60" sqref="Q59:Z60"/>
    </sheetView>
  </sheetViews>
  <sheetFormatPr defaultColWidth="7" defaultRowHeight="13.9" customHeight="1" x14ac:dyDescent="0.4"/>
  <cols>
    <col min="1" max="1" width="3" style="2" customWidth="1"/>
    <col min="2" max="2" width="11.375" style="2" customWidth="1"/>
    <col min="3" max="4" width="4.625" style="2" bestFit="1" customWidth="1"/>
    <col min="5" max="9" width="5.375" style="2" bestFit="1" customWidth="1"/>
    <col min="10" max="13" width="6.5" style="2" bestFit="1" customWidth="1"/>
    <col min="14" max="14" width="8.625" style="2" bestFit="1" customWidth="1"/>
    <col min="15" max="17" width="4.625" style="2" bestFit="1" customWidth="1"/>
    <col min="18" max="22" width="5.375" style="2" bestFit="1" customWidth="1"/>
    <col min="23" max="26" width="6.5" style="2" bestFit="1" customWidth="1"/>
    <col min="27" max="27" width="8.625" style="2" bestFit="1" customWidth="1"/>
    <col min="28" max="30" width="4.625" style="2" bestFit="1" customWidth="1"/>
    <col min="31" max="35" width="5.375" style="2" bestFit="1" customWidth="1"/>
    <col min="36" max="39" width="6.5" style="2" bestFit="1" customWidth="1"/>
    <col min="40" max="40" width="8.625" style="2" bestFit="1" customWidth="1"/>
    <col min="41" max="41" width="5.375" style="2" bestFit="1" customWidth="1"/>
    <col min="42" max="258" width="7" style="2"/>
    <col min="259" max="259" width="7.5" style="2" customWidth="1"/>
    <col min="260" max="260" width="11.375" style="2" customWidth="1"/>
    <col min="261" max="273" width="6.375" style="2" customWidth="1"/>
    <col min="274" max="274" width="6" style="2" bestFit="1" customWidth="1"/>
    <col min="275" max="514" width="7" style="2"/>
    <col min="515" max="515" width="7.5" style="2" customWidth="1"/>
    <col min="516" max="516" width="11.375" style="2" customWidth="1"/>
    <col min="517" max="529" width="6.375" style="2" customWidth="1"/>
    <col min="530" max="530" width="6" style="2" bestFit="1" customWidth="1"/>
    <col min="531" max="770" width="7" style="2"/>
    <col min="771" max="771" width="7.5" style="2" customWidth="1"/>
    <col min="772" max="772" width="11.375" style="2" customWidth="1"/>
    <col min="773" max="785" width="6.375" style="2" customWidth="1"/>
    <col min="786" max="786" width="6" style="2" bestFit="1" customWidth="1"/>
    <col min="787" max="1026" width="7" style="2"/>
    <col min="1027" max="1027" width="7.5" style="2" customWidth="1"/>
    <col min="1028" max="1028" width="11.375" style="2" customWidth="1"/>
    <col min="1029" max="1041" width="6.375" style="2" customWidth="1"/>
    <col min="1042" max="1042" width="6" style="2" bestFit="1" customWidth="1"/>
    <col min="1043" max="1282" width="7" style="2"/>
    <col min="1283" max="1283" width="7.5" style="2" customWidth="1"/>
    <col min="1284" max="1284" width="11.375" style="2" customWidth="1"/>
    <col min="1285" max="1297" width="6.375" style="2" customWidth="1"/>
    <col min="1298" max="1298" width="6" style="2" bestFit="1" customWidth="1"/>
    <col min="1299" max="1538" width="7" style="2"/>
    <col min="1539" max="1539" width="7.5" style="2" customWidth="1"/>
    <col min="1540" max="1540" width="11.375" style="2" customWidth="1"/>
    <col min="1541" max="1553" width="6.375" style="2" customWidth="1"/>
    <col min="1554" max="1554" width="6" style="2" bestFit="1" customWidth="1"/>
    <col min="1555" max="1794" width="7" style="2"/>
    <col min="1795" max="1795" width="7.5" style="2" customWidth="1"/>
    <col min="1796" max="1796" width="11.375" style="2" customWidth="1"/>
    <col min="1797" max="1809" width="6.375" style="2" customWidth="1"/>
    <col min="1810" max="1810" width="6" style="2" bestFit="1" customWidth="1"/>
    <col min="1811" max="2050" width="7" style="2"/>
    <col min="2051" max="2051" width="7.5" style="2" customWidth="1"/>
    <col min="2052" max="2052" width="11.375" style="2" customWidth="1"/>
    <col min="2053" max="2065" width="6.375" style="2" customWidth="1"/>
    <col min="2066" max="2066" width="6" style="2" bestFit="1" customWidth="1"/>
    <col min="2067" max="2306" width="7" style="2"/>
    <col min="2307" max="2307" width="7.5" style="2" customWidth="1"/>
    <col min="2308" max="2308" width="11.375" style="2" customWidth="1"/>
    <col min="2309" max="2321" width="6.375" style="2" customWidth="1"/>
    <col min="2322" max="2322" width="6" style="2" bestFit="1" customWidth="1"/>
    <col min="2323" max="2562" width="7" style="2"/>
    <col min="2563" max="2563" width="7.5" style="2" customWidth="1"/>
    <col min="2564" max="2564" width="11.375" style="2" customWidth="1"/>
    <col min="2565" max="2577" width="6.375" style="2" customWidth="1"/>
    <col min="2578" max="2578" width="6" style="2" bestFit="1" customWidth="1"/>
    <col min="2579" max="2818" width="7" style="2"/>
    <col min="2819" max="2819" width="7.5" style="2" customWidth="1"/>
    <col min="2820" max="2820" width="11.375" style="2" customWidth="1"/>
    <col min="2821" max="2833" width="6.375" style="2" customWidth="1"/>
    <col min="2834" max="2834" width="6" style="2" bestFit="1" customWidth="1"/>
    <col min="2835" max="3074" width="7" style="2"/>
    <col min="3075" max="3075" width="7.5" style="2" customWidth="1"/>
    <col min="3076" max="3076" width="11.375" style="2" customWidth="1"/>
    <col min="3077" max="3089" width="6.375" style="2" customWidth="1"/>
    <col min="3090" max="3090" width="6" style="2" bestFit="1" customWidth="1"/>
    <col min="3091" max="3330" width="7" style="2"/>
    <col min="3331" max="3331" width="7.5" style="2" customWidth="1"/>
    <col min="3332" max="3332" width="11.375" style="2" customWidth="1"/>
    <col min="3333" max="3345" width="6.375" style="2" customWidth="1"/>
    <col min="3346" max="3346" width="6" style="2" bestFit="1" customWidth="1"/>
    <col min="3347" max="3586" width="7" style="2"/>
    <col min="3587" max="3587" width="7.5" style="2" customWidth="1"/>
    <col min="3588" max="3588" width="11.375" style="2" customWidth="1"/>
    <col min="3589" max="3601" width="6.375" style="2" customWidth="1"/>
    <col min="3602" max="3602" width="6" style="2" bestFit="1" customWidth="1"/>
    <col min="3603" max="3842" width="7" style="2"/>
    <col min="3843" max="3843" width="7.5" style="2" customWidth="1"/>
    <col min="3844" max="3844" width="11.375" style="2" customWidth="1"/>
    <col min="3845" max="3857" width="6.375" style="2" customWidth="1"/>
    <col min="3858" max="3858" width="6" style="2" bestFit="1" customWidth="1"/>
    <col min="3859" max="4098" width="7" style="2"/>
    <col min="4099" max="4099" width="7.5" style="2" customWidth="1"/>
    <col min="4100" max="4100" width="11.375" style="2" customWidth="1"/>
    <col min="4101" max="4113" width="6.375" style="2" customWidth="1"/>
    <col min="4114" max="4114" width="6" style="2" bestFit="1" customWidth="1"/>
    <col min="4115" max="4354" width="7" style="2"/>
    <col min="4355" max="4355" width="7.5" style="2" customWidth="1"/>
    <col min="4356" max="4356" width="11.375" style="2" customWidth="1"/>
    <col min="4357" max="4369" width="6.375" style="2" customWidth="1"/>
    <col min="4370" max="4370" width="6" style="2" bestFit="1" customWidth="1"/>
    <col min="4371" max="4610" width="7" style="2"/>
    <col min="4611" max="4611" width="7.5" style="2" customWidth="1"/>
    <col min="4612" max="4612" width="11.375" style="2" customWidth="1"/>
    <col min="4613" max="4625" width="6.375" style="2" customWidth="1"/>
    <col min="4626" max="4626" width="6" style="2" bestFit="1" customWidth="1"/>
    <col min="4627" max="4866" width="7" style="2"/>
    <col min="4867" max="4867" width="7.5" style="2" customWidth="1"/>
    <col min="4868" max="4868" width="11.375" style="2" customWidth="1"/>
    <col min="4869" max="4881" width="6.375" style="2" customWidth="1"/>
    <col min="4882" max="4882" width="6" style="2" bestFit="1" customWidth="1"/>
    <col min="4883" max="5122" width="7" style="2"/>
    <col min="5123" max="5123" width="7.5" style="2" customWidth="1"/>
    <col min="5124" max="5124" width="11.375" style="2" customWidth="1"/>
    <col min="5125" max="5137" width="6.375" style="2" customWidth="1"/>
    <col min="5138" max="5138" width="6" style="2" bestFit="1" customWidth="1"/>
    <col min="5139" max="5378" width="7" style="2"/>
    <col min="5379" max="5379" width="7.5" style="2" customWidth="1"/>
    <col min="5380" max="5380" width="11.375" style="2" customWidth="1"/>
    <col min="5381" max="5393" width="6.375" style="2" customWidth="1"/>
    <col min="5394" max="5394" width="6" style="2" bestFit="1" customWidth="1"/>
    <col min="5395" max="5634" width="7" style="2"/>
    <col min="5635" max="5635" width="7.5" style="2" customWidth="1"/>
    <col min="5636" max="5636" width="11.375" style="2" customWidth="1"/>
    <col min="5637" max="5649" width="6.375" style="2" customWidth="1"/>
    <col min="5650" max="5650" width="6" style="2" bestFit="1" customWidth="1"/>
    <col min="5651" max="5890" width="7" style="2"/>
    <col min="5891" max="5891" width="7.5" style="2" customWidth="1"/>
    <col min="5892" max="5892" width="11.375" style="2" customWidth="1"/>
    <col min="5893" max="5905" width="6.375" style="2" customWidth="1"/>
    <col min="5906" max="5906" width="6" style="2" bestFit="1" customWidth="1"/>
    <col min="5907" max="6146" width="7" style="2"/>
    <col min="6147" max="6147" width="7.5" style="2" customWidth="1"/>
    <col min="6148" max="6148" width="11.375" style="2" customWidth="1"/>
    <col min="6149" max="6161" width="6.375" style="2" customWidth="1"/>
    <col min="6162" max="6162" width="6" style="2" bestFit="1" customWidth="1"/>
    <col min="6163" max="6402" width="7" style="2"/>
    <col min="6403" max="6403" width="7.5" style="2" customWidth="1"/>
    <col min="6404" max="6404" width="11.375" style="2" customWidth="1"/>
    <col min="6405" max="6417" width="6.375" style="2" customWidth="1"/>
    <col min="6418" max="6418" width="6" style="2" bestFit="1" customWidth="1"/>
    <col min="6419" max="6658" width="7" style="2"/>
    <col min="6659" max="6659" width="7.5" style="2" customWidth="1"/>
    <col min="6660" max="6660" width="11.375" style="2" customWidth="1"/>
    <col min="6661" max="6673" width="6.375" style="2" customWidth="1"/>
    <col min="6674" max="6674" width="6" style="2" bestFit="1" customWidth="1"/>
    <col min="6675" max="6914" width="7" style="2"/>
    <col min="6915" max="6915" width="7.5" style="2" customWidth="1"/>
    <col min="6916" max="6916" width="11.375" style="2" customWidth="1"/>
    <col min="6917" max="6929" width="6.375" style="2" customWidth="1"/>
    <col min="6930" max="6930" width="6" style="2" bestFit="1" customWidth="1"/>
    <col min="6931" max="7170" width="7" style="2"/>
    <col min="7171" max="7171" width="7.5" style="2" customWidth="1"/>
    <col min="7172" max="7172" width="11.375" style="2" customWidth="1"/>
    <col min="7173" max="7185" width="6.375" style="2" customWidth="1"/>
    <col min="7186" max="7186" width="6" style="2" bestFit="1" customWidth="1"/>
    <col min="7187" max="7426" width="7" style="2"/>
    <col min="7427" max="7427" width="7.5" style="2" customWidth="1"/>
    <col min="7428" max="7428" width="11.375" style="2" customWidth="1"/>
    <col min="7429" max="7441" width="6.375" style="2" customWidth="1"/>
    <col min="7442" max="7442" width="6" style="2" bestFit="1" customWidth="1"/>
    <col min="7443" max="7682" width="7" style="2"/>
    <col min="7683" max="7683" width="7.5" style="2" customWidth="1"/>
    <col min="7684" max="7684" width="11.375" style="2" customWidth="1"/>
    <col min="7685" max="7697" width="6.375" style="2" customWidth="1"/>
    <col min="7698" max="7698" width="6" style="2" bestFit="1" customWidth="1"/>
    <col min="7699" max="7938" width="7" style="2"/>
    <col min="7939" max="7939" width="7.5" style="2" customWidth="1"/>
    <col min="7940" max="7940" width="11.375" style="2" customWidth="1"/>
    <col min="7941" max="7953" width="6.375" style="2" customWidth="1"/>
    <col min="7954" max="7954" width="6" style="2" bestFit="1" customWidth="1"/>
    <col min="7955" max="8194" width="7" style="2"/>
    <col min="8195" max="8195" width="7.5" style="2" customWidth="1"/>
    <col min="8196" max="8196" width="11.375" style="2" customWidth="1"/>
    <col min="8197" max="8209" width="6.375" style="2" customWidth="1"/>
    <col min="8210" max="8210" width="6" style="2" bestFit="1" customWidth="1"/>
    <col min="8211" max="8450" width="7" style="2"/>
    <col min="8451" max="8451" width="7.5" style="2" customWidth="1"/>
    <col min="8452" max="8452" width="11.375" style="2" customWidth="1"/>
    <col min="8453" max="8465" width="6.375" style="2" customWidth="1"/>
    <col min="8466" max="8466" width="6" style="2" bestFit="1" customWidth="1"/>
    <col min="8467" max="8706" width="7" style="2"/>
    <col min="8707" max="8707" width="7.5" style="2" customWidth="1"/>
    <col min="8708" max="8708" width="11.375" style="2" customWidth="1"/>
    <col min="8709" max="8721" width="6.375" style="2" customWidth="1"/>
    <col min="8722" max="8722" width="6" style="2" bestFit="1" customWidth="1"/>
    <col min="8723" max="8962" width="7" style="2"/>
    <col min="8963" max="8963" width="7.5" style="2" customWidth="1"/>
    <col min="8964" max="8964" width="11.375" style="2" customWidth="1"/>
    <col min="8965" max="8977" width="6.375" style="2" customWidth="1"/>
    <col min="8978" max="8978" width="6" style="2" bestFit="1" customWidth="1"/>
    <col min="8979" max="9218" width="7" style="2"/>
    <col min="9219" max="9219" width="7.5" style="2" customWidth="1"/>
    <col min="9220" max="9220" width="11.375" style="2" customWidth="1"/>
    <col min="9221" max="9233" width="6.375" style="2" customWidth="1"/>
    <col min="9234" max="9234" width="6" style="2" bestFit="1" customWidth="1"/>
    <col min="9235" max="9474" width="7" style="2"/>
    <col min="9475" max="9475" width="7.5" style="2" customWidth="1"/>
    <col min="9476" max="9476" width="11.375" style="2" customWidth="1"/>
    <col min="9477" max="9489" width="6.375" style="2" customWidth="1"/>
    <col min="9490" max="9490" width="6" style="2" bestFit="1" customWidth="1"/>
    <col min="9491" max="9730" width="7" style="2"/>
    <col min="9731" max="9731" width="7.5" style="2" customWidth="1"/>
    <col min="9732" max="9732" width="11.375" style="2" customWidth="1"/>
    <col min="9733" max="9745" width="6.375" style="2" customWidth="1"/>
    <col min="9746" max="9746" width="6" style="2" bestFit="1" customWidth="1"/>
    <col min="9747" max="9986" width="7" style="2"/>
    <col min="9987" max="9987" width="7.5" style="2" customWidth="1"/>
    <col min="9988" max="9988" width="11.375" style="2" customWidth="1"/>
    <col min="9989" max="10001" width="6.375" style="2" customWidth="1"/>
    <col min="10002" max="10002" width="6" style="2" bestFit="1" customWidth="1"/>
    <col min="10003" max="10242" width="7" style="2"/>
    <col min="10243" max="10243" width="7.5" style="2" customWidth="1"/>
    <col min="10244" max="10244" width="11.375" style="2" customWidth="1"/>
    <col min="10245" max="10257" width="6.375" style="2" customWidth="1"/>
    <col min="10258" max="10258" width="6" style="2" bestFit="1" customWidth="1"/>
    <col min="10259" max="10498" width="7" style="2"/>
    <col min="10499" max="10499" width="7.5" style="2" customWidth="1"/>
    <col min="10500" max="10500" width="11.375" style="2" customWidth="1"/>
    <col min="10501" max="10513" width="6.375" style="2" customWidth="1"/>
    <col min="10514" max="10514" width="6" style="2" bestFit="1" customWidth="1"/>
    <col min="10515" max="10754" width="7" style="2"/>
    <col min="10755" max="10755" width="7.5" style="2" customWidth="1"/>
    <col min="10756" max="10756" width="11.375" style="2" customWidth="1"/>
    <col min="10757" max="10769" width="6.375" style="2" customWidth="1"/>
    <col min="10770" max="10770" width="6" style="2" bestFit="1" customWidth="1"/>
    <col min="10771" max="11010" width="7" style="2"/>
    <col min="11011" max="11011" width="7.5" style="2" customWidth="1"/>
    <col min="11012" max="11012" width="11.375" style="2" customWidth="1"/>
    <col min="11013" max="11025" width="6.375" style="2" customWidth="1"/>
    <col min="11026" max="11026" width="6" style="2" bestFit="1" customWidth="1"/>
    <col min="11027" max="11266" width="7" style="2"/>
    <col min="11267" max="11267" width="7.5" style="2" customWidth="1"/>
    <col min="11268" max="11268" width="11.375" style="2" customWidth="1"/>
    <col min="11269" max="11281" width="6.375" style="2" customWidth="1"/>
    <col min="11282" max="11282" width="6" style="2" bestFit="1" customWidth="1"/>
    <col min="11283" max="11522" width="7" style="2"/>
    <col min="11523" max="11523" width="7.5" style="2" customWidth="1"/>
    <col min="11524" max="11524" width="11.375" style="2" customWidth="1"/>
    <col min="11525" max="11537" width="6.375" style="2" customWidth="1"/>
    <col min="11538" max="11538" width="6" style="2" bestFit="1" customWidth="1"/>
    <col min="11539" max="11778" width="7" style="2"/>
    <col min="11779" max="11779" width="7.5" style="2" customWidth="1"/>
    <col min="11780" max="11780" width="11.375" style="2" customWidth="1"/>
    <col min="11781" max="11793" width="6.375" style="2" customWidth="1"/>
    <col min="11794" max="11794" width="6" style="2" bestFit="1" customWidth="1"/>
    <col min="11795" max="12034" width="7" style="2"/>
    <col min="12035" max="12035" width="7.5" style="2" customWidth="1"/>
    <col min="12036" max="12036" width="11.375" style="2" customWidth="1"/>
    <col min="12037" max="12049" width="6.375" style="2" customWidth="1"/>
    <col min="12050" max="12050" width="6" style="2" bestFit="1" customWidth="1"/>
    <col min="12051" max="12290" width="7" style="2"/>
    <col min="12291" max="12291" width="7.5" style="2" customWidth="1"/>
    <col min="12292" max="12292" width="11.375" style="2" customWidth="1"/>
    <col min="12293" max="12305" width="6.375" style="2" customWidth="1"/>
    <col min="12306" max="12306" width="6" style="2" bestFit="1" customWidth="1"/>
    <col min="12307" max="12546" width="7" style="2"/>
    <col min="12547" max="12547" width="7.5" style="2" customWidth="1"/>
    <col min="12548" max="12548" width="11.375" style="2" customWidth="1"/>
    <col min="12549" max="12561" width="6.375" style="2" customWidth="1"/>
    <col min="12562" max="12562" width="6" style="2" bestFit="1" customWidth="1"/>
    <col min="12563" max="12802" width="7" style="2"/>
    <col min="12803" max="12803" width="7.5" style="2" customWidth="1"/>
    <col min="12804" max="12804" width="11.375" style="2" customWidth="1"/>
    <col min="12805" max="12817" width="6.375" style="2" customWidth="1"/>
    <col min="12818" max="12818" width="6" style="2" bestFit="1" customWidth="1"/>
    <col min="12819" max="13058" width="7" style="2"/>
    <col min="13059" max="13059" width="7.5" style="2" customWidth="1"/>
    <col min="13060" max="13060" width="11.375" style="2" customWidth="1"/>
    <col min="13061" max="13073" width="6.375" style="2" customWidth="1"/>
    <col min="13074" max="13074" width="6" style="2" bestFit="1" customWidth="1"/>
    <col min="13075" max="13314" width="7" style="2"/>
    <col min="13315" max="13315" width="7.5" style="2" customWidth="1"/>
    <col min="13316" max="13316" width="11.375" style="2" customWidth="1"/>
    <col min="13317" max="13329" width="6.375" style="2" customWidth="1"/>
    <col min="13330" max="13330" width="6" style="2" bestFit="1" customWidth="1"/>
    <col min="13331" max="13570" width="7" style="2"/>
    <col min="13571" max="13571" width="7.5" style="2" customWidth="1"/>
    <col min="13572" max="13572" width="11.375" style="2" customWidth="1"/>
    <col min="13573" max="13585" width="6.375" style="2" customWidth="1"/>
    <col min="13586" max="13586" width="6" style="2" bestFit="1" customWidth="1"/>
    <col min="13587" max="13826" width="7" style="2"/>
    <col min="13827" max="13827" width="7.5" style="2" customWidth="1"/>
    <col min="13828" max="13828" width="11.375" style="2" customWidth="1"/>
    <col min="13829" max="13841" width="6.375" style="2" customWidth="1"/>
    <col min="13842" max="13842" width="6" style="2" bestFit="1" customWidth="1"/>
    <col min="13843" max="14082" width="7" style="2"/>
    <col min="14083" max="14083" width="7.5" style="2" customWidth="1"/>
    <col min="14084" max="14084" width="11.375" style="2" customWidth="1"/>
    <col min="14085" max="14097" width="6.375" style="2" customWidth="1"/>
    <col min="14098" max="14098" width="6" style="2" bestFit="1" customWidth="1"/>
    <col min="14099" max="14338" width="7" style="2"/>
    <col min="14339" max="14339" width="7.5" style="2" customWidth="1"/>
    <col min="14340" max="14340" width="11.375" style="2" customWidth="1"/>
    <col min="14341" max="14353" width="6.375" style="2" customWidth="1"/>
    <col min="14354" max="14354" width="6" style="2" bestFit="1" customWidth="1"/>
    <col min="14355" max="14594" width="7" style="2"/>
    <col min="14595" max="14595" width="7.5" style="2" customWidth="1"/>
    <col min="14596" max="14596" width="11.375" style="2" customWidth="1"/>
    <col min="14597" max="14609" width="6.375" style="2" customWidth="1"/>
    <col min="14610" max="14610" width="6" style="2" bestFit="1" customWidth="1"/>
    <col min="14611" max="14850" width="7" style="2"/>
    <col min="14851" max="14851" width="7.5" style="2" customWidth="1"/>
    <col min="14852" max="14852" width="11.375" style="2" customWidth="1"/>
    <col min="14853" max="14865" width="6.375" style="2" customWidth="1"/>
    <col min="14866" max="14866" width="6" style="2" bestFit="1" customWidth="1"/>
    <col min="14867" max="15106" width="7" style="2"/>
    <col min="15107" max="15107" width="7.5" style="2" customWidth="1"/>
    <col min="15108" max="15108" width="11.375" style="2" customWidth="1"/>
    <col min="15109" max="15121" width="6.375" style="2" customWidth="1"/>
    <col min="15122" max="15122" width="6" style="2" bestFit="1" customWidth="1"/>
    <col min="15123" max="15362" width="7" style="2"/>
    <col min="15363" max="15363" width="7.5" style="2" customWidth="1"/>
    <col min="15364" max="15364" width="11.375" style="2" customWidth="1"/>
    <col min="15365" max="15377" width="6.375" style="2" customWidth="1"/>
    <col min="15378" max="15378" width="6" style="2" bestFit="1" customWidth="1"/>
    <col min="15379" max="15618" width="7" style="2"/>
    <col min="15619" max="15619" width="7.5" style="2" customWidth="1"/>
    <col min="15620" max="15620" width="11.375" style="2" customWidth="1"/>
    <col min="15621" max="15633" width="6.375" style="2" customWidth="1"/>
    <col min="15634" max="15634" width="6" style="2" bestFit="1" customWidth="1"/>
    <col min="15635" max="15874" width="7" style="2"/>
    <col min="15875" max="15875" width="7.5" style="2" customWidth="1"/>
    <col min="15876" max="15876" width="11.375" style="2" customWidth="1"/>
    <col min="15877" max="15889" width="6.375" style="2" customWidth="1"/>
    <col min="15890" max="15890" width="6" style="2" bestFit="1" customWidth="1"/>
    <col min="15891" max="16130" width="7" style="2"/>
    <col min="16131" max="16131" width="7.5" style="2" customWidth="1"/>
    <col min="16132" max="16132" width="11.375" style="2" customWidth="1"/>
    <col min="16133" max="16145" width="6.375" style="2" customWidth="1"/>
    <col min="16146" max="16146" width="6" style="2" bestFit="1" customWidth="1"/>
    <col min="16147" max="16384" width="7" style="2"/>
  </cols>
  <sheetData>
    <row r="1" spans="2:41" ht="13.9" customHeight="1" x14ac:dyDescent="0.4">
      <c r="B1" s="1" t="s">
        <v>0</v>
      </c>
      <c r="C1" s="1"/>
      <c r="D1" s="1"/>
      <c r="E1" s="1"/>
      <c r="F1" s="1"/>
      <c r="G1" s="1"/>
      <c r="H1" s="1"/>
      <c r="I1" s="1"/>
      <c r="J1" s="1"/>
      <c r="K1" s="1"/>
      <c r="L1" s="1"/>
      <c r="M1" s="1"/>
      <c r="N1" s="1"/>
      <c r="P1" s="1"/>
      <c r="Q1" s="1"/>
      <c r="R1" s="1"/>
      <c r="S1" s="1"/>
      <c r="T1" s="1"/>
      <c r="U1" s="1"/>
      <c r="V1" s="1"/>
      <c r="W1" s="1"/>
      <c r="X1" s="1"/>
      <c r="Y1" s="1"/>
      <c r="Z1" s="1"/>
      <c r="AA1" s="1"/>
      <c r="AC1" s="1"/>
      <c r="AD1" s="1"/>
      <c r="AE1" s="1"/>
      <c r="AF1" s="1"/>
      <c r="AG1" s="1"/>
      <c r="AH1" s="1"/>
      <c r="AI1" s="1"/>
      <c r="AJ1" s="1"/>
      <c r="AK1" s="1"/>
      <c r="AL1" s="1"/>
      <c r="AM1" s="1"/>
      <c r="AN1" s="1"/>
    </row>
    <row r="3" spans="2:41" ht="11.25" customHeight="1" x14ac:dyDescent="0.4">
      <c r="B3" s="130" t="s">
        <v>1</v>
      </c>
      <c r="C3" s="131" t="s">
        <v>2</v>
      </c>
      <c r="D3" s="131"/>
      <c r="E3" s="131"/>
      <c r="F3" s="131"/>
      <c r="G3" s="131"/>
      <c r="H3" s="131"/>
      <c r="I3" s="131"/>
      <c r="J3" s="131"/>
      <c r="K3" s="131"/>
      <c r="L3" s="131"/>
      <c r="M3" s="131"/>
      <c r="N3" s="131"/>
      <c r="O3" s="131"/>
      <c r="P3" s="132" t="s">
        <v>3</v>
      </c>
      <c r="Q3" s="133"/>
      <c r="R3" s="133"/>
      <c r="S3" s="133"/>
      <c r="T3" s="133"/>
      <c r="U3" s="133"/>
      <c r="V3" s="133"/>
      <c r="W3" s="133"/>
      <c r="X3" s="133"/>
      <c r="Y3" s="133"/>
      <c r="Z3" s="133"/>
      <c r="AA3" s="133"/>
      <c r="AB3" s="134"/>
      <c r="AC3" s="135" t="s">
        <v>4</v>
      </c>
      <c r="AD3" s="136"/>
      <c r="AE3" s="136"/>
      <c r="AF3" s="136"/>
      <c r="AG3" s="136"/>
      <c r="AH3" s="136"/>
      <c r="AI3" s="136"/>
      <c r="AJ3" s="136"/>
      <c r="AK3" s="136"/>
      <c r="AL3" s="136"/>
      <c r="AM3" s="136"/>
      <c r="AN3" s="136"/>
      <c r="AO3" s="137"/>
    </row>
    <row r="4" spans="2:41" ht="22.5" x14ac:dyDescent="0.4">
      <c r="B4" s="130"/>
      <c r="C4" s="3" t="s">
        <v>5</v>
      </c>
      <c r="D4" s="4" t="s">
        <v>6</v>
      </c>
      <c r="E4" s="3" t="s">
        <v>7</v>
      </c>
      <c r="F4" s="4" t="s">
        <v>8</v>
      </c>
      <c r="G4" s="4" t="s">
        <v>9</v>
      </c>
      <c r="H4" s="4" t="s">
        <v>10</v>
      </c>
      <c r="I4" s="4" t="s">
        <v>11</v>
      </c>
      <c r="J4" s="4" t="s">
        <v>12</v>
      </c>
      <c r="K4" s="4" t="s">
        <v>13</v>
      </c>
      <c r="L4" s="4" t="s">
        <v>14</v>
      </c>
      <c r="M4" s="3" t="s">
        <v>15</v>
      </c>
      <c r="N4" s="4" t="s">
        <v>16</v>
      </c>
      <c r="O4" s="5" t="s">
        <v>17</v>
      </c>
      <c r="P4" s="3" t="s">
        <v>5</v>
      </c>
      <c r="Q4" s="4" t="s">
        <v>6</v>
      </c>
      <c r="R4" s="3" t="s">
        <v>7</v>
      </c>
      <c r="S4" s="4" t="s">
        <v>8</v>
      </c>
      <c r="T4" s="4" t="s">
        <v>9</v>
      </c>
      <c r="U4" s="4" t="s">
        <v>10</v>
      </c>
      <c r="V4" s="4" t="s">
        <v>11</v>
      </c>
      <c r="W4" s="4" t="s">
        <v>12</v>
      </c>
      <c r="X4" s="4" t="s">
        <v>13</v>
      </c>
      <c r="Y4" s="4" t="s">
        <v>14</v>
      </c>
      <c r="Z4" s="3" t="s">
        <v>15</v>
      </c>
      <c r="AA4" s="4" t="s">
        <v>16</v>
      </c>
      <c r="AB4" s="5" t="s">
        <v>17</v>
      </c>
      <c r="AC4" s="3" t="s">
        <v>5</v>
      </c>
      <c r="AD4" s="4" t="s">
        <v>6</v>
      </c>
      <c r="AE4" s="3" t="s">
        <v>7</v>
      </c>
      <c r="AF4" s="4" t="s">
        <v>8</v>
      </c>
      <c r="AG4" s="4" t="s">
        <v>9</v>
      </c>
      <c r="AH4" s="4" t="s">
        <v>10</v>
      </c>
      <c r="AI4" s="4" t="s">
        <v>11</v>
      </c>
      <c r="AJ4" s="4" t="s">
        <v>12</v>
      </c>
      <c r="AK4" s="4" t="s">
        <v>13</v>
      </c>
      <c r="AL4" s="4" t="s">
        <v>14</v>
      </c>
      <c r="AM4" s="3" t="s">
        <v>15</v>
      </c>
      <c r="AN4" s="4" t="s">
        <v>16</v>
      </c>
      <c r="AO4" s="3" t="s">
        <v>4</v>
      </c>
    </row>
    <row r="5" spans="2:41" ht="13.9" customHeight="1" x14ac:dyDescent="0.4">
      <c r="B5" s="6" t="s">
        <v>18</v>
      </c>
      <c r="C5" s="7">
        <v>0</v>
      </c>
      <c r="D5" s="7">
        <v>38</v>
      </c>
      <c r="E5" s="7">
        <v>19</v>
      </c>
      <c r="F5" s="7">
        <v>7</v>
      </c>
      <c r="G5" s="7">
        <v>7</v>
      </c>
      <c r="H5" s="7">
        <v>2</v>
      </c>
      <c r="I5" s="7">
        <v>1</v>
      </c>
      <c r="J5" s="8">
        <v>0</v>
      </c>
      <c r="K5" s="8">
        <v>0</v>
      </c>
      <c r="L5" s="8">
        <v>0</v>
      </c>
      <c r="M5" s="8">
        <v>0</v>
      </c>
      <c r="N5" s="8">
        <v>0</v>
      </c>
      <c r="O5" s="9">
        <f>SUM(C5:N5)</f>
        <v>74</v>
      </c>
      <c r="P5" s="7">
        <v>50</v>
      </c>
      <c r="Q5" s="7">
        <v>3</v>
      </c>
      <c r="R5" s="7">
        <v>1</v>
      </c>
      <c r="S5" s="7">
        <v>1</v>
      </c>
      <c r="T5" s="7">
        <v>2</v>
      </c>
      <c r="U5" s="7">
        <v>1</v>
      </c>
      <c r="V5" s="7">
        <v>1</v>
      </c>
      <c r="W5" s="8">
        <v>0</v>
      </c>
      <c r="X5" s="8">
        <v>0</v>
      </c>
      <c r="Y5" s="8">
        <v>0</v>
      </c>
      <c r="Z5" s="8">
        <v>0</v>
      </c>
      <c r="AA5" s="8">
        <v>0</v>
      </c>
      <c r="AB5" s="9">
        <f>SUM(P5:AA5)</f>
        <v>59</v>
      </c>
      <c r="AC5" s="7">
        <v>50</v>
      </c>
      <c r="AD5" s="7">
        <v>41</v>
      </c>
      <c r="AE5" s="7">
        <v>20</v>
      </c>
      <c r="AF5" s="7">
        <v>8</v>
      </c>
      <c r="AG5" s="7">
        <v>9</v>
      </c>
      <c r="AH5" s="7">
        <v>3</v>
      </c>
      <c r="AI5" s="7">
        <v>2</v>
      </c>
      <c r="AJ5" s="8">
        <v>0</v>
      </c>
      <c r="AK5" s="8">
        <v>0</v>
      </c>
      <c r="AL5" s="8">
        <v>0</v>
      </c>
      <c r="AM5" s="8">
        <v>0</v>
      </c>
      <c r="AN5" s="8">
        <v>0</v>
      </c>
      <c r="AO5" s="9">
        <f>SUM(O5,AB5)</f>
        <v>133</v>
      </c>
    </row>
    <row r="6" spans="2:41" ht="13.9" customHeight="1" x14ac:dyDescent="0.4">
      <c r="B6" s="10" t="s">
        <v>19</v>
      </c>
      <c r="C6" s="11">
        <v>0</v>
      </c>
      <c r="D6" s="11">
        <v>4</v>
      </c>
      <c r="E6" s="11">
        <v>4</v>
      </c>
      <c r="F6" s="11">
        <v>1</v>
      </c>
      <c r="G6" s="11">
        <v>0</v>
      </c>
      <c r="H6" s="11">
        <v>2</v>
      </c>
      <c r="I6" s="12">
        <v>0</v>
      </c>
      <c r="J6" s="12">
        <v>1</v>
      </c>
      <c r="K6" s="12">
        <v>0</v>
      </c>
      <c r="L6" s="12">
        <v>0</v>
      </c>
      <c r="M6" s="12">
        <v>0</v>
      </c>
      <c r="N6" s="12">
        <v>0</v>
      </c>
      <c r="O6" s="13">
        <f t="shared" ref="O6:O47" si="0">SUM(C6:N6)</f>
        <v>12</v>
      </c>
      <c r="P6" s="11">
        <v>9</v>
      </c>
      <c r="Q6" s="11">
        <v>2</v>
      </c>
      <c r="R6" s="11">
        <v>0</v>
      </c>
      <c r="S6" s="11">
        <v>0</v>
      </c>
      <c r="T6" s="11">
        <v>1</v>
      </c>
      <c r="U6" s="11">
        <v>0</v>
      </c>
      <c r="V6" s="12">
        <v>0</v>
      </c>
      <c r="W6" s="12">
        <v>0</v>
      </c>
      <c r="X6" s="12">
        <v>0</v>
      </c>
      <c r="Y6" s="12">
        <v>0</v>
      </c>
      <c r="Z6" s="12">
        <v>0</v>
      </c>
      <c r="AA6" s="12">
        <v>0</v>
      </c>
      <c r="AB6" s="13">
        <f t="shared" ref="AB6:AB47" si="1">SUM(P6:AA6)</f>
        <v>12</v>
      </c>
      <c r="AC6" s="11">
        <v>9</v>
      </c>
      <c r="AD6" s="11">
        <v>6</v>
      </c>
      <c r="AE6" s="11">
        <v>4</v>
      </c>
      <c r="AF6" s="11">
        <v>1</v>
      </c>
      <c r="AG6" s="11">
        <v>1</v>
      </c>
      <c r="AH6" s="11">
        <v>2</v>
      </c>
      <c r="AI6" s="12">
        <v>0</v>
      </c>
      <c r="AJ6" s="12">
        <v>1</v>
      </c>
      <c r="AK6" s="12">
        <v>0</v>
      </c>
      <c r="AL6" s="12">
        <v>0</v>
      </c>
      <c r="AM6" s="12">
        <v>0</v>
      </c>
      <c r="AN6" s="12">
        <v>0</v>
      </c>
      <c r="AO6" s="13">
        <f t="shared" ref="AO6:AO47" si="2">SUM(O6,AB6)</f>
        <v>24</v>
      </c>
    </row>
    <row r="7" spans="2:41" ht="13.9" customHeight="1" x14ac:dyDescent="0.4">
      <c r="B7" s="10" t="s">
        <v>20</v>
      </c>
      <c r="C7" s="11">
        <v>0</v>
      </c>
      <c r="D7" s="11">
        <v>7</v>
      </c>
      <c r="E7" s="11">
        <v>5</v>
      </c>
      <c r="F7" s="11">
        <v>2</v>
      </c>
      <c r="G7" s="14">
        <v>5</v>
      </c>
      <c r="H7" s="14">
        <v>3</v>
      </c>
      <c r="I7" s="14">
        <v>1</v>
      </c>
      <c r="J7" s="14">
        <v>0</v>
      </c>
      <c r="K7" s="11">
        <v>0</v>
      </c>
      <c r="L7" s="12">
        <v>0</v>
      </c>
      <c r="M7" s="12">
        <v>0</v>
      </c>
      <c r="N7" s="12">
        <v>0</v>
      </c>
      <c r="O7" s="13">
        <f t="shared" si="0"/>
        <v>23</v>
      </c>
      <c r="P7" s="11">
        <v>9</v>
      </c>
      <c r="Q7" s="11">
        <v>0</v>
      </c>
      <c r="R7" s="11">
        <v>0</v>
      </c>
      <c r="S7" s="11">
        <v>0</v>
      </c>
      <c r="T7" s="11">
        <v>1</v>
      </c>
      <c r="U7" s="11">
        <v>0</v>
      </c>
      <c r="V7" s="11">
        <v>0</v>
      </c>
      <c r="W7" s="11">
        <v>0</v>
      </c>
      <c r="X7" s="11">
        <v>0</v>
      </c>
      <c r="Y7" s="12">
        <v>0</v>
      </c>
      <c r="Z7" s="12">
        <v>0</v>
      </c>
      <c r="AA7" s="12">
        <v>0</v>
      </c>
      <c r="AB7" s="13">
        <f t="shared" si="1"/>
        <v>10</v>
      </c>
      <c r="AC7" s="11">
        <v>9</v>
      </c>
      <c r="AD7" s="11">
        <v>7</v>
      </c>
      <c r="AE7" s="11">
        <v>5</v>
      </c>
      <c r="AF7" s="14">
        <v>2</v>
      </c>
      <c r="AG7" s="14">
        <v>6</v>
      </c>
      <c r="AH7" s="14">
        <v>3</v>
      </c>
      <c r="AI7" s="14">
        <v>1</v>
      </c>
      <c r="AJ7" s="14">
        <v>0</v>
      </c>
      <c r="AK7" s="11">
        <v>0</v>
      </c>
      <c r="AL7" s="12">
        <v>0</v>
      </c>
      <c r="AM7" s="12">
        <v>0</v>
      </c>
      <c r="AN7" s="12">
        <v>0</v>
      </c>
      <c r="AO7" s="13">
        <f t="shared" si="2"/>
        <v>33</v>
      </c>
    </row>
    <row r="8" spans="2:41" ht="13.9" customHeight="1" x14ac:dyDescent="0.4">
      <c r="B8" s="10" t="s">
        <v>21</v>
      </c>
      <c r="C8" s="11">
        <v>0</v>
      </c>
      <c r="D8" s="11">
        <v>0</v>
      </c>
      <c r="E8" s="11">
        <v>2</v>
      </c>
      <c r="F8" s="11">
        <v>1</v>
      </c>
      <c r="G8" s="11">
        <v>1</v>
      </c>
      <c r="H8" s="11">
        <v>0</v>
      </c>
      <c r="I8" s="11">
        <v>4</v>
      </c>
      <c r="J8" s="11">
        <v>0</v>
      </c>
      <c r="K8" s="11">
        <v>0</v>
      </c>
      <c r="L8" s="12">
        <v>0</v>
      </c>
      <c r="M8" s="12">
        <v>0</v>
      </c>
      <c r="N8" s="12">
        <v>0</v>
      </c>
      <c r="O8" s="13">
        <f t="shared" si="0"/>
        <v>8</v>
      </c>
      <c r="P8" s="11">
        <v>5</v>
      </c>
      <c r="Q8" s="11">
        <v>1</v>
      </c>
      <c r="R8" s="11">
        <v>0</v>
      </c>
      <c r="S8" s="11">
        <v>0</v>
      </c>
      <c r="T8" s="11">
        <v>0</v>
      </c>
      <c r="U8" s="11">
        <v>0</v>
      </c>
      <c r="V8" s="11">
        <v>0</v>
      </c>
      <c r="W8" s="11">
        <v>0</v>
      </c>
      <c r="X8" s="11">
        <v>0</v>
      </c>
      <c r="Y8" s="12">
        <v>0</v>
      </c>
      <c r="Z8" s="12">
        <v>0</v>
      </c>
      <c r="AA8" s="12">
        <v>0</v>
      </c>
      <c r="AB8" s="13">
        <f t="shared" si="1"/>
        <v>6</v>
      </c>
      <c r="AC8" s="11">
        <v>5</v>
      </c>
      <c r="AD8" s="11">
        <v>1</v>
      </c>
      <c r="AE8" s="11">
        <v>2</v>
      </c>
      <c r="AF8" s="14">
        <v>1</v>
      </c>
      <c r="AG8" s="14">
        <v>1</v>
      </c>
      <c r="AH8" s="14">
        <v>0</v>
      </c>
      <c r="AI8" s="14">
        <v>4</v>
      </c>
      <c r="AJ8" s="14">
        <v>0</v>
      </c>
      <c r="AK8" s="11">
        <v>0</v>
      </c>
      <c r="AL8" s="12">
        <v>0</v>
      </c>
      <c r="AM8" s="12">
        <v>0</v>
      </c>
      <c r="AN8" s="12">
        <v>0</v>
      </c>
      <c r="AO8" s="13">
        <f t="shared" si="2"/>
        <v>14</v>
      </c>
    </row>
    <row r="9" spans="2:41" ht="13.9" customHeight="1" x14ac:dyDescent="0.4">
      <c r="B9" s="10" t="s">
        <v>22</v>
      </c>
      <c r="C9" s="11">
        <v>0</v>
      </c>
      <c r="D9" s="11">
        <v>9</v>
      </c>
      <c r="E9" s="11">
        <v>2</v>
      </c>
      <c r="F9" s="11">
        <v>0</v>
      </c>
      <c r="G9" s="11">
        <v>0</v>
      </c>
      <c r="H9" s="11">
        <v>0</v>
      </c>
      <c r="I9" s="12">
        <v>0</v>
      </c>
      <c r="J9" s="12">
        <v>0</v>
      </c>
      <c r="K9" s="12">
        <v>0</v>
      </c>
      <c r="L9" s="12">
        <v>0</v>
      </c>
      <c r="M9" s="12">
        <v>0</v>
      </c>
      <c r="N9" s="12">
        <v>0</v>
      </c>
      <c r="O9" s="13">
        <f t="shared" si="0"/>
        <v>11</v>
      </c>
      <c r="P9" s="11">
        <v>7</v>
      </c>
      <c r="Q9" s="11">
        <v>0</v>
      </c>
      <c r="R9" s="11">
        <v>0</v>
      </c>
      <c r="S9" s="11">
        <v>0</v>
      </c>
      <c r="T9" s="11">
        <v>0</v>
      </c>
      <c r="U9" s="11">
        <v>0</v>
      </c>
      <c r="V9" s="12">
        <v>0</v>
      </c>
      <c r="W9" s="12">
        <v>0</v>
      </c>
      <c r="X9" s="12">
        <v>0</v>
      </c>
      <c r="Y9" s="12">
        <v>0</v>
      </c>
      <c r="Z9" s="12">
        <v>0</v>
      </c>
      <c r="AA9" s="12">
        <v>0</v>
      </c>
      <c r="AB9" s="13">
        <f t="shared" si="1"/>
        <v>7</v>
      </c>
      <c r="AC9" s="11">
        <v>7</v>
      </c>
      <c r="AD9" s="11">
        <v>9</v>
      </c>
      <c r="AE9" s="11">
        <v>2</v>
      </c>
      <c r="AF9" s="11">
        <v>0</v>
      </c>
      <c r="AG9" s="11">
        <v>0</v>
      </c>
      <c r="AH9" s="11">
        <v>0</v>
      </c>
      <c r="AI9" s="12">
        <v>0</v>
      </c>
      <c r="AJ9" s="12">
        <v>0</v>
      </c>
      <c r="AK9" s="12">
        <v>0</v>
      </c>
      <c r="AL9" s="12">
        <v>0</v>
      </c>
      <c r="AM9" s="12">
        <v>0</v>
      </c>
      <c r="AN9" s="12">
        <v>0</v>
      </c>
      <c r="AO9" s="13">
        <f t="shared" si="2"/>
        <v>18</v>
      </c>
    </row>
    <row r="10" spans="2:41" ht="13.9" customHeight="1" x14ac:dyDescent="0.4">
      <c r="B10" s="10" t="s">
        <v>23</v>
      </c>
      <c r="C10" s="11">
        <v>0</v>
      </c>
      <c r="D10" s="11">
        <v>0</v>
      </c>
      <c r="E10" s="11">
        <v>0</v>
      </c>
      <c r="F10" s="11">
        <v>1</v>
      </c>
      <c r="G10" s="11">
        <v>0</v>
      </c>
      <c r="H10" s="11">
        <v>0</v>
      </c>
      <c r="I10" s="11">
        <v>0</v>
      </c>
      <c r="J10" s="12">
        <v>0</v>
      </c>
      <c r="K10" s="12">
        <v>0</v>
      </c>
      <c r="L10" s="12">
        <v>0</v>
      </c>
      <c r="M10" s="12">
        <v>0</v>
      </c>
      <c r="N10" s="12">
        <v>0</v>
      </c>
      <c r="O10" s="13">
        <f t="shared" si="0"/>
        <v>1</v>
      </c>
      <c r="P10" s="11">
        <v>5</v>
      </c>
      <c r="Q10" s="11">
        <v>1</v>
      </c>
      <c r="R10" s="11">
        <v>1</v>
      </c>
      <c r="S10" s="11">
        <v>0</v>
      </c>
      <c r="T10" s="11">
        <v>0</v>
      </c>
      <c r="U10" s="11">
        <v>0</v>
      </c>
      <c r="V10" s="11">
        <v>0</v>
      </c>
      <c r="W10" s="12">
        <v>0</v>
      </c>
      <c r="X10" s="12">
        <v>0</v>
      </c>
      <c r="Y10" s="12">
        <v>0</v>
      </c>
      <c r="Z10" s="12">
        <v>0</v>
      </c>
      <c r="AA10" s="12">
        <v>0</v>
      </c>
      <c r="AB10" s="13">
        <f t="shared" si="1"/>
        <v>7</v>
      </c>
      <c r="AC10" s="11">
        <v>5</v>
      </c>
      <c r="AD10" s="11">
        <v>1</v>
      </c>
      <c r="AE10" s="11">
        <v>1</v>
      </c>
      <c r="AF10" s="11">
        <v>1</v>
      </c>
      <c r="AG10" s="11">
        <v>0</v>
      </c>
      <c r="AH10" s="11">
        <v>0</v>
      </c>
      <c r="AI10" s="11">
        <v>0</v>
      </c>
      <c r="AJ10" s="12">
        <v>0</v>
      </c>
      <c r="AK10" s="12">
        <v>0</v>
      </c>
      <c r="AL10" s="12">
        <v>0</v>
      </c>
      <c r="AM10" s="12">
        <v>0</v>
      </c>
      <c r="AN10" s="12">
        <v>0</v>
      </c>
      <c r="AO10" s="13">
        <f t="shared" si="2"/>
        <v>8</v>
      </c>
    </row>
    <row r="11" spans="2:41" ht="13.9" customHeight="1" x14ac:dyDescent="0.4">
      <c r="B11" s="10" t="s">
        <v>24</v>
      </c>
      <c r="C11" s="11">
        <v>0</v>
      </c>
      <c r="D11" s="11">
        <v>0</v>
      </c>
      <c r="E11" s="11">
        <v>2</v>
      </c>
      <c r="F11" s="11">
        <v>0</v>
      </c>
      <c r="G11" s="11">
        <v>1</v>
      </c>
      <c r="H11" s="11">
        <v>2</v>
      </c>
      <c r="I11" s="11">
        <v>0</v>
      </c>
      <c r="J11" s="12">
        <v>0</v>
      </c>
      <c r="K11" s="11">
        <v>0</v>
      </c>
      <c r="L11" s="12">
        <v>0</v>
      </c>
      <c r="M11" s="12">
        <v>0</v>
      </c>
      <c r="N11" s="12">
        <v>0</v>
      </c>
      <c r="O11" s="13">
        <f t="shared" si="0"/>
        <v>5</v>
      </c>
      <c r="P11" s="11">
        <v>1</v>
      </c>
      <c r="Q11" s="11">
        <v>0</v>
      </c>
      <c r="R11" s="11">
        <v>0</v>
      </c>
      <c r="S11" s="11">
        <v>0</v>
      </c>
      <c r="T11" s="11">
        <v>0</v>
      </c>
      <c r="U11" s="11">
        <v>0</v>
      </c>
      <c r="V11" s="11">
        <v>0</v>
      </c>
      <c r="W11" s="12">
        <v>0</v>
      </c>
      <c r="X11" s="11">
        <v>0</v>
      </c>
      <c r="Y11" s="12">
        <v>0</v>
      </c>
      <c r="Z11" s="12">
        <v>0</v>
      </c>
      <c r="AA11" s="12">
        <v>0</v>
      </c>
      <c r="AB11" s="13">
        <f t="shared" si="1"/>
        <v>1</v>
      </c>
      <c r="AC11" s="11">
        <v>1</v>
      </c>
      <c r="AD11" s="11">
        <v>0</v>
      </c>
      <c r="AE11" s="11">
        <v>2</v>
      </c>
      <c r="AF11" s="11">
        <v>0</v>
      </c>
      <c r="AG11" s="11">
        <v>1</v>
      </c>
      <c r="AH11" s="11">
        <v>2</v>
      </c>
      <c r="AI11" s="11">
        <v>0</v>
      </c>
      <c r="AJ11" s="12">
        <v>0</v>
      </c>
      <c r="AK11" s="11">
        <v>0</v>
      </c>
      <c r="AL11" s="12">
        <v>0</v>
      </c>
      <c r="AM11" s="12">
        <v>0</v>
      </c>
      <c r="AN11" s="12">
        <v>0</v>
      </c>
      <c r="AO11" s="13">
        <f t="shared" si="2"/>
        <v>6</v>
      </c>
    </row>
    <row r="12" spans="2:41" ht="13.9" customHeight="1" x14ac:dyDescent="0.4">
      <c r="B12" s="10" t="s">
        <v>25</v>
      </c>
      <c r="C12" s="12">
        <v>0</v>
      </c>
      <c r="D12" s="11">
        <v>7</v>
      </c>
      <c r="E12" s="11">
        <v>4</v>
      </c>
      <c r="F12" s="11">
        <v>2</v>
      </c>
      <c r="G12" s="11">
        <v>2</v>
      </c>
      <c r="H12" s="11">
        <v>2</v>
      </c>
      <c r="I12" s="11">
        <v>2</v>
      </c>
      <c r="J12" s="12">
        <v>0</v>
      </c>
      <c r="K12" s="12">
        <v>0</v>
      </c>
      <c r="L12" s="12">
        <v>0</v>
      </c>
      <c r="M12" s="12">
        <v>0</v>
      </c>
      <c r="N12" s="12">
        <v>0</v>
      </c>
      <c r="O12" s="13">
        <f t="shared" si="0"/>
        <v>19</v>
      </c>
      <c r="P12" s="12">
        <v>6</v>
      </c>
      <c r="Q12" s="11">
        <v>0</v>
      </c>
      <c r="R12" s="11">
        <v>0</v>
      </c>
      <c r="S12" s="11">
        <v>0</v>
      </c>
      <c r="T12" s="11">
        <v>0</v>
      </c>
      <c r="U12" s="11">
        <v>0</v>
      </c>
      <c r="V12" s="11">
        <v>0</v>
      </c>
      <c r="W12" s="12">
        <v>0</v>
      </c>
      <c r="X12" s="12">
        <v>0</v>
      </c>
      <c r="Y12" s="12">
        <v>0</v>
      </c>
      <c r="Z12" s="12">
        <v>0</v>
      </c>
      <c r="AA12" s="12">
        <v>0</v>
      </c>
      <c r="AB12" s="13">
        <f t="shared" si="1"/>
        <v>6</v>
      </c>
      <c r="AC12" s="12">
        <v>6</v>
      </c>
      <c r="AD12" s="11">
        <v>7</v>
      </c>
      <c r="AE12" s="11">
        <v>4</v>
      </c>
      <c r="AF12" s="11">
        <v>2</v>
      </c>
      <c r="AG12" s="11">
        <v>2</v>
      </c>
      <c r="AH12" s="11">
        <v>2</v>
      </c>
      <c r="AI12" s="11">
        <v>2</v>
      </c>
      <c r="AJ12" s="12">
        <v>0</v>
      </c>
      <c r="AK12" s="12">
        <v>0</v>
      </c>
      <c r="AL12" s="12">
        <v>0</v>
      </c>
      <c r="AM12" s="12">
        <v>0</v>
      </c>
      <c r="AN12" s="12">
        <v>0</v>
      </c>
      <c r="AO12" s="13">
        <f t="shared" si="2"/>
        <v>25</v>
      </c>
    </row>
    <row r="13" spans="2:41" ht="13.9" customHeight="1" x14ac:dyDescent="0.4">
      <c r="B13" s="10" t="s">
        <v>26</v>
      </c>
      <c r="C13" s="12">
        <v>0</v>
      </c>
      <c r="D13" s="11">
        <v>1</v>
      </c>
      <c r="E13" s="11">
        <v>0</v>
      </c>
      <c r="F13" s="11">
        <v>1</v>
      </c>
      <c r="G13" s="11">
        <v>1</v>
      </c>
      <c r="H13" s="11">
        <v>4</v>
      </c>
      <c r="I13" s="11">
        <v>7</v>
      </c>
      <c r="J13" s="11">
        <v>0</v>
      </c>
      <c r="K13" s="12">
        <v>0</v>
      </c>
      <c r="L13" s="12">
        <v>0</v>
      </c>
      <c r="M13" s="12">
        <v>0</v>
      </c>
      <c r="N13" s="12">
        <v>0</v>
      </c>
      <c r="O13" s="13">
        <f t="shared" si="0"/>
        <v>14</v>
      </c>
      <c r="P13" s="12">
        <v>3</v>
      </c>
      <c r="Q13" s="11">
        <v>2</v>
      </c>
      <c r="R13" s="11">
        <v>3</v>
      </c>
      <c r="S13" s="11">
        <v>1</v>
      </c>
      <c r="T13" s="11">
        <v>2</v>
      </c>
      <c r="U13" s="11">
        <v>3</v>
      </c>
      <c r="V13" s="11">
        <v>1</v>
      </c>
      <c r="W13" s="11">
        <v>0</v>
      </c>
      <c r="X13" s="12">
        <v>0</v>
      </c>
      <c r="Y13" s="12">
        <v>0</v>
      </c>
      <c r="Z13" s="12">
        <v>0</v>
      </c>
      <c r="AA13" s="12">
        <v>0</v>
      </c>
      <c r="AB13" s="13">
        <f t="shared" si="1"/>
        <v>15</v>
      </c>
      <c r="AC13" s="12">
        <v>3</v>
      </c>
      <c r="AD13" s="11">
        <v>3</v>
      </c>
      <c r="AE13" s="11">
        <v>3</v>
      </c>
      <c r="AF13" s="11">
        <v>2</v>
      </c>
      <c r="AG13" s="11">
        <v>3</v>
      </c>
      <c r="AH13" s="11">
        <v>7</v>
      </c>
      <c r="AI13" s="11">
        <v>8</v>
      </c>
      <c r="AJ13" s="11">
        <v>0</v>
      </c>
      <c r="AK13" s="12">
        <v>0</v>
      </c>
      <c r="AL13" s="12">
        <v>0</v>
      </c>
      <c r="AM13" s="12">
        <v>0</v>
      </c>
      <c r="AN13" s="12">
        <v>0</v>
      </c>
      <c r="AO13" s="13">
        <f t="shared" si="2"/>
        <v>29</v>
      </c>
    </row>
    <row r="14" spans="2:41" ht="13.9" customHeight="1" x14ac:dyDescent="0.4">
      <c r="B14" s="10" t="s">
        <v>27</v>
      </c>
      <c r="C14" s="11">
        <v>0</v>
      </c>
      <c r="D14" s="11">
        <v>2</v>
      </c>
      <c r="E14" s="11">
        <v>2</v>
      </c>
      <c r="F14" s="11">
        <v>1</v>
      </c>
      <c r="G14" s="12">
        <v>1</v>
      </c>
      <c r="H14" s="11">
        <v>0</v>
      </c>
      <c r="I14" s="11">
        <v>1</v>
      </c>
      <c r="J14" s="12">
        <v>0</v>
      </c>
      <c r="K14" s="12">
        <v>1</v>
      </c>
      <c r="L14" s="12">
        <v>0</v>
      </c>
      <c r="M14" s="12">
        <v>0</v>
      </c>
      <c r="N14" s="12">
        <v>0</v>
      </c>
      <c r="O14" s="13">
        <f t="shared" si="0"/>
        <v>8</v>
      </c>
      <c r="P14" s="11">
        <v>0</v>
      </c>
      <c r="Q14" s="11">
        <v>1</v>
      </c>
      <c r="R14" s="11">
        <v>0</v>
      </c>
      <c r="S14" s="11">
        <v>0</v>
      </c>
      <c r="T14" s="12">
        <v>0</v>
      </c>
      <c r="U14" s="11">
        <v>1</v>
      </c>
      <c r="V14" s="11">
        <v>1</v>
      </c>
      <c r="W14" s="12">
        <v>0</v>
      </c>
      <c r="X14" s="12">
        <v>1</v>
      </c>
      <c r="Y14" s="12">
        <v>0</v>
      </c>
      <c r="Z14" s="12">
        <v>0</v>
      </c>
      <c r="AA14" s="12">
        <v>0</v>
      </c>
      <c r="AB14" s="13">
        <f t="shared" si="1"/>
        <v>4</v>
      </c>
      <c r="AC14" s="11">
        <v>0</v>
      </c>
      <c r="AD14" s="11">
        <v>3</v>
      </c>
      <c r="AE14" s="11">
        <v>2</v>
      </c>
      <c r="AF14" s="11">
        <v>1</v>
      </c>
      <c r="AG14" s="12">
        <v>1</v>
      </c>
      <c r="AH14" s="11">
        <v>1</v>
      </c>
      <c r="AI14" s="11">
        <v>2</v>
      </c>
      <c r="AJ14" s="12">
        <v>0</v>
      </c>
      <c r="AK14" s="12">
        <v>2</v>
      </c>
      <c r="AL14" s="12">
        <v>0</v>
      </c>
      <c r="AM14" s="12">
        <v>0</v>
      </c>
      <c r="AN14" s="12">
        <v>0</v>
      </c>
      <c r="AO14" s="13">
        <f t="shared" si="2"/>
        <v>12</v>
      </c>
    </row>
    <row r="15" spans="2:41" ht="13.9" customHeight="1" x14ac:dyDescent="0.4">
      <c r="B15" s="10" t="s">
        <v>28</v>
      </c>
      <c r="C15" s="12">
        <v>0</v>
      </c>
      <c r="D15" s="11">
        <v>0</v>
      </c>
      <c r="E15" s="12">
        <v>0</v>
      </c>
      <c r="F15" s="11">
        <v>0</v>
      </c>
      <c r="G15" s="12">
        <v>0</v>
      </c>
      <c r="H15" s="12">
        <v>0</v>
      </c>
      <c r="I15" s="12">
        <v>0</v>
      </c>
      <c r="J15" s="12">
        <v>0</v>
      </c>
      <c r="K15" s="12">
        <v>0</v>
      </c>
      <c r="L15" s="12">
        <v>0</v>
      </c>
      <c r="M15" s="12">
        <v>0</v>
      </c>
      <c r="N15" s="12">
        <v>0</v>
      </c>
      <c r="O15" s="13">
        <f t="shared" si="0"/>
        <v>0</v>
      </c>
      <c r="P15" s="12">
        <v>3</v>
      </c>
      <c r="Q15" s="11">
        <v>0</v>
      </c>
      <c r="R15" s="12">
        <v>1</v>
      </c>
      <c r="S15" s="11">
        <v>0</v>
      </c>
      <c r="T15" s="12">
        <v>0</v>
      </c>
      <c r="U15" s="12">
        <v>0</v>
      </c>
      <c r="V15" s="12">
        <v>0</v>
      </c>
      <c r="W15" s="12">
        <v>0</v>
      </c>
      <c r="X15" s="12">
        <v>0</v>
      </c>
      <c r="Y15" s="12">
        <v>0</v>
      </c>
      <c r="Z15" s="12">
        <v>0</v>
      </c>
      <c r="AA15" s="12">
        <v>0</v>
      </c>
      <c r="AB15" s="13">
        <f t="shared" si="1"/>
        <v>4</v>
      </c>
      <c r="AC15" s="12">
        <v>3</v>
      </c>
      <c r="AD15" s="11">
        <v>0</v>
      </c>
      <c r="AE15" s="12">
        <v>1</v>
      </c>
      <c r="AF15" s="11">
        <v>0</v>
      </c>
      <c r="AG15" s="12">
        <v>0</v>
      </c>
      <c r="AH15" s="12">
        <v>0</v>
      </c>
      <c r="AI15" s="12">
        <v>0</v>
      </c>
      <c r="AJ15" s="12">
        <v>0</v>
      </c>
      <c r="AK15" s="12">
        <v>0</v>
      </c>
      <c r="AL15" s="12">
        <v>0</v>
      </c>
      <c r="AM15" s="12">
        <v>0</v>
      </c>
      <c r="AN15" s="12">
        <v>0</v>
      </c>
      <c r="AO15" s="13">
        <f t="shared" si="2"/>
        <v>4</v>
      </c>
    </row>
    <row r="16" spans="2:41" ht="13.9" customHeight="1" x14ac:dyDescent="0.4">
      <c r="B16" s="10" t="s">
        <v>29</v>
      </c>
      <c r="C16" s="11">
        <v>0</v>
      </c>
      <c r="D16" s="11">
        <v>9</v>
      </c>
      <c r="E16" s="11">
        <v>4</v>
      </c>
      <c r="F16" s="11">
        <v>3</v>
      </c>
      <c r="G16" s="11">
        <v>3</v>
      </c>
      <c r="H16" s="11">
        <v>3</v>
      </c>
      <c r="I16" s="11">
        <v>0</v>
      </c>
      <c r="J16" s="11">
        <v>0</v>
      </c>
      <c r="K16" s="12">
        <v>0</v>
      </c>
      <c r="L16" s="12">
        <v>0</v>
      </c>
      <c r="M16" s="12">
        <v>0</v>
      </c>
      <c r="N16" s="12">
        <v>0</v>
      </c>
      <c r="O16" s="13">
        <f t="shared" si="0"/>
        <v>22</v>
      </c>
      <c r="P16" s="11">
        <v>17</v>
      </c>
      <c r="Q16" s="11">
        <v>1</v>
      </c>
      <c r="R16" s="11">
        <v>2</v>
      </c>
      <c r="S16" s="11">
        <v>1</v>
      </c>
      <c r="T16" s="11">
        <v>0</v>
      </c>
      <c r="U16" s="11">
        <v>1</v>
      </c>
      <c r="V16" s="11">
        <v>2</v>
      </c>
      <c r="W16" s="11">
        <v>0</v>
      </c>
      <c r="X16" s="12">
        <v>0</v>
      </c>
      <c r="Y16" s="12">
        <v>0</v>
      </c>
      <c r="Z16" s="12">
        <v>0</v>
      </c>
      <c r="AA16" s="12">
        <v>0</v>
      </c>
      <c r="AB16" s="13">
        <f t="shared" si="1"/>
        <v>24</v>
      </c>
      <c r="AC16" s="11">
        <v>17</v>
      </c>
      <c r="AD16" s="11">
        <v>10</v>
      </c>
      <c r="AE16" s="11">
        <v>6</v>
      </c>
      <c r="AF16" s="11">
        <v>4</v>
      </c>
      <c r="AG16" s="11">
        <v>3</v>
      </c>
      <c r="AH16" s="11">
        <v>4</v>
      </c>
      <c r="AI16" s="11">
        <v>2</v>
      </c>
      <c r="AJ16" s="11">
        <v>0</v>
      </c>
      <c r="AK16" s="12">
        <v>0</v>
      </c>
      <c r="AL16" s="12">
        <v>0</v>
      </c>
      <c r="AM16" s="12">
        <v>0</v>
      </c>
      <c r="AN16" s="12">
        <v>0</v>
      </c>
      <c r="AO16" s="13">
        <f t="shared" si="2"/>
        <v>46</v>
      </c>
    </row>
    <row r="17" spans="2:41" ht="13.9" customHeight="1" x14ac:dyDescent="0.4">
      <c r="B17" s="10" t="s">
        <v>30</v>
      </c>
      <c r="C17" s="11">
        <v>0</v>
      </c>
      <c r="D17" s="11">
        <v>4</v>
      </c>
      <c r="E17" s="11">
        <v>1</v>
      </c>
      <c r="F17" s="11">
        <v>1</v>
      </c>
      <c r="G17" s="11">
        <v>1</v>
      </c>
      <c r="H17" s="12">
        <v>2</v>
      </c>
      <c r="I17" s="11">
        <v>0</v>
      </c>
      <c r="J17" s="12">
        <v>0</v>
      </c>
      <c r="K17" s="12">
        <v>0</v>
      </c>
      <c r="L17" s="12">
        <v>0</v>
      </c>
      <c r="M17" s="12">
        <v>0</v>
      </c>
      <c r="N17" s="12">
        <v>0</v>
      </c>
      <c r="O17" s="13">
        <f t="shared" si="0"/>
        <v>9</v>
      </c>
      <c r="P17" s="11">
        <v>5</v>
      </c>
      <c r="Q17" s="11">
        <v>0</v>
      </c>
      <c r="R17" s="11">
        <v>0</v>
      </c>
      <c r="S17" s="11">
        <v>0</v>
      </c>
      <c r="T17" s="11">
        <v>0</v>
      </c>
      <c r="U17" s="12">
        <v>1</v>
      </c>
      <c r="V17" s="11">
        <v>2</v>
      </c>
      <c r="W17" s="12">
        <v>0</v>
      </c>
      <c r="X17" s="12">
        <v>0</v>
      </c>
      <c r="Y17" s="12">
        <v>0</v>
      </c>
      <c r="Z17" s="12">
        <v>0</v>
      </c>
      <c r="AA17" s="12">
        <v>0</v>
      </c>
      <c r="AB17" s="13">
        <f t="shared" si="1"/>
        <v>8</v>
      </c>
      <c r="AC17" s="11">
        <v>5</v>
      </c>
      <c r="AD17" s="11">
        <v>4</v>
      </c>
      <c r="AE17" s="11">
        <v>1</v>
      </c>
      <c r="AF17" s="11">
        <v>1</v>
      </c>
      <c r="AG17" s="11">
        <v>1</v>
      </c>
      <c r="AH17" s="12">
        <v>3</v>
      </c>
      <c r="AI17" s="11">
        <v>2</v>
      </c>
      <c r="AJ17" s="12">
        <v>0</v>
      </c>
      <c r="AK17" s="12">
        <v>0</v>
      </c>
      <c r="AL17" s="12">
        <v>0</v>
      </c>
      <c r="AM17" s="12">
        <v>0</v>
      </c>
      <c r="AN17" s="12">
        <v>0</v>
      </c>
      <c r="AO17" s="13">
        <f t="shared" si="2"/>
        <v>17</v>
      </c>
    </row>
    <row r="18" spans="2:41" ht="13.9" customHeight="1" x14ac:dyDescent="0.4">
      <c r="B18" s="10" t="s">
        <v>31</v>
      </c>
      <c r="C18" s="12">
        <v>0</v>
      </c>
      <c r="D18" s="11">
        <v>0</v>
      </c>
      <c r="E18" s="12">
        <v>4</v>
      </c>
      <c r="F18" s="11">
        <v>3</v>
      </c>
      <c r="G18" s="11">
        <v>2</v>
      </c>
      <c r="H18" s="11">
        <v>1</v>
      </c>
      <c r="I18" s="11">
        <v>1</v>
      </c>
      <c r="J18" s="11">
        <v>0</v>
      </c>
      <c r="K18" s="12">
        <v>0</v>
      </c>
      <c r="L18" s="12">
        <v>0</v>
      </c>
      <c r="M18" s="12">
        <v>0</v>
      </c>
      <c r="N18" s="12">
        <v>0</v>
      </c>
      <c r="O18" s="13">
        <f t="shared" si="0"/>
        <v>11</v>
      </c>
      <c r="P18" s="12">
        <v>1</v>
      </c>
      <c r="Q18" s="11">
        <v>0</v>
      </c>
      <c r="R18" s="12">
        <v>0</v>
      </c>
      <c r="S18" s="11">
        <v>1</v>
      </c>
      <c r="T18" s="11">
        <v>0</v>
      </c>
      <c r="U18" s="11">
        <v>1</v>
      </c>
      <c r="V18" s="11">
        <v>1</v>
      </c>
      <c r="W18" s="11">
        <v>1</v>
      </c>
      <c r="X18" s="12">
        <v>1</v>
      </c>
      <c r="Y18" s="12">
        <v>0</v>
      </c>
      <c r="Z18" s="12">
        <v>0</v>
      </c>
      <c r="AA18" s="12">
        <v>0</v>
      </c>
      <c r="AB18" s="13">
        <f t="shared" si="1"/>
        <v>6</v>
      </c>
      <c r="AC18" s="12">
        <v>1</v>
      </c>
      <c r="AD18" s="11">
        <v>0</v>
      </c>
      <c r="AE18" s="12">
        <v>4</v>
      </c>
      <c r="AF18" s="11">
        <v>4</v>
      </c>
      <c r="AG18" s="11">
        <v>2</v>
      </c>
      <c r="AH18" s="11">
        <v>2</v>
      </c>
      <c r="AI18" s="11">
        <v>2</v>
      </c>
      <c r="AJ18" s="11">
        <v>1</v>
      </c>
      <c r="AK18" s="12">
        <v>1</v>
      </c>
      <c r="AL18" s="12">
        <v>0</v>
      </c>
      <c r="AM18" s="12">
        <v>0</v>
      </c>
      <c r="AN18" s="12">
        <v>0</v>
      </c>
      <c r="AO18" s="13">
        <f t="shared" si="2"/>
        <v>17</v>
      </c>
    </row>
    <row r="19" spans="2:41" ht="13.9" customHeight="1" x14ac:dyDescent="0.4">
      <c r="B19" s="10" t="s">
        <v>32</v>
      </c>
      <c r="C19" s="11">
        <v>0</v>
      </c>
      <c r="D19" s="11">
        <v>1</v>
      </c>
      <c r="E19" s="11">
        <v>3</v>
      </c>
      <c r="F19" s="11">
        <v>0</v>
      </c>
      <c r="G19" s="11">
        <v>1</v>
      </c>
      <c r="H19" s="11">
        <v>0</v>
      </c>
      <c r="I19" s="11">
        <v>0</v>
      </c>
      <c r="J19" s="12">
        <v>0</v>
      </c>
      <c r="K19" s="12">
        <v>0</v>
      </c>
      <c r="L19" s="12">
        <v>0</v>
      </c>
      <c r="M19" s="12">
        <v>0</v>
      </c>
      <c r="N19" s="12">
        <v>0</v>
      </c>
      <c r="O19" s="13">
        <f t="shared" si="0"/>
        <v>5</v>
      </c>
      <c r="P19" s="11">
        <v>0</v>
      </c>
      <c r="Q19" s="11">
        <v>0</v>
      </c>
      <c r="R19" s="11">
        <v>0</v>
      </c>
      <c r="S19" s="11">
        <v>0</v>
      </c>
      <c r="T19" s="11">
        <v>0</v>
      </c>
      <c r="U19" s="11">
        <v>1</v>
      </c>
      <c r="V19" s="11">
        <v>0</v>
      </c>
      <c r="W19" s="12">
        <v>0</v>
      </c>
      <c r="X19" s="12">
        <v>0</v>
      </c>
      <c r="Y19" s="12">
        <v>0</v>
      </c>
      <c r="Z19" s="12">
        <v>0</v>
      </c>
      <c r="AA19" s="12">
        <v>0</v>
      </c>
      <c r="AB19" s="13">
        <f t="shared" si="1"/>
        <v>1</v>
      </c>
      <c r="AC19" s="11">
        <v>0</v>
      </c>
      <c r="AD19" s="11">
        <v>1</v>
      </c>
      <c r="AE19" s="11">
        <v>3</v>
      </c>
      <c r="AF19" s="11">
        <v>0</v>
      </c>
      <c r="AG19" s="11">
        <v>1</v>
      </c>
      <c r="AH19" s="11">
        <v>1</v>
      </c>
      <c r="AI19" s="11">
        <v>0</v>
      </c>
      <c r="AJ19" s="12">
        <v>0</v>
      </c>
      <c r="AK19" s="12">
        <v>0</v>
      </c>
      <c r="AL19" s="12">
        <v>0</v>
      </c>
      <c r="AM19" s="12">
        <v>0</v>
      </c>
      <c r="AN19" s="12">
        <v>0</v>
      </c>
      <c r="AO19" s="13">
        <f t="shared" si="2"/>
        <v>6</v>
      </c>
    </row>
    <row r="20" spans="2:41" ht="13.9" customHeight="1" x14ac:dyDescent="0.4">
      <c r="B20" s="10" t="s">
        <v>33</v>
      </c>
      <c r="C20" s="11">
        <v>0</v>
      </c>
      <c r="D20" s="11">
        <v>3</v>
      </c>
      <c r="E20" s="11">
        <v>0</v>
      </c>
      <c r="F20" s="11">
        <v>4</v>
      </c>
      <c r="G20" s="11">
        <v>0</v>
      </c>
      <c r="H20" s="11">
        <v>0</v>
      </c>
      <c r="I20" s="11">
        <v>3</v>
      </c>
      <c r="J20" s="12">
        <v>0</v>
      </c>
      <c r="K20" s="12">
        <v>0</v>
      </c>
      <c r="L20" s="12">
        <v>0</v>
      </c>
      <c r="M20" s="12">
        <v>0</v>
      </c>
      <c r="N20" s="12">
        <v>0</v>
      </c>
      <c r="O20" s="13">
        <f t="shared" si="0"/>
        <v>10</v>
      </c>
      <c r="P20" s="11">
        <v>6</v>
      </c>
      <c r="Q20" s="11">
        <v>5</v>
      </c>
      <c r="R20" s="11">
        <v>1</v>
      </c>
      <c r="S20" s="11">
        <v>0</v>
      </c>
      <c r="T20" s="11">
        <v>1</v>
      </c>
      <c r="U20" s="11">
        <v>1</v>
      </c>
      <c r="V20" s="11">
        <v>0</v>
      </c>
      <c r="W20" s="12">
        <v>0</v>
      </c>
      <c r="X20" s="12">
        <v>0</v>
      </c>
      <c r="Y20" s="12">
        <v>0</v>
      </c>
      <c r="Z20" s="12">
        <v>0</v>
      </c>
      <c r="AA20" s="12">
        <v>0</v>
      </c>
      <c r="AB20" s="13">
        <f t="shared" si="1"/>
        <v>14</v>
      </c>
      <c r="AC20" s="11">
        <v>6</v>
      </c>
      <c r="AD20" s="11">
        <v>8</v>
      </c>
      <c r="AE20" s="11">
        <v>1</v>
      </c>
      <c r="AF20" s="11">
        <v>4</v>
      </c>
      <c r="AG20" s="11">
        <v>1</v>
      </c>
      <c r="AH20" s="11">
        <v>1</v>
      </c>
      <c r="AI20" s="11">
        <v>3</v>
      </c>
      <c r="AJ20" s="12">
        <v>0</v>
      </c>
      <c r="AK20" s="12">
        <v>0</v>
      </c>
      <c r="AL20" s="12">
        <v>0</v>
      </c>
      <c r="AM20" s="12">
        <v>0</v>
      </c>
      <c r="AN20" s="12">
        <v>0</v>
      </c>
      <c r="AO20" s="13">
        <f t="shared" si="2"/>
        <v>24</v>
      </c>
    </row>
    <row r="21" spans="2:41" ht="13.9" customHeight="1" x14ac:dyDescent="0.4">
      <c r="B21" s="10" t="s">
        <v>34</v>
      </c>
      <c r="C21" s="11">
        <v>0</v>
      </c>
      <c r="D21" s="11">
        <v>2</v>
      </c>
      <c r="E21" s="11">
        <v>3</v>
      </c>
      <c r="F21" s="11">
        <v>4</v>
      </c>
      <c r="G21" s="11">
        <v>0</v>
      </c>
      <c r="H21" s="11">
        <v>1</v>
      </c>
      <c r="I21" s="11">
        <v>2</v>
      </c>
      <c r="J21" s="12">
        <v>2</v>
      </c>
      <c r="K21" s="12">
        <v>3</v>
      </c>
      <c r="L21" s="12">
        <v>0</v>
      </c>
      <c r="M21" s="12">
        <v>0</v>
      </c>
      <c r="N21" s="12">
        <v>0</v>
      </c>
      <c r="O21" s="13">
        <f t="shared" si="0"/>
        <v>17</v>
      </c>
      <c r="P21" s="11">
        <v>11</v>
      </c>
      <c r="Q21" s="11">
        <v>2</v>
      </c>
      <c r="R21" s="11">
        <v>2</v>
      </c>
      <c r="S21" s="11">
        <v>0</v>
      </c>
      <c r="T21" s="11">
        <v>1</v>
      </c>
      <c r="U21" s="11">
        <v>1</v>
      </c>
      <c r="V21" s="11">
        <v>0</v>
      </c>
      <c r="W21" s="12">
        <v>1</v>
      </c>
      <c r="X21" s="12">
        <v>0</v>
      </c>
      <c r="Y21" s="12">
        <v>0</v>
      </c>
      <c r="Z21" s="12">
        <v>0</v>
      </c>
      <c r="AA21" s="12">
        <v>0</v>
      </c>
      <c r="AB21" s="13">
        <f t="shared" si="1"/>
        <v>18</v>
      </c>
      <c r="AC21" s="11">
        <v>11</v>
      </c>
      <c r="AD21" s="11">
        <v>4</v>
      </c>
      <c r="AE21" s="11">
        <v>5</v>
      </c>
      <c r="AF21" s="11">
        <v>4</v>
      </c>
      <c r="AG21" s="11">
        <v>1</v>
      </c>
      <c r="AH21" s="11">
        <v>2</v>
      </c>
      <c r="AI21" s="11">
        <v>2</v>
      </c>
      <c r="AJ21" s="12">
        <v>3</v>
      </c>
      <c r="AK21" s="12">
        <v>3</v>
      </c>
      <c r="AL21" s="12">
        <v>0</v>
      </c>
      <c r="AM21" s="12">
        <v>0</v>
      </c>
      <c r="AN21" s="12">
        <v>0</v>
      </c>
      <c r="AO21" s="13">
        <f t="shared" si="2"/>
        <v>35</v>
      </c>
    </row>
    <row r="22" spans="2:41" ht="13.9" customHeight="1" x14ac:dyDescent="0.4">
      <c r="B22" s="10" t="s">
        <v>35</v>
      </c>
      <c r="C22" s="11">
        <v>0</v>
      </c>
      <c r="D22" s="11">
        <v>4</v>
      </c>
      <c r="E22" s="11">
        <v>0</v>
      </c>
      <c r="F22" s="12">
        <v>2</v>
      </c>
      <c r="G22" s="11">
        <v>2</v>
      </c>
      <c r="H22" s="11">
        <v>1</v>
      </c>
      <c r="I22" s="11">
        <v>1</v>
      </c>
      <c r="J22" s="12">
        <v>0</v>
      </c>
      <c r="K22" s="12">
        <v>0</v>
      </c>
      <c r="L22" s="12">
        <v>0</v>
      </c>
      <c r="M22" s="12">
        <v>0</v>
      </c>
      <c r="N22" s="12">
        <v>0</v>
      </c>
      <c r="O22" s="13">
        <f t="shared" si="0"/>
        <v>10</v>
      </c>
      <c r="P22" s="11">
        <v>5</v>
      </c>
      <c r="Q22" s="11">
        <v>0</v>
      </c>
      <c r="R22" s="11">
        <v>0</v>
      </c>
      <c r="S22" s="12">
        <v>0</v>
      </c>
      <c r="T22" s="11">
        <v>0</v>
      </c>
      <c r="U22" s="11">
        <v>0</v>
      </c>
      <c r="V22" s="11">
        <v>0</v>
      </c>
      <c r="W22" s="12">
        <v>0</v>
      </c>
      <c r="X22" s="12">
        <v>0</v>
      </c>
      <c r="Y22" s="12">
        <v>0</v>
      </c>
      <c r="Z22" s="12">
        <v>0</v>
      </c>
      <c r="AA22" s="12">
        <v>0</v>
      </c>
      <c r="AB22" s="13">
        <f t="shared" si="1"/>
        <v>5</v>
      </c>
      <c r="AC22" s="11">
        <v>5</v>
      </c>
      <c r="AD22" s="11">
        <v>4</v>
      </c>
      <c r="AE22" s="11">
        <v>0</v>
      </c>
      <c r="AF22" s="12">
        <v>2</v>
      </c>
      <c r="AG22" s="11">
        <v>2</v>
      </c>
      <c r="AH22" s="11">
        <v>1</v>
      </c>
      <c r="AI22" s="11">
        <v>1</v>
      </c>
      <c r="AJ22" s="12">
        <v>0</v>
      </c>
      <c r="AK22" s="12">
        <v>0</v>
      </c>
      <c r="AL22" s="12">
        <v>0</v>
      </c>
      <c r="AM22" s="12">
        <v>0</v>
      </c>
      <c r="AN22" s="12">
        <v>0</v>
      </c>
      <c r="AO22" s="13">
        <f t="shared" si="2"/>
        <v>15</v>
      </c>
    </row>
    <row r="23" spans="2:41" ht="13.9" customHeight="1" x14ac:dyDescent="0.4">
      <c r="B23" s="10" t="s">
        <v>36</v>
      </c>
      <c r="C23" s="11">
        <v>0</v>
      </c>
      <c r="D23" s="11">
        <v>6</v>
      </c>
      <c r="E23" s="11">
        <v>4</v>
      </c>
      <c r="F23" s="11">
        <v>3</v>
      </c>
      <c r="G23" s="11">
        <v>2</v>
      </c>
      <c r="H23" s="12">
        <v>4</v>
      </c>
      <c r="I23" s="11">
        <v>2</v>
      </c>
      <c r="J23" s="12">
        <v>0</v>
      </c>
      <c r="K23" s="12">
        <v>0</v>
      </c>
      <c r="L23" s="12">
        <v>0</v>
      </c>
      <c r="M23" s="12">
        <v>0</v>
      </c>
      <c r="N23" s="12">
        <v>0</v>
      </c>
      <c r="O23" s="13">
        <f t="shared" si="0"/>
        <v>21</v>
      </c>
      <c r="P23" s="11">
        <v>0</v>
      </c>
      <c r="Q23" s="11">
        <v>1</v>
      </c>
      <c r="R23" s="11">
        <v>1</v>
      </c>
      <c r="S23" s="11">
        <v>0</v>
      </c>
      <c r="T23" s="11">
        <v>3</v>
      </c>
      <c r="U23" s="12">
        <v>3</v>
      </c>
      <c r="V23" s="11">
        <v>1</v>
      </c>
      <c r="W23" s="12">
        <v>1</v>
      </c>
      <c r="X23" s="12">
        <v>0</v>
      </c>
      <c r="Y23" s="12">
        <v>0</v>
      </c>
      <c r="Z23" s="12">
        <v>0</v>
      </c>
      <c r="AA23" s="12">
        <v>0</v>
      </c>
      <c r="AB23" s="13">
        <f t="shared" si="1"/>
        <v>10</v>
      </c>
      <c r="AC23" s="11">
        <v>0</v>
      </c>
      <c r="AD23" s="11">
        <v>7</v>
      </c>
      <c r="AE23" s="11">
        <v>5</v>
      </c>
      <c r="AF23" s="11">
        <v>3</v>
      </c>
      <c r="AG23" s="11">
        <v>5</v>
      </c>
      <c r="AH23" s="12">
        <v>7</v>
      </c>
      <c r="AI23" s="11">
        <v>3</v>
      </c>
      <c r="AJ23" s="12">
        <v>1</v>
      </c>
      <c r="AK23" s="12">
        <v>0</v>
      </c>
      <c r="AL23" s="12">
        <v>0</v>
      </c>
      <c r="AM23" s="12">
        <v>0</v>
      </c>
      <c r="AN23" s="12">
        <v>0</v>
      </c>
      <c r="AO23" s="13">
        <f t="shared" si="2"/>
        <v>31</v>
      </c>
    </row>
    <row r="24" spans="2:41" ht="13.9" customHeight="1" x14ac:dyDescent="0.4">
      <c r="B24" s="10" t="s">
        <v>37</v>
      </c>
      <c r="C24" s="11">
        <v>0</v>
      </c>
      <c r="D24" s="11">
        <v>7</v>
      </c>
      <c r="E24" s="11">
        <v>3</v>
      </c>
      <c r="F24" s="11">
        <v>2</v>
      </c>
      <c r="G24" s="11">
        <v>0</v>
      </c>
      <c r="H24" s="11">
        <v>6</v>
      </c>
      <c r="I24" s="11">
        <v>1</v>
      </c>
      <c r="J24" s="12">
        <v>0</v>
      </c>
      <c r="K24" s="12">
        <v>0</v>
      </c>
      <c r="L24" s="12">
        <v>0</v>
      </c>
      <c r="M24" s="12">
        <v>0</v>
      </c>
      <c r="N24" s="12">
        <v>0</v>
      </c>
      <c r="O24" s="13">
        <f t="shared" si="0"/>
        <v>19</v>
      </c>
      <c r="P24" s="11">
        <v>2</v>
      </c>
      <c r="Q24" s="11">
        <v>1</v>
      </c>
      <c r="R24" s="11">
        <v>0</v>
      </c>
      <c r="S24" s="11">
        <v>0</v>
      </c>
      <c r="T24" s="11">
        <v>0</v>
      </c>
      <c r="U24" s="11">
        <v>0</v>
      </c>
      <c r="V24" s="11">
        <v>0</v>
      </c>
      <c r="W24" s="12">
        <v>0</v>
      </c>
      <c r="X24" s="12">
        <v>0</v>
      </c>
      <c r="Y24" s="12">
        <v>0</v>
      </c>
      <c r="Z24" s="12">
        <v>0</v>
      </c>
      <c r="AA24" s="12">
        <v>0</v>
      </c>
      <c r="AB24" s="13">
        <f t="shared" si="1"/>
        <v>3</v>
      </c>
      <c r="AC24" s="11">
        <v>2</v>
      </c>
      <c r="AD24" s="11">
        <v>8</v>
      </c>
      <c r="AE24" s="11">
        <v>3</v>
      </c>
      <c r="AF24" s="11">
        <v>2</v>
      </c>
      <c r="AG24" s="11">
        <v>0</v>
      </c>
      <c r="AH24" s="11">
        <v>6</v>
      </c>
      <c r="AI24" s="11">
        <v>1</v>
      </c>
      <c r="AJ24" s="12">
        <v>0</v>
      </c>
      <c r="AK24" s="12">
        <v>0</v>
      </c>
      <c r="AL24" s="12">
        <v>0</v>
      </c>
      <c r="AM24" s="12">
        <v>0</v>
      </c>
      <c r="AN24" s="12">
        <v>0</v>
      </c>
      <c r="AO24" s="13">
        <f t="shared" si="2"/>
        <v>22</v>
      </c>
    </row>
    <row r="25" spans="2:41" ht="13.9" customHeight="1" x14ac:dyDescent="0.4">
      <c r="B25" s="10" t="s">
        <v>38</v>
      </c>
      <c r="C25" s="12">
        <v>0</v>
      </c>
      <c r="D25" s="12">
        <v>0</v>
      </c>
      <c r="E25" s="11">
        <v>1</v>
      </c>
      <c r="F25" s="11">
        <v>1</v>
      </c>
      <c r="G25" s="12">
        <v>2</v>
      </c>
      <c r="H25" s="11">
        <v>1</v>
      </c>
      <c r="I25" s="12">
        <v>0</v>
      </c>
      <c r="J25" s="11">
        <v>0</v>
      </c>
      <c r="K25" s="12">
        <v>0</v>
      </c>
      <c r="L25" s="12">
        <v>0</v>
      </c>
      <c r="M25" s="12">
        <v>0</v>
      </c>
      <c r="N25" s="12">
        <v>0</v>
      </c>
      <c r="O25" s="13">
        <f t="shared" si="0"/>
        <v>5</v>
      </c>
      <c r="P25" s="12">
        <v>0</v>
      </c>
      <c r="Q25" s="12">
        <v>0</v>
      </c>
      <c r="R25" s="11">
        <v>0</v>
      </c>
      <c r="S25" s="11">
        <v>0</v>
      </c>
      <c r="T25" s="12">
        <v>0</v>
      </c>
      <c r="U25" s="11">
        <v>1</v>
      </c>
      <c r="V25" s="12">
        <v>1</v>
      </c>
      <c r="W25" s="11">
        <v>2</v>
      </c>
      <c r="X25" s="12">
        <v>0</v>
      </c>
      <c r="Y25" s="12">
        <v>0</v>
      </c>
      <c r="Z25" s="12">
        <v>0</v>
      </c>
      <c r="AA25" s="12">
        <v>0</v>
      </c>
      <c r="AB25" s="13">
        <f t="shared" si="1"/>
        <v>4</v>
      </c>
      <c r="AC25" s="12">
        <v>0</v>
      </c>
      <c r="AD25" s="12">
        <v>0</v>
      </c>
      <c r="AE25" s="11">
        <v>1</v>
      </c>
      <c r="AF25" s="11">
        <v>1</v>
      </c>
      <c r="AG25" s="12">
        <v>2</v>
      </c>
      <c r="AH25" s="11">
        <v>2</v>
      </c>
      <c r="AI25" s="12">
        <v>1</v>
      </c>
      <c r="AJ25" s="11">
        <v>2</v>
      </c>
      <c r="AK25" s="12">
        <v>0</v>
      </c>
      <c r="AL25" s="12">
        <v>0</v>
      </c>
      <c r="AM25" s="12">
        <v>0</v>
      </c>
      <c r="AN25" s="12">
        <v>0</v>
      </c>
      <c r="AO25" s="13">
        <f t="shared" si="2"/>
        <v>9</v>
      </c>
    </row>
    <row r="26" spans="2:41" ht="13.9" customHeight="1" x14ac:dyDescent="0.4">
      <c r="B26" s="10" t="s">
        <v>39</v>
      </c>
      <c r="C26" s="12">
        <v>0</v>
      </c>
      <c r="D26" s="11">
        <v>2</v>
      </c>
      <c r="E26" s="11">
        <v>1</v>
      </c>
      <c r="F26" s="12">
        <v>0</v>
      </c>
      <c r="G26" s="11">
        <v>2</v>
      </c>
      <c r="H26" s="12">
        <v>0</v>
      </c>
      <c r="I26" s="11">
        <v>0</v>
      </c>
      <c r="J26" s="12">
        <v>0</v>
      </c>
      <c r="K26" s="12">
        <v>0</v>
      </c>
      <c r="L26" s="12">
        <v>0</v>
      </c>
      <c r="M26" s="12">
        <v>0</v>
      </c>
      <c r="N26" s="12">
        <v>0</v>
      </c>
      <c r="O26" s="13">
        <f t="shared" si="0"/>
        <v>5</v>
      </c>
      <c r="P26" s="12">
        <v>2</v>
      </c>
      <c r="Q26" s="11">
        <v>1</v>
      </c>
      <c r="R26" s="11">
        <v>0</v>
      </c>
      <c r="S26" s="12">
        <v>0</v>
      </c>
      <c r="T26" s="11">
        <v>0</v>
      </c>
      <c r="U26" s="12">
        <v>1</v>
      </c>
      <c r="V26" s="11">
        <v>0</v>
      </c>
      <c r="W26" s="12">
        <v>0</v>
      </c>
      <c r="X26" s="12">
        <v>0</v>
      </c>
      <c r="Y26" s="12">
        <v>0</v>
      </c>
      <c r="Z26" s="12">
        <v>0</v>
      </c>
      <c r="AA26" s="12">
        <v>0</v>
      </c>
      <c r="AB26" s="13">
        <f t="shared" si="1"/>
        <v>4</v>
      </c>
      <c r="AC26" s="12">
        <v>2</v>
      </c>
      <c r="AD26" s="11">
        <v>3</v>
      </c>
      <c r="AE26" s="11">
        <v>1</v>
      </c>
      <c r="AF26" s="12">
        <v>0</v>
      </c>
      <c r="AG26" s="11">
        <v>2</v>
      </c>
      <c r="AH26" s="12">
        <v>1</v>
      </c>
      <c r="AI26" s="11">
        <v>0</v>
      </c>
      <c r="AJ26" s="12">
        <v>0</v>
      </c>
      <c r="AK26" s="12">
        <v>0</v>
      </c>
      <c r="AL26" s="12">
        <v>0</v>
      </c>
      <c r="AM26" s="12">
        <v>0</v>
      </c>
      <c r="AN26" s="12">
        <v>0</v>
      </c>
      <c r="AO26" s="13">
        <f t="shared" si="2"/>
        <v>9</v>
      </c>
    </row>
    <row r="27" spans="2:41" ht="13.9" customHeight="1" x14ac:dyDescent="0.4">
      <c r="B27" s="10" t="s">
        <v>40</v>
      </c>
      <c r="C27" s="11">
        <v>0</v>
      </c>
      <c r="D27" s="11">
        <v>2</v>
      </c>
      <c r="E27" s="11">
        <v>1</v>
      </c>
      <c r="F27" s="11">
        <v>2</v>
      </c>
      <c r="G27" s="11">
        <v>1</v>
      </c>
      <c r="H27" s="11">
        <v>2</v>
      </c>
      <c r="I27" s="11">
        <v>2</v>
      </c>
      <c r="J27" s="12">
        <v>2</v>
      </c>
      <c r="K27" s="12">
        <v>0</v>
      </c>
      <c r="L27" s="12">
        <v>0</v>
      </c>
      <c r="M27" s="12">
        <v>0</v>
      </c>
      <c r="N27" s="12">
        <v>0</v>
      </c>
      <c r="O27" s="13">
        <f t="shared" si="0"/>
        <v>12</v>
      </c>
      <c r="P27" s="11">
        <v>3</v>
      </c>
      <c r="Q27" s="11">
        <v>0</v>
      </c>
      <c r="R27" s="11">
        <v>1</v>
      </c>
      <c r="S27" s="11">
        <v>0</v>
      </c>
      <c r="T27" s="11">
        <v>2</v>
      </c>
      <c r="U27" s="11">
        <v>0</v>
      </c>
      <c r="V27" s="11">
        <v>0</v>
      </c>
      <c r="W27" s="12">
        <v>0</v>
      </c>
      <c r="X27" s="12">
        <v>0</v>
      </c>
      <c r="Y27" s="12">
        <v>0</v>
      </c>
      <c r="Z27" s="12">
        <v>0</v>
      </c>
      <c r="AA27" s="12">
        <v>0</v>
      </c>
      <c r="AB27" s="13">
        <f t="shared" si="1"/>
        <v>6</v>
      </c>
      <c r="AC27" s="11">
        <v>3</v>
      </c>
      <c r="AD27" s="11">
        <v>2</v>
      </c>
      <c r="AE27" s="11">
        <v>2</v>
      </c>
      <c r="AF27" s="11">
        <v>2</v>
      </c>
      <c r="AG27" s="11">
        <v>3</v>
      </c>
      <c r="AH27" s="11">
        <v>2</v>
      </c>
      <c r="AI27" s="11">
        <v>2</v>
      </c>
      <c r="AJ27" s="12">
        <v>2</v>
      </c>
      <c r="AK27" s="12">
        <v>0</v>
      </c>
      <c r="AL27" s="12">
        <v>0</v>
      </c>
      <c r="AM27" s="12">
        <v>0</v>
      </c>
      <c r="AN27" s="12">
        <v>0</v>
      </c>
      <c r="AO27" s="13">
        <f t="shared" si="2"/>
        <v>18</v>
      </c>
    </row>
    <row r="28" spans="2:41" ht="13.9" customHeight="1" x14ac:dyDescent="0.4">
      <c r="B28" s="10" t="s">
        <v>41</v>
      </c>
      <c r="C28" s="11">
        <v>0</v>
      </c>
      <c r="D28" s="11">
        <v>8</v>
      </c>
      <c r="E28" s="11">
        <v>3</v>
      </c>
      <c r="F28" s="11">
        <v>3</v>
      </c>
      <c r="G28" s="11">
        <v>0</v>
      </c>
      <c r="H28" s="12">
        <v>4</v>
      </c>
      <c r="I28" s="11">
        <v>1</v>
      </c>
      <c r="J28" s="12">
        <v>0</v>
      </c>
      <c r="K28" s="12">
        <v>0</v>
      </c>
      <c r="L28" s="11">
        <v>0</v>
      </c>
      <c r="M28" s="12">
        <v>0</v>
      </c>
      <c r="N28" s="12">
        <v>0</v>
      </c>
      <c r="O28" s="13">
        <f t="shared" si="0"/>
        <v>19</v>
      </c>
      <c r="P28" s="11">
        <v>4</v>
      </c>
      <c r="Q28" s="11">
        <v>0</v>
      </c>
      <c r="R28" s="11">
        <v>1</v>
      </c>
      <c r="S28" s="11">
        <v>0</v>
      </c>
      <c r="T28" s="11">
        <v>0</v>
      </c>
      <c r="U28" s="12">
        <v>0</v>
      </c>
      <c r="V28" s="11">
        <v>0</v>
      </c>
      <c r="W28" s="12">
        <v>0</v>
      </c>
      <c r="X28" s="12">
        <v>0</v>
      </c>
      <c r="Y28" s="11">
        <v>0</v>
      </c>
      <c r="Z28" s="12">
        <v>0</v>
      </c>
      <c r="AA28" s="12">
        <v>0</v>
      </c>
      <c r="AB28" s="13">
        <f t="shared" si="1"/>
        <v>5</v>
      </c>
      <c r="AC28" s="11">
        <v>4</v>
      </c>
      <c r="AD28" s="11">
        <v>8</v>
      </c>
      <c r="AE28" s="11">
        <v>4</v>
      </c>
      <c r="AF28" s="11">
        <v>3</v>
      </c>
      <c r="AG28" s="11">
        <v>0</v>
      </c>
      <c r="AH28" s="12">
        <v>4</v>
      </c>
      <c r="AI28" s="11">
        <v>1</v>
      </c>
      <c r="AJ28" s="12">
        <v>0</v>
      </c>
      <c r="AK28" s="12">
        <v>0</v>
      </c>
      <c r="AL28" s="11">
        <v>0</v>
      </c>
      <c r="AM28" s="12">
        <v>0</v>
      </c>
      <c r="AN28" s="12">
        <v>0</v>
      </c>
      <c r="AO28" s="13">
        <f t="shared" si="2"/>
        <v>24</v>
      </c>
    </row>
    <row r="29" spans="2:41" ht="13.9" customHeight="1" x14ac:dyDescent="0.4">
      <c r="B29" s="10" t="s">
        <v>42</v>
      </c>
      <c r="C29" s="11">
        <v>0</v>
      </c>
      <c r="D29" s="11">
        <v>6</v>
      </c>
      <c r="E29" s="11">
        <v>7</v>
      </c>
      <c r="F29" s="12">
        <v>3</v>
      </c>
      <c r="G29" s="11">
        <v>0</v>
      </c>
      <c r="H29" s="11">
        <v>4</v>
      </c>
      <c r="I29" s="11">
        <v>2</v>
      </c>
      <c r="J29" s="12">
        <v>0</v>
      </c>
      <c r="K29" s="12">
        <v>0</v>
      </c>
      <c r="L29" s="12">
        <v>0</v>
      </c>
      <c r="M29" s="12">
        <v>0</v>
      </c>
      <c r="N29" s="12">
        <v>0</v>
      </c>
      <c r="O29" s="13">
        <f t="shared" si="0"/>
        <v>22</v>
      </c>
      <c r="P29" s="11">
        <v>11</v>
      </c>
      <c r="Q29" s="11">
        <v>0</v>
      </c>
      <c r="R29" s="11">
        <v>0</v>
      </c>
      <c r="S29" s="12">
        <v>0</v>
      </c>
      <c r="T29" s="11">
        <v>0</v>
      </c>
      <c r="U29" s="11">
        <v>0</v>
      </c>
      <c r="V29" s="11">
        <v>0</v>
      </c>
      <c r="W29" s="12">
        <v>0</v>
      </c>
      <c r="X29" s="12">
        <v>0</v>
      </c>
      <c r="Y29" s="12">
        <v>0</v>
      </c>
      <c r="Z29" s="12">
        <v>0</v>
      </c>
      <c r="AA29" s="12">
        <v>0</v>
      </c>
      <c r="AB29" s="13">
        <f t="shared" si="1"/>
        <v>11</v>
      </c>
      <c r="AC29" s="11">
        <v>11</v>
      </c>
      <c r="AD29" s="11">
        <v>6</v>
      </c>
      <c r="AE29" s="11">
        <v>7</v>
      </c>
      <c r="AF29" s="12">
        <v>3</v>
      </c>
      <c r="AG29" s="11">
        <v>0</v>
      </c>
      <c r="AH29" s="11">
        <v>4</v>
      </c>
      <c r="AI29" s="11">
        <v>2</v>
      </c>
      <c r="AJ29" s="12">
        <v>0</v>
      </c>
      <c r="AK29" s="12">
        <v>0</v>
      </c>
      <c r="AL29" s="12">
        <v>0</v>
      </c>
      <c r="AM29" s="12">
        <v>0</v>
      </c>
      <c r="AN29" s="12">
        <v>0</v>
      </c>
      <c r="AO29" s="13">
        <f t="shared" si="2"/>
        <v>33</v>
      </c>
    </row>
    <row r="30" spans="2:41" ht="13.9" customHeight="1" x14ac:dyDescent="0.4">
      <c r="B30" s="10" t="s">
        <v>43</v>
      </c>
      <c r="C30" s="11">
        <v>0</v>
      </c>
      <c r="D30" s="11">
        <v>6</v>
      </c>
      <c r="E30" s="11">
        <v>8</v>
      </c>
      <c r="F30" s="11">
        <v>1</v>
      </c>
      <c r="G30" s="11">
        <v>2</v>
      </c>
      <c r="H30" s="12">
        <v>3</v>
      </c>
      <c r="I30" s="11">
        <v>1</v>
      </c>
      <c r="J30" s="12">
        <v>0</v>
      </c>
      <c r="K30" s="12">
        <v>1</v>
      </c>
      <c r="L30" s="11">
        <v>0</v>
      </c>
      <c r="M30" s="12">
        <v>0</v>
      </c>
      <c r="N30" s="12">
        <v>0</v>
      </c>
      <c r="O30" s="13">
        <f t="shared" si="0"/>
        <v>22</v>
      </c>
      <c r="P30" s="11">
        <v>21</v>
      </c>
      <c r="Q30" s="11">
        <v>0</v>
      </c>
      <c r="R30" s="11">
        <v>1</v>
      </c>
      <c r="S30" s="11">
        <v>1</v>
      </c>
      <c r="T30" s="11">
        <v>1</v>
      </c>
      <c r="U30" s="12">
        <v>0</v>
      </c>
      <c r="V30" s="11">
        <v>1</v>
      </c>
      <c r="W30" s="12">
        <v>0</v>
      </c>
      <c r="X30" s="12">
        <v>0</v>
      </c>
      <c r="Y30" s="11">
        <v>0</v>
      </c>
      <c r="Z30" s="12">
        <v>0</v>
      </c>
      <c r="AA30" s="12">
        <v>0</v>
      </c>
      <c r="AB30" s="13">
        <f t="shared" si="1"/>
        <v>25</v>
      </c>
      <c r="AC30" s="11">
        <v>21</v>
      </c>
      <c r="AD30" s="11">
        <v>6</v>
      </c>
      <c r="AE30" s="11">
        <v>9</v>
      </c>
      <c r="AF30" s="11">
        <v>2</v>
      </c>
      <c r="AG30" s="11">
        <v>3</v>
      </c>
      <c r="AH30" s="12">
        <v>3</v>
      </c>
      <c r="AI30" s="11">
        <v>2</v>
      </c>
      <c r="AJ30" s="12">
        <v>0</v>
      </c>
      <c r="AK30" s="12">
        <v>1</v>
      </c>
      <c r="AL30" s="11">
        <v>0</v>
      </c>
      <c r="AM30" s="12">
        <v>0</v>
      </c>
      <c r="AN30" s="12">
        <v>0</v>
      </c>
      <c r="AO30" s="13">
        <f t="shared" si="2"/>
        <v>47</v>
      </c>
    </row>
    <row r="31" spans="2:41" ht="13.9" customHeight="1" x14ac:dyDescent="0.4">
      <c r="B31" s="10" t="s">
        <v>44</v>
      </c>
      <c r="C31" s="11">
        <v>0</v>
      </c>
      <c r="D31" s="11">
        <v>1</v>
      </c>
      <c r="E31" s="12">
        <v>1</v>
      </c>
      <c r="F31" s="11">
        <v>0</v>
      </c>
      <c r="G31" s="12">
        <v>0</v>
      </c>
      <c r="H31" s="12">
        <v>0</v>
      </c>
      <c r="I31" s="12">
        <v>0</v>
      </c>
      <c r="J31" s="12">
        <v>0</v>
      </c>
      <c r="K31" s="12">
        <v>0</v>
      </c>
      <c r="L31" s="12">
        <v>0</v>
      </c>
      <c r="M31" s="12">
        <v>0</v>
      </c>
      <c r="N31" s="12">
        <v>0</v>
      </c>
      <c r="O31" s="13">
        <f t="shared" si="0"/>
        <v>2</v>
      </c>
      <c r="P31" s="11">
        <v>2</v>
      </c>
      <c r="Q31" s="11">
        <v>1</v>
      </c>
      <c r="R31" s="12">
        <v>0</v>
      </c>
      <c r="S31" s="11">
        <v>0</v>
      </c>
      <c r="T31" s="12">
        <v>0</v>
      </c>
      <c r="U31" s="12">
        <v>0</v>
      </c>
      <c r="V31" s="12">
        <v>0</v>
      </c>
      <c r="W31" s="12">
        <v>0</v>
      </c>
      <c r="X31" s="12">
        <v>0</v>
      </c>
      <c r="Y31" s="12">
        <v>0</v>
      </c>
      <c r="Z31" s="12">
        <v>0</v>
      </c>
      <c r="AA31" s="12">
        <v>0</v>
      </c>
      <c r="AB31" s="13">
        <f t="shared" si="1"/>
        <v>3</v>
      </c>
      <c r="AC31" s="11">
        <v>2</v>
      </c>
      <c r="AD31" s="11">
        <v>2</v>
      </c>
      <c r="AE31" s="12">
        <v>1</v>
      </c>
      <c r="AF31" s="11">
        <v>0</v>
      </c>
      <c r="AG31" s="12">
        <v>0</v>
      </c>
      <c r="AH31" s="12">
        <v>0</v>
      </c>
      <c r="AI31" s="12">
        <v>0</v>
      </c>
      <c r="AJ31" s="12">
        <v>0</v>
      </c>
      <c r="AK31" s="12">
        <v>0</v>
      </c>
      <c r="AL31" s="12">
        <v>0</v>
      </c>
      <c r="AM31" s="12">
        <v>0</v>
      </c>
      <c r="AN31" s="12">
        <v>0</v>
      </c>
      <c r="AO31" s="13">
        <f t="shared" si="2"/>
        <v>5</v>
      </c>
    </row>
    <row r="32" spans="2:41" ht="13.9" customHeight="1" x14ac:dyDescent="0.4">
      <c r="B32" s="10" t="s">
        <v>45</v>
      </c>
      <c r="C32" s="11">
        <v>0</v>
      </c>
      <c r="D32" s="11">
        <v>5</v>
      </c>
      <c r="E32" s="11">
        <v>5</v>
      </c>
      <c r="F32" s="11">
        <v>4</v>
      </c>
      <c r="G32" s="11">
        <v>7</v>
      </c>
      <c r="H32" s="11">
        <v>12</v>
      </c>
      <c r="I32" s="11">
        <v>4</v>
      </c>
      <c r="J32" s="12">
        <v>0</v>
      </c>
      <c r="K32" s="12">
        <v>0</v>
      </c>
      <c r="L32" s="12">
        <v>0</v>
      </c>
      <c r="M32" s="12">
        <v>0</v>
      </c>
      <c r="N32" s="12">
        <v>0</v>
      </c>
      <c r="O32" s="13">
        <f t="shared" si="0"/>
        <v>37</v>
      </c>
      <c r="P32" s="11">
        <v>8</v>
      </c>
      <c r="Q32" s="11">
        <v>1</v>
      </c>
      <c r="R32" s="11">
        <v>0</v>
      </c>
      <c r="S32" s="11">
        <v>0</v>
      </c>
      <c r="T32" s="11">
        <v>3</v>
      </c>
      <c r="U32" s="11">
        <v>3</v>
      </c>
      <c r="V32" s="11">
        <v>3</v>
      </c>
      <c r="W32" s="12">
        <v>0</v>
      </c>
      <c r="X32" s="12">
        <v>0</v>
      </c>
      <c r="Y32" s="12">
        <v>0</v>
      </c>
      <c r="Z32" s="12">
        <v>0</v>
      </c>
      <c r="AA32" s="12">
        <v>0</v>
      </c>
      <c r="AB32" s="13">
        <f t="shared" si="1"/>
        <v>18</v>
      </c>
      <c r="AC32" s="11">
        <v>8</v>
      </c>
      <c r="AD32" s="11">
        <v>6</v>
      </c>
      <c r="AE32" s="11">
        <v>5</v>
      </c>
      <c r="AF32" s="11">
        <v>4</v>
      </c>
      <c r="AG32" s="11">
        <v>10</v>
      </c>
      <c r="AH32" s="11">
        <v>15</v>
      </c>
      <c r="AI32" s="11">
        <v>7</v>
      </c>
      <c r="AJ32" s="12">
        <v>0</v>
      </c>
      <c r="AK32" s="12">
        <v>0</v>
      </c>
      <c r="AL32" s="12">
        <v>0</v>
      </c>
      <c r="AM32" s="12">
        <v>0</v>
      </c>
      <c r="AN32" s="12">
        <v>0</v>
      </c>
      <c r="AO32" s="13">
        <f t="shared" si="2"/>
        <v>55</v>
      </c>
    </row>
    <row r="33" spans="2:42" ht="13.9" customHeight="1" x14ac:dyDescent="0.4">
      <c r="B33" s="10" t="s">
        <v>46</v>
      </c>
      <c r="C33" s="11">
        <v>0</v>
      </c>
      <c r="D33" s="11">
        <v>12</v>
      </c>
      <c r="E33" s="11">
        <v>4</v>
      </c>
      <c r="F33" s="11">
        <v>5</v>
      </c>
      <c r="G33" s="11">
        <v>6</v>
      </c>
      <c r="H33" s="11">
        <v>13</v>
      </c>
      <c r="I33" s="11">
        <v>4</v>
      </c>
      <c r="J33" s="12">
        <v>0</v>
      </c>
      <c r="K33" s="12">
        <v>0</v>
      </c>
      <c r="L33" s="12">
        <v>0</v>
      </c>
      <c r="M33" s="11">
        <v>0</v>
      </c>
      <c r="N33" s="12">
        <v>0</v>
      </c>
      <c r="O33" s="13">
        <f t="shared" si="0"/>
        <v>44</v>
      </c>
      <c r="P33" s="11">
        <v>5</v>
      </c>
      <c r="Q33" s="11">
        <v>2</v>
      </c>
      <c r="R33" s="11">
        <v>0</v>
      </c>
      <c r="S33" s="11">
        <v>2</v>
      </c>
      <c r="T33" s="11">
        <v>0</v>
      </c>
      <c r="U33" s="11">
        <v>1</v>
      </c>
      <c r="V33" s="11">
        <v>0</v>
      </c>
      <c r="W33" s="12">
        <v>0</v>
      </c>
      <c r="X33" s="12">
        <v>0</v>
      </c>
      <c r="Y33" s="12">
        <v>0</v>
      </c>
      <c r="Z33" s="11">
        <v>0</v>
      </c>
      <c r="AA33" s="12">
        <v>0</v>
      </c>
      <c r="AB33" s="13">
        <f t="shared" si="1"/>
        <v>10</v>
      </c>
      <c r="AC33" s="11">
        <v>5</v>
      </c>
      <c r="AD33" s="11">
        <v>14</v>
      </c>
      <c r="AE33" s="11">
        <v>4</v>
      </c>
      <c r="AF33" s="11">
        <v>7</v>
      </c>
      <c r="AG33" s="11">
        <v>6</v>
      </c>
      <c r="AH33" s="11">
        <v>14</v>
      </c>
      <c r="AI33" s="11">
        <v>4</v>
      </c>
      <c r="AJ33" s="12">
        <v>0</v>
      </c>
      <c r="AK33" s="12">
        <v>0</v>
      </c>
      <c r="AL33" s="12">
        <v>0</v>
      </c>
      <c r="AM33" s="11">
        <v>0</v>
      </c>
      <c r="AN33" s="12">
        <v>0</v>
      </c>
      <c r="AO33" s="13">
        <f t="shared" si="2"/>
        <v>54</v>
      </c>
    </row>
    <row r="34" spans="2:42" ht="13.9" customHeight="1" x14ac:dyDescent="0.4">
      <c r="B34" s="10" t="s">
        <v>47</v>
      </c>
      <c r="C34" s="11">
        <v>0</v>
      </c>
      <c r="D34" s="11">
        <v>19</v>
      </c>
      <c r="E34" s="11">
        <v>12</v>
      </c>
      <c r="F34" s="11">
        <v>10</v>
      </c>
      <c r="G34" s="11">
        <v>13</v>
      </c>
      <c r="H34" s="11">
        <v>1</v>
      </c>
      <c r="I34" s="12">
        <v>0</v>
      </c>
      <c r="J34" s="12">
        <v>0</v>
      </c>
      <c r="K34" s="12">
        <v>0</v>
      </c>
      <c r="L34" s="12">
        <v>0</v>
      </c>
      <c r="M34" s="12">
        <v>0</v>
      </c>
      <c r="N34" s="12">
        <v>0</v>
      </c>
      <c r="O34" s="13">
        <f t="shared" si="0"/>
        <v>55</v>
      </c>
      <c r="P34" s="11">
        <v>23</v>
      </c>
      <c r="Q34" s="11">
        <v>1</v>
      </c>
      <c r="R34" s="11">
        <v>2</v>
      </c>
      <c r="S34" s="11">
        <v>1</v>
      </c>
      <c r="T34" s="11">
        <v>4</v>
      </c>
      <c r="U34" s="11">
        <v>2</v>
      </c>
      <c r="V34" s="12">
        <v>2</v>
      </c>
      <c r="W34" s="12">
        <v>0</v>
      </c>
      <c r="X34" s="12">
        <v>0</v>
      </c>
      <c r="Y34" s="12">
        <v>0</v>
      </c>
      <c r="Z34" s="12">
        <v>0</v>
      </c>
      <c r="AA34" s="12">
        <v>0</v>
      </c>
      <c r="AB34" s="13">
        <f t="shared" si="1"/>
        <v>35</v>
      </c>
      <c r="AC34" s="11">
        <v>23</v>
      </c>
      <c r="AD34" s="11">
        <v>20</v>
      </c>
      <c r="AE34" s="11">
        <v>14</v>
      </c>
      <c r="AF34" s="11">
        <v>11</v>
      </c>
      <c r="AG34" s="11">
        <v>17</v>
      </c>
      <c r="AH34" s="11">
        <v>3</v>
      </c>
      <c r="AI34" s="12">
        <v>2</v>
      </c>
      <c r="AJ34" s="12">
        <v>0</v>
      </c>
      <c r="AK34" s="12">
        <v>0</v>
      </c>
      <c r="AL34" s="12">
        <v>0</v>
      </c>
      <c r="AM34" s="12">
        <v>0</v>
      </c>
      <c r="AN34" s="12">
        <v>0</v>
      </c>
      <c r="AO34" s="13">
        <f t="shared" si="2"/>
        <v>90</v>
      </c>
    </row>
    <row r="35" spans="2:42" ht="13.9" customHeight="1" x14ac:dyDescent="0.4">
      <c r="B35" s="10" t="s">
        <v>48</v>
      </c>
      <c r="C35" s="11">
        <v>0</v>
      </c>
      <c r="D35" s="11">
        <v>4</v>
      </c>
      <c r="E35" s="11">
        <v>6</v>
      </c>
      <c r="F35" s="11">
        <v>1</v>
      </c>
      <c r="G35" s="11">
        <v>1</v>
      </c>
      <c r="H35" s="12">
        <v>0</v>
      </c>
      <c r="I35" s="12">
        <v>0</v>
      </c>
      <c r="J35" s="12">
        <v>0</v>
      </c>
      <c r="K35" s="11">
        <v>0</v>
      </c>
      <c r="L35" s="12">
        <v>0</v>
      </c>
      <c r="M35" s="12">
        <v>0</v>
      </c>
      <c r="N35" s="12">
        <v>0</v>
      </c>
      <c r="O35" s="13">
        <f t="shared" si="0"/>
        <v>12</v>
      </c>
      <c r="P35" s="11">
        <v>5</v>
      </c>
      <c r="Q35" s="11">
        <v>2</v>
      </c>
      <c r="R35" s="11">
        <v>1</v>
      </c>
      <c r="S35" s="11">
        <v>0</v>
      </c>
      <c r="T35" s="11">
        <v>1</v>
      </c>
      <c r="U35" s="12">
        <v>2</v>
      </c>
      <c r="V35" s="12">
        <v>1</v>
      </c>
      <c r="W35" s="12">
        <v>1</v>
      </c>
      <c r="X35" s="11">
        <v>0</v>
      </c>
      <c r="Y35" s="12">
        <v>0</v>
      </c>
      <c r="Z35" s="12">
        <v>0</v>
      </c>
      <c r="AA35" s="12">
        <v>0</v>
      </c>
      <c r="AB35" s="13">
        <f t="shared" si="1"/>
        <v>13</v>
      </c>
      <c r="AC35" s="11">
        <v>5</v>
      </c>
      <c r="AD35" s="11">
        <v>6</v>
      </c>
      <c r="AE35" s="11">
        <v>7</v>
      </c>
      <c r="AF35" s="11">
        <v>1</v>
      </c>
      <c r="AG35" s="11">
        <v>2</v>
      </c>
      <c r="AH35" s="12">
        <v>2</v>
      </c>
      <c r="AI35" s="12">
        <v>1</v>
      </c>
      <c r="AJ35" s="12">
        <v>1</v>
      </c>
      <c r="AK35" s="11">
        <v>0</v>
      </c>
      <c r="AL35" s="12">
        <v>0</v>
      </c>
      <c r="AM35" s="12">
        <v>0</v>
      </c>
      <c r="AN35" s="12">
        <v>0</v>
      </c>
      <c r="AO35" s="13">
        <f t="shared" si="2"/>
        <v>25</v>
      </c>
    </row>
    <row r="36" spans="2:42" ht="13.9" customHeight="1" x14ac:dyDescent="0.4">
      <c r="B36" s="10" t="s">
        <v>49</v>
      </c>
      <c r="C36" s="11">
        <v>0</v>
      </c>
      <c r="D36" s="11">
        <v>9</v>
      </c>
      <c r="E36" s="11">
        <v>2</v>
      </c>
      <c r="F36" s="11">
        <v>1</v>
      </c>
      <c r="G36" s="11">
        <v>3</v>
      </c>
      <c r="H36" s="11">
        <v>1</v>
      </c>
      <c r="I36" s="12">
        <v>0</v>
      </c>
      <c r="J36" s="12">
        <v>0</v>
      </c>
      <c r="K36" s="12">
        <v>0</v>
      </c>
      <c r="L36" s="12">
        <v>0</v>
      </c>
      <c r="M36" s="12">
        <v>0</v>
      </c>
      <c r="N36" s="12">
        <v>0</v>
      </c>
      <c r="O36" s="13">
        <f t="shared" si="0"/>
        <v>16</v>
      </c>
      <c r="P36" s="11">
        <v>8</v>
      </c>
      <c r="Q36" s="11">
        <v>0</v>
      </c>
      <c r="R36" s="11">
        <v>0</v>
      </c>
      <c r="S36" s="11">
        <v>0</v>
      </c>
      <c r="T36" s="11">
        <v>0</v>
      </c>
      <c r="U36" s="11">
        <v>0</v>
      </c>
      <c r="V36" s="12">
        <v>0</v>
      </c>
      <c r="W36" s="12">
        <v>0</v>
      </c>
      <c r="X36" s="12">
        <v>0</v>
      </c>
      <c r="Y36" s="12">
        <v>0</v>
      </c>
      <c r="Z36" s="12">
        <v>0</v>
      </c>
      <c r="AA36" s="12">
        <v>0</v>
      </c>
      <c r="AB36" s="13">
        <f t="shared" si="1"/>
        <v>8</v>
      </c>
      <c r="AC36" s="11">
        <v>8</v>
      </c>
      <c r="AD36" s="11">
        <v>9</v>
      </c>
      <c r="AE36" s="11">
        <v>2</v>
      </c>
      <c r="AF36" s="11">
        <v>1</v>
      </c>
      <c r="AG36" s="11">
        <v>3</v>
      </c>
      <c r="AH36" s="11">
        <v>1</v>
      </c>
      <c r="AI36" s="12">
        <v>0</v>
      </c>
      <c r="AJ36" s="12">
        <v>0</v>
      </c>
      <c r="AK36" s="12">
        <v>0</v>
      </c>
      <c r="AL36" s="12">
        <v>0</v>
      </c>
      <c r="AM36" s="12">
        <v>0</v>
      </c>
      <c r="AN36" s="12">
        <v>0</v>
      </c>
      <c r="AO36" s="13">
        <f t="shared" si="2"/>
        <v>24</v>
      </c>
    </row>
    <row r="37" spans="2:42" ht="13.9" customHeight="1" x14ac:dyDescent="0.4">
      <c r="B37" s="10" t="s">
        <v>50</v>
      </c>
      <c r="C37" s="11">
        <v>0</v>
      </c>
      <c r="D37" s="11">
        <v>3</v>
      </c>
      <c r="E37" s="11">
        <v>1</v>
      </c>
      <c r="F37" s="12">
        <v>1</v>
      </c>
      <c r="G37" s="11">
        <v>2</v>
      </c>
      <c r="H37" s="11">
        <v>2</v>
      </c>
      <c r="I37" s="11">
        <v>0</v>
      </c>
      <c r="J37" s="11">
        <v>0</v>
      </c>
      <c r="K37" s="11">
        <v>0</v>
      </c>
      <c r="L37" s="12">
        <v>0</v>
      </c>
      <c r="M37" s="12">
        <v>0</v>
      </c>
      <c r="N37" s="12">
        <v>0</v>
      </c>
      <c r="O37" s="13">
        <f t="shared" si="0"/>
        <v>9</v>
      </c>
      <c r="P37" s="11">
        <v>4</v>
      </c>
      <c r="Q37" s="11">
        <v>0</v>
      </c>
      <c r="R37" s="11">
        <v>0</v>
      </c>
      <c r="S37" s="12">
        <v>0</v>
      </c>
      <c r="T37" s="11">
        <v>0</v>
      </c>
      <c r="U37" s="11">
        <v>0</v>
      </c>
      <c r="V37" s="11">
        <v>1</v>
      </c>
      <c r="W37" s="11">
        <v>2</v>
      </c>
      <c r="X37" s="11">
        <v>0</v>
      </c>
      <c r="Y37" s="12">
        <v>0</v>
      </c>
      <c r="Z37" s="12">
        <v>0</v>
      </c>
      <c r="AA37" s="12">
        <v>0</v>
      </c>
      <c r="AB37" s="13">
        <f t="shared" si="1"/>
        <v>7</v>
      </c>
      <c r="AC37" s="11">
        <v>4</v>
      </c>
      <c r="AD37" s="11">
        <v>3</v>
      </c>
      <c r="AE37" s="11">
        <v>1</v>
      </c>
      <c r="AF37" s="12">
        <v>1</v>
      </c>
      <c r="AG37" s="11">
        <v>2</v>
      </c>
      <c r="AH37" s="11">
        <v>2</v>
      </c>
      <c r="AI37" s="11">
        <v>1</v>
      </c>
      <c r="AJ37" s="11">
        <v>2</v>
      </c>
      <c r="AK37" s="11">
        <v>0</v>
      </c>
      <c r="AL37" s="12">
        <v>0</v>
      </c>
      <c r="AM37" s="12">
        <v>0</v>
      </c>
      <c r="AN37" s="12">
        <v>0</v>
      </c>
      <c r="AO37" s="13">
        <f t="shared" si="2"/>
        <v>16</v>
      </c>
    </row>
    <row r="38" spans="2:42" ht="13.9" customHeight="1" x14ac:dyDescent="0.4">
      <c r="B38" s="10" t="s">
        <v>51</v>
      </c>
      <c r="C38" s="11">
        <v>0</v>
      </c>
      <c r="D38" s="11">
        <v>9</v>
      </c>
      <c r="E38" s="11">
        <v>2</v>
      </c>
      <c r="F38" s="11">
        <v>2</v>
      </c>
      <c r="G38" s="11">
        <v>5</v>
      </c>
      <c r="H38" s="11">
        <v>5</v>
      </c>
      <c r="I38" s="12">
        <v>2</v>
      </c>
      <c r="J38" s="12">
        <v>0</v>
      </c>
      <c r="K38" s="12">
        <v>1</v>
      </c>
      <c r="L38" s="12">
        <v>0</v>
      </c>
      <c r="M38" s="12">
        <v>0</v>
      </c>
      <c r="N38" s="12">
        <v>0</v>
      </c>
      <c r="O38" s="13">
        <f t="shared" si="0"/>
        <v>26</v>
      </c>
      <c r="P38" s="11">
        <v>5</v>
      </c>
      <c r="Q38" s="11">
        <v>0</v>
      </c>
      <c r="R38" s="11">
        <v>0</v>
      </c>
      <c r="S38" s="11">
        <v>0</v>
      </c>
      <c r="T38" s="11">
        <v>0</v>
      </c>
      <c r="U38" s="11">
        <v>0</v>
      </c>
      <c r="V38" s="12">
        <v>0</v>
      </c>
      <c r="W38" s="12">
        <v>0</v>
      </c>
      <c r="X38" s="12">
        <v>0</v>
      </c>
      <c r="Y38" s="12">
        <v>0</v>
      </c>
      <c r="Z38" s="12">
        <v>0</v>
      </c>
      <c r="AA38" s="12">
        <v>0</v>
      </c>
      <c r="AB38" s="13">
        <f t="shared" si="1"/>
        <v>5</v>
      </c>
      <c r="AC38" s="11">
        <v>5</v>
      </c>
      <c r="AD38" s="11">
        <v>9</v>
      </c>
      <c r="AE38" s="11">
        <v>2</v>
      </c>
      <c r="AF38" s="11">
        <v>2</v>
      </c>
      <c r="AG38" s="11">
        <v>5</v>
      </c>
      <c r="AH38" s="11">
        <v>5</v>
      </c>
      <c r="AI38" s="12">
        <v>2</v>
      </c>
      <c r="AJ38" s="12">
        <v>0</v>
      </c>
      <c r="AK38" s="12">
        <v>1</v>
      </c>
      <c r="AL38" s="12">
        <v>0</v>
      </c>
      <c r="AM38" s="12">
        <v>0</v>
      </c>
      <c r="AN38" s="12">
        <v>0</v>
      </c>
      <c r="AO38" s="13">
        <f t="shared" si="2"/>
        <v>31</v>
      </c>
    </row>
    <row r="39" spans="2:42" ht="13.9" customHeight="1" x14ac:dyDescent="0.4">
      <c r="B39" s="10" t="s">
        <v>52</v>
      </c>
      <c r="C39" s="11">
        <v>0</v>
      </c>
      <c r="D39" s="11">
        <v>12</v>
      </c>
      <c r="E39" s="11">
        <v>8</v>
      </c>
      <c r="F39" s="11">
        <v>7</v>
      </c>
      <c r="G39" s="11">
        <v>3</v>
      </c>
      <c r="H39" s="11">
        <v>4</v>
      </c>
      <c r="I39" s="11">
        <v>1</v>
      </c>
      <c r="J39" s="12">
        <v>0</v>
      </c>
      <c r="K39" s="12">
        <v>0</v>
      </c>
      <c r="L39" s="12">
        <v>0</v>
      </c>
      <c r="M39" s="12">
        <v>0</v>
      </c>
      <c r="N39" s="12">
        <v>0</v>
      </c>
      <c r="O39" s="13">
        <f t="shared" si="0"/>
        <v>35</v>
      </c>
      <c r="P39" s="11">
        <v>13</v>
      </c>
      <c r="Q39" s="11">
        <v>1</v>
      </c>
      <c r="R39" s="11">
        <v>1</v>
      </c>
      <c r="S39" s="11">
        <v>0</v>
      </c>
      <c r="T39" s="11">
        <v>0</v>
      </c>
      <c r="U39" s="11">
        <v>0</v>
      </c>
      <c r="V39" s="11">
        <v>0</v>
      </c>
      <c r="W39" s="12">
        <v>0</v>
      </c>
      <c r="X39" s="12">
        <v>0</v>
      </c>
      <c r="Y39" s="12">
        <v>0</v>
      </c>
      <c r="Z39" s="12">
        <v>0</v>
      </c>
      <c r="AA39" s="12">
        <v>0</v>
      </c>
      <c r="AB39" s="13">
        <f t="shared" si="1"/>
        <v>15</v>
      </c>
      <c r="AC39" s="11">
        <v>13</v>
      </c>
      <c r="AD39" s="11">
        <v>13</v>
      </c>
      <c r="AE39" s="11">
        <v>9</v>
      </c>
      <c r="AF39" s="11">
        <v>7</v>
      </c>
      <c r="AG39" s="11">
        <v>3</v>
      </c>
      <c r="AH39" s="11">
        <v>4</v>
      </c>
      <c r="AI39" s="11">
        <v>1</v>
      </c>
      <c r="AJ39" s="12">
        <v>0</v>
      </c>
      <c r="AK39" s="12">
        <v>0</v>
      </c>
      <c r="AL39" s="12">
        <v>0</v>
      </c>
      <c r="AM39" s="12">
        <v>0</v>
      </c>
      <c r="AN39" s="12">
        <v>0</v>
      </c>
      <c r="AO39" s="13">
        <f t="shared" si="2"/>
        <v>50</v>
      </c>
    </row>
    <row r="40" spans="2:42" ht="13.9" customHeight="1" x14ac:dyDescent="0.4">
      <c r="B40" s="10" t="s">
        <v>53</v>
      </c>
      <c r="C40" s="11">
        <v>0</v>
      </c>
      <c r="D40" s="11">
        <v>6</v>
      </c>
      <c r="E40" s="11">
        <v>4</v>
      </c>
      <c r="F40" s="11">
        <v>1</v>
      </c>
      <c r="G40" s="11">
        <v>2</v>
      </c>
      <c r="H40" s="11">
        <v>4</v>
      </c>
      <c r="I40" s="11">
        <v>1</v>
      </c>
      <c r="J40" s="12">
        <v>0</v>
      </c>
      <c r="K40" s="12">
        <v>0</v>
      </c>
      <c r="L40" s="12">
        <v>0</v>
      </c>
      <c r="M40" s="12">
        <v>0</v>
      </c>
      <c r="N40" s="12">
        <v>0</v>
      </c>
      <c r="O40" s="13">
        <f t="shared" si="0"/>
        <v>18</v>
      </c>
      <c r="P40" s="11">
        <v>3</v>
      </c>
      <c r="Q40" s="11">
        <v>0</v>
      </c>
      <c r="R40" s="11">
        <v>0</v>
      </c>
      <c r="S40" s="11">
        <v>2</v>
      </c>
      <c r="T40" s="11">
        <v>1</v>
      </c>
      <c r="U40" s="11">
        <v>0</v>
      </c>
      <c r="V40" s="11">
        <v>1</v>
      </c>
      <c r="W40" s="12">
        <v>0</v>
      </c>
      <c r="X40" s="12">
        <v>0</v>
      </c>
      <c r="Y40" s="12">
        <v>0</v>
      </c>
      <c r="Z40" s="12">
        <v>0</v>
      </c>
      <c r="AA40" s="12">
        <v>0</v>
      </c>
      <c r="AB40" s="13">
        <f t="shared" si="1"/>
        <v>7</v>
      </c>
      <c r="AC40" s="11">
        <v>3</v>
      </c>
      <c r="AD40" s="11">
        <v>6</v>
      </c>
      <c r="AE40" s="11">
        <v>4</v>
      </c>
      <c r="AF40" s="11">
        <v>3</v>
      </c>
      <c r="AG40" s="11">
        <v>3</v>
      </c>
      <c r="AH40" s="11">
        <v>4</v>
      </c>
      <c r="AI40" s="11">
        <v>2</v>
      </c>
      <c r="AJ40" s="12">
        <v>0</v>
      </c>
      <c r="AK40" s="12">
        <v>0</v>
      </c>
      <c r="AL40" s="12">
        <v>0</v>
      </c>
      <c r="AM40" s="12">
        <v>0</v>
      </c>
      <c r="AN40" s="12">
        <v>0</v>
      </c>
      <c r="AO40" s="13">
        <f t="shared" si="2"/>
        <v>25</v>
      </c>
    </row>
    <row r="41" spans="2:42" ht="13.9" customHeight="1" x14ac:dyDescent="0.4">
      <c r="B41" s="10" t="s">
        <v>54</v>
      </c>
      <c r="C41" s="12">
        <v>0</v>
      </c>
      <c r="D41" s="11">
        <v>2</v>
      </c>
      <c r="E41" s="12">
        <v>0</v>
      </c>
      <c r="F41" s="12">
        <v>0</v>
      </c>
      <c r="G41" s="12">
        <v>0</v>
      </c>
      <c r="H41" s="12">
        <v>0</v>
      </c>
      <c r="I41" s="12">
        <v>0</v>
      </c>
      <c r="J41" s="12">
        <v>0</v>
      </c>
      <c r="K41" s="12">
        <v>0</v>
      </c>
      <c r="L41" s="12">
        <v>0</v>
      </c>
      <c r="M41" s="12">
        <v>0</v>
      </c>
      <c r="N41" s="12">
        <v>0</v>
      </c>
      <c r="O41" s="13">
        <f t="shared" si="0"/>
        <v>2</v>
      </c>
      <c r="P41" s="12">
        <v>0</v>
      </c>
      <c r="Q41" s="11">
        <v>0</v>
      </c>
      <c r="R41" s="12">
        <v>0</v>
      </c>
      <c r="S41" s="12">
        <v>0</v>
      </c>
      <c r="T41" s="12">
        <v>0</v>
      </c>
      <c r="U41" s="12">
        <v>0</v>
      </c>
      <c r="V41" s="12">
        <v>0</v>
      </c>
      <c r="W41" s="12">
        <v>0</v>
      </c>
      <c r="X41" s="12">
        <v>0</v>
      </c>
      <c r="Y41" s="12">
        <v>0</v>
      </c>
      <c r="Z41" s="12">
        <v>0</v>
      </c>
      <c r="AA41" s="12">
        <v>0</v>
      </c>
      <c r="AB41" s="13">
        <f t="shared" si="1"/>
        <v>0</v>
      </c>
      <c r="AC41" s="12">
        <v>0</v>
      </c>
      <c r="AD41" s="11">
        <v>2</v>
      </c>
      <c r="AE41" s="12">
        <v>0</v>
      </c>
      <c r="AF41" s="12">
        <v>0</v>
      </c>
      <c r="AG41" s="12">
        <v>0</v>
      </c>
      <c r="AH41" s="12">
        <v>0</v>
      </c>
      <c r="AI41" s="12">
        <v>0</v>
      </c>
      <c r="AJ41" s="12">
        <v>0</v>
      </c>
      <c r="AK41" s="12">
        <v>0</v>
      </c>
      <c r="AL41" s="12">
        <v>0</v>
      </c>
      <c r="AM41" s="12">
        <v>0</v>
      </c>
      <c r="AN41" s="12">
        <v>0</v>
      </c>
      <c r="AO41" s="13">
        <f t="shared" si="2"/>
        <v>2</v>
      </c>
    </row>
    <row r="42" spans="2:42" ht="13.9" customHeight="1" x14ac:dyDescent="0.4">
      <c r="B42" s="10" t="s">
        <v>55</v>
      </c>
      <c r="C42" s="11">
        <v>0</v>
      </c>
      <c r="D42" s="11">
        <v>0</v>
      </c>
      <c r="E42" s="11">
        <v>0</v>
      </c>
      <c r="F42" s="11">
        <v>1</v>
      </c>
      <c r="G42" s="12">
        <v>1</v>
      </c>
      <c r="H42" s="11">
        <v>1</v>
      </c>
      <c r="I42" s="11">
        <v>0</v>
      </c>
      <c r="J42" s="12">
        <v>0</v>
      </c>
      <c r="K42" s="12">
        <v>0</v>
      </c>
      <c r="L42" s="12">
        <v>0</v>
      </c>
      <c r="M42" s="12">
        <v>0</v>
      </c>
      <c r="N42" s="12">
        <v>0</v>
      </c>
      <c r="O42" s="13">
        <f t="shared" si="0"/>
        <v>3</v>
      </c>
      <c r="P42" s="11">
        <v>5</v>
      </c>
      <c r="Q42" s="11">
        <v>3</v>
      </c>
      <c r="R42" s="11">
        <v>1</v>
      </c>
      <c r="S42" s="11">
        <v>0</v>
      </c>
      <c r="T42" s="12">
        <v>0</v>
      </c>
      <c r="U42" s="11">
        <v>0</v>
      </c>
      <c r="V42" s="11">
        <v>0</v>
      </c>
      <c r="W42" s="12">
        <v>0</v>
      </c>
      <c r="X42" s="12">
        <v>0</v>
      </c>
      <c r="Y42" s="12">
        <v>0</v>
      </c>
      <c r="Z42" s="12">
        <v>0</v>
      </c>
      <c r="AA42" s="12">
        <v>0</v>
      </c>
      <c r="AB42" s="13">
        <f t="shared" si="1"/>
        <v>9</v>
      </c>
      <c r="AC42" s="11">
        <v>5</v>
      </c>
      <c r="AD42" s="11">
        <v>3</v>
      </c>
      <c r="AE42" s="11">
        <v>1</v>
      </c>
      <c r="AF42" s="11">
        <v>1</v>
      </c>
      <c r="AG42" s="12">
        <v>1</v>
      </c>
      <c r="AH42" s="11">
        <v>1</v>
      </c>
      <c r="AI42" s="11">
        <v>0</v>
      </c>
      <c r="AJ42" s="12">
        <v>0</v>
      </c>
      <c r="AK42" s="12">
        <v>0</v>
      </c>
      <c r="AL42" s="12">
        <v>0</v>
      </c>
      <c r="AM42" s="12">
        <v>0</v>
      </c>
      <c r="AN42" s="12">
        <v>0</v>
      </c>
      <c r="AO42" s="13">
        <f t="shared" si="2"/>
        <v>12</v>
      </c>
    </row>
    <row r="43" spans="2:42" ht="13.9" customHeight="1" x14ac:dyDescent="0.4">
      <c r="B43" s="10" t="s">
        <v>56</v>
      </c>
      <c r="C43" s="12">
        <v>0</v>
      </c>
      <c r="D43" s="11">
        <v>4</v>
      </c>
      <c r="E43" s="11">
        <v>6</v>
      </c>
      <c r="F43" s="11">
        <v>1</v>
      </c>
      <c r="G43" s="11">
        <v>6</v>
      </c>
      <c r="H43" s="11">
        <v>3</v>
      </c>
      <c r="I43" s="11">
        <v>1</v>
      </c>
      <c r="J43" s="12">
        <v>0</v>
      </c>
      <c r="K43" s="12">
        <v>0</v>
      </c>
      <c r="L43" s="12">
        <v>0</v>
      </c>
      <c r="M43" s="12">
        <v>0</v>
      </c>
      <c r="N43" s="12">
        <v>0</v>
      </c>
      <c r="O43" s="13">
        <f t="shared" si="0"/>
        <v>21</v>
      </c>
      <c r="P43" s="12">
        <v>2</v>
      </c>
      <c r="Q43" s="11">
        <v>0</v>
      </c>
      <c r="R43" s="11">
        <v>0</v>
      </c>
      <c r="S43" s="11">
        <v>0</v>
      </c>
      <c r="T43" s="11">
        <v>1</v>
      </c>
      <c r="U43" s="11">
        <v>0</v>
      </c>
      <c r="V43" s="11">
        <v>0</v>
      </c>
      <c r="W43" s="12">
        <v>0</v>
      </c>
      <c r="X43" s="12">
        <v>0</v>
      </c>
      <c r="Y43" s="12">
        <v>0</v>
      </c>
      <c r="Z43" s="12">
        <v>0</v>
      </c>
      <c r="AA43" s="12">
        <v>0</v>
      </c>
      <c r="AB43" s="13">
        <f t="shared" si="1"/>
        <v>3</v>
      </c>
      <c r="AC43" s="12">
        <v>2</v>
      </c>
      <c r="AD43" s="11">
        <v>4</v>
      </c>
      <c r="AE43" s="11">
        <v>6</v>
      </c>
      <c r="AF43" s="11">
        <v>1</v>
      </c>
      <c r="AG43" s="11">
        <v>7</v>
      </c>
      <c r="AH43" s="11">
        <v>3</v>
      </c>
      <c r="AI43" s="11">
        <v>1</v>
      </c>
      <c r="AJ43" s="12">
        <v>0</v>
      </c>
      <c r="AK43" s="12">
        <v>0</v>
      </c>
      <c r="AL43" s="12">
        <v>0</v>
      </c>
      <c r="AM43" s="12">
        <v>0</v>
      </c>
      <c r="AN43" s="12">
        <v>0</v>
      </c>
      <c r="AO43" s="13">
        <f t="shared" si="2"/>
        <v>24</v>
      </c>
    </row>
    <row r="44" spans="2:42" ht="13.9" customHeight="1" x14ac:dyDescent="0.4">
      <c r="B44" s="10" t="s">
        <v>57</v>
      </c>
      <c r="C44" s="11">
        <v>0</v>
      </c>
      <c r="D44" s="11">
        <v>18</v>
      </c>
      <c r="E44" s="11">
        <v>8</v>
      </c>
      <c r="F44" s="11">
        <v>3</v>
      </c>
      <c r="G44" s="11">
        <v>4</v>
      </c>
      <c r="H44" s="11">
        <v>11</v>
      </c>
      <c r="I44" s="11">
        <v>6</v>
      </c>
      <c r="J44" s="12">
        <v>0</v>
      </c>
      <c r="K44" s="12">
        <v>0</v>
      </c>
      <c r="L44" s="12">
        <v>0</v>
      </c>
      <c r="M44" s="12">
        <v>0</v>
      </c>
      <c r="N44" s="12">
        <v>0</v>
      </c>
      <c r="O44" s="13">
        <f t="shared" si="0"/>
        <v>50</v>
      </c>
      <c r="P44" s="11">
        <v>7</v>
      </c>
      <c r="Q44" s="11">
        <v>0</v>
      </c>
      <c r="R44" s="11">
        <v>0</v>
      </c>
      <c r="S44" s="11">
        <v>0</v>
      </c>
      <c r="T44" s="11">
        <v>0</v>
      </c>
      <c r="U44" s="11">
        <v>0</v>
      </c>
      <c r="V44" s="11">
        <v>0</v>
      </c>
      <c r="W44" s="12">
        <v>0</v>
      </c>
      <c r="X44" s="12">
        <v>0</v>
      </c>
      <c r="Y44" s="12">
        <v>0</v>
      </c>
      <c r="Z44" s="12">
        <v>0</v>
      </c>
      <c r="AA44" s="12">
        <v>0</v>
      </c>
      <c r="AB44" s="13">
        <f t="shared" si="1"/>
        <v>7</v>
      </c>
      <c r="AC44" s="11">
        <v>7</v>
      </c>
      <c r="AD44" s="11">
        <v>18</v>
      </c>
      <c r="AE44" s="11">
        <v>8</v>
      </c>
      <c r="AF44" s="11">
        <v>3</v>
      </c>
      <c r="AG44" s="14">
        <v>4</v>
      </c>
      <c r="AH44" s="14">
        <v>11</v>
      </c>
      <c r="AI44" s="14">
        <v>6</v>
      </c>
      <c r="AJ44" s="12">
        <v>0</v>
      </c>
      <c r="AK44" s="12">
        <v>0</v>
      </c>
      <c r="AL44" s="12">
        <v>0</v>
      </c>
      <c r="AM44" s="12">
        <v>0</v>
      </c>
      <c r="AN44" s="12">
        <v>0</v>
      </c>
      <c r="AO44" s="13">
        <f t="shared" si="2"/>
        <v>57</v>
      </c>
    </row>
    <row r="45" spans="2:42" ht="13.9" customHeight="1" x14ac:dyDescent="0.4">
      <c r="B45" s="10" t="s">
        <v>58</v>
      </c>
      <c r="C45" s="11">
        <v>0</v>
      </c>
      <c r="D45" s="11">
        <v>5</v>
      </c>
      <c r="E45" s="11">
        <v>5</v>
      </c>
      <c r="F45" s="11">
        <v>1</v>
      </c>
      <c r="G45" s="11">
        <v>1</v>
      </c>
      <c r="H45" s="115">
        <v>1</v>
      </c>
      <c r="I45" s="14">
        <v>2</v>
      </c>
      <c r="J45" s="12">
        <v>0</v>
      </c>
      <c r="K45" s="12">
        <v>0</v>
      </c>
      <c r="L45" s="12">
        <v>0</v>
      </c>
      <c r="M45" s="12">
        <v>0</v>
      </c>
      <c r="N45" s="12">
        <v>0</v>
      </c>
      <c r="O45" s="13">
        <f t="shared" si="0"/>
        <v>15</v>
      </c>
      <c r="P45" s="11">
        <v>7</v>
      </c>
      <c r="Q45" s="11">
        <v>0</v>
      </c>
      <c r="R45" s="11">
        <v>0</v>
      </c>
      <c r="S45" s="11">
        <v>0</v>
      </c>
      <c r="T45" s="11">
        <v>0</v>
      </c>
      <c r="U45" s="12">
        <v>0</v>
      </c>
      <c r="V45" s="11">
        <v>0</v>
      </c>
      <c r="W45" s="12">
        <v>0</v>
      </c>
      <c r="X45" s="12">
        <v>0</v>
      </c>
      <c r="Y45" s="12">
        <v>0</v>
      </c>
      <c r="Z45" s="12">
        <v>0</v>
      </c>
      <c r="AA45" s="12">
        <v>0</v>
      </c>
      <c r="AB45" s="13">
        <f t="shared" si="1"/>
        <v>7</v>
      </c>
      <c r="AC45" s="11">
        <v>7</v>
      </c>
      <c r="AD45" s="11">
        <v>5</v>
      </c>
      <c r="AE45" s="11">
        <v>5</v>
      </c>
      <c r="AF45" s="11">
        <v>1</v>
      </c>
      <c r="AG45" s="14">
        <v>1</v>
      </c>
      <c r="AH45" s="115">
        <v>1</v>
      </c>
      <c r="AI45" s="14">
        <v>2</v>
      </c>
      <c r="AJ45" s="12">
        <v>0</v>
      </c>
      <c r="AK45" s="12">
        <v>0</v>
      </c>
      <c r="AL45" s="12">
        <v>0</v>
      </c>
      <c r="AM45" s="12">
        <v>0</v>
      </c>
      <c r="AN45" s="12">
        <v>0</v>
      </c>
      <c r="AO45" s="13">
        <f t="shared" si="2"/>
        <v>22</v>
      </c>
    </row>
    <row r="46" spans="2:42" ht="13.9" customHeight="1" x14ac:dyDescent="0.4">
      <c r="B46" s="10" t="s">
        <v>59</v>
      </c>
      <c r="C46" s="11">
        <v>0</v>
      </c>
      <c r="D46" s="11">
        <v>10</v>
      </c>
      <c r="E46" s="11">
        <v>6</v>
      </c>
      <c r="F46" s="11">
        <v>4</v>
      </c>
      <c r="G46" s="11">
        <v>6</v>
      </c>
      <c r="H46" s="14">
        <v>3</v>
      </c>
      <c r="I46" s="14">
        <v>3</v>
      </c>
      <c r="J46" s="11">
        <v>2</v>
      </c>
      <c r="K46" s="12">
        <v>0</v>
      </c>
      <c r="L46" s="12">
        <v>0</v>
      </c>
      <c r="M46" s="11">
        <v>0</v>
      </c>
      <c r="N46" s="12">
        <v>0</v>
      </c>
      <c r="O46" s="13">
        <f t="shared" si="0"/>
        <v>34</v>
      </c>
      <c r="P46" s="14">
        <v>5</v>
      </c>
      <c r="Q46" s="11">
        <v>0</v>
      </c>
      <c r="R46" s="11">
        <v>0</v>
      </c>
      <c r="S46" s="11">
        <v>0</v>
      </c>
      <c r="T46" s="11">
        <v>0</v>
      </c>
      <c r="U46" s="11">
        <v>1</v>
      </c>
      <c r="V46" s="11">
        <v>0</v>
      </c>
      <c r="W46" s="11">
        <v>0</v>
      </c>
      <c r="X46" s="12">
        <v>0</v>
      </c>
      <c r="Y46" s="12">
        <v>0</v>
      </c>
      <c r="Z46" s="11">
        <v>0</v>
      </c>
      <c r="AA46" s="12">
        <v>0</v>
      </c>
      <c r="AB46" s="13">
        <f t="shared" si="1"/>
        <v>6</v>
      </c>
      <c r="AC46" s="11">
        <v>5</v>
      </c>
      <c r="AD46" s="11">
        <v>10</v>
      </c>
      <c r="AE46" s="11">
        <v>6</v>
      </c>
      <c r="AF46" s="11">
        <v>4</v>
      </c>
      <c r="AG46" s="14">
        <v>6</v>
      </c>
      <c r="AH46" s="14">
        <v>4</v>
      </c>
      <c r="AI46" s="14">
        <v>3</v>
      </c>
      <c r="AJ46" s="11">
        <v>2</v>
      </c>
      <c r="AK46" s="12">
        <v>0</v>
      </c>
      <c r="AL46" s="12">
        <v>0</v>
      </c>
      <c r="AM46" s="11">
        <v>0</v>
      </c>
      <c r="AN46" s="12">
        <v>0</v>
      </c>
      <c r="AO46" s="13">
        <f t="shared" si="2"/>
        <v>40</v>
      </c>
    </row>
    <row r="47" spans="2:42" ht="13.9" customHeight="1" x14ac:dyDescent="0.4">
      <c r="B47" s="15" t="s">
        <v>60</v>
      </c>
      <c r="C47" s="16">
        <v>0</v>
      </c>
      <c r="D47" s="17">
        <v>2</v>
      </c>
      <c r="E47" s="17">
        <v>2</v>
      </c>
      <c r="F47" s="16">
        <v>4</v>
      </c>
      <c r="G47" s="16">
        <v>0</v>
      </c>
      <c r="H47" s="17">
        <v>4</v>
      </c>
      <c r="I47" s="16">
        <v>2</v>
      </c>
      <c r="J47" s="16">
        <v>0</v>
      </c>
      <c r="K47" s="16">
        <v>0</v>
      </c>
      <c r="L47" s="16">
        <v>0</v>
      </c>
      <c r="M47" s="16">
        <v>0</v>
      </c>
      <c r="N47" s="16">
        <v>0</v>
      </c>
      <c r="O47" s="18">
        <f t="shared" si="0"/>
        <v>14</v>
      </c>
      <c r="P47" s="16">
        <v>0</v>
      </c>
      <c r="Q47" s="17">
        <v>0</v>
      </c>
      <c r="R47" s="17">
        <v>0</v>
      </c>
      <c r="S47" s="16">
        <v>0</v>
      </c>
      <c r="T47" s="16">
        <v>0</v>
      </c>
      <c r="U47" s="17">
        <v>0</v>
      </c>
      <c r="V47" s="16">
        <v>0</v>
      </c>
      <c r="W47" s="16">
        <v>0</v>
      </c>
      <c r="X47" s="16">
        <v>0</v>
      </c>
      <c r="Y47" s="16">
        <v>0</v>
      </c>
      <c r="Z47" s="16">
        <v>0</v>
      </c>
      <c r="AA47" s="16">
        <v>0</v>
      </c>
      <c r="AB47" s="18">
        <f t="shared" si="1"/>
        <v>0</v>
      </c>
      <c r="AC47" s="16">
        <v>0</v>
      </c>
      <c r="AD47" s="17">
        <v>2</v>
      </c>
      <c r="AE47" s="17">
        <v>2</v>
      </c>
      <c r="AF47" s="16">
        <v>4</v>
      </c>
      <c r="AG47" s="16">
        <v>0</v>
      </c>
      <c r="AH47" s="17">
        <v>4</v>
      </c>
      <c r="AI47" s="16">
        <v>2</v>
      </c>
      <c r="AJ47" s="16">
        <v>0</v>
      </c>
      <c r="AK47" s="16">
        <v>0</v>
      </c>
      <c r="AL47" s="16">
        <v>0</v>
      </c>
      <c r="AM47" s="16">
        <v>0</v>
      </c>
      <c r="AN47" s="16">
        <v>0</v>
      </c>
      <c r="AO47" s="18">
        <f t="shared" si="2"/>
        <v>14</v>
      </c>
    </row>
    <row r="48" spans="2:42" ht="13.9" customHeight="1" x14ac:dyDescent="0.4">
      <c r="B48" s="19" t="s">
        <v>61</v>
      </c>
      <c r="C48" s="20">
        <f>SUM(C5:C47)</f>
        <v>0</v>
      </c>
      <c r="D48" s="20">
        <f t="shared" ref="D48:AN48" si="3">SUM(D5:D47)</f>
        <v>249</v>
      </c>
      <c r="E48" s="20">
        <f t="shared" si="3"/>
        <v>155</v>
      </c>
      <c r="F48" s="20">
        <f t="shared" si="3"/>
        <v>94</v>
      </c>
      <c r="G48" s="20">
        <f t="shared" si="3"/>
        <v>96</v>
      </c>
      <c r="H48" s="20">
        <f t="shared" si="3"/>
        <v>112</v>
      </c>
      <c r="I48" s="20">
        <f t="shared" si="3"/>
        <v>58</v>
      </c>
      <c r="J48" s="20">
        <f t="shared" si="3"/>
        <v>7</v>
      </c>
      <c r="K48" s="20">
        <f t="shared" si="3"/>
        <v>6</v>
      </c>
      <c r="L48" s="20">
        <f t="shared" si="3"/>
        <v>0</v>
      </c>
      <c r="M48" s="20">
        <f t="shared" si="3"/>
        <v>0</v>
      </c>
      <c r="N48" s="21">
        <f t="shared" si="3"/>
        <v>0</v>
      </c>
      <c r="O48" s="21">
        <f t="shared" si="3"/>
        <v>777</v>
      </c>
      <c r="P48" s="20">
        <f t="shared" si="3"/>
        <v>288</v>
      </c>
      <c r="Q48" s="20">
        <f t="shared" si="3"/>
        <v>32</v>
      </c>
      <c r="R48" s="20">
        <f t="shared" si="3"/>
        <v>20</v>
      </c>
      <c r="S48" s="20">
        <f t="shared" si="3"/>
        <v>10</v>
      </c>
      <c r="T48" s="20">
        <f t="shared" si="3"/>
        <v>24</v>
      </c>
      <c r="U48" s="20">
        <f t="shared" si="3"/>
        <v>25</v>
      </c>
      <c r="V48" s="20">
        <f t="shared" si="3"/>
        <v>19</v>
      </c>
      <c r="W48" s="20">
        <f t="shared" si="3"/>
        <v>8</v>
      </c>
      <c r="X48" s="20">
        <f t="shared" si="3"/>
        <v>2</v>
      </c>
      <c r="Y48" s="20">
        <f t="shared" si="3"/>
        <v>0</v>
      </c>
      <c r="Z48" s="20">
        <f t="shared" si="3"/>
        <v>0</v>
      </c>
      <c r="AA48" s="21">
        <f t="shared" si="3"/>
        <v>0</v>
      </c>
      <c r="AB48" s="21">
        <f t="shared" si="3"/>
        <v>428</v>
      </c>
      <c r="AC48" s="20">
        <f t="shared" si="3"/>
        <v>288</v>
      </c>
      <c r="AD48" s="20">
        <f t="shared" si="3"/>
        <v>281</v>
      </c>
      <c r="AE48" s="20">
        <f t="shared" si="3"/>
        <v>175</v>
      </c>
      <c r="AF48" s="20">
        <f t="shared" si="3"/>
        <v>104</v>
      </c>
      <c r="AG48" s="20">
        <f t="shared" si="3"/>
        <v>120</v>
      </c>
      <c r="AH48" s="20">
        <f t="shared" si="3"/>
        <v>137</v>
      </c>
      <c r="AI48" s="20">
        <f t="shared" si="3"/>
        <v>77</v>
      </c>
      <c r="AJ48" s="20">
        <f t="shared" si="3"/>
        <v>15</v>
      </c>
      <c r="AK48" s="20">
        <f t="shared" si="3"/>
        <v>8</v>
      </c>
      <c r="AL48" s="20">
        <f t="shared" si="3"/>
        <v>0</v>
      </c>
      <c r="AM48" s="20">
        <f t="shared" si="3"/>
        <v>0</v>
      </c>
      <c r="AN48" s="21">
        <f t="shared" si="3"/>
        <v>0</v>
      </c>
      <c r="AO48" s="21">
        <f>SUM(AO5:AO47)</f>
        <v>1205</v>
      </c>
      <c r="AP48" s="22"/>
    </row>
    <row r="50" spans="2:2" s="24" customFormat="1" ht="13.9" customHeight="1" x14ac:dyDescent="0.4">
      <c r="B50" s="23" t="s">
        <v>62</v>
      </c>
    </row>
  </sheetData>
  <mergeCells count="4">
    <mergeCell ref="B3:B4"/>
    <mergeCell ref="C3:O3"/>
    <mergeCell ref="P3:AB3"/>
    <mergeCell ref="AC3:AO3"/>
  </mergeCells>
  <phoneticPr fontId="3"/>
  <printOptions horizontalCentered="1"/>
  <pageMargins left="0.59055118110236227" right="0.59055118110236227" top="0.59055118110236227" bottom="0.59055118110236227" header="0.51181102362204722" footer="0.51181102362204722"/>
  <pageSetup paperSize="8" scale="73" fitToHeight="0" orientation="landscape" horizontalDpi="200" verticalDpi="200" r:id="rId1"/>
  <headerFooter alignWithMargins="0"/>
  <rowBreaks count="1" manualBreakCount="1">
    <brk id="50" max="2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AW52"/>
  <sheetViews>
    <sheetView view="pageBreakPreview" topLeftCell="A10" zoomScale="80" zoomScaleNormal="80" zoomScaleSheetLayoutView="80" workbookViewId="0">
      <selection activeCell="L56" sqref="J52:L56"/>
    </sheetView>
  </sheetViews>
  <sheetFormatPr defaultColWidth="8.5" defaultRowHeight="13.9" customHeight="1" x14ac:dyDescent="0.4"/>
  <cols>
    <col min="1" max="1" width="8.5" style="24"/>
    <col min="2" max="2" width="8.5" style="45"/>
    <col min="3" max="3" width="8.375" style="24" customWidth="1"/>
    <col min="4" max="4" width="7.5" style="24" bestFit="1" customWidth="1"/>
    <col min="5" max="5" width="6" style="24" bestFit="1" customWidth="1"/>
    <col min="6" max="6" width="5.875" style="24" bestFit="1" customWidth="1"/>
    <col min="7" max="8" width="4.5" style="24" bestFit="1" customWidth="1"/>
    <col min="9" max="9" width="6.5" style="24" bestFit="1" customWidth="1"/>
    <col min="10" max="10" width="7.5" style="24" bestFit="1" customWidth="1"/>
    <col min="11" max="11" width="6" style="24" bestFit="1" customWidth="1"/>
    <col min="12" max="12" width="5.875" style="24" bestFit="1" customWidth="1"/>
    <col min="13" max="14" width="4.5" style="24" bestFit="1" customWidth="1"/>
    <col min="15" max="15" width="6.5" style="24" bestFit="1" customWidth="1"/>
    <col min="16" max="16" width="5.25" style="24" bestFit="1" customWidth="1"/>
    <col min="17" max="17" width="6.5" style="24" bestFit="1" customWidth="1"/>
    <col min="18" max="18" width="9" style="45" bestFit="1" customWidth="1"/>
    <col min="19" max="19" width="7.625" style="24" customWidth="1"/>
    <col min="20" max="20" width="7.5" style="24" bestFit="1" customWidth="1"/>
    <col min="21" max="21" width="6" style="24" bestFit="1" customWidth="1"/>
    <col min="22" max="22" width="5.875" style="24" bestFit="1" customWidth="1"/>
    <col min="23" max="24" width="4.5" style="24" bestFit="1" customWidth="1"/>
    <col min="25" max="25" width="6.5" style="24" bestFit="1" customWidth="1"/>
    <col min="26" max="26" width="7.5" style="24" bestFit="1" customWidth="1"/>
    <col min="27" max="27" width="6" style="24" bestFit="1" customWidth="1"/>
    <col min="28" max="28" width="5.875" style="24" bestFit="1" customWidth="1"/>
    <col min="29" max="30" width="4.5" style="24" bestFit="1" customWidth="1"/>
    <col min="31" max="31" width="6.5" style="24" bestFit="1" customWidth="1"/>
    <col min="32" max="32" width="4.5" style="24" bestFit="1" customWidth="1"/>
    <col min="33" max="33" width="6.5" style="24" bestFit="1" customWidth="1"/>
    <col min="34" max="34" width="9" style="45" bestFit="1" customWidth="1"/>
    <col min="35" max="35" width="7.75" style="24" customWidth="1"/>
    <col min="36" max="36" width="7.5" style="24" bestFit="1" customWidth="1"/>
    <col min="37" max="37" width="6" style="24" bestFit="1" customWidth="1"/>
    <col min="38" max="38" width="5.875" style="24" bestFit="1" customWidth="1"/>
    <col min="39" max="39" width="5.25" style="24" bestFit="1" customWidth="1"/>
    <col min="40" max="40" width="4.5" style="24" bestFit="1" customWidth="1"/>
    <col min="41" max="41" width="6.5" style="24" bestFit="1" customWidth="1"/>
    <col min="42" max="42" width="7.5" style="24" bestFit="1" customWidth="1"/>
    <col min="43" max="43" width="6" style="24" bestFit="1" customWidth="1"/>
    <col min="44" max="44" width="5.875" style="24" bestFit="1" customWidth="1"/>
    <col min="45" max="45" width="5.25" style="24" bestFit="1" customWidth="1"/>
    <col min="46" max="46" width="4.5" style="24" bestFit="1" customWidth="1"/>
    <col min="47" max="47" width="6.5" style="24" bestFit="1" customWidth="1"/>
    <col min="48" max="48" width="5.25" style="24" bestFit="1" customWidth="1"/>
    <col min="49" max="49" width="6.5" style="24" bestFit="1" customWidth="1"/>
    <col min="50" max="16384" width="8.5" style="24"/>
  </cols>
  <sheetData>
    <row r="1" spans="2:49" ht="13.9" customHeight="1" x14ac:dyDescent="0.4">
      <c r="B1" s="161" t="s">
        <v>927</v>
      </c>
      <c r="C1" s="161"/>
      <c r="D1" s="161"/>
      <c r="E1" s="161"/>
      <c r="F1" s="161"/>
      <c r="G1" s="161"/>
      <c r="H1" s="161"/>
      <c r="I1" s="161"/>
      <c r="J1" s="161"/>
      <c r="K1" s="161"/>
      <c r="L1" s="161"/>
      <c r="M1" s="161"/>
      <c r="N1" s="161"/>
      <c r="O1" s="161"/>
      <c r="P1" s="161"/>
      <c r="Q1" s="161"/>
    </row>
    <row r="3" spans="2:49" ht="13.9" customHeight="1" x14ac:dyDescent="0.4">
      <c r="B3" s="162" t="s">
        <v>854</v>
      </c>
      <c r="C3" s="163"/>
      <c r="D3" s="163"/>
      <c r="E3" s="163"/>
      <c r="F3" s="163"/>
      <c r="G3" s="163"/>
      <c r="H3" s="163"/>
      <c r="I3" s="163"/>
      <c r="J3" s="163"/>
      <c r="K3" s="163"/>
      <c r="L3" s="163"/>
      <c r="M3" s="163"/>
      <c r="N3" s="163"/>
      <c r="O3" s="163"/>
      <c r="P3" s="163"/>
      <c r="Q3" s="164"/>
      <c r="R3" s="162" t="s">
        <v>838</v>
      </c>
      <c r="S3" s="163"/>
      <c r="T3" s="163"/>
      <c r="U3" s="163"/>
      <c r="V3" s="163"/>
      <c r="W3" s="163"/>
      <c r="X3" s="163"/>
      <c r="Y3" s="163"/>
      <c r="Z3" s="163"/>
      <c r="AA3" s="163"/>
      <c r="AB3" s="163"/>
      <c r="AC3" s="163"/>
      <c r="AD3" s="163"/>
      <c r="AE3" s="163"/>
      <c r="AF3" s="163"/>
      <c r="AG3" s="164"/>
      <c r="AH3" s="162" t="s">
        <v>839</v>
      </c>
      <c r="AI3" s="163"/>
      <c r="AJ3" s="163"/>
      <c r="AK3" s="163"/>
      <c r="AL3" s="163"/>
      <c r="AM3" s="163"/>
      <c r="AN3" s="163"/>
      <c r="AO3" s="163"/>
      <c r="AP3" s="163"/>
      <c r="AQ3" s="163"/>
      <c r="AR3" s="163"/>
      <c r="AS3" s="163"/>
      <c r="AT3" s="163"/>
      <c r="AU3" s="163"/>
      <c r="AV3" s="163"/>
      <c r="AW3" s="164"/>
    </row>
    <row r="4" spans="2:49" ht="11.25" customHeight="1" x14ac:dyDescent="0.4">
      <c r="B4" s="147" t="s">
        <v>1</v>
      </c>
      <c r="C4" s="151" t="s">
        <v>902</v>
      </c>
      <c r="D4" s="149" t="s">
        <v>928</v>
      </c>
      <c r="E4" s="150"/>
      <c r="F4" s="150"/>
      <c r="G4" s="150"/>
      <c r="H4" s="150"/>
      <c r="I4" s="160"/>
      <c r="J4" s="147" t="s">
        <v>929</v>
      </c>
      <c r="K4" s="147"/>
      <c r="L4" s="147"/>
      <c r="M4" s="147"/>
      <c r="N4" s="147"/>
      <c r="O4" s="147"/>
      <c r="P4" s="147"/>
      <c r="Q4" s="147"/>
      <c r="R4" s="147" t="s">
        <v>1</v>
      </c>
      <c r="S4" s="151" t="s">
        <v>907</v>
      </c>
      <c r="T4" s="149" t="s">
        <v>928</v>
      </c>
      <c r="U4" s="150"/>
      <c r="V4" s="150"/>
      <c r="W4" s="150"/>
      <c r="X4" s="150"/>
      <c r="Y4" s="160"/>
      <c r="Z4" s="147" t="s">
        <v>929</v>
      </c>
      <c r="AA4" s="147"/>
      <c r="AB4" s="147"/>
      <c r="AC4" s="147"/>
      <c r="AD4" s="147"/>
      <c r="AE4" s="147"/>
      <c r="AF4" s="147"/>
      <c r="AG4" s="147"/>
      <c r="AH4" s="147" t="s">
        <v>1</v>
      </c>
      <c r="AI4" s="151" t="s">
        <v>908</v>
      </c>
      <c r="AJ4" s="149" t="s">
        <v>928</v>
      </c>
      <c r="AK4" s="150"/>
      <c r="AL4" s="150"/>
      <c r="AM4" s="150"/>
      <c r="AN4" s="150"/>
      <c r="AO4" s="160"/>
      <c r="AP4" s="147" t="s">
        <v>929</v>
      </c>
      <c r="AQ4" s="147"/>
      <c r="AR4" s="147"/>
      <c r="AS4" s="147"/>
      <c r="AT4" s="147"/>
      <c r="AU4" s="147"/>
      <c r="AV4" s="147"/>
      <c r="AW4" s="147"/>
    </row>
    <row r="5" spans="2:49" ht="11.25" customHeight="1" x14ac:dyDescent="0.4">
      <c r="B5" s="147"/>
      <c r="C5" s="152"/>
      <c r="D5" s="147" t="s">
        <v>930</v>
      </c>
      <c r="E5" s="147"/>
      <c r="F5" s="147"/>
      <c r="G5" s="147"/>
      <c r="H5" s="149" t="s">
        <v>931</v>
      </c>
      <c r="I5" s="160"/>
      <c r="J5" s="147" t="s">
        <v>930</v>
      </c>
      <c r="K5" s="147"/>
      <c r="L5" s="147"/>
      <c r="M5" s="147"/>
      <c r="N5" s="149" t="s">
        <v>931</v>
      </c>
      <c r="O5" s="160"/>
      <c r="P5" s="149" t="s">
        <v>932</v>
      </c>
      <c r="Q5" s="160"/>
      <c r="R5" s="147"/>
      <c r="S5" s="152"/>
      <c r="T5" s="147" t="s">
        <v>930</v>
      </c>
      <c r="U5" s="147"/>
      <c r="V5" s="147"/>
      <c r="W5" s="147"/>
      <c r="X5" s="149" t="s">
        <v>931</v>
      </c>
      <c r="Y5" s="160"/>
      <c r="Z5" s="147" t="s">
        <v>930</v>
      </c>
      <c r="AA5" s="147"/>
      <c r="AB5" s="147"/>
      <c r="AC5" s="147"/>
      <c r="AD5" s="149" t="s">
        <v>931</v>
      </c>
      <c r="AE5" s="160"/>
      <c r="AF5" s="149" t="s">
        <v>932</v>
      </c>
      <c r="AG5" s="160"/>
      <c r="AH5" s="147"/>
      <c r="AI5" s="152"/>
      <c r="AJ5" s="147" t="s">
        <v>930</v>
      </c>
      <c r="AK5" s="147"/>
      <c r="AL5" s="147"/>
      <c r="AM5" s="147"/>
      <c r="AN5" s="149" t="s">
        <v>931</v>
      </c>
      <c r="AO5" s="160"/>
      <c r="AP5" s="147" t="s">
        <v>930</v>
      </c>
      <c r="AQ5" s="147"/>
      <c r="AR5" s="147"/>
      <c r="AS5" s="147"/>
      <c r="AT5" s="149" t="s">
        <v>931</v>
      </c>
      <c r="AU5" s="160"/>
      <c r="AV5" s="149" t="s">
        <v>932</v>
      </c>
      <c r="AW5" s="160"/>
    </row>
    <row r="6" spans="2:49" s="45" customFormat="1" ht="11.25" x14ac:dyDescent="0.4">
      <c r="B6" s="147"/>
      <c r="C6" s="153"/>
      <c r="D6" s="44" t="s">
        <v>911</v>
      </c>
      <c r="E6" s="44" t="s">
        <v>912</v>
      </c>
      <c r="F6" s="44" t="s">
        <v>913</v>
      </c>
      <c r="G6" s="44" t="s">
        <v>839</v>
      </c>
      <c r="H6" s="44" t="s">
        <v>914</v>
      </c>
      <c r="I6" s="44" t="s">
        <v>915</v>
      </c>
      <c r="J6" s="44" t="s">
        <v>911</v>
      </c>
      <c r="K6" s="44" t="s">
        <v>912</v>
      </c>
      <c r="L6" s="44" t="s">
        <v>913</v>
      </c>
      <c r="M6" s="44" t="s">
        <v>839</v>
      </c>
      <c r="N6" s="44" t="s">
        <v>914</v>
      </c>
      <c r="O6" s="44" t="s">
        <v>915</v>
      </c>
      <c r="P6" s="44" t="s">
        <v>914</v>
      </c>
      <c r="Q6" s="44" t="s">
        <v>915</v>
      </c>
      <c r="R6" s="147"/>
      <c r="S6" s="153"/>
      <c r="T6" s="44" t="s">
        <v>911</v>
      </c>
      <c r="U6" s="44" t="s">
        <v>912</v>
      </c>
      <c r="V6" s="44" t="s">
        <v>913</v>
      </c>
      <c r="W6" s="44" t="s">
        <v>839</v>
      </c>
      <c r="X6" s="44" t="s">
        <v>914</v>
      </c>
      <c r="Y6" s="44" t="s">
        <v>915</v>
      </c>
      <c r="Z6" s="44" t="s">
        <v>911</v>
      </c>
      <c r="AA6" s="44" t="s">
        <v>912</v>
      </c>
      <c r="AB6" s="44" t="s">
        <v>913</v>
      </c>
      <c r="AC6" s="44" t="s">
        <v>839</v>
      </c>
      <c r="AD6" s="44" t="s">
        <v>914</v>
      </c>
      <c r="AE6" s="44" t="s">
        <v>915</v>
      </c>
      <c r="AF6" s="44" t="s">
        <v>914</v>
      </c>
      <c r="AG6" s="44" t="s">
        <v>915</v>
      </c>
      <c r="AH6" s="147"/>
      <c r="AI6" s="153"/>
      <c r="AJ6" s="44" t="s">
        <v>911</v>
      </c>
      <c r="AK6" s="44" t="s">
        <v>912</v>
      </c>
      <c r="AL6" s="44" t="s">
        <v>913</v>
      </c>
      <c r="AM6" s="44" t="s">
        <v>839</v>
      </c>
      <c r="AN6" s="44" t="s">
        <v>914</v>
      </c>
      <c r="AO6" s="44" t="s">
        <v>915</v>
      </c>
      <c r="AP6" s="44" t="s">
        <v>911</v>
      </c>
      <c r="AQ6" s="44" t="s">
        <v>912</v>
      </c>
      <c r="AR6" s="44" t="s">
        <v>913</v>
      </c>
      <c r="AS6" s="44" t="s">
        <v>839</v>
      </c>
      <c r="AT6" s="44" t="s">
        <v>914</v>
      </c>
      <c r="AU6" s="44" t="s">
        <v>915</v>
      </c>
      <c r="AV6" s="44" t="s">
        <v>914</v>
      </c>
      <c r="AW6" s="44" t="s">
        <v>915</v>
      </c>
    </row>
    <row r="7" spans="2:49" ht="13.9" customHeight="1" x14ac:dyDescent="0.4">
      <c r="B7" s="46" t="s">
        <v>18</v>
      </c>
      <c r="C7" s="99">
        <v>74</v>
      </c>
      <c r="D7" s="95">
        <v>0</v>
      </c>
      <c r="E7" s="95">
        <v>22</v>
      </c>
      <c r="F7" s="95">
        <v>52</v>
      </c>
      <c r="G7" s="99">
        <f>SUM(D7:F7)</f>
        <v>74</v>
      </c>
      <c r="H7" s="95">
        <v>19</v>
      </c>
      <c r="I7" s="100">
        <f>IFERROR(H7/C7,"-")</f>
        <v>0.25675675675675674</v>
      </c>
      <c r="J7" s="95">
        <v>0</v>
      </c>
      <c r="K7" s="95">
        <v>21</v>
      </c>
      <c r="L7" s="95">
        <v>53</v>
      </c>
      <c r="M7" s="99">
        <f t="shared" ref="M7:M49" si="0">SUM(J7:L7)</f>
        <v>74</v>
      </c>
      <c r="N7" s="95">
        <v>9</v>
      </c>
      <c r="O7" s="100">
        <f>IFERROR(N7/C7,"-")</f>
        <v>0.12162162162162163</v>
      </c>
      <c r="P7" s="95">
        <v>77</v>
      </c>
      <c r="Q7" s="100">
        <f>IFERROR(P7/C7,"-")</f>
        <v>1.0405405405405406</v>
      </c>
      <c r="R7" s="46" t="s">
        <v>18</v>
      </c>
      <c r="S7" s="99">
        <v>59</v>
      </c>
      <c r="T7" s="95">
        <v>0</v>
      </c>
      <c r="U7" s="95">
        <v>12</v>
      </c>
      <c r="V7" s="95">
        <v>49</v>
      </c>
      <c r="W7" s="99">
        <f>SUM(T7:V7)</f>
        <v>61</v>
      </c>
      <c r="X7" s="95">
        <v>5</v>
      </c>
      <c r="Y7" s="100">
        <f>IFERROR(X7/S7,"-")</f>
        <v>8.4745762711864403E-2</v>
      </c>
      <c r="Z7" s="95">
        <v>0</v>
      </c>
      <c r="AA7" s="95">
        <v>8</v>
      </c>
      <c r="AB7" s="95">
        <v>52</v>
      </c>
      <c r="AC7" s="99">
        <f t="shared" ref="AC7:AC49" si="1">SUM(Z7:AB7)</f>
        <v>60</v>
      </c>
      <c r="AD7" s="95">
        <v>2</v>
      </c>
      <c r="AE7" s="100">
        <f>IFERROR(AD7/S7,"-")</f>
        <v>3.3898305084745763E-2</v>
      </c>
      <c r="AF7" s="95">
        <v>11</v>
      </c>
      <c r="AG7" s="100">
        <f>IFERROR(AF7/S7,"-")</f>
        <v>0.1864406779661017</v>
      </c>
      <c r="AH7" s="46" t="s">
        <v>18</v>
      </c>
      <c r="AI7" s="99">
        <v>133</v>
      </c>
      <c r="AJ7" s="95">
        <v>0</v>
      </c>
      <c r="AK7" s="95">
        <v>34</v>
      </c>
      <c r="AL7" s="95">
        <v>101</v>
      </c>
      <c r="AM7" s="99">
        <f>SUM(AJ7:AL7)</f>
        <v>135</v>
      </c>
      <c r="AN7" s="95">
        <v>24</v>
      </c>
      <c r="AO7" s="100">
        <f>IFERROR(AN7/AI7,"-")</f>
        <v>0.18045112781954886</v>
      </c>
      <c r="AP7" s="95">
        <v>0</v>
      </c>
      <c r="AQ7" s="95">
        <v>29</v>
      </c>
      <c r="AR7" s="95">
        <v>105</v>
      </c>
      <c r="AS7" s="99">
        <f t="shared" ref="AS7:AS49" si="2">SUM(AP7:AR7)</f>
        <v>134</v>
      </c>
      <c r="AT7" s="95">
        <v>11</v>
      </c>
      <c r="AU7" s="100">
        <f>IFERROR(AT7/AI7,"-")</f>
        <v>8.2706766917293228E-2</v>
      </c>
      <c r="AV7" s="95">
        <v>88</v>
      </c>
      <c r="AW7" s="100">
        <f>IFERROR(AV7/AI7,"-")</f>
        <v>0.66165413533834583</v>
      </c>
    </row>
    <row r="8" spans="2:49" ht="13.9" customHeight="1" x14ac:dyDescent="0.4">
      <c r="B8" s="49" t="s">
        <v>19</v>
      </c>
      <c r="C8" s="101">
        <v>12</v>
      </c>
      <c r="D8" s="96">
        <v>0</v>
      </c>
      <c r="E8" s="96">
        <v>5</v>
      </c>
      <c r="F8" s="96">
        <v>7</v>
      </c>
      <c r="G8" s="101">
        <f t="shared" ref="G8:G49" si="3">SUM(D8:F8)</f>
        <v>12</v>
      </c>
      <c r="H8" s="96">
        <v>4</v>
      </c>
      <c r="I8" s="102">
        <f t="shared" ref="I8:I50" si="4">IFERROR(H8/C8,"-")</f>
        <v>0.33333333333333331</v>
      </c>
      <c r="J8" s="96">
        <v>0</v>
      </c>
      <c r="K8" s="96">
        <v>3</v>
      </c>
      <c r="L8" s="96">
        <v>9</v>
      </c>
      <c r="M8" s="101">
        <f t="shared" si="0"/>
        <v>12</v>
      </c>
      <c r="N8" s="96">
        <v>0</v>
      </c>
      <c r="O8" s="102">
        <f t="shared" ref="O8:O50" si="5">IFERROR(N8/C8,"-")</f>
        <v>0</v>
      </c>
      <c r="P8" s="96">
        <v>0</v>
      </c>
      <c r="Q8" s="102">
        <f t="shared" ref="Q8:Q50" si="6">IFERROR(P8/C8,"-")</f>
        <v>0</v>
      </c>
      <c r="R8" s="49" t="s">
        <v>19</v>
      </c>
      <c r="S8" s="101">
        <v>12</v>
      </c>
      <c r="T8" s="96">
        <v>0</v>
      </c>
      <c r="U8" s="96">
        <v>1</v>
      </c>
      <c r="V8" s="96">
        <v>11</v>
      </c>
      <c r="W8" s="101">
        <f t="shared" ref="W8:W49" si="7">SUM(T8:V8)</f>
        <v>12</v>
      </c>
      <c r="X8" s="96">
        <v>0</v>
      </c>
      <c r="Y8" s="102">
        <f t="shared" ref="Y8:Y49" si="8">IFERROR(X8/S8,"-")</f>
        <v>0</v>
      </c>
      <c r="Z8" s="96">
        <v>0</v>
      </c>
      <c r="AA8" s="96">
        <v>1</v>
      </c>
      <c r="AB8" s="96">
        <v>11</v>
      </c>
      <c r="AC8" s="101">
        <f t="shared" si="1"/>
        <v>12</v>
      </c>
      <c r="AD8" s="96">
        <v>0</v>
      </c>
      <c r="AE8" s="102">
        <f t="shared" ref="AE8:AE49" si="9">IFERROR(AD8/S8,"-")</f>
        <v>0</v>
      </c>
      <c r="AF8" s="96">
        <v>0</v>
      </c>
      <c r="AG8" s="102">
        <f t="shared" ref="AG8:AG49" si="10">IFERROR(AF8/S8,"-")</f>
        <v>0</v>
      </c>
      <c r="AH8" s="49" t="s">
        <v>19</v>
      </c>
      <c r="AI8" s="101">
        <v>24</v>
      </c>
      <c r="AJ8" s="96">
        <v>0</v>
      </c>
      <c r="AK8" s="96">
        <v>6</v>
      </c>
      <c r="AL8" s="96">
        <v>18</v>
      </c>
      <c r="AM8" s="101">
        <f t="shared" ref="AM8:AM49" si="11">SUM(AJ8:AL8)</f>
        <v>24</v>
      </c>
      <c r="AN8" s="96">
        <v>4</v>
      </c>
      <c r="AO8" s="102">
        <f t="shared" ref="AO8:AO50" si="12">IFERROR(AN8/AI8,"-")</f>
        <v>0.16666666666666666</v>
      </c>
      <c r="AP8" s="96">
        <v>0</v>
      </c>
      <c r="AQ8" s="96">
        <v>4</v>
      </c>
      <c r="AR8" s="96">
        <v>20</v>
      </c>
      <c r="AS8" s="101">
        <f t="shared" si="2"/>
        <v>24</v>
      </c>
      <c r="AT8" s="96">
        <v>0</v>
      </c>
      <c r="AU8" s="102">
        <f t="shared" ref="AU8:AU50" si="13">IFERROR(AT8/AI8,"-")</f>
        <v>0</v>
      </c>
      <c r="AV8" s="96">
        <v>0</v>
      </c>
      <c r="AW8" s="102">
        <f t="shared" ref="AW8:AW50" si="14">IFERROR(AV8/AI8,"-")</f>
        <v>0</v>
      </c>
    </row>
    <row r="9" spans="2:49" ht="13.9" customHeight="1" x14ac:dyDescent="0.4">
      <c r="B9" s="49" t="s">
        <v>20</v>
      </c>
      <c r="C9" s="101">
        <v>23</v>
      </c>
      <c r="D9" s="96">
        <v>0</v>
      </c>
      <c r="E9" s="96">
        <v>11</v>
      </c>
      <c r="F9" s="96">
        <v>12</v>
      </c>
      <c r="G9" s="101">
        <f t="shared" si="3"/>
        <v>23</v>
      </c>
      <c r="H9" s="96">
        <v>6</v>
      </c>
      <c r="I9" s="102">
        <f t="shared" si="4"/>
        <v>0.2608695652173913</v>
      </c>
      <c r="J9" s="96">
        <v>0</v>
      </c>
      <c r="K9" s="96">
        <v>9</v>
      </c>
      <c r="L9" s="96">
        <v>14</v>
      </c>
      <c r="M9" s="101">
        <f t="shared" si="0"/>
        <v>23</v>
      </c>
      <c r="N9" s="96">
        <v>0</v>
      </c>
      <c r="O9" s="102">
        <f t="shared" si="5"/>
        <v>0</v>
      </c>
      <c r="P9" s="96">
        <v>0</v>
      </c>
      <c r="Q9" s="102">
        <f t="shared" si="6"/>
        <v>0</v>
      </c>
      <c r="R9" s="49" t="s">
        <v>20</v>
      </c>
      <c r="S9" s="101">
        <v>10</v>
      </c>
      <c r="T9" s="96">
        <v>0</v>
      </c>
      <c r="U9" s="96">
        <v>5</v>
      </c>
      <c r="V9" s="96">
        <v>5</v>
      </c>
      <c r="W9" s="101">
        <f t="shared" si="7"/>
        <v>10</v>
      </c>
      <c r="X9" s="96">
        <v>0</v>
      </c>
      <c r="Y9" s="102">
        <f t="shared" si="8"/>
        <v>0</v>
      </c>
      <c r="Z9" s="96">
        <v>0</v>
      </c>
      <c r="AA9" s="96">
        <v>5</v>
      </c>
      <c r="AB9" s="96">
        <v>5</v>
      </c>
      <c r="AC9" s="101">
        <f t="shared" si="1"/>
        <v>10</v>
      </c>
      <c r="AD9" s="96">
        <v>0</v>
      </c>
      <c r="AE9" s="102">
        <f t="shared" si="9"/>
        <v>0</v>
      </c>
      <c r="AF9" s="96">
        <v>0</v>
      </c>
      <c r="AG9" s="102">
        <f t="shared" si="10"/>
        <v>0</v>
      </c>
      <c r="AH9" s="49" t="s">
        <v>20</v>
      </c>
      <c r="AI9" s="101">
        <v>33</v>
      </c>
      <c r="AJ9" s="96">
        <v>0</v>
      </c>
      <c r="AK9" s="96">
        <v>16</v>
      </c>
      <c r="AL9" s="96">
        <v>17</v>
      </c>
      <c r="AM9" s="101">
        <f t="shared" si="11"/>
        <v>33</v>
      </c>
      <c r="AN9" s="96">
        <v>6</v>
      </c>
      <c r="AO9" s="102">
        <f t="shared" si="12"/>
        <v>0.18181818181818182</v>
      </c>
      <c r="AP9" s="96">
        <v>0</v>
      </c>
      <c r="AQ9" s="96">
        <v>14</v>
      </c>
      <c r="AR9" s="96">
        <v>19</v>
      </c>
      <c r="AS9" s="101">
        <f t="shared" si="2"/>
        <v>33</v>
      </c>
      <c r="AT9" s="96">
        <v>0</v>
      </c>
      <c r="AU9" s="102">
        <f t="shared" si="13"/>
        <v>0</v>
      </c>
      <c r="AV9" s="96">
        <v>0</v>
      </c>
      <c r="AW9" s="102">
        <f t="shared" si="14"/>
        <v>0</v>
      </c>
    </row>
    <row r="10" spans="2:49" ht="13.9" customHeight="1" x14ac:dyDescent="0.4">
      <c r="B10" s="49" t="s">
        <v>21</v>
      </c>
      <c r="C10" s="101">
        <v>8</v>
      </c>
      <c r="D10" s="96">
        <v>0</v>
      </c>
      <c r="E10" s="96">
        <v>0</v>
      </c>
      <c r="F10" s="96">
        <v>8</v>
      </c>
      <c r="G10" s="101">
        <f t="shared" si="3"/>
        <v>8</v>
      </c>
      <c r="H10" s="96">
        <v>0</v>
      </c>
      <c r="I10" s="102">
        <f t="shared" si="4"/>
        <v>0</v>
      </c>
      <c r="J10" s="96">
        <v>0</v>
      </c>
      <c r="K10" s="96">
        <v>0</v>
      </c>
      <c r="L10" s="96">
        <v>8</v>
      </c>
      <c r="M10" s="101">
        <f t="shared" si="0"/>
        <v>8</v>
      </c>
      <c r="N10" s="96">
        <v>0</v>
      </c>
      <c r="O10" s="102">
        <f t="shared" si="5"/>
        <v>0</v>
      </c>
      <c r="P10" s="96">
        <v>0</v>
      </c>
      <c r="Q10" s="102">
        <f t="shared" si="6"/>
        <v>0</v>
      </c>
      <c r="R10" s="49" t="s">
        <v>21</v>
      </c>
      <c r="S10" s="101">
        <v>6</v>
      </c>
      <c r="T10" s="96">
        <v>0</v>
      </c>
      <c r="U10" s="96">
        <v>2</v>
      </c>
      <c r="V10" s="96">
        <v>4</v>
      </c>
      <c r="W10" s="101">
        <f t="shared" si="7"/>
        <v>6</v>
      </c>
      <c r="X10" s="96">
        <v>2</v>
      </c>
      <c r="Y10" s="102">
        <f t="shared" si="8"/>
        <v>0.33333333333333331</v>
      </c>
      <c r="Z10" s="96">
        <v>0</v>
      </c>
      <c r="AA10" s="96">
        <v>2</v>
      </c>
      <c r="AB10" s="96">
        <v>4</v>
      </c>
      <c r="AC10" s="101">
        <f t="shared" si="1"/>
        <v>6</v>
      </c>
      <c r="AD10" s="96">
        <v>0</v>
      </c>
      <c r="AE10" s="102">
        <f t="shared" si="9"/>
        <v>0</v>
      </c>
      <c r="AF10" s="96">
        <v>0</v>
      </c>
      <c r="AG10" s="102">
        <f t="shared" si="10"/>
        <v>0</v>
      </c>
      <c r="AH10" s="49" t="s">
        <v>21</v>
      </c>
      <c r="AI10" s="101">
        <v>14</v>
      </c>
      <c r="AJ10" s="96">
        <v>0</v>
      </c>
      <c r="AK10" s="96">
        <v>2</v>
      </c>
      <c r="AL10" s="96">
        <v>12</v>
      </c>
      <c r="AM10" s="101">
        <f t="shared" si="11"/>
        <v>14</v>
      </c>
      <c r="AN10" s="96">
        <v>2</v>
      </c>
      <c r="AO10" s="102">
        <f t="shared" si="12"/>
        <v>0.14285714285714285</v>
      </c>
      <c r="AP10" s="96">
        <v>0</v>
      </c>
      <c r="AQ10" s="96">
        <v>2</v>
      </c>
      <c r="AR10" s="96">
        <v>12</v>
      </c>
      <c r="AS10" s="101">
        <f t="shared" si="2"/>
        <v>14</v>
      </c>
      <c r="AT10" s="96">
        <v>0</v>
      </c>
      <c r="AU10" s="102">
        <f t="shared" si="13"/>
        <v>0</v>
      </c>
      <c r="AV10" s="96">
        <v>0</v>
      </c>
      <c r="AW10" s="102">
        <f t="shared" si="14"/>
        <v>0</v>
      </c>
    </row>
    <row r="11" spans="2:49" ht="13.9" customHeight="1" x14ac:dyDescent="0.4">
      <c r="B11" s="49" t="s">
        <v>22</v>
      </c>
      <c r="C11" s="101">
        <v>11</v>
      </c>
      <c r="D11" s="96">
        <v>0</v>
      </c>
      <c r="E11" s="96">
        <v>1</v>
      </c>
      <c r="F11" s="96">
        <v>10</v>
      </c>
      <c r="G11" s="101">
        <v>11</v>
      </c>
      <c r="H11" s="96">
        <v>1</v>
      </c>
      <c r="I11" s="102">
        <v>9.0909090909090912E-2</v>
      </c>
      <c r="J11" s="96">
        <v>0</v>
      </c>
      <c r="K11" s="96">
        <v>0</v>
      </c>
      <c r="L11" s="96">
        <v>11</v>
      </c>
      <c r="M11" s="101">
        <v>11</v>
      </c>
      <c r="N11" s="96">
        <v>0</v>
      </c>
      <c r="O11" s="102">
        <v>0</v>
      </c>
      <c r="P11" s="96">
        <v>0</v>
      </c>
      <c r="Q11" s="102">
        <v>0</v>
      </c>
      <c r="R11" s="49" t="s">
        <v>22</v>
      </c>
      <c r="S11" s="101">
        <v>7</v>
      </c>
      <c r="T11" s="96">
        <v>0</v>
      </c>
      <c r="U11" s="96">
        <v>0</v>
      </c>
      <c r="V11" s="96">
        <v>7</v>
      </c>
      <c r="W11" s="101">
        <v>7</v>
      </c>
      <c r="X11" s="96">
        <v>0</v>
      </c>
      <c r="Y11" s="102">
        <v>0</v>
      </c>
      <c r="Z11" s="96">
        <v>0</v>
      </c>
      <c r="AA11" s="96">
        <v>0</v>
      </c>
      <c r="AB11" s="96">
        <v>7</v>
      </c>
      <c r="AC11" s="101">
        <v>7</v>
      </c>
      <c r="AD11" s="96">
        <v>0</v>
      </c>
      <c r="AE11" s="102">
        <v>0</v>
      </c>
      <c r="AF11" s="96">
        <v>0</v>
      </c>
      <c r="AG11" s="102">
        <v>0</v>
      </c>
      <c r="AH11" s="49" t="s">
        <v>22</v>
      </c>
      <c r="AI11" s="101">
        <v>18</v>
      </c>
      <c r="AJ11" s="96">
        <v>0</v>
      </c>
      <c r="AK11" s="96">
        <v>1</v>
      </c>
      <c r="AL11" s="96">
        <v>17</v>
      </c>
      <c r="AM11" s="101">
        <v>18</v>
      </c>
      <c r="AN11" s="96">
        <v>1</v>
      </c>
      <c r="AO11" s="102">
        <v>5.5555555555555552E-2</v>
      </c>
      <c r="AP11" s="96">
        <v>0</v>
      </c>
      <c r="AQ11" s="96">
        <v>0</v>
      </c>
      <c r="AR11" s="96">
        <v>18</v>
      </c>
      <c r="AS11" s="101">
        <v>18</v>
      </c>
      <c r="AT11" s="96">
        <v>0</v>
      </c>
      <c r="AU11" s="102">
        <v>0</v>
      </c>
      <c r="AV11" s="96">
        <v>0</v>
      </c>
      <c r="AW11" s="102">
        <v>0</v>
      </c>
    </row>
    <row r="12" spans="2:49" ht="13.9" customHeight="1" x14ac:dyDescent="0.4">
      <c r="B12" s="49" t="s">
        <v>23</v>
      </c>
      <c r="C12" s="101">
        <v>1</v>
      </c>
      <c r="D12" s="96">
        <v>0</v>
      </c>
      <c r="E12" s="96">
        <v>0</v>
      </c>
      <c r="F12" s="96">
        <v>1</v>
      </c>
      <c r="G12" s="101">
        <f t="shared" si="3"/>
        <v>1</v>
      </c>
      <c r="H12" s="96">
        <v>0</v>
      </c>
      <c r="I12" s="102">
        <f t="shared" si="4"/>
        <v>0</v>
      </c>
      <c r="J12" s="96">
        <v>0</v>
      </c>
      <c r="K12" s="96">
        <v>1</v>
      </c>
      <c r="L12" s="96">
        <v>0</v>
      </c>
      <c r="M12" s="101">
        <f t="shared" si="0"/>
        <v>1</v>
      </c>
      <c r="N12" s="96">
        <v>1</v>
      </c>
      <c r="O12" s="102">
        <f t="shared" si="5"/>
        <v>1</v>
      </c>
      <c r="P12" s="96">
        <v>59</v>
      </c>
      <c r="Q12" s="102">
        <f t="shared" si="6"/>
        <v>59</v>
      </c>
      <c r="R12" s="49" t="s">
        <v>23</v>
      </c>
      <c r="S12" s="101">
        <v>7</v>
      </c>
      <c r="T12" s="96">
        <v>0</v>
      </c>
      <c r="U12" s="96">
        <v>5</v>
      </c>
      <c r="V12" s="96">
        <v>2</v>
      </c>
      <c r="W12" s="101">
        <f t="shared" si="7"/>
        <v>7</v>
      </c>
      <c r="X12" s="96">
        <v>0</v>
      </c>
      <c r="Y12" s="102">
        <f t="shared" si="8"/>
        <v>0</v>
      </c>
      <c r="Z12" s="96">
        <v>0</v>
      </c>
      <c r="AA12" s="96">
        <v>5</v>
      </c>
      <c r="AB12" s="96">
        <v>2</v>
      </c>
      <c r="AC12" s="101">
        <f t="shared" si="1"/>
        <v>7</v>
      </c>
      <c r="AD12" s="96">
        <v>0</v>
      </c>
      <c r="AE12" s="102">
        <f t="shared" si="9"/>
        <v>0</v>
      </c>
      <c r="AF12" s="96">
        <v>0</v>
      </c>
      <c r="AG12" s="102">
        <f t="shared" si="10"/>
        <v>0</v>
      </c>
      <c r="AH12" s="49" t="s">
        <v>23</v>
      </c>
      <c r="AI12" s="101">
        <v>8</v>
      </c>
      <c r="AJ12" s="96">
        <v>0</v>
      </c>
      <c r="AK12" s="96">
        <v>5</v>
      </c>
      <c r="AL12" s="96">
        <v>3</v>
      </c>
      <c r="AM12" s="101">
        <f t="shared" si="11"/>
        <v>8</v>
      </c>
      <c r="AN12" s="96">
        <v>0</v>
      </c>
      <c r="AO12" s="102">
        <f t="shared" si="12"/>
        <v>0</v>
      </c>
      <c r="AP12" s="96">
        <v>0</v>
      </c>
      <c r="AQ12" s="96">
        <v>6</v>
      </c>
      <c r="AR12" s="96">
        <v>2</v>
      </c>
      <c r="AS12" s="101">
        <f t="shared" si="2"/>
        <v>8</v>
      </c>
      <c r="AT12" s="96">
        <v>1</v>
      </c>
      <c r="AU12" s="102">
        <f t="shared" si="13"/>
        <v>0.125</v>
      </c>
      <c r="AV12" s="96">
        <v>59</v>
      </c>
      <c r="AW12" s="102">
        <f t="shared" si="14"/>
        <v>7.375</v>
      </c>
    </row>
    <row r="13" spans="2:49" ht="13.9" customHeight="1" x14ac:dyDescent="0.4">
      <c r="B13" s="49" t="s">
        <v>24</v>
      </c>
      <c r="C13" s="101">
        <v>5</v>
      </c>
      <c r="D13" s="96">
        <v>0</v>
      </c>
      <c r="E13" s="96">
        <v>1</v>
      </c>
      <c r="F13" s="96">
        <v>4</v>
      </c>
      <c r="G13" s="101">
        <f t="shared" si="3"/>
        <v>5</v>
      </c>
      <c r="H13" s="96">
        <v>3</v>
      </c>
      <c r="I13" s="102">
        <f t="shared" si="4"/>
        <v>0.6</v>
      </c>
      <c r="J13" s="96">
        <v>0</v>
      </c>
      <c r="K13" s="96">
        <v>1</v>
      </c>
      <c r="L13" s="96">
        <v>4</v>
      </c>
      <c r="M13" s="101">
        <f t="shared" si="0"/>
        <v>5</v>
      </c>
      <c r="N13" s="96">
        <v>3</v>
      </c>
      <c r="O13" s="102">
        <f t="shared" si="5"/>
        <v>0.6</v>
      </c>
      <c r="P13" s="96">
        <v>31</v>
      </c>
      <c r="Q13" s="102">
        <f t="shared" si="6"/>
        <v>6.2</v>
      </c>
      <c r="R13" s="49" t="s">
        <v>24</v>
      </c>
      <c r="S13" s="101">
        <v>1</v>
      </c>
      <c r="T13" s="96">
        <v>0</v>
      </c>
      <c r="U13" s="96">
        <v>1</v>
      </c>
      <c r="V13" s="96">
        <v>0</v>
      </c>
      <c r="W13" s="101">
        <f t="shared" si="7"/>
        <v>1</v>
      </c>
      <c r="X13" s="96">
        <v>1</v>
      </c>
      <c r="Y13" s="102">
        <f t="shared" si="8"/>
        <v>1</v>
      </c>
      <c r="Z13" s="96">
        <v>0</v>
      </c>
      <c r="AA13" s="96">
        <v>1</v>
      </c>
      <c r="AB13" s="96">
        <v>0</v>
      </c>
      <c r="AC13" s="101">
        <f t="shared" si="1"/>
        <v>1</v>
      </c>
      <c r="AD13" s="96">
        <v>1</v>
      </c>
      <c r="AE13" s="102">
        <f t="shared" si="9"/>
        <v>1</v>
      </c>
      <c r="AF13" s="96">
        <v>7</v>
      </c>
      <c r="AG13" s="102">
        <f t="shared" si="10"/>
        <v>7</v>
      </c>
      <c r="AH13" s="49" t="s">
        <v>24</v>
      </c>
      <c r="AI13" s="101">
        <v>6</v>
      </c>
      <c r="AJ13" s="96">
        <v>0</v>
      </c>
      <c r="AK13" s="96">
        <v>2</v>
      </c>
      <c r="AL13" s="96">
        <v>4</v>
      </c>
      <c r="AM13" s="101">
        <f t="shared" si="11"/>
        <v>6</v>
      </c>
      <c r="AN13" s="96">
        <v>4</v>
      </c>
      <c r="AO13" s="102">
        <f t="shared" si="12"/>
        <v>0.66666666666666663</v>
      </c>
      <c r="AP13" s="96">
        <v>0</v>
      </c>
      <c r="AQ13" s="96">
        <v>2</v>
      </c>
      <c r="AR13" s="96">
        <v>4</v>
      </c>
      <c r="AS13" s="101">
        <f t="shared" si="2"/>
        <v>6</v>
      </c>
      <c r="AT13" s="96">
        <v>4</v>
      </c>
      <c r="AU13" s="102">
        <f t="shared" si="13"/>
        <v>0.66666666666666663</v>
      </c>
      <c r="AV13" s="96">
        <v>38</v>
      </c>
      <c r="AW13" s="102">
        <f t="shared" si="14"/>
        <v>6.333333333333333</v>
      </c>
    </row>
    <row r="14" spans="2:49" ht="13.9" customHeight="1" x14ac:dyDescent="0.4">
      <c r="B14" s="49" t="s">
        <v>25</v>
      </c>
      <c r="C14" s="101">
        <v>19</v>
      </c>
      <c r="D14" s="96">
        <v>0</v>
      </c>
      <c r="E14" s="96">
        <v>10</v>
      </c>
      <c r="F14" s="96">
        <v>9</v>
      </c>
      <c r="G14" s="101">
        <f t="shared" si="3"/>
        <v>19</v>
      </c>
      <c r="H14" s="96">
        <v>16</v>
      </c>
      <c r="I14" s="102">
        <f t="shared" si="4"/>
        <v>0.84210526315789469</v>
      </c>
      <c r="J14" s="96">
        <v>0</v>
      </c>
      <c r="K14" s="96">
        <v>7</v>
      </c>
      <c r="L14" s="96">
        <v>12</v>
      </c>
      <c r="M14" s="101">
        <f t="shared" si="0"/>
        <v>19</v>
      </c>
      <c r="N14" s="96">
        <v>2</v>
      </c>
      <c r="O14" s="102">
        <f t="shared" si="5"/>
        <v>0.10526315789473684</v>
      </c>
      <c r="P14" s="96">
        <v>2</v>
      </c>
      <c r="Q14" s="102">
        <f t="shared" si="6"/>
        <v>0.10526315789473684</v>
      </c>
      <c r="R14" s="49" t="s">
        <v>25</v>
      </c>
      <c r="S14" s="101">
        <v>6</v>
      </c>
      <c r="T14" s="96">
        <v>0</v>
      </c>
      <c r="U14" s="96">
        <v>3</v>
      </c>
      <c r="V14" s="96">
        <v>3</v>
      </c>
      <c r="W14" s="101">
        <f t="shared" si="7"/>
        <v>6</v>
      </c>
      <c r="X14" s="96">
        <v>4</v>
      </c>
      <c r="Y14" s="102">
        <f t="shared" si="8"/>
        <v>0.66666666666666663</v>
      </c>
      <c r="Z14" s="96">
        <v>0</v>
      </c>
      <c r="AA14" s="96">
        <v>2</v>
      </c>
      <c r="AB14" s="96">
        <v>4</v>
      </c>
      <c r="AC14" s="101">
        <f t="shared" si="1"/>
        <v>6</v>
      </c>
      <c r="AD14" s="96">
        <v>0</v>
      </c>
      <c r="AE14" s="102">
        <f t="shared" si="9"/>
        <v>0</v>
      </c>
      <c r="AF14" s="96">
        <v>0</v>
      </c>
      <c r="AG14" s="102">
        <f t="shared" si="10"/>
        <v>0</v>
      </c>
      <c r="AH14" s="49" t="s">
        <v>25</v>
      </c>
      <c r="AI14" s="101">
        <v>25</v>
      </c>
      <c r="AJ14" s="96">
        <v>0</v>
      </c>
      <c r="AK14" s="96">
        <v>13</v>
      </c>
      <c r="AL14" s="96">
        <v>12</v>
      </c>
      <c r="AM14" s="101">
        <f t="shared" si="11"/>
        <v>25</v>
      </c>
      <c r="AN14" s="96">
        <v>20</v>
      </c>
      <c r="AO14" s="102">
        <f t="shared" si="12"/>
        <v>0.8</v>
      </c>
      <c r="AP14" s="96">
        <v>0</v>
      </c>
      <c r="AQ14" s="96">
        <v>9</v>
      </c>
      <c r="AR14" s="96">
        <v>16</v>
      </c>
      <c r="AS14" s="101">
        <f t="shared" si="2"/>
        <v>25</v>
      </c>
      <c r="AT14" s="96">
        <v>2</v>
      </c>
      <c r="AU14" s="102">
        <f t="shared" si="13"/>
        <v>0.08</v>
      </c>
      <c r="AV14" s="96">
        <v>2</v>
      </c>
      <c r="AW14" s="102">
        <f t="shared" si="14"/>
        <v>0.08</v>
      </c>
    </row>
    <row r="15" spans="2:49" ht="13.9" customHeight="1" x14ac:dyDescent="0.4">
      <c r="B15" s="49" t="s">
        <v>26</v>
      </c>
      <c r="C15" s="101">
        <v>14</v>
      </c>
      <c r="D15" s="96">
        <v>0</v>
      </c>
      <c r="E15" s="96">
        <v>12</v>
      </c>
      <c r="F15" s="96">
        <v>2</v>
      </c>
      <c r="G15" s="101">
        <f t="shared" si="3"/>
        <v>14</v>
      </c>
      <c r="H15" s="96">
        <v>0</v>
      </c>
      <c r="I15" s="102">
        <f t="shared" si="4"/>
        <v>0</v>
      </c>
      <c r="J15" s="96">
        <v>0</v>
      </c>
      <c r="K15" s="96">
        <v>12</v>
      </c>
      <c r="L15" s="96">
        <v>2</v>
      </c>
      <c r="M15" s="101">
        <f t="shared" si="0"/>
        <v>14</v>
      </c>
      <c r="N15" s="96">
        <v>2</v>
      </c>
      <c r="O15" s="102">
        <f t="shared" si="5"/>
        <v>0.14285714285714285</v>
      </c>
      <c r="P15" s="96">
        <v>61</v>
      </c>
      <c r="Q15" s="102">
        <f t="shared" si="6"/>
        <v>4.3571428571428568</v>
      </c>
      <c r="R15" s="49" t="s">
        <v>26</v>
      </c>
      <c r="S15" s="101">
        <v>15</v>
      </c>
      <c r="T15" s="96">
        <v>0</v>
      </c>
      <c r="U15" s="96">
        <v>14</v>
      </c>
      <c r="V15" s="96">
        <v>1</v>
      </c>
      <c r="W15" s="101">
        <f t="shared" si="7"/>
        <v>15</v>
      </c>
      <c r="X15" s="96">
        <v>1</v>
      </c>
      <c r="Y15" s="102">
        <f t="shared" si="8"/>
        <v>6.6666666666666666E-2</v>
      </c>
      <c r="Z15" s="96">
        <v>0</v>
      </c>
      <c r="AA15" s="96">
        <v>14</v>
      </c>
      <c r="AB15" s="96">
        <v>1</v>
      </c>
      <c r="AC15" s="101">
        <f t="shared" si="1"/>
        <v>15</v>
      </c>
      <c r="AD15" s="96">
        <v>1</v>
      </c>
      <c r="AE15" s="102">
        <f t="shared" si="9"/>
        <v>6.6666666666666666E-2</v>
      </c>
      <c r="AF15" s="96">
        <v>35</v>
      </c>
      <c r="AG15" s="102">
        <f t="shared" si="10"/>
        <v>2.3333333333333335</v>
      </c>
      <c r="AH15" s="49" t="s">
        <v>26</v>
      </c>
      <c r="AI15" s="101">
        <v>29</v>
      </c>
      <c r="AJ15" s="96">
        <v>0</v>
      </c>
      <c r="AK15" s="96">
        <v>26</v>
      </c>
      <c r="AL15" s="96">
        <v>3</v>
      </c>
      <c r="AM15" s="101">
        <f t="shared" si="11"/>
        <v>29</v>
      </c>
      <c r="AN15" s="96">
        <v>1</v>
      </c>
      <c r="AO15" s="102">
        <f t="shared" si="12"/>
        <v>3.4482758620689655E-2</v>
      </c>
      <c r="AP15" s="96">
        <v>0</v>
      </c>
      <c r="AQ15" s="96">
        <v>26</v>
      </c>
      <c r="AR15" s="96">
        <v>3</v>
      </c>
      <c r="AS15" s="101">
        <f t="shared" si="2"/>
        <v>29</v>
      </c>
      <c r="AT15" s="96">
        <v>3</v>
      </c>
      <c r="AU15" s="102">
        <f t="shared" si="13"/>
        <v>0.10344827586206896</v>
      </c>
      <c r="AV15" s="96">
        <v>96</v>
      </c>
      <c r="AW15" s="102">
        <f t="shared" si="14"/>
        <v>3.3103448275862069</v>
      </c>
    </row>
    <row r="16" spans="2:49" ht="13.9" customHeight="1" x14ac:dyDescent="0.4">
      <c r="B16" s="49" t="s">
        <v>27</v>
      </c>
      <c r="C16" s="101">
        <v>8</v>
      </c>
      <c r="D16" s="96">
        <v>0</v>
      </c>
      <c r="E16" s="96">
        <v>5</v>
      </c>
      <c r="F16" s="96">
        <v>3</v>
      </c>
      <c r="G16" s="101">
        <f t="shared" si="3"/>
        <v>8</v>
      </c>
      <c r="H16" s="96">
        <v>5</v>
      </c>
      <c r="I16" s="102">
        <f t="shared" si="4"/>
        <v>0.625</v>
      </c>
      <c r="J16" s="96">
        <v>0</v>
      </c>
      <c r="K16" s="96">
        <v>4</v>
      </c>
      <c r="L16" s="96">
        <v>4</v>
      </c>
      <c r="M16" s="101">
        <f t="shared" si="0"/>
        <v>8</v>
      </c>
      <c r="N16" s="96">
        <v>0</v>
      </c>
      <c r="O16" s="102">
        <f t="shared" si="5"/>
        <v>0</v>
      </c>
      <c r="P16" s="96">
        <v>0</v>
      </c>
      <c r="Q16" s="102">
        <f t="shared" si="6"/>
        <v>0</v>
      </c>
      <c r="R16" s="49" t="s">
        <v>27</v>
      </c>
      <c r="S16" s="101">
        <v>4</v>
      </c>
      <c r="T16" s="96">
        <v>0</v>
      </c>
      <c r="U16" s="96">
        <v>3</v>
      </c>
      <c r="V16" s="96">
        <v>1</v>
      </c>
      <c r="W16" s="101">
        <f t="shared" si="7"/>
        <v>4</v>
      </c>
      <c r="X16" s="96">
        <v>2</v>
      </c>
      <c r="Y16" s="102">
        <f t="shared" si="8"/>
        <v>0.5</v>
      </c>
      <c r="Z16" s="96">
        <v>0</v>
      </c>
      <c r="AA16" s="96">
        <v>3</v>
      </c>
      <c r="AB16" s="96">
        <v>1</v>
      </c>
      <c r="AC16" s="101">
        <f t="shared" si="1"/>
        <v>4</v>
      </c>
      <c r="AD16" s="96">
        <v>1</v>
      </c>
      <c r="AE16" s="102">
        <f t="shared" si="9"/>
        <v>0.25</v>
      </c>
      <c r="AF16" s="96">
        <v>6</v>
      </c>
      <c r="AG16" s="102">
        <f t="shared" si="10"/>
        <v>1.5</v>
      </c>
      <c r="AH16" s="49" t="s">
        <v>27</v>
      </c>
      <c r="AI16" s="101">
        <v>12</v>
      </c>
      <c r="AJ16" s="96">
        <v>0</v>
      </c>
      <c r="AK16" s="96">
        <v>8</v>
      </c>
      <c r="AL16" s="96">
        <v>4</v>
      </c>
      <c r="AM16" s="101">
        <f t="shared" si="11"/>
        <v>12</v>
      </c>
      <c r="AN16" s="96">
        <v>7</v>
      </c>
      <c r="AO16" s="102">
        <f t="shared" si="12"/>
        <v>0.58333333333333337</v>
      </c>
      <c r="AP16" s="96">
        <v>0</v>
      </c>
      <c r="AQ16" s="96">
        <v>7</v>
      </c>
      <c r="AR16" s="96">
        <v>5</v>
      </c>
      <c r="AS16" s="101">
        <f t="shared" si="2"/>
        <v>12</v>
      </c>
      <c r="AT16" s="96">
        <v>1</v>
      </c>
      <c r="AU16" s="102">
        <f t="shared" si="13"/>
        <v>8.3333333333333329E-2</v>
      </c>
      <c r="AV16" s="96">
        <v>6</v>
      </c>
      <c r="AW16" s="102">
        <f t="shared" si="14"/>
        <v>0.5</v>
      </c>
    </row>
    <row r="17" spans="2:49" ht="13.9" customHeight="1" x14ac:dyDescent="0.4">
      <c r="B17" s="49" t="s">
        <v>28</v>
      </c>
      <c r="C17" s="101">
        <v>0</v>
      </c>
      <c r="D17" s="96">
        <v>0</v>
      </c>
      <c r="E17" s="96">
        <v>0</v>
      </c>
      <c r="F17" s="96">
        <v>0</v>
      </c>
      <c r="G17" s="101">
        <f t="shared" si="3"/>
        <v>0</v>
      </c>
      <c r="H17" s="96">
        <v>0</v>
      </c>
      <c r="I17" s="102" t="str">
        <f t="shared" si="4"/>
        <v>-</v>
      </c>
      <c r="J17" s="96">
        <v>0</v>
      </c>
      <c r="K17" s="96">
        <v>0</v>
      </c>
      <c r="L17" s="96">
        <v>0</v>
      </c>
      <c r="M17" s="101">
        <f t="shared" si="0"/>
        <v>0</v>
      </c>
      <c r="N17" s="96">
        <v>0</v>
      </c>
      <c r="O17" s="102" t="str">
        <f t="shared" si="5"/>
        <v>-</v>
      </c>
      <c r="P17" s="96">
        <v>0</v>
      </c>
      <c r="Q17" s="102" t="str">
        <f t="shared" si="6"/>
        <v>-</v>
      </c>
      <c r="R17" s="49" t="s">
        <v>28</v>
      </c>
      <c r="S17" s="101">
        <v>4</v>
      </c>
      <c r="T17" s="96">
        <v>0</v>
      </c>
      <c r="U17" s="96">
        <v>4</v>
      </c>
      <c r="V17" s="96">
        <v>0</v>
      </c>
      <c r="W17" s="101">
        <f t="shared" si="7"/>
        <v>4</v>
      </c>
      <c r="X17" s="96">
        <v>2</v>
      </c>
      <c r="Y17" s="102">
        <f t="shared" si="8"/>
        <v>0.5</v>
      </c>
      <c r="Z17" s="96">
        <v>0</v>
      </c>
      <c r="AA17" s="96">
        <v>4</v>
      </c>
      <c r="AB17" s="96">
        <v>0</v>
      </c>
      <c r="AC17" s="101">
        <f t="shared" si="1"/>
        <v>4</v>
      </c>
      <c r="AD17" s="96">
        <v>0</v>
      </c>
      <c r="AE17" s="102">
        <f t="shared" si="9"/>
        <v>0</v>
      </c>
      <c r="AF17" s="96">
        <v>0</v>
      </c>
      <c r="AG17" s="102">
        <f t="shared" si="10"/>
        <v>0</v>
      </c>
      <c r="AH17" s="49" t="s">
        <v>28</v>
      </c>
      <c r="AI17" s="101">
        <v>4</v>
      </c>
      <c r="AJ17" s="96">
        <v>0</v>
      </c>
      <c r="AK17" s="96">
        <v>4</v>
      </c>
      <c r="AL17" s="96">
        <v>0</v>
      </c>
      <c r="AM17" s="101">
        <f t="shared" si="11"/>
        <v>4</v>
      </c>
      <c r="AN17" s="96">
        <v>2</v>
      </c>
      <c r="AO17" s="102">
        <f t="shared" si="12"/>
        <v>0.5</v>
      </c>
      <c r="AP17" s="96">
        <v>0</v>
      </c>
      <c r="AQ17" s="96">
        <v>4</v>
      </c>
      <c r="AR17" s="96">
        <v>0</v>
      </c>
      <c r="AS17" s="101">
        <f t="shared" si="2"/>
        <v>4</v>
      </c>
      <c r="AT17" s="96">
        <v>0</v>
      </c>
      <c r="AU17" s="102">
        <f t="shared" si="13"/>
        <v>0</v>
      </c>
      <c r="AV17" s="96">
        <v>0</v>
      </c>
      <c r="AW17" s="102">
        <f t="shared" si="14"/>
        <v>0</v>
      </c>
    </row>
    <row r="18" spans="2:49" ht="13.9" customHeight="1" x14ac:dyDescent="0.4">
      <c r="B18" s="49" t="s">
        <v>29</v>
      </c>
      <c r="C18" s="101">
        <v>22</v>
      </c>
      <c r="D18" s="96">
        <v>0</v>
      </c>
      <c r="E18" s="96">
        <v>8</v>
      </c>
      <c r="F18" s="96">
        <v>14</v>
      </c>
      <c r="G18" s="101">
        <f t="shared" si="3"/>
        <v>22</v>
      </c>
      <c r="H18" s="96">
        <v>0</v>
      </c>
      <c r="I18" s="102">
        <f t="shared" si="4"/>
        <v>0</v>
      </c>
      <c r="J18" s="96">
        <v>0</v>
      </c>
      <c r="K18" s="96">
        <v>8</v>
      </c>
      <c r="L18" s="96">
        <v>14</v>
      </c>
      <c r="M18" s="101">
        <f t="shared" si="0"/>
        <v>22</v>
      </c>
      <c r="N18" s="96">
        <v>0</v>
      </c>
      <c r="O18" s="102">
        <f t="shared" si="5"/>
        <v>0</v>
      </c>
      <c r="P18" s="96">
        <v>0</v>
      </c>
      <c r="Q18" s="102">
        <f t="shared" si="6"/>
        <v>0</v>
      </c>
      <c r="R18" s="49" t="s">
        <v>29</v>
      </c>
      <c r="S18" s="101">
        <v>24</v>
      </c>
      <c r="T18" s="96">
        <v>0</v>
      </c>
      <c r="U18" s="96">
        <v>20</v>
      </c>
      <c r="V18" s="96">
        <v>4</v>
      </c>
      <c r="W18" s="101">
        <f t="shared" si="7"/>
        <v>24</v>
      </c>
      <c r="X18" s="96">
        <v>0</v>
      </c>
      <c r="Y18" s="102">
        <f t="shared" si="8"/>
        <v>0</v>
      </c>
      <c r="Z18" s="96">
        <v>0</v>
      </c>
      <c r="AA18" s="96">
        <v>19</v>
      </c>
      <c r="AB18" s="96">
        <v>5</v>
      </c>
      <c r="AC18" s="101">
        <f t="shared" si="1"/>
        <v>24</v>
      </c>
      <c r="AD18" s="96">
        <v>0</v>
      </c>
      <c r="AE18" s="102">
        <f t="shared" si="9"/>
        <v>0</v>
      </c>
      <c r="AF18" s="96">
        <v>0</v>
      </c>
      <c r="AG18" s="102">
        <f t="shared" si="10"/>
        <v>0</v>
      </c>
      <c r="AH18" s="49" t="s">
        <v>29</v>
      </c>
      <c r="AI18" s="101">
        <v>46</v>
      </c>
      <c r="AJ18" s="96">
        <v>0</v>
      </c>
      <c r="AK18" s="96">
        <v>28</v>
      </c>
      <c r="AL18" s="96">
        <v>18</v>
      </c>
      <c r="AM18" s="101">
        <f t="shared" si="11"/>
        <v>46</v>
      </c>
      <c r="AN18" s="96">
        <v>0</v>
      </c>
      <c r="AO18" s="102">
        <f t="shared" si="12"/>
        <v>0</v>
      </c>
      <c r="AP18" s="96">
        <v>0</v>
      </c>
      <c r="AQ18" s="96">
        <v>27</v>
      </c>
      <c r="AR18" s="96">
        <v>19</v>
      </c>
      <c r="AS18" s="101">
        <f t="shared" si="2"/>
        <v>46</v>
      </c>
      <c r="AT18" s="96">
        <v>0</v>
      </c>
      <c r="AU18" s="102">
        <f t="shared" si="13"/>
        <v>0</v>
      </c>
      <c r="AV18" s="96">
        <v>0</v>
      </c>
      <c r="AW18" s="102">
        <f t="shared" si="14"/>
        <v>0</v>
      </c>
    </row>
    <row r="19" spans="2:49" ht="13.9" customHeight="1" x14ac:dyDescent="0.4">
      <c r="B19" s="49" t="s">
        <v>30</v>
      </c>
      <c r="C19" s="101">
        <v>9</v>
      </c>
      <c r="D19" s="96">
        <v>0</v>
      </c>
      <c r="E19" s="96">
        <v>1</v>
      </c>
      <c r="F19" s="96">
        <v>9</v>
      </c>
      <c r="G19" s="101">
        <f t="shared" si="3"/>
        <v>10</v>
      </c>
      <c r="H19" s="96">
        <v>0</v>
      </c>
      <c r="I19" s="102">
        <f t="shared" si="4"/>
        <v>0</v>
      </c>
      <c r="J19" s="96">
        <v>0</v>
      </c>
      <c r="K19" s="96">
        <v>1</v>
      </c>
      <c r="L19" s="96">
        <v>9</v>
      </c>
      <c r="M19" s="101">
        <f t="shared" si="0"/>
        <v>10</v>
      </c>
      <c r="N19" s="96">
        <v>0</v>
      </c>
      <c r="O19" s="102">
        <f t="shared" si="5"/>
        <v>0</v>
      </c>
      <c r="P19" s="96">
        <v>0</v>
      </c>
      <c r="Q19" s="102">
        <f t="shared" si="6"/>
        <v>0</v>
      </c>
      <c r="R19" s="49" t="s">
        <v>30</v>
      </c>
      <c r="S19" s="101">
        <v>8</v>
      </c>
      <c r="T19" s="96">
        <v>0</v>
      </c>
      <c r="U19" s="96">
        <v>6</v>
      </c>
      <c r="V19" s="96">
        <v>2</v>
      </c>
      <c r="W19" s="101">
        <f t="shared" si="7"/>
        <v>8</v>
      </c>
      <c r="X19" s="96">
        <v>0</v>
      </c>
      <c r="Y19" s="102">
        <f t="shared" si="8"/>
        <v>0</v>
      </c>
      <c r="Z19" s="96">
        <v>0</v>
      </c>
      <c r="AA19" s="96">
        <v>6</v>
      </c>
      <c r="AB19" s="96">
        <v>2</v>
      </c>
      <c r="AC19" s="101">
        <f t="shared" si="1"/>
        <v>8</v>
      </c>
      <c r="AD19" s="96">
        <v>0</v>
      </c>
      <c r="AE19" s="102">
        <f t="shared" si="9"/>
        <v>0</v>
      </c>
      <c r="AF19" s="96">
        <v>0</v>
      </c>
      <c r="AG19" s="102">
        <f t="shared" si="10"/>
        <v>0</v>
      </c>
      <c r="AH19" s="49" t="s">
        <v>30</v>
      </c>
      <c r="AI19" s="101">
        <v>17</v>
      </c>
      <c r="AJ19" s="96">
        <v>0</v>
      </c>
      <c r="AK19" s="96">
        <v>7</v>
      </c>
      <c r="AL19" s="96">
        <v>11</v>
      </c>
      <c r="AM19" s="101">
        <f t="shared" si="11"/>
        <v>18</v>
      </c>
      <c r="AN19" s="96">
        <v>0</v>
      </c>
      <c r="AO19" s="102">
        <f t="shared" si="12"/>
        <v>0</v>
      </c>
      <c r="AP19" s="96">
        <v>0</v>
      </c>
      <c r="AQ19" s="96">
        <v>7</v>
      </c>
      <c r="AR19" s="96">
        <v>11</v>
      </c>
      <c r="AS19" s="101">
        <f t="shared" si="2"/>
        <v>18</v>
      </c>
      <c r="AT19" s="96">
        <v>0</v>
      </c>
      <c r="AU19" s="102">
        <f t="shared" si="13"/>
        <v>0</v>
      </c>
      <c r="AV19" s="96">
        <v>0</v>
      </c>
      <c r="AW19" s="102">
        <f t="shared" si="14"/>
        <v>0</v>
      </c>
    </row>
    <row r="20" spans="2:49" ht="13.9" customHeight="1" x14ac:dyDescent="0.4">
      <c r="B20" s="49" t="s">
        <v>31</v>
      </c>
      <c r="C20" s="101">
        <v>11</v>
      </c>
      <c r="D20" s="96">
        <v>0</v>
      </c>
      <c r="E20" s="96">
        <v>3</v>
      </c>
      <c r="F20" s="96">
        <v>8</v>
      </c>
      <c r="G20" s="101">
        <f t="shared" si="3"/>
        <v>11</v>
      </c>
      <c r="H20" s="96">
        <v>0</v>
      </c>
      <c r="I20" s="102">
        <f t="shared" si="4"/>
        <v>0</v>
      </c>
      <c r="J20" s="96">
        <v>0</v>
      </c>
      <c r="K20" s="96">
        <v>3</v>
      </c>
      <c r="L20" s="96">
        <v>8</v>
      </c>
      <c r="M20" s="101">
        <f t="shared" si="0"/>
        <v>11</v>
      </c>
      <c r="N20" s="96">
        <v>0</v>
      </c>
      <c r="O20" s="102">
        <f t="shared" si="5"/>
        <v>0</v>
      </c>
      <c r="P20" s="96">
        <v>0</v>
      </c>
      <c r="Q20" s="102">
        <f t="shared" si="6"/>
        <v>0</v>
      </c>
      <c r="R20" s="49" t="s">
        <v>31</v>
      </c>
      <c r="S20" s="101">
        <v>6</v>
      </c>
      <c r="T20" s="96">
        <v>0</v>
      </c>
      <c r="U20" s="96">
        <v>3</v>
      </c>
      <c r="V20" s="96">
        <v>3</v>
      </c>
      <c r="W20" s="101">
        <f t="shared" si="7"/>
        <v>6</v>
      </c>
      <c r="X20" s="96">
        <v>0</v>
      </c>
      <c r="Y20" s="102">
        <f t="shared" si="8"/>
        <v>0</v>
      </c>
      <c r="Z20" s="96">
        <v>0</v>
      </c>
      <c r="AA20" s="96">
        <v>3</v>
      </c>
      <c r="AB20" s="96">
        <v>3</v>
      </c>
      <c r="AC20" s="101">
        <f t="shared" si="1"/>
        <v>6</v>
      </c>
      <c r="AD20" s="96">
        <v>0</v>
      </c>
      <c r="AE20" s="102">
        <f t="shared" si="9"/>
        <v>0</v>
      </c>
      <c r="AF20" s="96">
        <v>0</v>
      </c>
      <c r="AG20" s="102">
        <f t="shared" si="10"/>
        <v>0</v>
      </c>
      <c r="AH20" s="49" t="s">
        <v>31</v>
      </c>
      <c r="AI20" s="101">
        <v>17</v>
      </c>
      <c r="AJ20" s="96">
        <v>0</v>
      </c>
      <c r="AK20" s="96">
        <v>6</v>
      </c>
      <c r="AL20" s="96">
        <v>11</v>
      </c>
      <c r="AM20" s="101">
        <f t="shared" si="11"/>
        <v>17</v>
      </c>
      <c r="AN20" s="96">
        <v>0</v>
      </c>
      <c r="AO20" s="102">
        <f t="shared" si="12"/>
        <v>0</v>
      </c>
      <c r="AP20" s="96">
        <v>0</v>
      </c>
      <c r="AQ20" s="96">
        <v>6</v>
      </c>
      <c r="AR20" s="96">
        <v>11</v>
      </c>
      <c r="AS20" s="101">
        <f t="shared" si="2"/>
        <v>17</v>
      </c>
      <c r="AT20" s="96">
        <v>0</v>
      </c>
      <c r="AU20" s="102">
        <f t="shared" si="13"/>
        <v>0</v>
      </c>
      <c r="AV20" s="96">
        <v>0</v>
      </c>
      <c r="AW20" s="102">
        <f t="shared" si="14"/>
        <v>0</v>
      </c>
    </row>
    <row r="21" spans="2:49" ht="13.9" customHeight="1" x14ac:dyDescent="0.4">
      <c r="B21" s="49" t="s">
        <v>32</v>
      </c>
      <c r="C21" s="101">
        <v>5</v>
      </c>
      <c r="D21" s="96">
        <v>0</v>
      </c>
      <c r="E21" s="96">
        <v>0</v>
      </c>
      <c r="F21" s="96">
        <v>5</v>
      </c>
      <c r="G21" s="101">
        <f t="shared" si="3"/>
        <v>5</v>
      </c>
      <c r="H21" s="96">
        <v>0</v>
      </c>
      <c r="I21" s="102">
        <f t="shared" si="4"/>
        <v>0</v>
      </c>
      <c r="J21" s="96">
        <v>0</v>
      </c>
      <c r="K21" s="96">
        <v>0</v>
      </c>
      <c r="L21" s="96">
        <v>5</v>
      </c>
      <c r="M21" s="101">
        <f t="shared" si="0"/>
        <v>5</v>
      </c>
      <c r="N21" s="96">
        <v>0</v>
      </c>
      <c r="O21" s="102">
        <f t="shared" si="5"/>
        <v>0</v>
      </c>
      <c r="P21" s="96">
        <v>0</v>
      </c>
      <c r="Q21" s="102">
        <f t="shared" si="6"/>
        <v>0</v>
      </c>
      <c r="R21" s="49" t="s">
        <v>32</v>
      </c>
      <c r="S21" s="101">
        <v>1</v>
      </c>
      <c r="T21" s="96">
        <v>0</v>
      </c>
      <c r="U21" s="96">
        <v>0</v>
      </c>
      <c r="V21" s="96">
        <v>1</v>
      </c>
      <c r="W21" s="101">
        <f t="shared" si="7"/>
        <v>1</v>
      </c>
      <c r="X21" s="96">
        <v>0</v>
      </c>
      <c r="Y21" s="102">
        <f t="shared" si="8"/>
        <v>0</v>
      </c>
      <c r="Z21" s="96">
        <v>0</v>
      </c>
      <c r="AA21" s="96">
        <v>0</v>
      </c>
      <c r="AB21" s="96">
        <v>1</v>
      </c>
      <c r="AC21" s="101">
        <f t="shared" si="1"/>
        <v>1</v>
      </c>
      <c r="AD21" s="96">
        <v>0</v>
      </c>
      <c r="AE21" s="102">
        <f t="shared" si="9"/>
        <v>0</v>
      </c>
      <c r="AF21" s="96">
        <v>0</v>
      </c>
      <c r="AG21" s="102">
        <f t="shared" si="10"/>
        <v>0</v>
      </c>
      <c r="AH21" s="49" t="s">
        <v>32</v>
      </c>
      <c r="AI21" s="101">
        <v>6</v>
      </c>
      <c r="AJ21" s="96">
        <v>0</v>
      </c>
      <c r="AK21" s="96">
        <v>0</v>
      </c>
      <c r="AL21" s="96">
        <v>6</v>
      </c>
      <c r="AM21" s="101">
        <f t="shared" si="11"/>
        <v>6</v>
      </c>
      <c r="AN21" s="96">
        <v>0</v>
      </c>
      <c r="AO21" s="102">
        <f t="shared" si="12"/>
        <v>0</v>
      </c>
      <c r="AP21" s="96">
        <v>0</v>
      </c>
      <c r="AQ21" s="96">
        <v>0</v>
      </c>
      <c r="AR21" s="96">
        <v>6</v>
      </c>
      <c r="AS21" s="101">
        <f t="shared" si="2"/>
        <v>6</v>
      </c>
      <c r="AT21" s="96">
        <v>0</v>
      </c>
      <c r="AU21" s="102">
        <f t="shared" si="13"/>
        <v>0</v>
      </c>
      <c r="AV21" s="96">
        <v>0</v>
      </c>
      <c r="AW21" s="102">
        <f t="shared" si="14"/>
        <v>0</v>
      </c>
    </row>
    <row r="22" spans="2:49" ht="13.9" customHeight="1" x14ac:dyDescent="0.4">
      <c r="B22" s="49" t="s">
        <v>33</v>
      </c>
      <c r="C22" s="101">
        <v>10</v>
      </c>
      <c r="D22" s="96">
        <v>0</v>
      </c>
      <c r="E22" s="96">
        <v>2</v>
      </c>
      <c r="F22" s="96">
        <v>8</v>
      </c>
      <c r="G22" s="101">
        <f t="shared" si="3"/>
        <v>10</v>
      </c>
      <c r="H22" s="96">
        <v>12</v>
      </c>
      <c r="I22" s="102">
        <f t="shared" si="4"/>
        <v>1.2</v>
      </c>
      <c r="J22" s="96">
        <v>0</v>
      </c>
      <c r="K22" s="96">
        <v>2</v>
      </c>
      <c r="L22" s="96">
        <v>8</v>
      </c>
      <c r="M22" s="101">
        <f t="shared" si="0"/>
        <v>10</v>
      </c>
      <c r="N22" s="96">
        <v>7</v>
      </c>
      <c r="O22" s="102">
        <f t="shared" si="5"/>
        <v>0.7</v>
      </c>
      <c r="P22" s="96">
        <v>48</v>
      </c>
      <c r="Q22" s="102">
        <f t="shared" si="6"/>
        <v>4.8</v>
      </c>
      <c r="R22" s="49" t="s">
        <v>33</v>
      </c>
      <c r="S22" s="101">
        <v>14</v>
      </c>
      <c r="T22" s="96">
        <v>0</v>
      </c>
      <c r="U22" s="96">
        <v>2</v>
      </c>
      <c r="V22" s="96">
        <v>12</v>
      </c>
      <c r="W22" s="101">
        <f t="shared" si="7"/>
        <v>14</v>
      </c>
      <c r="X22" s="96">
        <v>3</v>
      </c>
      <c r="Y22" s="102">
        <f t="shared" si="8"/>
        <v>0.21428571428571427</v>
      </c>
      <c r="Z22" s="96">
        <v>0</v>
      </c>
      <c r="AA22" s="96">
        <v>2</v>
      </c>
      <c r="AB22" s="96">
        <v>12</v>
      </c>
      <c r="AC22" s="101">
        <f t="shared" si="1"/>
        <v>14</v>
      </c>
      <c r="AD22" s="96">
        <v>3</v>
      </c>
      <c r="AE22" s="102">
        <f t="shared" si="9"/>
        <v>0.21428571428571427</v>
      </c>
      <c r="AF22" s="96">
        <v>16</v>
      </c>
      <c r="AG22" s="102">
        <f t="shared" si="10"/>
        <v>1.1428571428571428</v>
      </c>
      <c r="AH22" s="49" t="s">
        <v>33</v>
      </c>
      <c r="AI22" s="101">
        <v>24</v>
      </c>
      <c r="AJ22" s="96">
        <v>0</v>
      </c>
      <c r="AK22" s="96">
        <v>4</v>
      </c>
      <c r="AL22" s="96">
        <v>20</v>
      </c>
      <c r="AM22" s="101">
        <f t="shared" si="11"/>
        <v>24</v>
      </c>
      <c r="AN22" s="96">
        <v>15</v>
      </c>
      <c r="AO22" s="102">
        <f t="shared" si="12"/>
        <v>0.625</v>
      </c>
      <c r="AP22" s="96">
        <v>0</v>
      </c>
      <c r="AQ22" s="96">
        <v>4</v>
      </c>
      <c r="AR22" s="96">
        <v>20</v>
      </c>
      <c r="AS22" s="101">
        <f t="shared" si="2"/>
        <v>24</v>
      </c>
      <c r="AT22" s="96">
        <v>10</v>
      </c>
      <c r="AU22" s="102">
        <f t="shared" si="13"/>
        <v>0.41666666666666669</v>
      </c>
      <c r="AV22" s="96">
        <v>64</v>
      </c>
      <c r="AW22" s="102">
        <f t="shared" si="14"/>
        <v>2.6666666666666665</v>
      </c>
    </row>
    <row r="23" spans="2:49" ht="13.9" customHeight="1" x14ac:dyDescent="0.4">
      <c r="B23" s="49" t="s">
        <v>34</v>
      </c>
      <c r="C23" s="101">
        <v>17</v>
      </c>
      <c r="D23" s="96">
        <v>0</v>
      </c>
      <c r="E23" s="96">
        <v>14</v>
      </c>
      <c r="F23" s="96">
        <v>3</v>
      </c>
      <c r="G23" s="101">
        <f t="shared" si="3"/>
        <v>17</v>
      </c>
      <c r="H23" s="96">
        <v>15</v>
      </c>
      <c r="I23" s="102">
        <f t="shared" si="4"/>
        <v>0.88235294117647056</v>
      </c>
      <c r="J23" s="96">
        <v>0</v>
      </c>
      <c r="K23" s="96">
        <v>12</v>
      </c>
      <c r="L23" s="96">
        <v>5</v>
      </c>
      <c r="M23" s="101">
        <f t="shared" si="0"/>
        <v>17</v>
      </c>
      <c r="N23" s="96">
        <v>2</v>
      </c>
      <c r="O23" s="102">
        <f t="shared" si="5"/>
        <v>0.11764705882352941</v>
      </c>
      <c r="P23" s="96">
        <v>47</v>
      </c>
      <c r="Q23" s="102">
        <f t="shared" si="6"/>
        <v>2.7647058823529411</v>
      </c>
      <c r="R23" s="49" t="s">
        <v>34</v>
      </c>
      <c r="S23" s="101">
        <v>18</v>
      </c>
      <c r="T23" s="96">
        <v>0</v>
      </c>
      <c r="U23" s="96">
        <v>6</v>
      </c>
      <c r="V23" s="96">
        <v>12</v>
      </c>
      <c r="W23" s="101">
        <f t="shared" si="7"/>
        <v>18</v>
      </c>
      <c r="X23" s="96">
        <v>10</v>
      </c>
      <c r="Y23" s="102">
        <f t="shared" si="8"/>
        <v>0.55555555555555558</v>
      </c>
      <c r="Z23" s="96">
        <v>0</v>
      </c>
      <c r="AA23" s="96">
        <v>8</v>
      </c>
      <c r="AB23" s="96">
        <v>10</v>
      </c>
      <c r="AC23" s="101">
        <f t="shared" si="1"/>
        <v>18</v>
      </c>
      <c r="AD23" s="96">
        <v>2</v>
      </c>
      <c r="AE23" s="102">
        <f t="shared" si="9"/>
        <v>0.1111111111111111</v>
      </c>
      <c r="AF23" s="96">
        <v>44</v>
      </c>
      <c r="AG23" s="102">
        <f t="shared" si="10"/>
        <v>2.4444444444444446</v>
      </c>
      <c r="AH23" s="49" t="s">
        <v>34</v>
      </c>
      <c r="AI23" s="101">
        <v>35</v>
      </c>
      <c r="AJ23" s="96">
        <v>0</v>
      </c>
      <c r="AK23" s="96">
        <v>20</v>
      </c>
      <c r="AL23" s="96">
        <v>15</v>
      </c>
      <c r="AM23" s="101">
        <f t="shared" si="11"/>
        <v>35</v>
      </c>
      <c r="AN23" s="96">
        <v>25</v>
      </c>
      <c r="AO23" s="102">
        <f t="shared" si="12"/>
        <v>0.7142857142857143</v>
      </c>
      <c r="AP23" s="96">
        <v>0</v>
      </c>
      <c r="AQ23" s="96">
        <v>20</v>
      </c>
      <c r="AR23" s="96">
        <v>15</v>
      </c>
      <c r="AS23" s="101">
        <f t="shared" si="2"/>
        <v>35</v>
      </c>
      <c r="AT23" s="96">
        <v>4</v>
      </c>
      <c r="AU23" s="102">
        <f t="shared" si="13"/>
        <v>0.11428571428571428</v>
      </c>
      <c r="AV23" s="96">
        <v>91</v>
      </c>
      <c r="AW23" s="102">
        <f t="shared" si="14"/>
        <v>2.6</v>
      </c>
    </row>
    <row r="24" spans="2:49" ht="13.9" customHeight="1" x14ac:dyDescent="0.4">
      <c r="B24" s="49" t="s">
        <v>35</v>
      </c>
      <c r="C24" s="101">
        <v>10</v>
      </c>
      <c r="D24" s="96">
        <v>0</v>
      </c>
      <c r="E24" s="96">
        <v>2</v>
      </c>
      <c r="F24" s="96">
        <v>8</v>
      </c>
      <c r="G24" s="101">
        <f t="shared" si="3"/>
        <v>10</v>
      </c>
      <c r="H24" s="96">
        <v>0</v>
      </c>
      <c r="I24" s="102">
        <f t="shared" si="4"/>
        <v>0</v>
      </c>
      <c r="J24" s="96">
        <v>0</v>
      </c>
      <c r="K24" s="96">
        <v>2</v>
      </c>
      <c r="L24" s="96">
        <v>8</v>
      </c>
      <c r="M24" s="101">
        <f t="shared" si="0"/>
        <v>10</v>
      </c>
      <c r="N24" s="96">
        <v>0</v>
      </c>
      <c r="O24" s="102">
        <f t="shared" si="5"/>
        <v>0</v>
      </c>
      <c r="P24" s="96">
        <v>0</v>
      </c>
      <c r="Q24" s="102">
        <f t="shared" si="6"/>
        <v>0</v>
      </c>
      <c r="R24" s="49" t="s">
        <v>35</v>
      </c>
      <c r="S24" s="101">
        <v>5</v>
      </c>
      <c r="T24" s="96">
        <v>0</v>
      </c>
      <c r="U24" s="96">
        <v>2</v>
      </c>
      <c r="V24" s="96">
        <v>3</v>
      </c>
      <c r="W24" s="101">
        <f t="shared" si="7"/>
        <v>5</v>
      </c>
      <c r="X24" s="96">
        <v>0</v>
      </c>
      <c r="Y24" s="102">
        <f t="shared" si="8"/>
        <v>0</v>
      </c>
      <c r="Z24" s="96">
        <v>0</v>
      </c>
      <c r="AA24" s="96">
        <v>2</v>
      </c>
      <c r="AB24" s="96">
        <v>3</v>
      </c>
      <c r="AC24" s="101">
        <f t="shared" si="1"/>
        <v>5</v>
      </c>
      <c r="AD24" s="96">
        <v>0</v>
      </c>
      <c r="AE24" s="102">
        <f t="shared" si="9"/>
        <v>0</v>
      </c>
      <c r="AF24" s="96">
        <v>0</v>
      </c>
      <c r="AG24" s="102">
        <f t="shared" si="10"/>
        <v>0</v>
      </c>
      <c r="AH24" s="49" t="s">
        <v>35</v>
      </c>
      <c r="AI24" s="101">
        <v>15</v>
      </c>
      <c r="AJ24" s="96">
        <v>0</v>
      </c>
      <c r="AK24" s="96">
        <v>4</v>
      </c>
      <c r="AL24" s="96">
        <v>11</v>
      </c>
      <c r="AM24" s="101">
        <f t="shared" si="11"/>
        <v>15</v>
      </c>
      <c r="AN24" s="96">
        <v>0</v>
      </c>
      <c r="AO24" s="102">
        <f t="shared" si="12"/>
        <v>0</v>
      </c>
      <c r="AP24" s="96">
        <v>0</v>
      </c>
      <c r="AQ24" s="96">
        <v>4</v>
      </c>
      <c r="AR24" s="96">
        <v>11</v>
      </c>
      <c r="AS24" s="101">
        <f t="shared" si="2"/>
        <v>15</v>
      </c>
      <c r="AT24" s="96">
        <v>0</v>
      </c>
      <c r="AU24" s="102">
        <f t="shared" si="13"/>
        <v>0</v>
      </c>
      <c r="AV24" s="96">
        <v>0</v>
      </c>
      <c r="AW24" s="102">
        <f t="shared" si="14"/>
        <v>0</v>
      </c>
    </row>
    <row r="25" spans="2:49" ht="13.9" customHeight="1" x14ac:dyDescent="0.4">
      <c r="B25" s="49" t="s">
        <v>36</v>
      </c>
      <c r="C25" s="101">
        <v>21</v>
      </c>
      <c r="D25" s="96">
        <v>0</v>
      </c>
      <c r="E25" s="96">
        <v>10</v>
      </c>
      <c r="F25" s="96">
        <v>11</v>
      </c>
      <c r="G25" s="101">
        <f t="shared" si="3"/>
        <v>21</v>
      </c>
      <c r="H25" s="96">
        <v>6</v>
      </c>
      <c r="I25" s="102">
        <f t="shared" si="4"/>
        <v>0.2857142857142857</v>
      </c>
      <c r="J25" s="96">
        <v>0</v>
      </c>
      <c r="K25" s="96">
        <v>5</v>
      </c>
      <c r="L25" s="96">
        <v>16</v>
      </c>
      <c r="M25" s="101">
        <f t="shared" si="0"/>
        <v>21</v>
      </c>
      <c r="N25" s="96">
        <v>0</v>
      </c>
      <c r="O25" s="102">
        <f t="shared" si="5"/>
        <v>0</v>
      </c>
      <c r="P25" s="96">
        <v>0</v>
      </c>
      <c r="Q25" s="102">
        <f t="shared" si="6"/>
        <v>0</v>
      </c>
      <c r="R25" s="49" t="s">
        <v>36</v>
      </c>
      <c r="S25" s="101">
        <v>10</v>
      </c>
      <c r="T25" s="96">
        <v>0</v>
      </c>
      <c r="U25" s="96">
        <v>2</v>
      </c>
      <c r="V25" s="96">
        <v>7</v>
      </c>
      <c r="W25" s="101">
        <f t="shared" si="7"/>
        <v>9</v>
      </c>
      <c r="X25" s="96">
        <v>3</v>
      </c>
      <c r="Y25" s="102">
        <f t="shared" si="8"/>
        <v>0.3</v>
      </c>
      <c r="Z25" s="96">
        <v>0</v>
      </c>
      <c r="AA25" s="96">
        <v>0</v>
      </c>
      <c r="AB25" s="96">
        <v>10</v>
      </c>
      <c r="AC25" s="101">
        <f t="shared" si="1"/>
        <v>10</v>
      </c>
      <c r="AD25" s="96">
        <v>0</v>
      </c>
      <c r="AE25" s="102">
        <f t="shared" si="9"/>
        <v>0</v>
      </c>
      <c r="AF25" s="96">
        <v>0</v>
      </c>
      <c r="AG25" s="102">
        <f t="shared" si="10"/>
        <v>0</v>
      </c>
      <c r="AH25" s="49" t="s">
        <v>36</v>
      </c>
      <c r="AI25" s="101">
        <v>31</v>
      </c>
      <c r="AJ25" s="96">
        <v>0</v>
      </c>
      <c r="AK25" s="96">
        <v>12</v>
      </c>
      <c r="AL25" s="96">
        <v>18</v>
      </c>
      <c r="AM25" s="101">
        <f t="shared" si="11"/>
        <v>30</v>
      </c>
      <c r="AN25" s="96">
        <v>9</v>
      </c>
      <c r="AO25" s="102">
        <f t="shared" si="12"/>
        <v>0.29032258064516131</v>
      </c>
      <c r="AP25" s="96">
        <v>0</v>
      </c>
      <c r="AQ25" s="96">
        <v>5</v>
      </c>
      <c r="AR25" s="96">
        <v>26</v>
      </c>
      <c r="AS25" s="101">
        <f t="shared" si="2"/>
        <v>31</v>
      </c>
      <c r="AT25" s="96">
        <v>0</v>
      </c>
      <c r="AU25" s="102">
        <f t="shared" si="13"/>
        <v>0</v>
      </c>
      <c r="AV25" s="96">
        <v>0</v>
      </c>
      <c r="AW25" s="102">
        <f t="shared" si="14"/>
        <v>0</v>
      </c>
    </row>
    <row r="26" spans="2:49" ht="13.9" customHeight="1" x14ac:dyDescent="0.4">
      <c r="B26" s="49" t="s">
        <v>37</v>
      </c>
      <c r="C26" s="101">
        <v>19</v>
      </c>
      <c r="D26" s="96">
        <v>0</v>
      </c>
      <c r="E26" s="96">
        <v>13</v>
      </c>
      <c r="F26" s="96">
        <v>6</v>
      </c>
      <c r="G26" s="101">
        <f t="shared" si="3"/>
        <v>19</v>
      </c>
      <c r="H26" s="96">
        <v>2</v>
      </c>
      <c r="I26" s="102">
        <f t="shared" si="4"/>
        <v>0.10526315789473684</v>
      </c>
      <c r="J26" s="96">
        <v>0</v>
      </c>
      <c r="K26" s="96">
        <v>13</v>
      </c>
      <c r="L26" s="96">
        <v>6</v>
      </c>
      <c r="M26" s="101">
        <f t="shared" si="0"/>
        <v>19</v>
      </c>
      <c r="N26" s="96">
        <v>0</v>
      </c>
      <c r="O26" s="102">
        <f t="shared" si="5"/>
        <v>0</v>
      </c>
      <c r="P26" s="96">
        <v>0</v>
      </c>
      <c r="Q26" s="102">
        <f t="shared" si="6"/>
        <v>0</v>
      </c>
      <c r="R26" s="49" t="s">
        <v>37</v>
      </c>
      <c r="S26" s="101">
        <v>3</v>
      </c>
      <c r="T26" s="96">
        <v>0</v>
      </c>
      <c r="U26" s="96">
        <v>0</v>
      </c>
      <c r="V26" s="96">
        <v>3</v>
      </c>
      <c r="W26" s="101">
        <f t="shared" si="7"/>
        <v>3</v>
      </c>
      <c r="X26" s="96">
        <v>0</v>
      </c>
      <c r="Y26" s="102">
        <f t="shared" si="8"/>
        <v>0</v>
      </c>
      <c r="Z26" s="96">
        <v>0</v>
      </c>
      <c r="AA26" s="96">
        <v>0</v>
      </c>
      <c r="AB26" s="96">
        <v>3</v>
      </c>
      <c r="AC26" s="101">
        <f t="shared" si="1"/>
        <v>3</v>
      </c>
      <c r="AD26" s="96">
        <v>0</v>
      </c>
      <c r="AE26" s="102">
        <f t="shared" si="9"/>
        <v>0</v>
      </c>
      <c r="AF26" s="96">
        <v>0</v>
      </c>
      <c r="AG26" s="102">
        <f t="shared" si="10"/>
        <v>0</v>
      </c>
      <c r="AH26" s="49" t="s">
        <v>37</v>
      </c>
      <c r="AI26" s="101">
        <v>22</v>
      </c>
      <c r="AJ26" s="96">
        <v>0</v>
      </c>
      <c r="AK26" s="96">
        <v>13</v>
      </c>
      <c r="AL26" s="96">
        <v>9</v>
      </c>
      <c r="AM26" s="101">
        <f t="shared" si="11"/>
        <v>22</v>
      </c>
      <c r="AN26" s="96">
        <v>2</v>
      </c>
      <c r="AO26" s="102">
        <f t="shared" si="12"/>
        <v>9.0909090909090912E-2</v>
      </c>
      <c r="AP26" s="96">
        <v>0</v>
      </c>
      <c r="AQ26" s="96">
        <v>13</v>
      </c>
      <c r="AR26" s="96">
        <v>9</v>
      </c>
      <c r="AS26" s="101">
        <f t="shared" si="2"/>
        <v>22</v>
      </c>
      <c r="AT26" s="96">
        <v>0</v>
      </c>
      <c r="AU26" s="102">
        <f t="shared" si="13"/>
        <v>0</v>
      </c>
      <c r="AV26" s="96">
        <v>0</v>
      </c>
      <c r="AW26" s="102">
        <f t="shared" si="14"/>
        <v>0</v>
      </c>
    </row>
    <row r="27" spans="2:49" ht="13.9" customHeight="1" x14ac:dyDescent="0.4">
      <c r="B27" s="49" t="s">
        <v>38</v>
      </c>
      <c r="C27" s="101">
        <v>5</v>
      </c>
      <c r="D27" s="96">
        <v>0</v>
      </c>
      <c r="E27" s="96">
        <v>0</v>
      </c>
      <c r="F27" s="96">
        <v>5</v>
      </c>
      <c r="G27" s="101">
        <f t="shared" si="3"/>
        <v>5</v>
      </c>
      <c r="H27" s="96">
        <v>0</v>
      </c>
      <c r="I27" s="102">
        <f t="shared" si="4"/>
        <v>0</v>
      </c>
      <c r="J27" s="96">
        <v>0</v>
      </c>
      <c r="K27" s="96">
        <v>0</v>
      </c>
      <c r="L27" s="96">
        <v>5</v>
      </c>
      <c r="M27" s="101">
        <f t="shared" si="0"/>
        <v>5</v>
      </c>
      <c r="N27" s="96">
        <v>0</v>
      </c>
      <c r="O27" s="102">
        <f t="shared" si="5"/>
        <v>0</v>
      </c>
      <c r="P27" s="96">
        <v>0</v>
      </c>
      <c r="Q27" s="102">
        <f t="shared" si="6"/>
        <v>0</v>
      </c>
      <c r="R27" s="49" t="s">
        <v>38</v>
      </c>
      <c r="S27" s="101">
        <v>4</v>
      </c>
      <c r="T27" s="96">
        <v>0</v>
      </c>
      <c r="U27" s="96">
        <v>0</v>
      </c>
      <c r="V27" s="96">
        <v>4</v>
      </c>
      <c r="W27" s="101">
        <f t="shared" si="7"/>
        <v>4</v>
      </c>
      <c r="X27" s="96">
        <v>0</v>
      </c>
      <c r="Y27" s="102">
        <f t="shared" si="8"/>
        <v>0</v>
      </c>
      <c r="Z27" s="96">
        <v>0</v>
      </c>
      <c r="AA27" s="96">
        <v>0</v>
      </c>
      <c r="AB27" s="96">
        <v>4</v>
      </c>
      <c r="AC27" s="101">
        <f t="shared" si="1"/>
        <v>4</v>
      </c>
      <c r="AD27" s="96">
        <v>0</v>
      </c>
      <c r="AE27" s="102">
        <f t="shared" si="9"/>
        <v>0</v>
      </c>
      <c r="AF27" s="96">
        <v>0</v>
      </c>
      <c r="AG27" s="102">
        <f t="shared" si="10"/>
        <v>0</v>
      </c>
      <c r="AH27" s="49" t="s">
        <v>38</v>
      </c>
      <c r="AI27" s="101">
        <v>9</v>
      </c>
      <c r="AJ27" s="96">
        <v>0</v>
      </c>
      <c r="AK27" s="96">
        <v>0</v>
      </c>
      <c r="AL27" s="96">
        <v>9</v>
      </c>
      <c r="AM27" s="101">
        <f t="shared" si="11"/>
        <v>9</v>
      </c>
      <c r="AN27" s="96">
        <v>0</v>
      </c>
      <c r="AO27" s="102">
        <f t="shared" si="12"/>
        <v>0</v>
      </c>
      <c r="AP27" s="96">
        <v>0</v>
      </c>
      <c r="AQ27" s="96">
        <v>0</v>
      </c>
      <c r="AR27" s="96">
        <v>9</v>
      </c>
      <c r="AS27" s="101">
        <f t="shared" si="2"/>
        <v>9</v>
      </c>
      <c r="AT27" s="96">
        <v>0</v>
      </c>
      <c r="AU27" s="102">
        <f t="shared" si="13"/>
        <v>0</v>
      </c>
      <c r="AV27" s="96">
        <v>0</v>
      </c>
      <c r="AW27" s="102">
        <f t="shared" si="14"/>
        <v>0</v>
      </c>
    </row>
    <row r="28" spans="2:49" ht="13.9" customHeight="1" x14ac:dyDescent="0.4">
      <c r="B28" s="49" t="s">
        <v>39</v>
      </c>
      <c r="C28" s="101">
        <v>5</v>
      </c>
      <c r="D28" s="96">
        <v>0</v>
      </c>
      <c r="E28" s="96">
        <v>1</v>
      </c>
      <c r="F28" s="96">
        <v>4</v>
      </c>
      <c r="G28" s="101">
        <f t="shared" si="3"/>
        <v>5</v>
      </c>
      <c r="H28" s="96">
        <v>0</v>
      </c>
      <c r="I28" s="102">
        <f t="shared" si="4"/>
        <v>0</v>
      </c>
      <c r="J28" s="96">
        <v>0</v>
      </c>
      <c r="K28" s="96">
        <v>1</v>
      </c>
      <c r="L28" s="96">
        <v>4</v>
      </c>
      <c r="M28" s="101">
        <f t="shared" si="0"/>
        <v>5</v>
      </c>
      <c r="N28" s="96">
        <v>7</v>
      </c>
      <c r="O28" s="102">
        <f t="shared" si="5"/>
        <v>1.4</v>
      </c>
      <c r="P28" s="96">
        <v>42</v>
      </c>
      <c r="Q28" s="102">
        <f t="shared" si="6"/>
        <v>8.4</v>
      </c>
      <c r="R28" s="49" t="s">
        <v>39</v>
      </c>
      <c r="S28" s="101">
        <v>4</v>
      </c>
      <c r="T28" s="96">
        <v>0</v>
      </c>
      <c r="U28" s="96">
        <v>0</v>
      </c>
      <c r="V28" s="96">
        <v>4</v>
      </c>
      <c r="W28" s="101">
        <f t="shared" si="7"/>
        <v>4</v>
      </c>
      <c r="X28" s="96">
        <v>0</v>
      </c>
      <c r="Y28" s="102">
        <f t="shared" si="8"/>
        <v>0</v>
      </c>
      <c r="Z28" s="96">
        <v>0</v>
      </c>
      <c r="AA28" s="96">
        <v>0</v>
      </c>
      <c r="AB28" s="96">
        <v>4</v>
      </c>
      <c r="AC28" s="101">
        <f t="shared" si="1"/>
        <v>4</v>
      </c>
      <c r="AD28" s="96">
        <v>0</v>
      </c>
      <c r="AE28" s="102">
        <f t="shared" si="9"/>
        <v>0</v>
      </c>
      <c r="AF28" s="96">
        <v>0</v>
      </c>
      <c r="AG28" s="102">
        <f t="shared" si="10"/>
        <v>0</v>
      </c>
      <c r="AH28" s="49" t="s">
        <v>39</v>
      </c>
      <c r="AI28" s="101">
        <v>9</v>
      </c>
      <c r="AJ28" s="96">
        <v>0</v>
      </c>
      <c r="AK28" s="96">
        <v>1</v>
      </c>
      <c r="AL28" s="96">
        <v>8</v>
      </c>
      <c r="AM28" s="101">
        <f t="shared" si="11"/>
        <v>9</v>
      </c>
      <c r="AN28" s="96">
        <v>0</v>
      </c>
      <c r="AO28" s="102">
        <f t="shared" si="12"/>
        <v>0</v>
      </c>
      <c r="AP28" s="96">
        <v>0</v>
      </c>
      <c r="AQ28" s="96">
        <v>1</v>
      </c>
      <c r="AR28" s="96">
        <v>8</v>
      </c>
      <c r="AS28" s="101">
        <f t="shared" si="2"/>
        <v>9</v>
      </c>
      <c r="AT28" s="96">
        <v>7</v>
      </c>
      <c r="AU28" s="102">
        <f t="shared" si="13"/>
        <v>0.77777777777777779</v>
      </c>
      <c r="AV28" s="96">
        <v>42</v>
      </c>
      <c r="AW28" s="102">
        <f t="shared" si="14"/>
        <v>4.666666666666667</v>
      </c>
    </row>
    <row r="29" spans="2:49" ht="13.9" customHeight="1" x14ac:dyDescent="0.4">
      <c r="B29" s="49" t="s">
        <v>40</v>
      </c>
      <c r="C29" s="101">
        <v>12</v>
      </c>
      <c r="D29" s="96">
        <v>0</v>
      </c>
      <c r="E29" s="96">
        <v>4</v>
      </c>
      <c r="F29" s="96">
        <v>8</v>
      </c>
      <c r="G29" s="101">
        <f t="shared" si="3"/>
        <v>12</v>
      </c>
      <c r="H29" s="96">
        <v>3</v>
      </c>
      <c r="I29" s="102">
        <f t="shared" si="4"/>
        <v>0.25</v>
      </c>
      <c r="J29" s="96">
        <v>0</v>
      </c>
      <c r="K29" s="96">
        <v>4</v>
      </c>
      <c r="L29" s="96">
        <v>8</v>
      </c>
      <c r="M29" s="101">
        <f t="shared" si="0"/>
        <v>12</v>
      </c>
      <c r="N29" s="96">
        <v>3</v>
      </c>
      <c r="O29" s="102">
        <f t="shared" si="5"/>
        <v>0.25</v>
      </c>
      <c r="P29" s="96">
        <v>44</v>
      </c>
      <c r="Q29" s="102">
        <f t="shared" si="6"/>
        <v>3.6666666666666665</v>
      </c>
      <c r="R29" s="49" t="s">
        <v>40</v>
      </c>
      <c r="S29" s="101">
        <v>6</v>
      </c>
      <c r="T29" s="96">
        <v>0</v>
      </c>
      <c r="U29" s="96">
        <v>4</v>
      </c>
      <c r="V29" s="96">
        <v>2</v>
      </c>
      <c r="W29" s="101">
        <f t="shared" si="7"/>
        <v>6</v>
      </c>
      <c r="X29" s="96">
        <v>0</v>
      </c>
      <c r="Y29" s="102">
        <f t="shared" si="8"/>
        <v>0</v>
      </c>
      <c r="Z29" s="96">
        <v>0</v>
      </c>
      <c r="AA29" s="96">
        <v>4</v>
      </c>
      <c r="AB29" s="96">
        <v>2</v>
      </c>
      <c r="AC29" s="101">
        <f t="shared" si="1"/>
        <v>6</v>
      </c>
      <c r="AD29" s="96">
        <v>0</v>
      </c>
      <c r="AE29" s="102">
        <f t="shared" si="9"/>
        <v>0</v>
      </c>
      <c r="AF29" s="96">
        <v>0</v>
      </c>
      <c r="AG29" s="102">
        <f t="shared" si="10"/>
        <v>0</v>
      </c>
      <c r="AH29" s="49" t="s">
        <v>40</v>
      </c>
      <c r="AI29" s="101">
        <v>18</v>
      </c>
      <c r="AJ29" s="96">
        <v>0</v>
      </c>
      <c r="AK29" s="96">
        <v>8</v>
      </c>
      <c r="AL29" s="96">
        <v>10</v>
      </c>
      <c r="AM29" s="101">
        <f t="shared" si="11"/>
        <v>18</v>
      </c>
      <c r="AN29" s="96">
        <v>3</v>
      </c>
      <c r="AO29" s="102">
        <f t="shared" si="12"/>
        <v>0.16666666666666666</v>
      </c>
      <c r="AP29" s="96">
        <v>0</v>
      </c>
      <c r="AQ29" s="96">
        <v>8</v>
      </c>
      <c r="AR29" s="96">
        <v>10</v>
      </c>
      <c r="AS29" s="101">
        <f t="shared" si="2"/>
        <v>18</v>
      </c>
      <c r="AT29" s="96">
        <v>3</v>
      </c>
      <c r="AU29" s="102">
        <f t="shared" si="13"/>
        <v>0.16666666666666666</v>
      </c>
      <c r="AV29" s="96">
        <v>44</v>
      </c>
      <c r="AW29" s="102">
        <f t="shared" si="14"/>
        <v>2.4444444444444446</v>
      </c>
    </row>
    <row r="30" spans="2:49" ht="13.9" customHeight="1" x14ac:dyDescent="0.4">
      <c r="B30" s="49" t="s">
        <v>41</v>
      </c>
      <c r="C30" s="101">
        <v>19</v>
      </c>
      <c r="D30" s="96">
        <v>0</v>
      </c>
      <c r="E30" s="96">
        <v>0</v>
      </c>
      <c r="F30" s="96">
        <v>19</v>
      </c>
      <c r="G30" s="101">
        <f t="shared" si="3"/>
        <v>19</v>
      </c>
      <c r="H30" s="96">
        <v>0</v>
      </c>
      <c r="I30" s="102">
        <f t="shared" si="4"/>
        <v>0</v>
      </c>
      <c r="J30" s="96">
        <v>0</v>
      </c>
      <c r="K30" s="96">
        <v>0</v>
      </c>
      <c r="L30" s="96">
        <v>19</v>
      </c>
      <c r="M30" s="101">
        <f t="shared" si="0"/>
        <v>19</v>
      </c>
      <c r="N30" s="96">
        <v>0</v>
      </c>
      <c r="O30" s="102">
        <f t="shared" si="5"/>
        <v>0</v>
      </c>
      <c r="P30" s="96">
        <v>0</v>
      </c>
      <c r="Q30" s="102">
        <f t="shared" si="6"/>
        <v>0</v>
      </c>
      <c r="R30" s="49" t="s">
        <v>41</v>
      </c>
      <c r="S30" s="101">
        <v>5</v>
      </c>
      <c r="T30" s="96">
        <v>0</v>
      </c>
      <c r="U30" s="96">
        <v>0</v>
      </c>
      <c r="V30" s="96">
        <v>5</v>
      </c>
      <c r="W30" s="101">
        <f t="shared" si="7"/>
        <v>5</v>
      </c>
      <c r="X30" s="96">
        <v>0</v>
      </c>
      <c r="Y30" s="102">
        <f t="shared" si="8"/>
        <v>0</v>
      </c>
      <c r="Z30" s="96">
        <v>0</v>
      </c>
      <c r="AA30" s="96">
        <v>1</v>
      </c>
      <c r="AB30" s="96">
        <v>5</v>
      </c>
      <c r="AC30" s="101">
        <f t="shared" si="1"/>
        <v>6</v>
      </c>
      <c r="AD30" s="96">
        <v>0</v>
      </c>
      <c r="AE30" s="102">
        <f t="shared" si="9"/>
        <v>0</v>
      </c>
      <c r="AF30" s="96">
        <v>0</v>
      </c>
      <c r="AG30" s="102">
        <f t="shared" si="10"/>
        <v>0</v>
      </c>
      <c r="AH30" s="49" t="s">
        <v>41</v>
      </c>
      <c r="AI30" s="101">
        <v>24</v>
      </c>
      <c r="AJ30" s="96">
        <v>0</v>
      </c>
      <c r="AK30" s="96">
        <v>0</v>
      </c>
      <c r="AL30" s="96">
        <v>24</v>
      </c>
      <c r="AM30" s="101">
        <f t="shared" si="11"/>
        <v>24</v>
      </c>
      <c r="AN30" s="96">
        <v>0</v>
      </c>
      <c r="AO30" s="102">
        <f t="shared" si="12"/>
        <v>0</v>
      </c>
      <c r="AP30" s="96">
        <v>0</v>
      </c>
      <c r="AQ30" s="96">
        <v>1</v>
      </c>
      <c r="AR30" s="96">
        <v>24</v>
      </c>
      <c r="AS30" s="101">
        <f t="shared" si="2"/>
        <v>25</v>
      </c>
      <c r="AT30" s="96">
        <v>0</v>
      </c>
      <c r="AU30" s="102">
        <f t="shared" si="13"/>
        <v>0</v>
      </c>
      <c r="AV30" s="96">
        <v>0</v>
      </c>
      <c r="AW30" s="102">
        <f t="shared" si="14"/>
        <v>0</v>
      </c>
    </row>
    <row r="31" spans="2:49" ht="13.9" customHeight="1" x14ac:dyDescent="0.4">
      <c r="B31" s="49" t="s">
        <v>42</v>
      </c>
      <c r="C31" s="101">
        <v>22</v>
      </c>
      <c r="D31" s="96">
        <v>0</v>
      </c>
      <c r="E31" s="96">
        <v>9</v>
      </c>
      <c r="F31" s="96">
        <v>13</v>
      </c>
      <c r="G31" s="101">
        <f t="shared" si="3"/>
        <v>22</v>
      </c>
      <c r="H31" s="96">
        <v>48</v>
      </c>
      <c r="I31" s="102">
        <f t="shared" si="4"/>
        <v>2.1818181818181817</v>
      </c>
      <c r="J31" s="96">
        <v>0</v>
      </c>
      <c r="K31" s="96">
        <v>5</v>
      </c>
      <c r="L31" s="96">
        <v>17</v>
      </c>
      <c r="M31" s="101">
        <f t="shared" si="0"/>
        <v>22</v>
      </c>
      <c r="N31" s="96">
        <v>14</v>
      </c>
      <c r="O31" s="102">
        <f t="shared" si="5"/>
        <v>0.63636363636363635</v>
      </c>
      <c r="P31" s="96">
        <v>200</v>
      </c>
      <c r="Q31" s="102">
        <f t="shared" si="6"/>
        <v>9.0909090909090917</v>
      </c>
      <c r="R31" s="49" t="s">
        <v>42</v>
      </c>
      <c r="S31" s="101">
        <v>11</v>
      </c>
      <c r="T31" s="96">
        <v>0</v>
      </c>
      <c r="U31" s="96">
        <v>2</v>
      </c>
      <c r="V31" s="96">
        <v>9</v>
      </c>
      <c r="W31" s="101">
        <f t="shared" si="7"/>
        <v>11</v>
      </c>
      <c r="X31" s="96">
        <v>0</v>
      </c>
      <c r="Y31" s="102">
        <f t="shared" si="8"/>
        <v>0</v>
      </c>
      <c r="Z31" s="96">
        <v>0</v>
      </c>
      <c r="AA31" s="96">
        <v>2</v>
      </c>
      <c r="AB31" s="96">
        <v>9</v>
      </c>
      <c r="AC31" s="101">
        <f t="shared" si="1"/>
        <v>11</v>
      </c>
      <c r="AD31" s="96">
        <v>0</v>
      </c>
      <c r="AE31" s="102">
        <f t="shared" si="9"/>
        <v>0</v>
      </c>
      <c r="AF31" s="96">
        <v>0</v>
      </c>
      <c r="AG31" s="102">
        <f t="shared" si="10"/>
        <v>0</v>
      </c>
      <c r="AH31" s="49" t="s">
        <v>42</v>
      </c>
      <c r="AI31" s="101">
        <v>33</v>
      </c>
      <c r="AJ31" s="96">
        <v>0</v>
      </c>
      <c r="AK31" s="96">
        <v>11</v>
      </c>
      <c r="AL31" s="96">
        <v>22</v>
      </c>
      <c r="AM31" s="101">
        <f t="shared" si="11"/>
        <v>33</v>
      </c>
      <c r="AN31" s="96">
        <v>48</v>
      </c>
      <c r="AO31" s="102">
        <f t="shared" si="12"/>
        <v>1.4545454545454546</v>
      </c>
      <c r="AP31" s="96">
        <v>0</v>
      </c>
      <c r="AQ31" s="96">
        <v>7</v>
      </c>
      <c r="AR31" s="96">
        <v>26</v>
      </c>
      <c r="AS31" s="101">
        <f t="shared" si="2"/>
        <v>33</v>
      </c>
      <c r="AT31" s="96">
        <v>14</v>
      </c>
      <c r="AU31" s="102">
        <f t="shared" si="13"/>
        <v>0.42424242424242425</v>
      </c>
      <c r="AV31" s="96">
        <v>200</v>
      </c>
      <c r="AW31" s="102">
        <f t="shared" si="14"/>
        <v>6.0606060606060606</v>
      </c>
    </row>
    <row r="32" spans="2:49" ht="13.9" customHeight="1" x14ac:dyDescent="0.4">
      <c r="B32" s="49" t="s">
        <v>43</v>
      </c>
      <c r="C32" s="101">
        <v>22</v>
      </c>
      <c r="D32" s="96">
        <v>0</v>
      </c>
      <c r="E32" s="96">
        <v>5</v>
      </c>
      <c r="F32" s="96">
        <v>17</v>
      </c>
      <c r="G32" s="101">
        <f t="shared" si="3"/>
        <v>22</v>
      </c>
      <c r="H32" s="96">
        <v>0</v>
      </c>
      <c r="I32" s="102">
        <f t="shared" si="4"/>
        <v>0</v>
      </c>
      <c r="J32" s="96">
        <v>0</v>
      </c>
      <c r="K32" s="96">
        <v>5</v>
      </c>
      <c r="L32" s="96">
        <v>17</v>
      </c>
      <c r="M32" s="101">
        <f t="shared" si="0"/>
        <v>22</v>
      </c>
      <c r="N32" s="96">
        <v>0</v>
      </c>
      <c r="O32" s="102">
        <f t="shared" si="5"/>
        <v>0</v>
      </c>
      <c r="P32" s="96">
        <v>0</v>
      </c>
      <c r="Q32" s="102">
        <f t="shared" si="6"/>
        <v>0</v>
      </c>
      <c r="R32" s="49" t="s">
        <v>43</v>
      </c>
      <c r="S32" s="101">
        <v>25</v>
      </c>
      <c r="T32" s="96">
        <v>0</v>
      </c>
      <c r="U32" s="96">
        <v>6</v>
      </c>
      <c r="V32" s="96">
        <v>19</v>
      </c>
      <c r="W32" s="101">
        <f t="shared" si="7"/>
        <v>25</v>
      </c>
      <c r="X32" s="96">
        <v>0</v>
      </c>
      <c r="Y32" s="102">
        <f t="shared" si="8"/>
        <v>0</v>
      </c>
      <c r="Z32" s="96">
        <v>0</v>
      </c>
      <c r="AA32" s="96">
        <v>7</v>
      </c>
      <c r="AB32" s="96">
        <v>19</v>
      </c>
      <c r="AC32" s="101">
        <f t="shared" si="1"/>
        <v>26</v>
      </c>
      <c r="AD32" s="96">
        <v>1</v>
      </c>
      <c r="AE32" s="102">
        <f t="shared" si="9"/>
        <v>0.04</v>
      </c>
      <c r="AF32" s="96">
        <v>0</v>
      </c>
      <c r="AG32" s="102">
        <f t="shared" si="10"/>
        <v>0</v>
      </c>
      <c r="AH32" s="49" t="s">
        <v>43</v>
      </c>
      <c r="AI32" s="101">
        <v>47</v>
      </c>
      <c r="AJ32" s="96">
        <v>0</v>
      </c>
      <c r="AK32" s="96">
        <v>11</v>
      </c>
      <c r="AL32" s="96">
        <v>36</v>
      </c>
      <c r="AM32" s="101">
        <f t="shared" si="11"/>
        <v>47</v>
      </c>
      <c r="AN32" s="96">
        <v>0</v>
      </c>
      <c r="AO32" s="102">
        <f t="shared" si="12"/>
        <v>0</v>
      </c>
      <c r="AP32" s="96">
        <v>0</v>
      </c>
      <c r="AQ32" s="96">
        <v>12</v>
      </c>
      <c r="AR32" s="96">
        <v>36</v>
      </c>
      <c r="AS32" s="101">
        <f t="shared" si="2"/>
        <v>48</v>
      </c>
      <c r="AT32" s="96">
        <v>1</v>
      </c>
      <c r="AU32" s="102">
        <f t="shared" si="13"/>
        <v>2.1276595744680851E-2</v>
      </c>
      <c r="AV32" s="96">
        <v>0</v>
      </c>
      <c r="AW32" s="102">
        <f t="shared" si="14"/>
        <v>0</v>
      </c>
    </row>
    <row r="33" spans="2:49" ht="13.9" customHeight="1" x14ac:dyDescent="0.4">
      <c r="B33" s="49" t="s">
        <v>44</v>
      </c>
      <c r="C33" s="101">
        <v>2</v>
      </c>
      <c r="D33" s="96">
        <v>0</v>
      </c>
      <c r="E33" s="103">
        <v>0</v>
      </c>
      <c r="F33" s="103">
        <v>2</v>
      </c>
      <c r="G33" s="101">
        <f t="shared" si="3"/>
        <v>2</v>
      </c>
      <c r="H33" s="96">
        <v>0</v>
      </c>
      <c r="I33" s="102">
        <f t="shared" si="4"/>
        <v>0</v>
      </c>
      <c r="J33" s="96">
        <v>0</v>
      </c>
      <c r="K33" s="96">
        <v>0</v>
      </c>
      <c r="L33" s="96">
        <v>2</v>
      </c>
      <c r="M33" s="101">
        <f t="shared" si="0"/>
        <v>2</v>
      </c>
      <c r="N33" s="96">
        <v>0</v>
      </c>
      <c r="O33" s="102">
        <f t="shared" si="5"/>
        <v>0</v>
      </c>
      <c r="P33" s="96">
        <v>0</v>
      </c>
      <c r="Q33" s="102">
        <f t="shared" si="6"/>
        <v>0</v>
      </c>
      <c r="R33" s="49" t="s">
        <v>44</v>
      </c>
      <c r="S33" s="101">
        <v>3</v>
      </c>
      <c r="T33" s="96">
        <v>0</v>
      </c>
      <c r="U33" s="96">
        <v>1</v>
      </c>
      <c r="V33" s="96">
        <v>2</v>
      </c>
      <c r="W33" s="101">
        <f t="shared" si="7"/>
        <v>3</v>
      </c>
      <c r="X33" s="96">
        <v>0</v>
      </c>
      <c r="Y33" s="102">
        <f t="shared" si="8"/>
        <v>0</v>
      </c>
      <c r="Z33" s="96">
        <v>0</v>
      </c>
      <c r="AA33" s="96">
        <v>1</v>
      </c>
      <c r="AB33" s="96">
        <v>2</v>
      </c>
      <c r="AC33" s="101">
        <f t="shared" si="1"/>
        <v>3</v>
      </c>
      <c r="AD33" s="96">
        <v>0</v>
      </c>
      <c r="AE33" s="102">
        <f t="shared" si="9"/>
        <v>0</v>
      </c>
      <c r="AF33" s="96">
        <v>0</v>
      </c>
      <c r="AG33" s="102">
        <f t="shared" si="10"/>
        <v>0</v>
      </c>
      <c r="AH33" s="49" t="s">
        <v>44</v>
      </c>
      <c r="AI33" s="101">
        <v>5</v>
      </c>
      <c r="AJ33" s="96">
        <v>0</v>
      </c>
      <c r="AK33" s="96">
        <v>1</v>
      </c>
      <c r="AL33" s="96">
        <v>4</v>
      </c>
      <c r="AM33" s="101">
        <f t="shared" si="11"/>
        <v>5</v>
      </c>
      <c r="AN33" s="96">
        <v>0</v>
      </c>
      <c r="AO33" s="102">
        <f t="shared" si="12"/>
        <v>0</v>
      </c>
      <c r="AP33" s="96">
        <v>0</v>
      </c>
      <c r="AQ33" s="96">
        <v>1</v>
      </c>
      <c r="AR33" s="96">
        <v>4</v>
      </c>
      <c r="AS33" s="101">
        <f t="shared" si="2"/>
        <v>5</v>
      </c>
      <c r="AT33" s="96">
        <v>0</v>
      </c>
      <c r="AU33" s="102">
        <f t="shared" si="13"/>
        <v>0</v>
      </c>
      <c r="AV33" s="96">
        <v>0</v>
      </c>
      <c r="AW33" s="102">
        <f t="shared" si="14"/>
        <v>0</v>
      </c>
    </row>
    <row r="34" spans="2:49" ht="13.9" customHeight="1" x14ac:dyDescent="0.4">
      <c r="B34" s="49" t="s">
        <v>45</v>
      </c>
      <c r="C34" s="101">
        <v>37</v>
      </c>
      <c r="D34" s="96">
        <v>0</v>
      </c>
      <c r="E34" s="103">
        <v>16</v>
      </c>
      <c r="F34" s="103">
        <v>23</v>
      </c>
      <c r="G34" s="101">
        <f t="shared" si="3"/>
        <v>39</v>
      </c>
      <c r="H34" s="96">
        <v>5</v>
      </c>
      <c r="I34" s="102">
        <f t="shared" si="4"/>
        <v>0.13513513513513514</v>
      </c>
      <c r="J34" s="96">
        <v>0</v>
      </c>
      <c r="K34" s="103">
        <v>14</v>
      </c>
      <c r="L34" s="103">
        <v>25</v>
      </c>
      <c r="M34" s="101">
        <f t="shared" si="0"/>
        <v>39</v>
      </c>
      <c r="N34" s="96">
        <v>2</v>
      </c>
      <c r="O34" s="102">
        <f t="shared" si="5"/>
        <v>5.4054054054054057E-2</v>
      </c>
      <c r="P34" s="96">
        <v>29</v>
      </c>
      <c r="Q34" s="102">
        <f t="shared" si="6"/>
        <v>0.78378378378378377</v>
      </c>
      <c r="R34" s="49" t="s">
        <v>45</v>
      </c>
      <c r="S34" s="101">
        <v>18</v>
      </c>
      <c r="T34" s="96">
        <v>0</v>
      </c>
      <c r="U34" s="96">
        <v>12</v>
      </c>
      <c r="V34" s="96">
        <v>6</v>
      </c>
      <c r="W34" s="101">
        <f t="shared" si="7"/>
        <v>18</v>
      </c>
      <c r="X34" s="96">
        <v>13</v>
      </c>
      <c r="Y34" s="102">
        <f t="shared" si="8"/>
        <v>0.72222222222222221</v>
      </c>
      <c r="Z34" s="96">
        <v>0</v>
      </c>
      <c r="AA34" s="96">
        <v>13</v>
      </c>
      <c r="AB34" s="96">
        <v>5</v>
      </c>
      <c r="AC34" s="101">
        <f t="shared" si="1"/>
        <v>18</v>
      </c>
      <c r="AD34" s="96">
        <v>4</v>
      </c>
      <c r="AE34" s="102">
        <f t="shared" si="9"/>
        <v>0.22222222222222221</v>
      </c>
      <c r="AF34" s="96">
        <v>23</v>
      </c>
      <c r="AG34" s="102">
        <f t="shared" si="10"/>
        <v>1.2777777777777777</v>
      </c>
      <c r="AH34" s="49" t="s">
        <v>45</v>
      </c>
      <c r="AI34" s="101">
        <v>55</v>
      </c>
      <c r="AJ34" s="96">
        <v>0</v>
      </c>
      <c r="AK34" s="96">
        <v>28</v>
      </c>
      <c r="AL34" s="103">
        <v>29</v>
      </c>
      <c r="AM34" s="101">
        <f t="shared" si="11"/>
        <v>57</v>
      </c>
      <c r="AN34" s="96">
        <v>18</v>
      </c>
      <c r="AO34" s="102">
        <f t="shared" si="12"/>
        <v>0.32727272727272727</v>
      </c>
      <c r="AP34" s="96">
        <v>0</v>
      </c>
      <c r="AQ34" s="96">
        <v>27</v>
      </c>
      <c r="AR34" s="103">
        <v>30</v>
      </c>
      <c r="AS34" s="101">
        <f t="shared" si="2"/>
        <v>57</v>
      </c>
      <c r="AT34" s="96">
        <v>6</v>
      </c>
      <c r="AU34" s="102">
        <f t="shared" si="13"/>
        <v>0.10909090909090909</v>
      </c>
      <c r="AV34" s="96">
        <v>52</v>
      </c>
      <c r="AW34" s="102">
        <f t="shared" si="14"/>
        <v>0.94545454545454544</v>
      </c>
    </row>
    <row r="35" spans="2:49" ht="13.9" customHeight="1" x14ac:dyDescent="0.4">
      <c r="B35" s="49" t="s">
        <v>46</v>
      </c>
      <c r="C35" s="101">
        <v>44</v>
      </c>
      <c r="D35" s="96">
        <v>0</v>
      </c>
      <c r="E35" s="103">
        <v>23</v>
      </c>
      <c r="F35" s="103">
        <v>21</v>
      </c>
      <c r="G35" s="101">
        <f t="shared" si="3"/>
        <v>44</v>
      </c>
      <c r="H35" s="96">
        <v>31</v>
      </c>
      <c r="I35" s="102">
        <f t="shared" si="4"/>
        <v>0.70454545454545459</v>
      </c>
      <c r="J35" s="96">
        <v>0</v>
      </c>
      <c r="K35" s="103">
        <v>9</v>
      </c>
      <c r="L35" s="103">
        <v>36</v>
      </c>
      <c r="M35" s="101">
        <f t="shared" si="0"/>
        <v>45</v>
      </c>
      <c r="N35" s="96">
        <v>5</v>
      </c>
      <c r="O35" s="102">
        <f t="shared" si="5"/>
        <v>0.11363636363636363</v>
      </c>
      <c r="P35" s="96">
        <v>76</v>
      </c>
      <c r="Q35" s="102">
        <f t="shared" si="6"/>
        <v>1.7272727272727273</v>
      </c>
      <c r="R35" s="49" t="s">
        <v>46</v>
      </c>
      <c r="S35" s="101">
        <v>10</v>
      </c>
      <c r="T35" s="96">
        <v>0</v>
      </c>
      <c r="U35" s="96">
        <v>0</v>
      </c>
      <c r="V35" s="96">
        <v>10</v>
      </c>
      <c r="W35" s="101">
        <f t="shared" si="7"/>
        <v>10</v>
      </c>
      <c r="X35" s="96">
        <v>0</v>
      </c>
      <c r="Y35" s="102">
        <f t="shared" si="8"/>
        <v>0</v>
      </c>
      <c r="Z35" s="96">
        <v>0</v>
      </c>
      <c r="AA35" s="96">
        <v>0</v>
      </c>
      <c r="AB35" s="96">
        <v>10</v>
      </c>
      <c r="AC35" s="101">
        <f t="shared" si="1"/>
        <v>10</v>
      </c>
      <c r="AD35" s="96">
        <v>0</v>
      </c>
      <c r="AE35" s="102">
        <f t="shared" si="9"/>
        <v>0</v>
      </c>
      <c r="AF35" s="96">
        <v>0</v>
      </c>
      <c r="AG35" s="102">
        <f t="shared" si="10"/>
        <v>0</v>
      </c>
      <c r="AH35" s="49" t="s">
        <v>46</v>
      </c>
      <c r="AI35" s="101">
        <v>54</v>
      </c>
      <c r="AJ35" s="96">
        <v>0</v>
      </c>
      <c r="AK35" s="96">
        <v>23</v>
      </c>
      <c r="AL35" s="96">
        <v>31</v>
      </c>
      <c r="AM35" s="101">
        <f t="shared" si="11"/>
        <v>54</v>
      </c>
      <c r="AN35" s="96">
        <v>31</v>
      </c>
      <c r="AO35" s="102">
        <f t="shared" si="12"/>
        <v>0.57407407407407407</v>
      </c>
      <c r="AP35" s="96">
        <v>0</v>
      </c>
      <c r="AQ35" s="96">
        <v>9</v>
      </c>
      <c r="AR35" s="96">
        <v>46</v>
      </c>
      <c r="AS35" s="101">
        <f t="shared" si="2"/>
        <v>55</v>
      </c>
      <c r="AT35" s="96">
        <v>5</v>
      </c>
      <c r="AU35" s="102">
        <f t="shared" si="13"/>
        <v>9.2592592592592587E-2</v>
      </c>
      <c r="AV35" s="96">
        <v>76</v>
      </c>
      <c r="AW35" s="102">
        <f t="shared" si="14"/>
        <v>1.4074074074074074</v>
      </c>
    </row>
    <row r="36" spans="2:49" ht="13.9" customHeight="1" x14ac:dyDescent="0.4">
      <c r="B36" s="49" t="s">
        <v>47</v>
      </c>
      <c r="C36" s="101">
        <v>55</v>
      </c>
      <c r="D36" s="96">
        <v>0</v>
      </c>
      <c r="E36" s="103">
        <v>27</v>
      </c>
      <c r="F36" s="103">
        <v>29</v>
      </c>
      <c r="G36" s="101">
        <f t="shared" si="3"/>
        <v>56</v>
      </c>
      <c r="H36" s="96">
        <v>7</v>
      </c>
      <c r="I36" s="102">
        <f t="shared" si="4"/>
        <v>0.12727272727272726</v>
      </c>
      <c r="J36" s="96">
        <v>0</v>
      </c>
      <c r="K36" s="103">
        <v>28</v>
      </c>
      <c r="L36" s="103">
        <v>27</v>
      </c>
      <c r="M36" s="101">
        <f t="shared" si="0"/>
        <v>55</v>
      </c>
      <c r="N36" s="96">
        <v>12</v>
      </c>
      <c r="O36" s="102">
        <f t="shared" si="5"/>
        <v>0.21818181818181817</v>
      </c>
      <c r="P36" s="96">
        <v>81</v>
      </c>
      <c r="Q36" s="102">
        <f t="shared" si="6"/>
        <v>1.4727272727272727</v>
      </c>
      <c r="R36" s="49" t="s">
        <v>47</v>
      </c>
      <c r="S36" s="101">
        <v>35</v>
      </c>
      <c r="T36" s="96">
        <v>0</v>
      </c>
      <c r="U36" s="96">
        <v>14</v>
      </c>
      <c r="V36" s="96">
        <v>21</v>
      </c>
      <c r="W36" s="101">
        <f t="shared" si="7"/>
        <v>35</v>
      </c>
      <c r="X36" s="96">
        <v>21</v>
      </c>
      <c r="Y36" s="102">
        <f t="shared" si="8"/>
        <v>0.6</v>
      </c>
      <c r="Z36" s="96">
        <v>0</v>
      </c>
      <c r="AA36" s="96">
        <v>12</v>
      </c>
      <c r="AB36" s="96">
        <v>23</v>
      </c>
      <c r="AC36" s="101">
        <f t="shared" si="1"/>
        <v>35</v>
      </c>
      <c r="AD36" s="96">
        <v>2</v>
      </c>
      <c r="AE36" s="102">
        <f t="shared" si="9"/>
        <v>5.7142857142857141E-2</v>
      </c>
      <c r="AF36" s="96">
        <v>5</v>
      </c>
      <c r="AG36" s="102">
        <f t="shared" si="10"/>
        <v>0.14285714285714285</v>
      </c>
      <c r="AH36" s="49" t="s">
        <v>47</v>
      </c>
      <c r="AI36" s="101">
        <v>90</v>
      </c>
      <c r="AJ36" s="96">
        <v>0</v>
      </c>
      <c r="AK36" s="96">
        <v>41</v>
      </c>
      <c r="AL36" s="96">
        <v>50</v>
      </c>
      <c r="AM36" s="101">
        <f t="shared" si="11"/>
        <v>91</v>
      </c>
      <c r="AN36" s="96">
        <v>28</v>
      </c>
      <c r="AO36" s="102">
        <f t="shared" si="12"/>
        <v>0.31111111111111112</v>
      </c>
      <c r="AP36" s="96">
        <v>0</v>
      </c>
      <c r="AQ36" s="96">
        <v>40</v>
      </c>
      <c r="AR36" s="96">
        <v>50</v>
      </c>
      <c r="AS36" s="101">
        <f t="shared" si="2"/>
        <v>90</v>
      </c>
      <c r="AT36" s="96">
        <v>14</v>
      </c>
      <c r="AU36" s="102">
        <f t="shared" si="13"/>
        <v>0.15555555555555556</v>
      </c>
      <c r="AV36" s="96">
        <v>86</v>
      </c>
      <c r="AW36" s="102">
        <f t="shared" si="14"/>
        <v>0.9555555555555556</v>
      </c>
    </row>
    <row r="37" spans="2:49" ht="13.9" customHeight="1" x14ac:dyDescent="0.4">
      <c r="B37" s="49" t="s">
        <v>48</v>
      </c>
      <c r="C37" s="101">
        <v>12</v>
      </c>
      <c r="D37" s="96">
        <v>0</v>
      </c>
      <c r="E37" s="103">
        <v>4</v>
      </c>
      <c r="F37" s="103">
        <v>8</v>
      </c>
      <c r="G37" s="101">
        <f t="shared" si="3"/>
        <v>12</v>
      </c>
      <c r="H37" s="96">
        <v>0</v>
      </c>
      <c r="I37" s="102">
        <f t="shared" si="4"/>
        <v>0</v>
      </c>
      <c r="J37" s="96">
        <v>0</v>
      </c>
      <c r="K37" s="103">
        <v>4</v>
      </c>
      <c r="L37" s="103">
        <v>8</v>
      </c>
      <c r="M37" s="101">
        <f t="shared" si="0"/>
        <v>12</v>
      </c>
      <c r="N37" s="96">
        <v>0</v>
      </c>
      <c r="O37" s="102">
        <f t="shared" si="5"/>
        <v>0</v>
      </c>
      <c r="P37" s="96">
        <v>0</v>
      </c>
      <c r="Q37" s="102">
        <f t="shared" si="6"/>
        <v>0</v>
      </c>
      <c r="R37" s="49" t="s">
        <v>48</v>
      </c>
      <c r="S37" s="101">
        <v>13</v>
      </c>
      <c r="T37" s="96">
        <v>0</v>
      </c>
      <c r="U37" s="96">
        <v>3</v>
      </c>
      <c r="V37" s="96">
        <v>10</v>
      </c>
      <c r="W37" s="101">
        <f t="shared" si="7"/>
        <v>13</v>
      </c>
      <c r="X37" s="96">
        <v>0</v>
      </c>
      <c r="Y37" s="102">
        <f t="shared" si="8"/>
        <v>0</v>
      </c>
      <c r="Z37" s="96">
        <v>0</v>
      </c>
      <c r="AA37" s="96">
        <v>3</v>
      </c>
      <c r="AB37" s="96">
        <v>10</v>
      </c>
      <c r="AC37" s="101">
        <f t="shared" si="1"/>
        <v>13</v>
      </c>
      <c r="AD37" s="96">
        <v>0</v>
      </c>
      <c r="AE37" s="102">
        <f t="shared" si="9"/>
        <v>0</v>
      </c>
      <c r="AF37" s="96">
        <v>0</v>
      </c>
      <c r="AG37" s="102">
        <f t="shared" si="10"/>
        <v>0</v>
      </c>
      <c r="AH37" s="49" t="s">
        <v>48</v>
      </c>
      <c r="AI37" s="101">
        <v>25</v>
      </c>
      <c r="AJ37" s="96">
        <v>0</v>
      </c>
      <c r="AK37" s="96">
        <v>7</v>
      </c>
      <c r="AL37" s="96">
        <v>18</v>
      </c>
      <c r="AM37" s="101">
        <f t="shared" si="11"/>
        <v>25</v>
      </c>
      <c r="AN37" s="96">
        <v>0</v>
      </c>
      <c r="AO37" s="102">
        <f t="shared" si="12"/>
        <v>0</v>
      </c>
      <c r="AP37" s="96">
        <v>0</v>
      </c>
      <c r="AQ37" s="96">
        <v>7</v>
      </c>
      <c r="AR37" s="96">
        <v>18</v>
      </c>
      <c r="AS37" s="101">
        <f t="shared" si="2"/>
        <v>25</v>
      </c>
      <c r="AT37" s="96">
        <v>0</v>
      </c>
      <c r="AU37" s="102">
        <f t="shared" si="13"/>
        <v>0</v>
      </c>
      <c r="AV37" s="96">
        <v>0</v>
      </c>
      <c r="AW37" s="102">
        <f t="shared" si="14"/>
        <v>0</v>
      </c>
    </row>
    <row r="38" spans="2:49" ht="13.9" customHeight="1" x14ac:dyDescent="0.4">
      <c r="B38" s="49" t="s">
        <v>49</v>
      </c>
      <c r="C38" s="101">
        <v>16</v>
      </c>
      <c r="D38" s="96">
        <v>0</v>
      </c>
      <c r="E38" s="103">
        <v>1</v>
      </c>
      <c r="F38" s="103">
        <v>15</v>
      </c>
      <c r="G38" s="101">
        <f t="shared" si="3"/>
        <v>16</v>
      </c>
      <c r="H38" s="96">
        <v>0</v>
      </c>
      <c r="I38" s="102">
        <f t="shared" si="4"/>
        <v>0</v>
      </c>
      <c r="J38" s="96">
        <v>0</v>
      </c>
      <c r="K38" s="103">
        <v>1</v>
      </c>
      <c r="L38" s="103">
        <v>15</v>
      </c>
      <c r="M38" s="101">
        <f t="shared" si="0"/>
        <v>16</v>
      </c>
      <c r="N38" s="96">
        <v>0</v>
      </c>
      <c r="O38" s="102">
        <f t="shared" si="5"/>
        <v>0</v>
      </c>
      <c r="P38" s="96">
        <v>0</v>
      </c>
      <c r="Q38" s="102">
        <f t="shared" si="6"/>
        <v>0</v>
      </c>
      <c r="R38" s="49" t="s">
        <v>49</v>
      </c>
      <c r="S38" s="101">
        <v>8</v>
      </c>
      <c r="T38" s="96">
        <v>0</v>
      </c>
      <c r="U38" s="96">
        <v>2</v>
      </c>
      <c r="V38" s="96">
        <v>6</v>
      </c>
      <c r="W38" s="101">
        <f t="shared" si="7"/>
        <v>8</v>
      </c>
      <c r="X38" s="96">
        <v>0</v>
      </c>
      <c r="Y38" s="102">
        <f t="shared" si="8"/>
        <v>0</v>
      </c>
      <c r="Z38" s="96">
        <v>0</v>
      </c>
      <c r="AA38" s="96">
        <v>2</v>
      </c>
      <c r="AB38" s="96">
        <v>6</v>
      </c>
      <c r="AC38" s="101">
        <f t="shared" si="1"/>
        <v>8</v>
      </c>
      <c r="AD38" s="96">
        <v>0</v>
      </c>
      <c r="AE38" s="102">
        <f t="shared" si="9"/>
        <v>0</v>
      </c>
      <c r="AF38" s="96">
        <v>0</v>
      </c>
      <c r="AG38" s="102">
        <f t="shared" si="10"/>
        <v>0</v>
      </c>
      <c r="AH38" s="49" t="s">
        <v>49</v>
      </c>
      <c r="AI38" s="101">
        <v>24</v>
      </c>
      <c r="AJ38" s="96">
        <v>0</v>
      </c>
      <c r="AK38" s="96">
        <v>3</v>
      </c>
      <c r="AL38" s="96">
        <v>21</v>
      </c>
      <c r="AM38" s="101">
        <f t="shared" si="11"/>
        <v>24</v>
      </c>
      <c r="AN38" s="96">
        <v>0</v>
      </c>
      <c r="AO38" s="102">
        <f t="shared" si="12"/>
        <v>0</v>
      </c>
      <c r="AP38" s="96">
        <v>0</v>
      </c>
      <c r="AQ38" s="96">
        <v>3</v>
      </c>
      <c r="AR38" s="96">
        <v>21</v>
      </c>
      <c r="AS38" s="101">
        <f t="shared" si="2"/>
        <v>24</v>
      </c>
      <c r="AT38" s="96">
        <v>0</v>
      </c>
      <c r="AU38" s="102">
        <f t="shared" si="13"/>
        <v>0</v>
      </c>
      <c r="AV38" s="96">
        <v>0</v>
      </c>
      <c r="AW38" s="102">
        <f t="shared" si="14"/>
        <v>0</v>
      </c>
    </row>
    <row r="39" spans="2:49" ht="13.9" customHeight="1" x14ac:dyDescent="0.4">
      <c r="B39" s="49" t="s">
        <v>50</v>
      </c>
      <c r="C39" s="101">
        <v>9</v>
      </c>
      <c r="D39" s="96">
        <v>0</v>
      </c>
      <c r="E39" s="103">
        <v>2</v>
      </c>
      <c r="F39" s="103">
        <v>7</v>
      </c>
      <c r="G39" s="101">
        <f t="shared" si="3"/>
        <v>9</v>
      </c>
      <c r="H39" s="96">
        <v>1</v>
      </c>
      <c r="I39" s="102">
        <f t="shared" si="4"/>
        <v>0.1111111111111111</v>
      </c>
      <c r="J39" s="96">
        <v>0</v>
      </c>
      <c r="K39" s="103">
        <v>3</v>
      </c>
      <c r="L39" s="103">
        <v>6</v>
      </c>
      <c r="M39" s="101">
        <f t="shared" si="0"/>
        <v>9</v>
      </c>
      <c r="N39" s="96">
        <v>18</v>
      </c>
      <c r="O39" s="102">
        <f t="shared" si="5"/>
        <v>2</v>
      </c>
      <c r="P39" s="96">
        <v>140</v>
      </c>
      <c r="Q39" s="102">
        <f t="shared" si="6"/>
        <v>15.555555555555555</v>
      </c>
      <c r="R39" s="49" t="s">
        <v>50</v>
      </c>
      <c r="S39" s="101">
        <v>7</v>
      </c>
      <c r="T39" s="96">
        <v>0</v>
      </c>
      <c r="U39" s="96">
        <v>3</v>
      </c>
      <c r="V39" s="96">
        <v>4</v>
      </c>
      <c r="W39" s="101">
        <f t="shared" si="7"/>
        <v>7</v>
      </c>
      <c r="X39" s="96">
        <v>4</v>
      </c>
      <c r="Y39" s="102">
        <f t="shared" si="8"/>
        <v>0.5714285714285714</v>
      </c>
      <c r="Z39" s="96">
        <v>0</v>
      </c>
      <c r="AA39" s="96">
        <v>3</v>
      </c>
      <c r="AB39" s="96">
        <v>4</v>
      </c>
      <c r="AC39" s="101">
        <f t="shared" si="1"/>
        <v>7</v>
      </c>
      <c r="AD39" s="96">
        <v>5</v>
      </c>
      <c r="AE39" s="102">
        <f t="shared" si="9"/>
        <v>0.7142857142857143</v>
      </c>
      <c r="AF39" s="96">
        <v>45</v>
      </c>
      <c r="AG39" s="102">
        <f t="shared" si="10"/>
        <v>6.4285714285714288</v>
      </c>
      <c r="AH39" s="49" t="s">
        <v>50</v>
      </c>
      <c r="AI39" s="101">
        <v>16</v>
      </c>
      <c r="AJ39" s="96">
        <v>0</v>
      </c>
      <c r="AK39" s="96">
        <v>5</v>
      </c>
      <c r="AL39" s="96">
        <v>11</v>
      </c>
      <c r="AM39" s="101">
        <f t="shared" si="11"/>
        <v>16</v>
      </c>
      <c r="AN39" s="96">
        <v>5</v>
      </c>
      <c r="AO39" s="102">
        <f t="shared" si="12"/>
        <v>0.3125</v>
      </c>
      <c r="AP39" s="96">
        <v>0</v>
      </c>
      <c r="AQ39" s="96">
        <v>6</v>
      </c>
      <c r="AR39" s="96">
        <v>10</v>
      </c>
      <c r="AS39" s="101">
        <f t="shared" si="2"/>
        <v>16</v>
      </c>
      <c r="AT39" s="96">
        <v>23</v>
      </c>
      <c r="AU39" s="102">
        <f t="shared" si="13"/>
        <v>1.4375</v>
      </c>
      <c r="AV39" s="96">
        <v>185</v>
      </c>
      <c r="AW39" s="102">
        <f t="shared" si="14"/>
        <v>11.5625</v>
      </c>
    </row>
    <row r="40" spans="2:49" ht="13.9" customHeight="1" x14ac:dyDescent="0.4">
      <c r="B40" s="49" t="s">
        <v>51</v>
      </c>
      <c r="C40" s="101">
        <v>26</v>
      </c>
      <c r="D40" s="96">
        <v>0</v>
      </c>
      <c r="E40" s="103">
        <v>5</v>
      </c>
      <c r="F40" s="103">
        <v>21</v>
      </c>
      <c r="G40" s="101">
        <f t="shared" si="3"/>
        <v>26</v>
      </c>
      <c r="H40" s="96">
        <v>3</v>
      </c>
      <c r="I40" s="102">
        <f t="shared" si="4"/>
        <v>0.11538461538461539</v>
      </c>
      <c r="J40" s="96">
        <v>0</v>
      </c>
      <c r="K40" s="103">
        <v>5</v>
      </c>
      <c r="L40" s="103">
        <v>21</v>
      </c>
      <c r="M40" s="101">
        <f t="shared" si="0"/>
        <v>26</v>
      </c>
      <c r="N40" s="96">
        <v>2</v>
      </c>
      <c r="O40" s="102">
        <f t="shared" si="5"/>
        <v>7.6923076923076927E-2</v>
      </c>
      <c r="P40" s="96">
        <v>18</v>
      </c>
      <c r="Q40" s="102">
        <f t="shared" si="6"/>
        <v>0.69230769230769229</v>
      </c>
      <c r="R40" s="49" t="s">
        <v>51</v>
      </c>
      <c r="S40" s="101">
        <v>5</v>
      </c>
      <c r="T40" s="96">
        <v>0</v>
      </c>
      <c r="U40" s="96">
        <v>1</v>
      </c>
      <c r="V40" s="96">
        <v>4</v>
      </c>
      <c r="W40" s="101">
        <f t="shared" si="7"/>
        <v>5</v>
      </c>
      <c r="X40" s="96">
        <v>1</v>
      </c>
      <c r="Y40" s="102">
        <f t="shared" si="8"/>
        <v>0.2</v>
      </c>
      <c r="Z40" s="96">
        <v>0</v>
      </c>
      <c r="AA40" s="96">
        <v>0</v>
      </c>
      <c r="AB40" s="96">
        <v>5</v>
      </c>
      <c r="AC40" s="101">
        <f t="shared" si="1"/>
        <v>5</v>
      </c>
      <c r="AD40" s="96">
        <v>0</v>
      </c>
      <c r="AE40" s="102">
        <f t="shared" si="9"/>
        <v>0</v>
      </c>
      <c r="AF40" s="96">
        <v>0</v>
      </c>
      <c r="AG40" s="102">
        <f t="shared" si="10"/>
        <v>0</v>
      </c>
      <c r="AH40" s="49" t="s">
        <v>51</v>
      </c>
      <c r="AI40" s="101">
        <v>31</v>
      </c>
      <c r="AJ40" s="96">
        <v>0</v>
      </c>
      <c r="AK40" s="96">
        <v>6</v>
      </c>
      <c r="AL40" s="96">
        <v>25</v>
      </c>
      <c r="AM40" s="101">
        <f t="shared" si="11"/>
        <v>31</v>
      </c>
      <c r="AN40" s="96">
        <v>4</v>
      </c>
      <c r="AO40" s="102">
        <f t="shared" si="12"/>
        <v>0.12903225806451613</v>
      </c>
      <c r="AP40" s="96">
        <v>0</v>
      </c>
      <c r="AQ40" s="96">
        <v>5</v>
      </c>
      <c r="AR40" s="96">
        <v>26</v>
      </c>
      <c r="AS40" s="101">
        <f t="shared" si="2"/>
        <v>31</v>
      </c>
      <c r="AT40" s="96">
        <v>2</v>
      </c>
      <c r="AU40" s="102">
        <f t="shared" si="13"/>
        <v>6.4516129032258063E-2</v>
      </c>
      <c r="AV40" s="96">
        <v>18</v>
      </c>
      <c r="AW40" s="102">
        <f t="shared" si="14"/>
        <v>0.58064516129032262</v>
      </c>
    </row>
    <row r="41" spans="2:49" ht="13.9" customHeight="1" x14ac:dyDescent="0.4">
      <c r="B41" s="49" t="s">
        <v>52</v>
      </c>
      <c r="C41" s="101">
        <v>35</v>
      </c>
      <c r="D41" s="96">
        <v>0</v>
      </c>
      <c r="E41" s="103">
        <v>11</v>
      </c>
      <c r="F41" s="103">
        <v>24</v>
      </c>
      <c r="G41" s="101">
        <f t="shared" si="3"/>
        <v>35</v>
      </c>
      <c r="H41" s="96">
        <v>13</v>
      </c>
      <c r="I41" s="102">
        <f t="shared" si="4"/>
        <v>0.37142857142857144</v>
      </c>
      <c r="J41" s="96">
        <v>0</v>
      </c>
      <c r="K41" s="103">
        <v>4</v>
      </c>
      <c r="L41" s="103">
        <v>31</v>
      </c>
      <c r="M41" s="101">
        <f t="shared" si="0"/>
        <v>35</v>
      </c>
      <c r="N41" s="96">
        <v>3</v>
      </c>
      <c r="O41" s="102">
        <f t="shared" si="5"/>
        <v>8.5714285714285715E-2</v>
      </c>
      <c r="P41" s="96">
        <v>103</v>
      </c>
      <c r="Q41" s="102">
        <f t="shared" si="6"/>
        <v>2.9428571428571431</v>
      </c>
      <c r="R41" s="49" t="s">
        <v>52</v>
      </c>
      <c r="S41" s="101">
        <v>15</v>
      </c>
      <c r="T41" s="96">
        <v>0</v>
      </c>
      <c r="U41" s="96">
        <v>0</v>
      </c>
      <c r="V41" s="96">
        <v>15</v>
      </c>
      <c r="W41" s="101">
        <f t="shared" si="7"/>
        <v>15</v>
      </c>
      <c r="X41" s="96">
        <v>0</v>
      </c>
      <c r="Y41" s="102">
        <f t="shared" si="8"/>
        <v>0</v>
      </c>
      <c r="Z41" s="96">
        <v>0</v>
      </c>
      <c r="AA41" s="96">
        <v>0</v>
      </c>
      <c r="AB41" s="96">
        <v>15</v>
      </c>
      <c r="AC41" s="101">
        <f t="shared" si="1"/>
        <v>15</v>
      </c>
      <c r="AD41" s="96">
        <v>0</v>
      </c>
      <c r="AE41" s="102">
        <f t="shared" si="9"/>
        <v>0</v>
      </c>
      <c r="AF41" s="96">
        <v>0</v>
      </c>
      <c r="AG41" s="102">
        <f t="shared" si="10"/>
        <v>0</v>
      </c>
      <c r="AH41" s="49" t="s">
        <v>52</v>
      </c>
      <c r="AI41" s="101">
        <v>50</v>
      </c>
      <c r="AJ41" s="96">
        <v>0</v>
      </c>
      <c r="AK41" s="96">
        <v>11</v>
      </c>
      <c r="AL41" s="96">
        <v>39</v>
      </c>
      <c r="AM41" s="101">
        <f t="shared" si="11"/>
        <v>50</v>
      </c>
      <c r="AN41" s="96">
        <v>13</v>
      </c>
      <c r="AO41" s="102">
        <f t="shared" si="12"/>
        <v>0.26</v>
      </c>
      <c r="AP41" s="96">
        <v>0</v>
      </c>
      <c r="AQ41" s="96">
        <v>4</v>
      </c>
      <c r="AR41" s="96">
        <v>46</v>
      </c>
      <c r="AS41" s="101">
        <f t="shared" si="2"/>
        <v>50</v>
      </c>
      <c r="AT41" s="96">
        <v>3</v>
      </c>
      <c r="AU41" s="102">
        <f t="shared" si="13"/>
        <v>0.06</v>
      </c>
      <c r="AV41" s="96">
        <v>103</v>
      </c>
      <c r="AW41" s="102">
        <f t="shared" si="14"/>
        <v>2.06</v>
      </c>
    </row>
    <row r="42" spans="2:49" ht="13.9" customHeight="1" x14ac:dyDescent="0.4">
      <c r="B42" s="49" t="s">
        <v>53</v>
      </c>
      <c r="C42" s="101">
        <v>18</v>
      </c>
      <c r="D42" s="96">
        <v>0</v>
      </c>
      <c r="E42" s="103">
        <v>3</v>
      </c>
      <c r="F42" s="103">
        <v>15</v>
      </c>
      <c r="G42" s="101">
        <f t="shared" si="3"/>
        <v>18</v>
      </c>
      <c r="H42" s="96">
        <v>1</v>
      </c>
      <c r="I42" s="102">
        <f t="shared" si="4"/>
        <v>5.5555555555555552E-2</v>
      </c>
      <c r="J42" s="96">
        <v>0</v>
      </c>
      <c r="K42" s="103">
        <v>2</v>
      </c>
      <c r="L42" s="103">
        <v>16</v>
      </c>
      <c r="M42" s="101">
        <f t="shared" si="0"/>
        <v>18</v>
      </c>
      <c r="N42" s="96">
        <v>0</v>
      </c>
      <c r="O42" s="102">
        <f t="shared" si="5"/>
        <v>0</v>
      </c>
      <c r="P42" s="96">
        <v>0</v>
      </c>
      <c r="Q42" s="102">
        <f t="shared" si="6"/>
        <v>0</v>
      </c>
      <c r="R42" s="49" t="s">
        <v>53</v>
      </c>
      <c r="S42" s="101">
        <v>7</v>
      </c>
      <c r="T42" s="96">
        <v>0</v>
      </c>
      <c r="U42" s="96">
        <v>2</v>
      </c>
      <c r="V42" s="96">
        <v>5</v>
      </c>
      <c r="W42" s="101">
        <f t="shared" si="7"/>
        <v>7</v>
      </c>
      <c r="X42" s="96">
        <v>1</v>
      </c>
      <c r="Y42" s="102">
        <f t="shared" si="8"/>
        <v>0.14285714285714285</v>
      </c>
      <c r="Z42" s="96">
        <v>0</v>
      </c>
      <c r="AA42" s="96">
        <v>2</v>
      </c>
      <c r="AB42" s="96">
        <v>5</v>
      </c>
      <c r="AC42" s="101">
        <f t="shared" si="1"/>
        <v>7</v>
      </c>
      <c r="AD42" s="96">
        <v>1</v>
      </c>
      <c r="AE42" s="102">
        <f t="shared" si="9"/>
        <v>0.14285714285714285</v>
      </c>
      <c r="AF42" s="96">
        <v>10</v>
      </c>
      <c r="AG42" s="102">
        <f t="shared" si="10"/>
        <v>1.4285714285714286</v>
      </c>
      <c r="AH42" s="49" t="s">
        <v>53</v>
      </c>
      <c r="AI42" s="101">
        <v>25</v>
      </c>
      <c r="AJ42" s="96">
        <v>0</v>
      </c>
      <c r="AK42" s="96">
        <v>5</v>
      </c>
      <c r="AL42" s="96">
        <v>20</v>
      </c>
      <c r="AM42" s="101">
        <f t="shared" si="11"/>
        <v>25</v>
      </c>
      <c r="AN42" s="96">
        <v>2</v>
      </c>
      <c r="AO42" s="102">
        <f t="shared" si="12"/>
        <v>0.08</v>
      </c>
      <c r="AP42" s="96">
        <v>0</v>
      </c>
      <c r="AQ42" s="96">
        <v>4</v>
      </c>
      <c r="AR42" s="96">
        <v>21</v>
      </c>
      <c r="AS42" s="101">
        <f t="shared" si="2"/>
        <v>25</v>
      </c>
      <c r="AT42" s="96">
        <v>1</v>
      </c>
      <c r="AU42" s="102">
        <f t="shared" si="13"/>
        <v>0.04</v>
      </c>
      <c r="AV42" s="96">
        <v>10</v>
      </c>
      <c r="AW42" s="102">
        <f t="shared" si="14"/>
        <v>0.4</v>
      </c>
    </row>
    <row r="43" spans="2:49" ht="13.9" customHeight="1" x14ac:dyDescent="0.4">
      <c r="B43" s="49" t="s">
        <v>54</v>
      </c>
      <c r="C43" s="101">
        <v>2</v>
      </c>
      <c r="D43" s="96">
        <v>0</v>
      </c>
      <c r="E43" s="103">
        <v>2</v>
      </c>
      <c r="F43" s="103">
        <v>0</v>
      </c>
      <c r="G43" s="101">
        <f t="shared" si="3"/>
        <v>2</v>
      </c>
      <c r="H43" s="96">
        <v>0</v>
      </c>
      <c r="I43" s="102">
        <f t="shared" si="4"/>
        <v>0</v>
      </c>
      <c r="J43" s="96">
        <v>0</v>
      </c>
      <c r="K43" s="103">
        <v>2</v>
      </c>
      <c r="L43" s="103">
        <v>0</v>
      </c>
      <c r="M43" s="101">
        <f t="shared" si="0"/>
        <v>2</v>
      </c>
      <c r="N43" s="96">
        <v>7</v>
      </c>
      <c r="O43" s="102">
        <f t="shared" si="5"/>
        <v>3.5</v>
      </c>
      <c r="P43" s="96">
        <v>51</v>
      </c>
      <c r="Q43" s="102">
        <f t="shared" si="6"/>
        <v>25.5</v>
      </c>
      <c r="R43" s="49" t="s">
        <v>54</v>
      </c>
      <c r="S43" s="101">
        <v>0</v>
      </c>
      <c r="T43" s="96">
        <v>0</v>
      </c>
      <c r="U43" s="96">
        <v>0</v>
      </c>
      <c r="V43" s="96">
        <v>0</v>
      </c>
      <c r="W43" s="101">
        <f t="shared" si="7"/>
        <v>0</v>
      </c>
      <c r="X43" s="96">
        <v>0</v>
      </c>
      <c r="Y43" s="102" t="str">
        <f t="shared" si="8"/>
        <v>-</v>
      </c>
      <c r="Z43" s="96">
        <v>0</v>
      </c>
      <c r="AA43" s="96">
        <v>0</v>
      </c>
      <c r="AB43" s="96">
        <v>0</v>
      </c>
      <c r="AC43" s="101">
        <f t="shared" si="1"/>
        <v>0</v>
      </c>
      <c r="AD43" s="96">
        <v>0</v>
      </c>
      <c r="AE43" s="102" t="str">
        <f t="shared" si="9"/>
        <v>-</v>
      </c>
      <c r="AF43" s="96">
        <v>0</v>
      </c>
      <c r="AG43" s="102" t="str">
        <f t="shared" si="10"/>
        <v>-</v>
      </c>
      <c r="AH43" s="49" t="s">
        <v>54</v>
      </c>
      <c r="AI43" s="101">
        <v>2</v>
      </c>
      <c r="AJ43" s="96">
        <v>0</v>
      </c>
      <c r="AK43" s="96">
        <v>2</v>
      </c>
      <c r="AL43" s="96">
        <v>0</v>
      </c>
      <c r="AM43" s="101">
        <f t="shared" si="11"/>
        <v>2</v>
      </c>
      <c r="AN43" s="96">
        <v>0</v>
      </c>
      <c r="AO43" s="102">
        <f t="shared" si="12"/>
        <v>0</v>
      </c>
      <c r="AP43" s="96">
        <v>0</v>
      </c>
      <c r="AQ43" s="96">
        <v>2</v>
      </c>
      <c r="AR43" s="96">
        <v>0</v>
      </c>
      <c r="AS43" s="101">
        <f t="shared" si="2"/>
        <v>2</v>
      </c>
      <c r="AT43" s="96">
        <v>7</v>
      </c>
      <c r="AU43" s="102">
        <f t="shared" si="13"/>
        <v>3.5</v>
      </c>
      <c r="AV43" s="96">
        <v>51</v>
      </c>
      <c r="AW43" s="102">
        <f t="shared" si="14"/>
        <v>25.5</v>
      </c>
    </row>
    <row r="44" spans="2:49" ht="13.9" customHeight="1" x14ac:dyDescent="0.4">
      <c r="B44" s="49" t="s">
        <v>55</v>
      </c>
      <c r="C44" s="101">
        <v>3</v>
      </c>
      <c r="D44" s="96">
        <v>0</v>
      </c>
      <c r="E44" s="103">
        <v>1</v>
      </c>
      <c r="F44" s="103">
        <v>2</v>
      </c>
      <c r="G44" s="101">
        <f t="shared" si="3"/>
        <v>3</v>
      </c>
      <c r="H44" s="96">
        <v>10</v>
      </c>
      <c r="I44" s="102">
        <f t="shared" si="4"/>
        <v>3.3333333333333335</v>
      </c>
      <c r="J44" s="96">
        <v>0</v>
      </c>
      <c r="K44" s="103">
        <v>2</v>
      </c>
      <c r="L44" s="103">
        <v>1</v>
      </c>
      <c r="M44" s="101">
        <f t="shared" si="0"/>
        <v>3</v>
      </c>
      <c r="N44" s="96">
        <v>2</v>
      </c>
      <c r="O44" s="102">
        <f t="shared" si="5"/>
        <v>0.66666666666666663</v>
      </c>
      <c r="P44" s="96">
        <v>37</v>
      </c>
      <c r="Q44" s="102">
        <f t="shared" si="6"/>
        <v>12.333333333333334</v>
      </c>
      <c r="R44" s="49" t="s">
        <v>55</v>
      </c>
      <c r="S44" s="101">
        <v>9</v>
      </c>
      <c r="T44" s="96">
        <v>0</v>
      </c>
      <c r="U44" s="96">
        <v>1</v>
      </c>
      <c r="V44" s="96">
        <v>8</v>
      </c>
      <c r="W44" s="101">
        <f t="shared" si="7"/>
        <v>9</v>
      </c>
      <c r="X44" s="96">
        <v>0</v>
      </c>
      <c r="Y44" s="102">
        <f t="shared" si="8"/>
        <v>0</v>
      </c>
      <c r="Z44" s="96">
        <v>0</v>
      </c>
      <c r="AA44" s="96">
        <v>1</v>
      </c>
      <c r="AB44" s="96">
        <v>8</v>
      </c>
      <c r="AC44" s="101">
        <f t="shared" si="1"/>
        <v>9</v>
      </c>
      <c r="AD44" s="96">
        <v>0</v>
      </c>
      <c r="AE44" s="102">
        <f t="shared" si="9"/>
        <v>0</v>
      </c>
      <c r="AF44" s="96">
        <v>0</v>
      </c>
      <c r="AG44" s="102">
        <f t="shared" si="10"/>
        <v>0</v>
      </c>
      <c r="AH44" s="49" t="s">
        <v>55</v>
      </c>
      <c r="AI44" s="101">
        <v>12</v>
      </c>
      <c r="AJ44" s="96">
        <v>0</v>
      </c>
      <c r="AK44" s="96">
        <v>2</v>
      </c>
      <c r="AL44" s="96">
        <v>10</v>
      </c>
      <c r="AM44" s="101">
        <f t="shared" si="11"/>
        <v>12</v>
      </c>
      <c r="AN44" s="96">
        <v>10</v>
      </c>
      <c r="AO44" s="102">
        <f t="shared" si="12"/>
        <v>0.83333333333333337</v>
      </c>
      <c r="AP44" s="96">
        <v>0</v>
      </c>
      <c r="AQ44" s="96">
        <v>3</v>
      </c>
      <c r="AR44" s="96">
        <v>9</v>
      </c>
      <c r="AS44" s="101">
        <f t="shared" si="2"/>
        <v>12</v>
      </c>
      <c r="AT44" s="96">
        <v>2</v>
      </c>
      <c r="AU44" s="102">
        <f t="shared" si="13"/>
        <v>0.16666666666666666</v>
      </c>
      <c r="AV44" s="96">
        <v>37</v>
      </c>
      <c r="AW44" s="102">
        <f t="shared" si="14"/>
        <v>3.0833333333333335</v>
      </c>
    </row>
    <row r="45" spans="2:49" ht="13.9" customHeight="1" x14ac:dyDescent="0.4">
      <c r="B45" s="49" t="s">
        <v>56</v>
      </c>
      <c r="C45" s="101">
        <v>21</v>
      </c>
      <c r="D45" s="96">
        <v>0</v>
      </c>
      <c r="E45" s="103">
        <v>1</v>
      </c>
      <c r="F45" s="103">
        <v>20</v>
      </c>
      <c r="G45" s="101">
        <f t="shared" si="3"/>
        <v>21</v>
      </c>
      <c r="H45" s="96">
        <v>0</v>
      </c>
      <c r="I45" s="102">
        <f t="shared" si="4"/>
        <v>0</v>
      </c>
      <c r="J45" s="96">
        <v>0</v>
      </c>
      <c r="K45" s="103">
        <v>1</v>
      </c>
      <c r="L45" s="103">
        <v>20</v>
      </c>
      <c r="M45" s="101">
        <f t="shared" si="0"/>
        <v>21</v>
      </c>
      <c r="N45" s="96">
        <v>0</v>
      </c>
      <c r="O45" s="102">
        <f t="shared" si="5"/>
        <v>0</v>
      </c>
      <c r="P45" s="96">
        <v>0</v>
      </c>
      <c r="Q45" s="102">
        <f t="shared" si="6"/>
        <v>0</v>
      </c>
      <c r="R45" s="49" t="s">
        <v>56</v>
      </c>
      <c r="S45" s="101">
        <v>3</v>
      </c>
      <c r="T45" s="96">
        <v>0</v>
      </c>
      <c r="U45" s="96">
        <v>0</v>
      </c>
      <c r="V45" s="96">
        <v>2</v>
      </c>
      <c r="W45" s="101">
        <f t="shared" si="7"/>
        <v>2</v>
      </c>
      <c r="X45" s="96">
        <v>0</v>
      </c>
      <c r="Y45" s="102">
        <f t="shared" si="8"/>
        <v>0</v>
      </c>
      <c r="Z45" s="96">
        <v>0</v>
      </c>
      <c r="AA45" s="96">
        <v>0</v>
      </c>
      <c r="AB45" s="96">
        <v>2</v>
      </c>
      <c r="AC45" s="101">
        <f t="shared" si="1"/>
        <v>2</v>
      </c>
      <c r="AD45" s="96">
        <v>0</v>
      </c>
      <c r="AE45" s="102">
        <f t="shared" si="9"/>
        <v>0</v>
      </c>
      <c r="AF45" s="96">
        <v>0</v>
      </c>
      <c r="AG45" s="102">
        <f t="shared" si="10"/>
        <v>0</v>
      </c>
      <c r="AH45" s="49" t="s">
        <v>56</v>
      </c>
      <c r="AI45" s="101">
        <v>24</v>
      </c>
      <c r="AJ45" s="96">
        <v>0</v>
      </c>
      <c r="AK45" s="96">
        <v>1</v>
      </c>
      <c r="AL45" s="96">
        <v>22</v>
      </c>
      <c r="AM45" s="101">
        <f t="shared" si="11"/>
        <v>23</v>
      </c>
      <c r="AN45" s="96">
        <v>0</v>
      </c>
      <c r="AO45" s="102">
        <f t="shared" si="12"/>
        <v>0</v>
      </c>
      <c r="AP45" s="96">
        <v>0</v>
      </c>
      <c r="AQ45" s="96">
        <v>1</v>
      </c>
      <c r="AR45" s="96">
        <v>22</v>
      </c>
      <c r="AS45" s="101">
        <f t="shared" si="2"/>
        <v>23</v>
      </c>
      <c r="AT45" s="96">
        <v>0</v>
      </c>
      <c r="AU45" s="102">
        <f t="shared" si="13"/>
        <v>0</v>
      </c>
      <c r="AV45" s="96">
        <v>0</v>
      </c>
      <c r="AW45" s="102">
        <f t="shared" si="14"/>
        <v>0</v>
      </c>
    </row>
    <row r="46" spans="2:49" ht="13.9" customHeight="1" x14ac:dyDescent="0.4">
      <c r="B46" s="49" t="s">
        <v>57</v>
      </c>
      <c r="C46" s="101">
        <v>50</v>
      </c>
      <c r="D46" s="96">
        <v>0</v>
      </c>
      <c r="E46" s="103">
        <v>3</v>
      </c>
      <c r="F46" s="103">
        <v>47</v>
      </c>
      <c r="G46" s="101">
        <f t="shared" si="3"/>
        <v>50</v>
      </c>
      <c r="H46" s="96">
        <v>8</v>
      </c>
      <c r="I46" s="102">
        <f t="shared" si="4"/>
        <v>0.16</v>
      </c>
      <c r="J46" s="96">
        <v>0</v>
      </c>
      <c r="K46" s="103">
        <v>0</v>
      </c>
      <c r="L46" s="103">
        <v>50</v>
      </c>
      <c r="M46" s="101">
        <f t="shared" si="0"/>
        <v>50</v>
      </c>
      <c r="N46" s="96">
        <v>0</v>
      </c>
      <c r="O46" s="102">
        <f t="shared" si="5"/>
        <v>0</v>
      </c>
      <c r="P46" s="96">
        <v>0</v>
      </c>
      <c r="Q46" s="102">
        <f t="shared" si="6"/>
        <v>0</v>
      </c>
      <c r="R46" s="49" t="s">
        <v>57</v>
      </c>
      <c r="S46" s="101">
        <v>7</v>
      </c>
      <c r="T46" s="96">
        <v>0</v>
      </c>
      <c r="U46" s="96">
        <v>4</v>
      </c>
      <c r="V46" s="96">
        <v>3</v>
      </c>
      <c r="W46" s="101">
        <f t="shared" si="7"/>
        <v>7</v>
      </c>
      <c r="X46" s="96">
        <v>10</v>
      </c>
      <c r="Y46" s="102">
        <f t="shared" si="8"/>
        <v>1.4285714285714286</v>
      </c>
      <c r="Z46" s="96">
        <v>0</v>
      </c>
      <c r="AA46" s="96">
        <v>0</v>
      </c>
      <c r="AB46" s="96">
        <v>7</v>
      </c>
      <c r="AC46" s="101">
        <f t="shared" si="1"/>
        <v>7</v>
      </c>
      <c r="AD46" s="96">
        <v>0</v>
      </c>
      <c r="AE46" s="102">
        <f t="shared" si="9"/>
        <v>0</v>
      </c>
      <c r="AF46" s="96">
        <v>0</v>
      </c>
      <c r="AG46" s="102">
        <f t="shared" si="10"/>
        <v>0</v>
      </c>
      <c r="AH46" s="49" t="s">
        <v>57</v>
      </c>
      <c r="AI46" s="101">
        <v>57</v>
      </c>
      <c r="AJ46" s="96">
        <v>0</v>
      </c>
      <c r="AK46" s="96">
        <v>7</v>
      </c>
      <c r="AL46" s="96">
        <v>50</v>
      </c>
      <c r="AM46" s="101">
        <f t="shared" si="11"/>
        <v>57</v>
      </c>
      <c r="AN46" s="96">
        <v>18</v>
      </c>
      <c r="AO46" s="102">
        <f t="shared" si="12"/>
        <v>0.31578947368421051</v>
      </c>
      <c r="AP46" s="96">
        <v>0</v>
      </c>
      <c r="AQ46" s="96">
        <v>0</v>
      </c>
      <c r="AR46" s="96">
        <v>57</v>
      </c>
      <c r="AS46" s="101">
        <f t="shared" si="2"/>
        <v>57</v>
      </c>
      <c r="AT46" s="96">
        <v>0</v>
      </c>
      <c r="AU46" s="102">
        <f t="shared" si="13"/>
        <v>0</v>
      </c>
      <c r="AV46" s="96">
        <v>0</v>
      </c>
      <c r="AW46" s="102">
        <f t="shared" si="14"/>
        <v>0</v>
      </c>
    </row>
    <row r="47" spans="2:49" ht="13.9" customHeight="1" x14ac:dyDescent="0.4">
      <c r="B47" s="49" t="s">
        <v>58</v>
      </c>
      <c r="C47" s="101">
        <v>15</v>
      </c>
      <c r="D47" s="96">
        <v>0</v>
      </c>
      <c r="E47" s="103">
        <v>8</v>
      </c>
      <c r="F47" s="103">
        <v>7</v>
      </c>
      <c r="G47" s="101">
        <f t="shared" si="3"/>
        <v>15</v>
      </c>
      <c r="H47" s="96">
        <v>1</v>
      </c>
      <c r="I47" s="102">
        <f t="shared" si="4"/>
        <v>6.6666666666666666E-2</v>
      </c>
      <c r="J47" s="96">
        <v>0</v>
      </c>
      <c r="K47" s="103">
        <v>8</v>
      </c>
      <c r="L47" s="103">
        <v>7</v>
      </c>
      <c r="M47" s="101">
        <f t="shared" si="0"/>
        <v>15</v>
      </c>
      <c r="N47" s="96">
        <v>3</v>
      </c>
      <c r="O47" s="102">
        <f t="shared" si="5"/>
        <v>0.2</v>
      </c>
      <c r="P47" s="96">
        <v>113</v>
      </c>
      <c r="Q47" s="102">
        <f t="shared" si="6"/>
        <v>7.5333333333333332</v>
      </c>
      <c r="R47" s="49" t="s">
        <v>58</v>
      </c>
      <c r="S47" s="101">
        <v>7</v>
      </c>
      <c r="T47" s="96">
        <v>0</v>
      </c>
      <c r="U47" s="96">
        <v>3</v>
      </c>
      <c r="V47" s="96">
        <v>4</v>
      </c>
      <c r="W47" s="101">
        <f t="shared" si="7"/>
        <v>7</v>
      </c>
      <c r="X47" s="96">
        <v>0</v>
      </c>
      <c r="Y47" s="102">
        <f t="shared" si="8"/>
        <v>0</v>
      </c>
      <c r="Z47" s="96">
        <v>0</v>
      </c>
      <c r="AA47" s="96">
        <v>3</v>
      </c>
      <c r="AB47" s="96">
        <v>4</v>
      </c>
      <c r="AC47" s="101">
        <f t="shared" si="1"/>
        <v>7</v>
      </c>
      <c r="AD47" s="96">
        <v>0</v>
      </c>
      <c r="AE47" s="102">
        <f t="shared" si="9"/>
        <v>0</v>
      </c>
      <c r="AF47" s="96">
        <v>0</v>
      </c>
      <c r="AG47" s="102">
        <f t="shared" si="10"/>
        <v>0</v>
      </c>
      <c r="AH47" s="49" t="s">
        <v>58</v>
      </c>
      <c r="AI47" s="101">
        <v>22</v>
      </c>
      <c r="AJ47" s="96">
        <v>0</v>
      </c>
      <c r="AK47" s="96">
        <v>11</v>
      </c>
      <c r="AL47" s="96">
        <v>11</v>
      </c>
      <c r="AM47" s="101">
        <f t="shared" si="11"/>
        <v>22</v>
      </c>
      <c r="AN47" s="96">
        <v>1</v>
      </c>
      <c r="AO47" s="102">
        <f t="shared" si="12"/>
        <v>4.5454545454545456E-2</v>
      </c>
      <c r="AP47" s="96">
        <v>0</v>
      </c>
      <c r="AQ47" s="96">
        <v>11</v>
      </c>
      <c r="AR47" s="96">
        <v>11</v>
      </c>
      <c r="AS47" s="101">
        <f t="shared" si="2"/>
        <v>22</v>
      </c>
      <c r="AT47" s="96">
        <v>3</v>
      </c>
      <c r="AU47" s="102">
        <f t="shared" si="13"/>
        <v>0.13636363636363635</v>
      </c>
      <c r="AV47" s="96">
        <v>113</v>
      </c>
      <c r="AW47" s="102">
        <f t="shared" si="14"/>
        <v>5.1363636363636367</v>
      </c>
    </row>
    <row r="48" spans="2:49" ht="13.9" customHeight="1" x14ac:dyDescent="0.4">
      <c r="B48" s="49" t="s">
        <v>59</v>
      </c>
      <c r="C48" s="101">
        <v>34</v>
      </c>
      <c r="D48" s="96">
        <v>0</v>
      </c>
      <c r="E48" s="103">
        <v>27</v>
      </c>
      <c r="F48" s="103">
        <v>7</v>
      </c>
      <c r="G48" s="101">
        <f t="shared" si="3"/>
        <v>34</v>
      </c>
      <c r="H48" s="103">
        <v>39</v>
      </c>
      <c r="I48" s="102">
        <f t="shared" si="4"/>
        <v>1.1470588235294117</v>
      </c>
      <c r="J48" s="96">
        <v>0</v>
      </c>
      <c r="K48" s="103">
        <v>20</v>
      </c>
      <c r="L48" s="103">
        <v>15</v>
      </c>
      <c r="M48" s="101">
        <f t="shared" si="0"/>
        <v>35</v>
      </c>
      <c r="N48" s="96">
        <v>7</v>
      </c>
      <c r="O48" s="102">
        <f t="shared" si="5"/>
        <v>0.20588235294117646</v>
      </c>
      <c r="P48" s="96">
        <v>15</v>
      </c>
      <c r="Q48" s="102">
        <f t="shared" si="6"/>
        <v>0.44117647058823528</v>
      </c>
      <c r="R48" s="49" t="s">
        <v>59</v>
      </c>
      <c r="S48" s="101">
        <v>6</v>
      </c>
      <c r="T48" s="96">
        <v>0</v>
      </c>
      <c r="U48" s="96">
        <v>1</v>
      </c>
      <c r="V48" s="96">
        <v>5</v>
      </c>
      <c r="W48" s="101">
        <f t="shared" si="7"/>
        <v>6</v>
      </c>
      <c r="X48" s="96">
        <v>2</v>
      </c>
      <c r="Y48" s="102">
        <f t="shared" si="8"/>
        <v>0.33333333333333331</v>
      </c>
      <c r="Z48" s="96">
        <v>0</v>
      </c>
      <c r="AA48" s="96">
        <v>1</v>
      </c>
      <c r="AB48" s="96">
        <v>5</v>
      </c>
      <c r="AC48" s="101">
        <f t="shared" si="1"/>
        <v>6</v>
      </c>
      <c r="AD48" s="96">
        <v>2</v>
      </c>
      <c r="AE48" s="102">
        <f t="shared" si="9"/>
        <v>0.33333333333333331</v>
      </c>
      <c r="AF48" s="96">
        <v>6</v>
      </c>
      <c r="AG48" s="102">
        <f t="shared" si="10"/>
        <v>1</v>
      </c>
      <c r="AH48" s="49" t="s">
        <v>59</v>
      </c>
      <c r="AI48" s="101">
        <v>40</v>
      </c>
      <c r="AJ48" s="96">
        <v>0</v>
      </c>
      <c r="AK48" s="103">
        <v>28</v>
      </c>
      <c r="AL48" s="103">
        <v>12</v>
      </c>
      <c r="AM48" s="101">
        <f t="shared" si="11"/>
        <v>40</v>
      </c>
      <c r="AN48" s="103">
        <v>41</v>
      </c>
      <c r="AO48" s="102">
        <f t="shared" si="12"/>
        <v>1.0249999999999999</v>
      </c>
      <c r="AP48" s="96">
        <v>0</v>
      </c>
      <c r="AQ48" s="103">
        <v>21</v>
      </c>
      <c r="AR48" s="103">
        <v>20</v>
      </c>
      <c r="AS48" s="101">
        <f t="shared" si="2"/>
        <v>41</v>
      </c>
      <c r="AT48" s="96">
        <v>9</v>
      </c>
      <c r="AU48" s="102">
        <f t="shared" si="13"/>
        <v>0.22500000000000001</v>
      </c>
      <c r="AV48" s="96">
        <v>21</v>
      </c>
      <c r="AW48" s="102">
        <f t="shared" si="14"/>
        <v>0.52500000000000002</v>
      </c>
    </row>
    <row r="49" spans="2:49" ht="13.9" customHeight="1" x14ac:dyDescent="0.4">
      <c r="B49" s="49" t="s">
        <v>60</v>
      </c>
      <c r="C49" s="101">
        <v>14</v>
      </c>
      <c r="D49" s="96">
        <v>0</v>
      </c>
      <c r="E49" s="103">
        <v>1</v>
      </c>
      <c r="F49" s="103">
        <v>13</v>
      </c>
      <c r="G49" s="101">
        <f t="shared" si="3"/>
        <v>14</v>
      </c>
      <c r="H49" s="96">
        <v>0</v>
      </c>
      <c r="I49" s="102">
        <f t="shared" si="4"/>
        <v>0</v>
      </c>
      <c r="J49" s="96">
        <v>0</v>
      </c>
      <c r="K49" s="96">
        <v>1</v>
      </c>
      <c r="L49" s="96">
        <v>13</v>
      </c>
      <c r="M49" s="101">
        <f t="shared" si="0"/>
        <v>14</v>
      </c>
      <c r="N49" s="96">
        <v>12</v>
      </c>
      <c r="O49" s="102">
        <f t="shared" si="5"/>
        <v>0.8571428571428571</v>
      </c>
      <c r="P49" s="96">
        <v>98</v>
      </c>
      <c r="Q49" s="102">
        <f t="shared" si="6"/>
        <v>7</v>
      </c>
      <c r="R49" s="49" t="s">
        <v>60</v>
      </c>
      <c r="S49" s="101">
        <v>0</v>
      </c>
      <c r="T49" s="96">
        <v>0</v>
      </c>
      <c r="U49" s="96">
        <v>0</v>
      </c>
      <c r="V49" s="96">
        <v>0</v>
      </c>
      <c r="W49" s="101">
        <f t="shared" si="7"/>
        <v>0</v>
      </c>
      <c r="X49" s="96">
        <v>0</v>
      </c>
      <c r="Y49" s="102" t="str">
        <f t="shared" si="8"/>
        <v>-</v>
      </c>
      <c r="Z49" s="96">
        <v>0</v>
      </c>
      <c r="AA49" s="96">
        <v>0</v>
      </c>
      <c r="AB49" s="96">
        <v>0</v>
      </c>
      <c r="AC49" s="101">
        <f t="shared" si="1"/>
        <v>0</v>
      </c>
      <c r="AD49" s="96">
        <v>0</v>
      </c>
      <c r="AE49" s="102" t="str">
        <f t="shared" si="9"/>
        <v>-</v>
      </c>
      <c r="AF49" s="96">
        <v>0</v>
      </c>
      <c r="AG49" s="102" t="str">
        <f t="shared" si="10"/>
        <v>-</v>
      </c>
      <c r="AH49" s="49" t="s">
        <v>60</v>
      </c>
      <c r="AI49" s="101">
        <v>14</v>
      </c>
      <c r="AJ49" s="96">
        <v>0</v>
      </c>
      <c r="AK49" s="96">
        <v>1</v>
      </c>
      <c r="AL49" s="96">
        <v>13</v>
      </c>
      <c r="AM49" s="101">
        <f t="shared" si="11"/>
        <v>14</v>
      </c>
      <c r="AN49" s="96">
        <v>0</v>
      </c>
      <c r="AO49" s="102">
        <f t="shared" si="12"/>
        <v>0</v>
      </c>
      <c r="AP49" s="96">
        <v>0</v>
      </c>
      <c r="AQ49" s="103">
        <v>1</v>
      </c>
      <c r="AR49" s="103">
        <v>13</v>
      </c>
      <c r="AS49" s="101">
        <f t="shared" si="2"/>
        <v>14</v>
      </c>
      <c r="AT49" s="96">
        <v>12</v>
      </c>
      <c r="AU49" s="102">
        <f t="shared" si="13"/>
        <v>0.8571428571428571</v>
      </c>
      <c r="AV49" s="96">
        <v>98</v>
      </c>
      <c r="AW49" s="102">
        <f t="shared" si="14"/>
        <v>7</v>
      </c>
    </row>
    <row r="50" spans="2:49" ht="13.9" customHeight="1" x14ac:dyDescent="0.4">
      <c r="B50" s="53" t="s">
        <v>246</v>
      </c>
      <c r="C50" s="98">
        <f t="shared" ref="C50" si="15">SUM(C7:C49)</f>
        <v>777</v>
      </c>
      <c r="D50" s="98">
        <f t="shared" ref="D50:H50" si="16">SUM(D7:D49)</f>
        <v>0</v>
      </c>
      <c r="E50" s="98">
        <f t="shared" si="16"/>
        <v>274</v>
      </c>
      <c r="F50" s="98">
        <f t="shared" si="16"/>
        <v>507</v>
      </c>
      <c r="G50" s="98">
        <f t="shared" si="16"/>
        <v>781</v>
      </c>
      <c r="H50" s="98">
        <f t="shared" si="16"/>
        <v>259</v>
      </c>
      <c r="I50" s="104">
        <f t="shared" si="4"/>
        <v>0.33333333333333331</v>
      </c>
      <c r="J50" s="98">
        <f t="shared" ref="J50:N50" si="17">SUM(J7:J49)</f>
        <v>0</v>
      </c>
      <c r="K50" s="98">
        <f>SUM(K7:K49)</f>
        <v>223</v>
      </c>
      <c r="L50" s="98">
        <f t="shared" si="17"/>
        <v>559</v>
      </c>
      <c r="M50" s="98">
        <f t="shared" si="17"/>
        <v>782</v>
      </c>
      <c r="N50" s="98">
        <f t="shared" si="17"/>
        <v>123</v>
      </c>
      <c r="O50" s="104">
        <f t="shared" si="5"/>
        <v>0.15830115830115829</v>
      </c>
      <c r="P50" s="129">
        <f t="shared" ref="P50" si="18">SUM(P7:P49)</f>
        <v>1372</v>
      </c>
      <c r="Q50" s="104">
        <f t="shared" si="6"/>
        <v>1.7657657657657657</v>
      </c>
      <c r="R50" s="125" t="s">
        <v>246</v>
      </c>
      <c r="S50" s="98">
        <f t="shared" ref="S50:X50" si="19">SUM(S7:S49)</f>
        <v>428</v>
      </c>
      <c r="T50" s="98">
        <f t="shared" si="19"/>
        <v>0</v>
      </c>
      <c r="U50" s="98">
        <f t="shared" si="19"/>
        <v>150</v>
      </c>
      <c r="V50" s="98">
        <f t="shared" si="19"/>
        <v>278</v>
      </c>
      <c r="W50" s="98">
        <f t="shared" si="19"/>
        <v>428</v>
      </c>
      <c r="X50" s="98">
        <f t="shared" si="19"/>
        <v>85</v>
      </c>
      <c r="Y50" s="104">
        <f t="shared" ref="Y50" si="20">IFERROR(X50/$S50,"-")</f>
        <v>0.19859813084112149</v>
      </c>
      <c r="Z50" s="98">
        <f t="shared" ref="Z50:AD50" si="21">SUM(Z7:Z49)</f>
        <v>0</v>
      </c>
      <c r="AA50" s="98">
        <f t="shared" si="21"/>
        <v>140</v>
      </c>
      <c r="AB50" s="98">
        <f t="shared" si="21"/>
        <v>290</v>
      </c>
      <c r="AC50" s="98">
        <f t="shared" si="21"/>
        <v>430</v>
      </c>
      <c r="AD50" s="98">
        <f t="shared" si="21"/>
        <v>25</v>
      </c>
      <c r="AE50" s="104">
        <f t="shared" ref="AE50" si="22">IFERROR(AD50/$S50,"-")</f>
        <v>5.8411214953271028E-2</v>
      </c>
      <c r="AF50" s="98">
        <f t="shared" ref="AF50" si="23">SUM(AF7:AF49)</f>
        <v>208</v>
      </c>
      <c r="AG50" s="104">
        <f t="shared" ref="AG50" si="24">AF50/$S50</f>
        <v>0.48598130841121495</v>
      </c>
      <c r="AH50" s="125" t="s">
        <v>246</v>
      </c>
      <c r="AI50" s="129">
        <f t="shared" ref="AI50:AT50" si="25">SUM(AI7:AI49)</f>
        <v>1205</v>
      </c>
      <c r="AJ50" s="98">
        <f t="shared" si="25"/>
        <v>0</v>
      </c>
      <c r="AK50" s="98">
        <f t="shared" si="25"/>
        <v>424</v>
      </c>
      <c r="AL50" s="98">
        <f t="shared" si="25"/>
        <v>785</v>
      </c>
      <c r="AM50" s="129">
        <f t="shared" si="25"/>
        <v>1209</v>
      </c>
      <c r="AN50" s="98">
        <f t="shared" si="25"/>
        <v>344</v>
      </c>
      <c r="AO50" s="104">
        <f t="shared" si="12"/>
        <v>0.2854771784232365</v>
      </c>
      <c r="AP50" s="98">
        <f t="shared" si="25"/>
        <v>0</v>
      </c>
      <c r="AQ50" s="98">
        <f t="shared" si="25"/>
        <v>363</v>
      </c>
      <c r="AR50" s="98">
        <f t="shared" si="25"/>
        <v>849</v>
      </c>
      <c r="AS50" s="129">
        <f t="shared" si="25"/>
        <v>1212</v>
      </c>
      <c r="AT50" s="98">
        <f t="shared" si="25"/>
        <v>148</v>
      </c>
      <c r="AU50" s="104">
        <f t="shared" si="13"/>
        <v>0.12282157676348547</v>
      </c>
      <c r="AV50" s="129">
        <f t="shared" ref="AV50" si="26">SUM(AV7:AV49)</f>
        <v>1580</v>
      </c>
      <c r="AW50" s="104">
        <f t="shared" si="14"/>
        <v>1.3112033195020747</v>
      </c>
    </row>
    <row r="52" spans="2:49" ht="13.9" customHeight="1" x14ac:dyDescent="0.4">
      <c r="B52" s="23" t="s">
        <v>933</v>
      </c>
      <c r="C52" s="2"/>
      <c r="D52" s="2"/>
      <c r="E52" s="2"/>
      <c r="F52" s="2"/>
      <c r="G52" s="2"/>
      <c r="H52" s="2"/>
      <c r="I52" s="2"/>
      <c r="J52" s="2"/>
      <c r="K52" s="2"/>
      <c r="L52" s="2"/>
      <c r="M52" s="2"/>
      <c r="N52" s="2"/>
      <c r="O52" s="2"/>
      <c r="P52" s="2"/>
      <c r="Q52" s="2"/>
      <c r="S52" s="2"/>
      <c r="T52" s="2"/>
      <c r="U52" s="2"/>
      <c r="V52" s="2"/>
      <c r="W52" s="2"/>
      <c r="X52" s="2"/>
      <c r="Y52" s="2"/>
      <c r="Z52" s="2"/>
      <c r="AA52" s="2"/>
      <c r="AB52" s="2"/>
      <c r="AC52" s="2"/>
      <c r="AD52" s="2"/>
      <c r="AE52" s="2"/>
      <c r="AF52" s="2"/>
      <c r="AG52" s="2"/>
      <c r="AI52" s="2"/>
      <c r="AJ52" s="2"/>
      <c r="AK52" s="2"/>
      <c r="AL52" s="2"/>
      <c r="AM52" s="2"/>
      <c r="AN52" s="2"/>
      <c r="AO52" s="2"/>
      <c r="AP52" s="2"/>
      <c r="AQ52" s="2"/>
      <c r="AR52" s="2"/>
      <c r="AS52" s="2"/>
      <c r="AT52" s="2"/>
      <c r="AU52" s="2"/>
      <c r="AV52" s="2"/>
      <c r="AW52" s="2"/>
    </row>
  </sheetData>
  <mergeCells count="31">
    <mergeCell ref="B1:Q1"/>
    <mergeCell ref="B3:Q3"/>
    <mergeCell ref="R3:AG3"/>
    <mergeCell ref="AH3:AW3"/>
    <mergeCell ref="B4:B6"/>
    <mergeCell ref="C4:C6"/>
    <mergeCell ref="D4:I4"/>
    <mergeCell ref="J4:Q4"/>
    <mergeCell ref="R4:R6"/>
    <mergeCell ref="S4:S6"/>
    <mergeCell ref="AJ4:AO4"/>
    <mergeCell ref="AP4:AW4"/>
    <mergeCell ref="X5:Y5"/>
    <mergeCell ref="Z5:AC5"/>
    <mergeCell ref="AD5:AE5"/>
    <mergeCell ref="AF5:AG5"/>
    <mergeCell ref="T5:W5"/>
    <mergeCell ref="T4:Y4"/>
    <mergeCell ref="Z4:AG4"/>
    <mergeCell ref="AH4:AH6"/>
    <mergeCell ref="AI4:AI6"/>
    <mergeCell ref="D5:G5"/>
    <mergeCell ref="H5:I5"/>
    <mergeCell ref="J5:M5"/>
    <mergeCell ref="N5:O5"/>
    <mergeCell ref="P5:Q5"/>
    <mergeCell ref="AJ5:AM5"/>
    <mergeCell ref="AN5:AO5"/>
    <mergeCell ref="AP5:AS5"/>
    <mergeCell ref="AT5:AU5"/>
    <mergeCell ref="AV5:AW5"/>
  </mergeCells>
  <phoneticPr fontId="3"/>
  <printOptions horizontalCentered="1"/>
  <pageMargins left="0.39370078740157483" right="0.39370078740157483" top="0.39370078740157483" bottom="0.39370078740157483" header="0.51181102362204722" footer="0.51181102362204722"/>
  <pageSetup paperSize="9" fitToWidth="0" orientation="portrait" r:id="rId1"/>
  <headerFooter alignWithMargins="0"/>
  <colBreaks count="2" manualBreakCount="2">
    <brk id="17" max="51" man="1"/>
    <brk id="33"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N49"/>
  <sheetViews>
    <sheetView view="pageBreakPreview" topLeftCell="A40" zoomScale="85" zoomScaleNormal="100" zoomScaleSheetLayoutView="85" workbookViewId="0">
      <selection activeCell="V69" sqref="V69"/>
    </sheetView>
  </sheetViews>
  <sheetFormatPr defaultRowHeight="13.9" customHeight="1" x14ac:dyDescent="0.4"/>
  <cols>
    <col min="1" max="1" width="1.375" style="24" customWidth="1"/>
    <col min="2" max="2" width="8" style="24" customWidth="1"/>
    <col min="3" max="3" width="9.125" style="24" bestFit="1" customWidth="1"/>
    <col min="4" max="13" width="7.625" style="24" customWidth="1"/>
    <col min="14" max="14" width="9.125" style="24" bestFit="1" customWidth="1"/>
    <col min="15" max="251" width="9" style="24"/>
    <col min="252" max="252" width="10.5" style="24" customWidth="1"/>
    <col min="253" max="253" width="19.75" style="24" bestFit="1" customWidth="1"/>
    <col min="254" max="254" width="11" style="24" bestFit="1" customWidth="1"/>
    <col min="255" max="255" width="9" style="24"/>
    <col min="256" max="256" width="9.375" style="24" customWidth="1"/>
    <col min="257" max="257" width="19.75" style="24" bestFit="1" customWidth="1"/>
    <col min="258" max="258" width="29.625" style="24" customWidth="1"/>
    <col min="259" max="259" width="12.25" style="24" customWidth="1"/>
    <col min="260" max="507" width="9" style="24"/>
    <col min="508" max="508" width="10.5" style="24" customWidth="1"/>
    <col min="509" max="509" width="19.75" style="24" bestFit="1" customWidth="1"/>
    <col min="510" max="510" width="11" style="24" bestFit="1" customWidth="1"/>
    <col min="511" max="511" width="9" style="24"/>
    <col min="512" max="512" width="9.375" style="24" customWidth="1"/>
    <col min="513" max="513" width="19.75" style="24" bestFit="1" customWidth="1"/>
    <col min="514" max="514" width="29.625" style="24" customWidth="1"/>
    <col min="515" max="515" width="12.25" style="24" customWidth="1"/>
    <col min="516" max="763" width="9" style="24"/>
    <col min="764" max="764" width="10.5" style="24" customWidth="1"/>
    <col min="765" max="765" width="19.75" style="24" bestFit="1" customWidth="1"/>
    <col min="766" max="766" width="11" style="24" bestFit="1" customWidth="1"/>
    <col min="767" max="767" width="9" style="24"/>
    <col min="768" max="768" width="9.375" style="24" customWidth="1"/>
    <col min="769" max="769" width="19.75" style="24" bestFit="1" customWidth="1"/>
    <col min="770" max="770" width="29.625" style="24" customWidth="1"/>
    <col min="771" max="771" width="12.25" style="24" customWidth="1"/>
    <col min="772" max="1019" width="9" style="24"/>
    <col min="1020" max="1020" width="10.5" style="24" customWidth="1"/>
    <col min="1021" max="1021" width="19.75" style="24" bestFit="1" customWidth="1"/>
    <col min="1022" max="1022" width="11" style="24" bestFit="1" customWidth="1"/>
    <col min="1023" max="1023" width="9" style="24"/>
    <col min="1024" max="1024" width="9.375" style="24" customWidth="1"/>
    <col min="1025" max="1025" width="19.75" style="24" bestFit="1" customWidth="1"/>
    <col min="1026" max="1026" width="29.625" style="24" customWidth="1"/>
    <col min="1027" max="1027" width="12.25" style="24" customWidth="1"/>
    <col min="1028" max="1275" width="9" style="24"/>
    <col min="1276" max="1276" width="10.5" style="24" customWidth="1"/>
    <col min="1277" max="1277" width="19.75" style="24" bestFit="1" customWidth="1"/>
    <col min="1278" max="1278" width="11" style="24" bestFit="1" customWidth="1"/>
    <col min="1279" max="1279" width="9" style="24"/>
    <col min="1280" max="1280" width="9.375" style="24" customWidth="1"/>
    <col min="1281" max="1281" width="19.75" style="24" bestFit="1" customWidth="1"/>
    <col min="1282" max="1282" width="29.625" style="24" customWidth="1"/>
    <col min="1283" max="1283" width="12.25" style="24" customWidth="1"/>
    <col min="1284" max="1531" width="9" style="24"/>
    <col min="1532" max="1532" width="10.5" style="24" customWidth="1"/>
    <col min="1533" max="1533" width="19.75" style="24" bestFit="1" customWidth="1"/>
    <col min="1534" max="1534" width="11" style="24" bestFit="1" customWidth="1"/>
    <col min="1535" max="1535" width="9" style="24"/>
    <col min="1536" max="1536" width="9.375" style="24" customWidth="1"/>
    <col min="1537" max="1537" width="19.75" style="24" bestFit="1" customWidth="1"/>
    <col min="1538" max="1538" width="29.625" style="24" customWidth="1"/>
    <col min="1539" max="1539" width="12.25" style="24" customWidth="1"/>
    <col min="1540" max="1787" width="9" style="24"/>
    <col min="1788" max="1788" width="10.5" style="24" customWidth="1"/>
    <col min="1789" max="1789" width="19.75" style="24" bestFit="1" customWidth="1"/>
    <col min="1790" max="1790" width="11" style="24" bestFit="1" customWidth="1"/>
    <col min="1791" max="1791" width="9" style="24"/>
    <col min="1792" max="1792" width="9.375" style="24" customWidth="1"/>
    <col min="1793" max="1793" width="19.75" style="24" bestFit="1" customWidth="1"/>
    <col min="1794" max="1794" width="29.625" style="24" customWidth="1"/>
    <col min="1795" max="1795" width="12.25" style="24" customWidth="1"/>
    <col min="1796" max="2043" width="9" style="24"/>
    <col min="2044" max="2044" width="10.5" style="24" customWidth="1"/>
    <col min="2045" max="2045" width="19.75" style="24" bestFit="1" customWidth="1"/>
    <col min="2046" max="2046" width="11" style="24" bestFit="1" customWidth="1"/>
    <col min="2047" max="2047" width="9" style="24"/>
    <col min="2048" max="2048" width="9.375" style="24" customWidth="1"/>
    <col min="2049" max="2049" width="19.75" style="24" bestFit="1" customWidth="1"/>
    <col min="2050" max="2050" width="29.625" style="24" customWidth="1"/>
    <col min="2051" max="2051" width="12.25" style="24" customWidth="1"/>
    <col min="2052" max="2299" width="9" style="24"/>
    <col min="2300" max="2300" width="10.5" style="24" customWidth="1"/>
    <col min="2301" max="2301" width="19.75" style="24" bestFit="1" customWidth="1"/>
    <col min="2302" max="2302" width="11" style="24" bestFit="1" customWidth="1"/>
    <col min="2303" max="2303" width="9" style="24"/>
    <col min="2304" max="2304" width="9.375" style="24" customWidth="1"/>
    <col min="2305" max="2305" width="19.75" style="24" bestFit="1" customWidth="1"/>
    <col min="2306" max="2306" width="29.625" style="24" customWidth="1"/>
    <col min="2307" max="2307" width="12.25" style="24" customWidth="1"/>
    <col min="2308" max="2555" width="9" style="24"/>
    <col min="2556" max="2556" width="10.5" style="24" customWidth="1"/>
    <col min="2557" max="2557" width="19.75" style="24" bestFit="1" customWidth="1"/>
    <col min="2558" max="2558" width="11" style="24" bestFit="1" customWidth="1"/>
    <col min="2559" max="2559" width="9" style="24"/>
    <col min="2560" max="2560" width="9.375" style="24" customWidth="1"/>
    <col min="2561" max="2561" width="19.75" style="24" bestFit="1" customWidth="1"/>
    <col min="2562" max="2562" width="29.625" style="24" customWidth="1"/>
    <col min="2563" max="2563" width="12.25" style="24" customWidth="1"/>
    <col min="2564" max="2811" width="9" style="24"/>
    <col min="2812" max="2812" width="10.5" style="24" customWidth="1"/>
    <col min="2813" max="2813" width="19.75" style="24" bestFit="1" customWidth="1"/>
    <col min="2814" max="2814" width="11" style="24" bestFit="1" customWidth="1"/>
    <col min="2815" max="2815" width="9" style="24"/>
    <col min="2816" max="2816" width="9.375" style="24" customWidth="1"/>
    <col min="2817" max="2817" width="19.75" style="24" bestFit="1" customWidth="1"/>
    <col min="2818" max="2818" width="29.625" style="24" customWidth="1"/>
    <col min="2819" max="2819" width="12.25" style="24" customWidth="1"/>
    <col min="2820" max="3067" width="9" style="24"/>
    <col min="3068" max="3068" width="10.5" style="24" customWidth="1"/>
    <col min="3069" max="3069" width="19.75" style="24" bestFit="1" customWidth="1"/>
    <col min="3070" max="3070" width="11" style="24" bestFit="1" customWidth="1"/>
    <col min="3071" max="3071" width="9" style="24"/>
    <col min="3072" max="3072" width="9.375" style="24" customWidth="1"/>
    <col min="3073" max="3073" width="19.75" style="24" bestFit="1" customWidth="1"/>
    <col min="3074" max="3074" width="29.625" style="24" customWidth="1"/>
    <col min="3075" max="3075" width="12.25" style="24" customWidth="1"/>
    <col min="3076" max="3323" width="9" style="24"/>
    <col min="3324" max="3324" width="10.5" style="24" customWidth="1"/>
    <col min="3325" max="3325" width="19.75" style="24" bestFit="1" customWidth="1"/>
    <col min="3326" max="3326" width="11" style="24" bestFit="1" customWidth="1"/>
    <col min="3327" max="3327" width="9" style="24"/>
    <col min="3328" max="3328" width="9.375" style="24" customWidth="1"/>
    <col min="3329" max="3329" width="19.75" style="24" bestFit="1" customWidth="1"/>
    <col min="3330" max="3330" width="29.625" style="24" customWidth="1"/>
    <col min="3331" max="3331" width="12.25" style="24" customWidth="1"/>
    <col min="3332" max="3579" width="9" style="24"/>
    <col min="3580" max="3580" width="10.5" style="24" customWidth="1"/>
    <col min="3581" max="3581" width="19.75" style="24" bestFit="1" customWidth="1"/>
    <col min="3582" max="3582" width="11" style="24" bestFit="1" customWidth="1"/>
    <col min="3583" max="3583" width="9" style="24"/>
    <col min="3584" max="3584" width="9.375" style="24" customWidth="1"/>
    <col min="3585" max="3585" width="19.75" style="24" bestFit="1" customWidth="1"/>
    <col min="3586" max="3586" width="29.625" style="24" customWidth="1"/>
    <col min="3587" max="3587" width="12.25" style="24" customWidth="1"/>
    <col min="3588" max="3835" width="9" style="24"/>
    <col min="3836" max="3836" width="10.5" style="24" customWidth="1"/>
    <col min="3837" max="3837" width="19.75" style="24" bestFit="1" customWidth="1"/>
    <col min="3838" max="3838" width="11" style="24" bestFit="1" customWidth="1"/>
    <col min="3839" max="3839" width="9" style="24"/>
    <col min="3840" max="3840" width="9.375" style="24" customWidth="1"/>
    <col min="3841" max="3841" width="19.75" style="24" bestFit="1" customWidth="1"/>
    <col min="3842" max="3842" width="29.625" style="24" customWidth="1"/>
    <col min="3843" max="3843" width="12.25" style="24" customWidth="1"/>
    <col min="3844" max="4091" width="9" style="24"/>
    <col min="4092" max="4092" width="10.5" style="24" customWidth="1"/>
    <col min="4093" max="4093" width="19.75" style="24" bestFit="1" customWidth="1"/>
    <col min="4094" max="4094" width="11" style="24" bestFit="1" customWidth="1"/>
    <col min="4095" max="4095" width="9" style="24"/>
    <col min="4096" max="4096" width="9.375" style="24" customWidth="1"/>
    <col min="4097" max="4097" width="19.75" style="24" bestFit="1" customWidth="1"/>
    <col min="4098" max="4098" width="29.625" style="24" customWidth="1"/>
    <col min="4099" max="4099" width="12.25" style="24" customWidth="1"/>
    <col min="4100" max="4347" width="9" style="24"/>
    <col min="4348" max="4348" width="10.5" style="24" customWidth="1"/>
    <col min="4349" max="4349" width="19.75" style="24" bestFit="1" customWidth="1"/>
    <col min="4350" max="4350" width="11" style="24" bestFit="1" customWidth="1"/>
    <col min="4351" max="4351" width="9" style="24"/>
    <col min="4352" max="4352" width="9.375" style="24" customWidth="1"/>
    <col min="4353" max="4353" width="19.75" style="24" bestFit="1" customWidth="1"/>
    <col min="4354" max="4354" width="29.625" style="24" customWidth="1"/>
    <col min="4355" max="4355" width="12.25" style="24" customWidth="1"/>
    <col min="4356" max="4603" width="9" style="24"/>
    <col min="4604" max="4604" width="10.5" style="24" customWidth="1"/>
    <col min="4605" max="4605" width="19.75" style="24" bestFit="1" customWidth="1"/>
    <col min="4606" max="4606" width="11" style="24" bestFit="1" customWidth="1"/>
    <col min="4607" max="4607" width="9" style="24"/>
    <col min="4608" max="4608" width="9.375" style="24" customWidth="1"/>
    <col min="4609" max="4609" width="19.75" style="24" bestFit="1" customWidth="1"/>
    <col min="4610" max="4610" width="29.625" style="24" customWidth="1"/>
    <col min="4611" max="4611" width="12.25" style="24" customWidth="1"/>
    <col min="4612" max="4859" width="9" style="24"/>
    <col min="4860" max="4860" width="10.5" style="24" customWidth="1"/>
    <col min="4861" max="4861" width="19.75" style="24" bestFit="1" customWidth="1"/>
    <col min="4862" max="4862" width="11" style="24" bestFit="1" customWidth="1"/>
    <col min="4863" max="4863" width="9" style="24"/>
    <col min="4864" max="4864" width="9.375" style="24" customWidth="1"/>
    <col min="4865" max="4865" width="19.75" style="24" bestFit="1" customWidth="1"/>
    <col min="4866" max="4866" width="29.625" style="24" customWidth="1"/>
    <col min="4867" max="4867" width="12.25" style="24" customWidth="1"/>
    <col min="4868" max="5115" width="9" style="24"/>
    <col min="5116" max="5116" width="10.5" style="24" customWidth="1"/>
    <col min="5117" max="5117" width="19.75" style="24" bestFit="1" customWidth="1"/>
    <col min="5118" max="5118" width="11" style="24" bestFit="1" customWidth="1"/>
    <col min="5119" max="5119" width="9" style="24"/>
    <col min="5120" max="5120" width="9.375" style="24" customWidth="1"/>
    <col min="5121" max="5121" width="19.75" style="24" bestFit="1" customWidth="1"/>
    <col min="5122" max="5122" width="29.625" style="24" customWidth="1"/>
    <col min="5123" max="5123" width="12.25" style="24" customWidth="1"/>
    <col min="5124" max="5371" width="9" style="24"/>
    <col min="5372" max="5372" width="10.5" style="24" customWidth="1"/>
    <col min="5373" max="5373" width="19.75" style="24" bestFit="1" customWidth="1"/>
    <col min="5374" max="5374" width="11" style="24" bestFit="1" customWidth="1"/>
    <col min="5375" max="5375" width="9" style="24"/>
    <col min="5376" max="5376" width="9.375" style="24" customWidth="1"/>
    <col min="5377" max="5377" width="19.75" style="24" bestFit="1" customWidth="1"/>
    <col min="5378" max="5378" width="29.625" style="24" customWidth="1"/>
    <col min="5379" max="5379" width="12.25" style="24" customWidth="1"/>
    <col min="5380" max="5627" width="9" style="24"/>
    <col min="5628" max="5628" width="10.5" style="24" customWidth="1"/>
    <col min="5629" max="5629" width="19.75" style="24" bestFit="1" customWidth="1"/>
    <col min="5630" max="5630" width="11" style="24" bestFit="1" customWidth="1"/>
    <col min="5631" max="5631" width="9" style="24"/>
    <col min="5632" max="5632" width="9.375" style="24" customWidth="1"/>
    <col min="5633" max="5633" width="19.75" style="24" bestFit="1" customWidth="1"/>
    <col min="5634" max="5634" width="29.625" style="24" customWidth="1"/>
    <col min="5635" max="5635" width="12.25" style="24" customWidth="1"/>
    <col min="5636" max="5883" width="9" style="24"/>
    <col min="5884" max="5884" width="10.5" style="24" customWidth="1"/>
    <col min="5885" max="5885" width="19.75" style="24" bestFit="1" customWidth="1"/>
    <col min="5886" max="5886" width="11" style="24" bestFit="1" customWidth="1"/>
    <col min="5887" max="5887" width="9" style="24"/>
    <col min="5888" max="5888" width="9.375" style="24" customWidth="1"/>
    <col min="5889" max="5889" width="19.75" style="24" bestFit="1" customWidth="1"/>
    <col min="5890" max="5890" width="29.625" style="24" customWidth="1"/>
    <col min="5891" max="5891" width="12.25" style="24" customWidth="1"/>
    <col min="5892" max="6139" width="9" style="24"/>
    <col min="6140" max="6140" width="10.5" style="24" customWidth="1"/>
    <col min="6141" max="6141" width="19.75" style="24" bestFit="1" customWidth="1"/>
    <col min="6142" max="6142" width="11" style="24" bestFit="1" customWidth="1"/>
    <col min="6143" max="6143" width="9" style="24"/>
    <col min="6144" max="6144" width="9.375" style="24" customWidth="1"/>
    <col min="6145" max="6145" width="19.75" style="24" bestFit="1" customWidth="1"/>
    <col min="6146" max="6146" width="29.625" style="24" customWidth="1"/>
    <col min="6147" max="6147" width="12.25" style="24" customWidth="1"/>
    <col min="6148" max="6395" width="9" style="24"/>
    <col min="6396" max="6396" width="10.5" style="24" customWidth="1"/>
    <col min="6397" max="6397" width="19.75" style="24" bestFit="1" customWidth="1"/>
    <col min="6398" max="6398" width="11" style="24" bestFit="1" customWidth="1"/>
    <col min="6399" max="6399" width="9" style="24"/>
    <col min="6400" max="6400" width="9.375" style="24" customWidth="1"/>
    <col min="6401" max="6401" width="19.75" style="24" bestFit="1" customWidth="1"/>
    <col min="6402" max="6402" width="29.625" style="24" customWidth="1"/>
    <col min="6403" max="6403" width="12.25" style="24" customWidth="1"/>
    <col min="6404" max="6651" width="9" style="24"/>
    <col min="6652" max="6652" width="10.5" style="24" customWidth="1"/>
    <col min="6653" max="6653" width="19.75" style="24" bestFit="1" customWidth="1"/>
    <col min="6654" max="6654" width="11" style="24" bestFit="1" customWidth="1"/>
    <col min="6655" max="6655" width="9" style="24"/>
    <col min="6656" max="6656" width="9.375" style="24" customWidth="1"/>
    <col min="6657" max="6657" width="19.75" style="24" bestFit="1" customWidth="1"/>
    <col min="6658" max="6658" width="29.625" style="24" customWidth="1"/>
    <col min="6659" max="6659" width="12.25" style="24" customWidth="1"/>
    <col min="6660" max="6907" width="9" style="24"/>
    <col min="6908" max="6908" width="10.5" style="24" customWidth="1"/>
    <col min="6909" max="6909" width="19.75" style="24" bestFit="1" customWidth="1"/>
    <col min="6910" max="6910" width="11" style="24" bestFit="1" customWidth="1"/>
    <col min="6911" max="6911" width="9" style="24"/>
    <col min="6912" max="6912" width="9.375" style="24" customWidth="1"/>
    <col min="6913" max="6913" width="19.75" style="24" bestFit="1" customWidth="1"/>
    <col min="6914" max="6914" width="29.625" style="24" customWidth="1"/>
    <col min="6915" max="6915" width="12.25" style="24" customWidth="1"/>
    <col min="6916" max="7163" width="9" style="24"/>
    <col min="7164" max="7164" width="10.5" style="24" customWidth="1"/>
    <col min="7165" max="7165" width="19.75" style="24" bestFit="1" customWidth="1"/>
    <col min="7166" max="7166" width="11" style="24" bestFit="1" customWidth="1"/>
    <col min="7167" max="7167" width="9" style="24"/>
    <col min="7168" max="7168" width="9.375" style="24" customWidth="1"/>
    <col min="7169" max="7169" width="19.75" style="24" bestFit="1" customWidth="1"/>
    <col min="7170" max="7170" width="29.625" style="24" customWidth="1"/>
    <col min="7171" max="7171" width="12.25" style="24" customWidth="1"/>
    <col min="7172" max="7419" width="9" style="24"/>
    <col min="7420" max="7420" width="10.5" style="24" customWidth="1"/>
    <col min="7421" max="7421" width="19.75" style="24" bestFit="1" customWidth="1"/>
    <col min="7422" max="7422" width="11" style="24" bestFit="1" customWidth="1"/>
    <col min="7423" max="7423" width="9" style="24"/>
    <col min="7424" max="7424" width="9.375" style="24" customWidth="1"/>
    <col min="7425" max="7425" width="19.75" style="24" bestFit="1" customWidth="1"/>
    <col min="7426" max="7426" width="29.625" style="24" customWidth="1"/>
    <col min="7427" max="7427" width="12.25" style="24" customWidth="1"/>
    <col min="7428" max="7675" width="9" style="24"/>
    <col min="7676" max="7676" width="10.5" style="24" customWidth="1"/>
    <col min="7677" max="7677" width="19.75" style="24" bestFit="1" customWidth="1"/>
    <col min="7678" max="7678" width="11" style="24" bestFit="1" customWidth="1"/>
    <col min="7679" max="7679" width="9" style="24"/>
    <col min="7680" max="7680" width="9.375" style="24" customWidth="1"/>
    <col min="7681" max="7681" width="19.75" style="24" bestFit="1" customWidth="1"/>
    <col min="7682" max="7682" width="29.625" style="24" customWidth="1"/>
    <col min="7683" max="7683" width="12.25" style="24" customWidth="1"/>
    <col min="7684" max="7931" width="9" style="24"/>
    <col min="7932" max="7932" width="10.5" style="24" customWidth="1"/>
    <col min="7933" max="7933" width="19.75" style="24" bestFit="1" customWidth="1"/>
    <col min="7934" max="7934" width="11" style="24" bestFit="1" customWidth="1"/>
    <col min="7935" max="7935" width="9" style="24"/>
    <col min="7936" max="7936" width="9.375" style="24" customWidth="1"/>
    <col min="7937" max="7937" width="19.75" style="24" bestFit="1" customWidth="1"/>
    <col min="7938" max="7938" width="29.625" style="24" customWidth="1"/>
    <col min="7939" max="7939" width="12.25" style="24" customWidth="1"/>
    <col min="7940" max="8187" width="9" style="24"/>
    <col min="8188" max="8188" width="10.5" style="24" customWidth="1"/>
    <col min="8189" max="8189" width="19.75" style="24" bestFit="1" customWidth="1"/>
    <col min="8190" max="8190" width="11" style="24" bestFit="1" customWidth="1"/>
    <col min="8191" max="8191" width="9" style="24"/>
    <col min="8192" max="8192" width="9.375" style="24" customWidth="1"/>
    <col min="8193" max="8193" width="19.75" style="24" bestFit="1" customWidth="1"/>
    <col min="8194" max="8194" width="29.625" style="24" customWidth="1"/>
    <col min="8195" max="8195" width="12.25" style="24" customWidth="1"/>
    <col min="8196" max="8443" width="9" style="24"/>
    <col min="8444" max="8444" width="10.5" style="24" customWidth="1"/>
    <col min="8445" max="8445" width="19.75" style="24" bestFit="1" customWidth="1"/>
    <col min="8446" max="8446" width="11" style="24" bestFit="1" customWidth="1"/>
    <col min="8447" max="8447" width="9" style="24"/>
    <col min="8448" max="8448" width="9.375" style="24" customWidth="1"/>
    <col min="8449" max="8449" width="19.75" style="24" bestFit="1" customWidth="1"/>
    <col min="8450" max="8450" width="29.625" style="24" customWidth="1"/>
    <col min="8451" max="8451" width="12.25" style="24" customWidth="1"/>
    <col min="8452" max="8699" width="9" style="24"/>
    <col min="8700" max="8700" width="10.5" style="24" customWidth="1"/>
    <col min="8701" max="8701" width="19.75" style="24" bestFit="1" customWidth="1"/>
    <col min="8702" max="8702" width="11" style="24" bestFit="1" customWidth="1"/>
    <col min="8703" max="8703" width="9" style="24"/>
    <col min="8704" max="8704" width="9.375" style="24" customWidth="1"/>
    <col min="8705" max="8705" width="19.75" style="24" bestFit="1" customWidth="1"/>
    <col min="8706" max="8706" width="29.625" style="24" customWidth="1"/>
    <col min="8707" max="8707" width="12.25" style="24" customWidth="1"/>
    <col min="8708" max="8955" width="9" style="24"/>
    <col min="8956" max="8956" width="10.5" style="24" customWidth="1"/>
    <col min="8957" max="8957" width="19.75" style="24" bestFit="1" customWidth="1"/>
    <col min="8958" max="8958" width="11" style="24" bestFit="1" customWidth="1"/>
    <col min="8959" max="8959" width="9" style="24"/>
    <col min="8960" max="8960" width="9.375" style="24" customWidth="1"/>
    <col min="8961" max="8961" width="19.75" style="24" bestFit="1" customWidth="1"/>
    <col min="8962" max="8962" width="29.625" style="24" customWidth="1"/>
    <col min="8963" max="8963" width="12.25" style="24" customWidth="1"/>
    <col min="8964" max="9211" width="9" style="24"/>
    <col min="9212" max="9212" width="10.5" style="24" customWidth="1"/>
    <col min="9213" max="9213" width="19.75" style="24" bestFit="1" customWidth="1"/>
    <col min="9214" max="9214" width="11" style="24" bestFit="1" customWidth="1"/>
    <col min="9215" max="9215" width="9" style="24"/>
    <col min="9216" max="9216" width="9.375" style="24" customWidth="1"/>
    <col min="9217" max="9217" width="19.75" style="24" bestFit="1" customWidth="1"/>
    <col min="9218" max="9218" width="29.625" style="24" customWidth="1"/>
    <col min="9219" max="9219" width="12.25" style="24" customWidth="1"/>
    <col min="9220" max="9467" width="9" style="24"/>
    <col min="9468" max="9468" width="10.5" style="24" customWidth="1"/>
    <col min="9469" max="9469" width="19.75" style="24" bestFit="1" customWidth="1"/>
    <col min="9470" max="9470" width="11" style="24" bestFit="1" customWidth="1"/>
    <col min="9471" max="9471" width="9" style="24"/>
    <col min="9472" max="9472" width="9.375" style="24" customWidth="1"/>
    <col min="9473" max="9473" width="19.75" style="24" bestFit="1" customWidth="1"/>
    <col min="9474" max="9474" width="29.625" style="24" customWidth="1"/>
    <col min="9475" max="9475" width="12.25" style="24" customWidth="1"/>
    <col min="9476" max="9723" width="9" style="24"/>
    <col min="9724" max="9724" width="10.5" style="24" customWidth="1"/>
    <col min="9725" max="9725" width="19.75" style="24" bestFit="1" customWidth="1"/>
    <col min="9726" max="9726" width="11" style="24" bestFit="1" customWidth="1"/>
    <col min="9727" max="9727" width="9" style="24"/>
    <col min="9728" max="9728" width="9.375" style="24" customWidth="1"/>
    <col min="9729" max="9729" width="19.75" style="24" bestFit="1" customWidth="1"/>
    <col min="9730" max="9730" width="29.625" style="24" customWidth="1"/>
    <col min="9731" max="9731" width="12.25" style="24" customWidth="1"/>
    <col min="9732" max="9979" width="9" style="24"/>
    <col min="9980" max="9980" width="10.5" style="24" customWidth="1"/>
    <col min="9981" max="9981" width="19.75" style="24" bestFit="1" customWidth="1"/>
    <col min="9982" max="9982" width="11" style="24" bestFit="1" customWidth="1"/>
    <col min="9983" max="9983" width="9" style="24"/>
    <col min="9984" max="9984" width="9.375" style="24" customWidth="1"/>
    <col min="9985" max="9985" width="19.75" style="24" bestFit="1" customWidth="1"/>
    <col min="9986" max="9986" width="29.625" style="24" customWidth="1"/>
    <col min="9987" max="9987" width="12.25" style="24" customWidth="1"/>
    <col min="9988" max="10235" width="9" style="24"/>
    <col min="10236" max="10236" width="10.5" style="24" customWidth="1"/>
    <col min="10237" max="10237" width="19.75" style="24" bestFit="1" customWidth="1"/>
    <col min="10238" max="10238" width="11" style="24" bestFit="1" customWidth="1"/>
    <col min="10239" max="10239" width="9" style="24"/>
    <col min="10240" max="10240" width="9.375" style="24" customWidth="1"/>
    <col min="10241" max="10241" width="19.75" style="24" bestFit="1" customWidth="1"/>
    <col min="10242" max="10242" width="29.625" style="24" customWidth="1"/>
    <col min="10243" max="10243" width="12.25" style="24" customWidth="1"/>
    <col min="10244" max="10491" width="9" style="24"/>
    <col min="10492" max="10492" width="10.5" style="24" customWidth="1"/>
    <col min="10493" max="10493" width="19.75" style="24" bestFit="1" customWidth="1"/>
    <col min="10494" max="10494" width="11" style="24" bestFit="1" customWidth="1"/>
    <col min="10495" max="10495" width="9" style="24"/>
    <col min="10496" max="10496" width="9.375" style="24" customWidth="1"/>
    <col min="10497" max="10497" width="19.75" style="24" bestFit="1" customWidth="1"/>
    <col min="10498" max="10498" width="29.625" style="24" customWidth="1"/>
    <col min="10499" max="10499" width="12.25" style="24" customWidth="1"/>
    <col min="10500" max="10747" width="9" style="24"/>
    <col min="10748" max="10748" width="10.5" style="24" customWidth="1"/>
    <col min="10749" max="10749" width="19.75" style="24" bestFit="1" customWidth="1"/>
    <col min="10750" max="10750" width="11" style="24" bestFit="1" customWidth="1"/>
    <col min="10751" max="10751" width="9" style="24"/>
    <col min="10752" max="10752" width="9.375" style="24" customWidth="1"/>
    <col min="10753" max="10753" width="19.75" style="24" bestFit="1" customWidth="1"/>
    <col min="10754" max="10754" width="29.625" style="24" customWidth="1"/>
    <col min="10755" max="10755" width="12.25" style="24" customWidth="1"/>
    <col min="10756" max="11003" width="9" style="24"/>
    <col min="11004" max="11004" width="10.5" style="24" customWidth="1"/>
    <col min="11005" max="11005" width="19.75" style="24" bestFit="1" customWidth="1"/>
    <col min="11006" max="11006" width="11" style="24" bestFit="1" customWidth="1"/>
    <col min="11007" max="11007" width="9" style="24"/>
    <col min="11008" max="11008" width="9.375" style="24" customWidth="1"/>
    <col min="11009" max="11009" width="19.75" style="24" bestFit="1" customWidth="1"/>
    <col min="11010" max="11010" width="29.625" style="24" customWidth="1"/>
    <col min="11011" max="11011" width="12.25" style="24" customWidth="1"/>
    <col min="11012" max="11259" width="9" style="24"/>
    <col min="11260" max="11260" width="10.5" style="24" customWidth="1"/>
    <col min="11261" max="11261" width="19.75" style="24" bestFit="1" customWidth="1"/>
    <col min="11262" max="11262" width="11" style="24" bestFit="1" customWidth="1"/>
    <col min="11263" max="11263" width="9" style="24"/>
    <col min="11264" max="11264" width="9.375" style="24" customWidth="1"/>
    <col min="11265" max="11265" width="19.75" style="24" bestFit="1" customWidth="1"/>
    <col min="11266" max="11266" width="29.625" style="24" customWidth="1"/>
    <col min="11267" max="11267" width="12.25" style="24" customWidth="1"/>
    <col min="11268" max="11515" width="9" style="24"/>
    <col min="11516" max="11516" width="10.5" style="24" customWidth="1"/>
    <col min="11517" max="11517" width="19.75" style="24" bestFit="1" customWidth="1"/>
    <col min="11518" max="11518" width="11" style="24" bestFit="1" customWidth="1"/>
    <col min="11519" max="11519" width="9" style="24"/>
    <col min="11520" max="11520" width="9.375" style="24" customWidth="1"/>
    <col min="11521" max="11521" width="19.75" style="24" bestFit="1" customWidth="1"/>
    <col min="11522" max="11522" width="29.625" style="24" customWidth="1"/>
    <col min="11523" max="11523" width="12.25" style="24" customWidth="1"/>
    <col min="11524" max="11771" width="9" style="24"/>
    <col min="11772" max="11772" width="10.5" style="24" customWidth="1"/>
    <col min="11773" max="11773" width="19.75" style="24" bestFit="1" customWidth="1"/>
    <col min="11774" max="11774" width="11" style="24" bestFit="1" customWidth="1"/>
    <col min="11775" max="11775" width="9" style="24"/>
    <col min="11776" max="11776" width="9.375" style="24" customWidth="1"/>
    <col min="11777" max="11777" width="19.75" style="24" bestFit="1" customWidth="1"/>
    <col min="11778" max="11778" width="29.625" style="24" customWidth="1"/>
    <col min="11779" max="11779" width="12.25" style="24" customWidth="1"/>
    <col min="11780" max="12027" width="9" style="24"/>
    <col min="12028" max="12028" width="10.5" style="24" customWidth="1"/>
    <col min="12029" max="12029" width="19.75" style="24" bestFit="1" customWidth="1"/>
    <col min="12030" max="12030" width="11" style="24" bestFit="1" customWidth="1"/>
    <col min="12031" max="12031" width="9" style="24"/>
    <col min="12032" max="12032" width="9.375" style="24" customWidth="1"/>
    <col min="12033" max="12033" width="19.75" style="24" bestFit="1" customWidth="1"/>
    <col min="12034" max="12034" width="29.625" style="24" customWidth="1"/>
    <col min="12035" max="12035" width="12.25" style="24" customWidth="1"/>
    <col min="12036" max="12283" width="9" style="24"/>
    <col min="12284" max="12284" width="10.5" style="24" customWidth="1"/>
    <col min="12285" max="12285" width="19.75" style="24" bestFit="1" customWidth="1"/>
    <col min="12286" max="12286" width="11" style="24" bestFit="1" customWidth="1"/>
    <col min="12287" max="12287" width="9" style="24"/>
    <col min="12288" max="12288" width="9.375" style="24" customWidth="1"/>
    <col min="12289" max="12289" width="19.75" style="24" bestFit="1" customWidth="1"/>
    <col min="12290" max="12290" width="29.625" style="24" customWidth="1"/>
    <col min="12291" max="12291" width="12.25" style="24" customWidth="1"/>
    <col min="12292" max="12539" width="9" style="24"/>
    <col min="12540" max="12540" width="10.5" style="24" customWidth="1"/>
    <col min="12541" max="12541" width="19.75" style="24" bestFit="1" customWidth="1"/>
    <col min="12542" max="12542" width="11" style="24" bestFit="1" customWidth="1"/>
    <col min="12543" max="12543" width="9" style="24"/>
    <col min="12544" max="12544" width="9.375" style="24" customWidth="1"/>
    <col min="12545" max="12545" width="19.75" style="24" bestFit="1" customWidth="1"/>
    <col min="12546" max="12546" width="29.625" style="24" customWidth="1"/>
    <col min="12547" max="12547" width="12.25" style="24" customWidth="1"/>
    <col min="12548" max="12795" width="9" style="24"/>
    <col min="12796" max="12796" width="10.5" style="24" customWidth="1"/>
    <col min="12797" max="12797" width="19.75" style="24" bestFit="1" customWidth="1"/>
    <col min="12798" max="12798" width="11" style="24" bestFit="1" customWidth="1"/>
    <col min="12799" max="12799" width="9" style="24"/>
    <col min="12800" max="12800" width="9.375" style="24" customWidth="1"/>
    <col min="12801" max="12801" width="19.75" style="24" bestFit="1" customWidth="1"/>
    <col min="12802" max="12802" width="29.625" style="24" customWidth="1"/>
    <col min="12803" max="12803" width="12.25" style="24" customWidth="1"/>
    <col min="12804" max="13051" width="9" style="24"/>
    <col min="13052" max="13052" width="10.5" style="24" customWidth="1"/>
    <col min="13053" max="13053" width="19.75" style="24" bestFit="1" customWidth="1"/>
    <col min="13054" max="13054" width="11" style="24" bestFit="1" customWidth="1"/>
    <col min="13055" max="13055" width="9" style="24"/>
    <col min="13056" max="13056" width="9.375" style="24" customWidth="1"/>
    <col min="13057" max="13057" width="19.75" style="24" bestFit="1" customWidth="1"/>
    <col min="13058" max="13058" width="29.625" style="24" customWidth="1"/>
    <col min="13059" max="13059" width="12.25" style="24" customWidth="1"/>
    <col min="13060" max="13307" width="9" style="24"/>
    <col min="13308" max="13308" width="10.5" style="24" customWidth="1"/>
    <col min="13309" max="13309" width="19.75" style="24" bestFit="1" customWidth="1"/>
    <col min="13310" max="13310" width="11" style="24" bestFit="1" customWidth="1"/>
    <col min="13311" max="13311" width="9" style="24"/>
    <col min="13312" max="13312" width="9.375" style="24" customWidth="1"/>
    <col min="13313" max="13313" width="19.75" style="24" bestFit="1" customWidth="1"/>
    <col min="13314" max="13314" width="29.625" style="24" customWidth="1"/>
    <col min="13315" max="13315" width="12.25" style="24" customWidth="1"/>
    <col min="13316" max="13563" width="9" style="24"/>
    <col min="13564" max="13564" width="10.5" style="24" customWidth="1"/>
    <col min="13565" max="13565" width="19.75" style="24" bestFit="1" customWidth="1"/>
    <col min="13566" max="13566" width="11" style="24" bestFit="1" customWidth="1"/>
    <col min="13567" max="13567" width="9" style="24"/>
    <col min="13568" max="13568" width="9.375" style="24" customWidth="1"/>
    <col min="13569" max="13569" width="19.75" style="24" bestFit="1" customWidth="1"/>
    <col min="13570" max="13570" width="29.625" style="24" customWidth="1"/>
    <col min="13571" max="13571" width="12.25" style="24" customWidth="1"/>
    <col min="13572" max="13819" width="9" style="24"/>
    <col min="13820" max="13820" width="10.5" style="24" customWidth="1"/>
    <col min="13821" max="13821" width="19.75" style="24" bestFit="1" customWidth="1"/>
    <col min="13822" max="13822" width="11" style="24" bestFit="1" customWidth="1"/>
    <col min="13823" max="13823" width="9" style="24"/>
    <col min="13824" max="13824" width="9.375" style="24" customWidth="1"/>
    <col min="13825" max="13825" width="19.75" style="24" bestFit="1" customWidth="1"/>
    <col min="13826" max="13826" width="29.625" style="24" customWidth="1"/>
    <col min="13827" max="13827" width="12.25" style="24" customWidth="1"/>
    <col min="13828" max="14075" width="9" style="24"/>
    <col min="14076" max="14076" width="10.5" style="24" customWidth="1"/>
    <col min="14077" max="14077" width="19.75" style="24" bestFit="1" customWidth="1"/>
    <col min="14078" max="14078" width="11" style="24" bestFit="1" customWidth="1"/>
    <col min="14079" max="14079" width="9" style="24"/>
    <col min="14080" max="14080" width="9.375" style="24" customWidth="1"/>
    <col min="14081" max="14081" width="19.75" style="24" bestFit="1" customWidth="1"/>
    <col min="14082" max="14082" width="29.625" style="24" customWidth="1"/>
    <col min="14083" max="14083" width="12.25" style="24" customWidth="1"/>
    <col min="14084" max="14331" width="9" style="24"/>
    <col min="14332" max="14332" width="10.5" style="24" customWidth="1"/>
    <col min="14333" max="14333" width="19.75" style="24" bestFit="1" customWidth="1"/>
    <col min="14334" max="14334" width="11" style="24" bestFit="1" customWidth="1"/>
    <col min="14335" max="14335" width="9" style="24"/>
    <col min="14336" max="14336" width="9.375" style="24" customWidth="1"/>
    <col min="14337" max="14337" width="19.75" style="24" bestFit="1" customWidth="1"/>
    <col min="14338" max="14338" width="29.625" style="24" customWidth="1"/>
    <col min="14339" max="14339" width="12.25" style="24" customWidth="1"/>
    <col min="14340" max="14587" width="9" style="24"/>
    <col min="14588" max="14588" width="10.5" style="24" customWidth="1"/>
    <col min="14589" max="14589" width="19.75" style="24" bestFit="1" customWidth="1"/>
    <col min="14590" max="14590" width="11" style="24" bestFit="1" customWidth="1"/>
    <col min="14591" max="14591" width="9" style="24"/>
    <col min="14592" max="14592" width="9.375" style="24" customWidth="1"/>
    <col min="14593" max="14593" width="19.75" style="24" bestFit="1" customWidth="1"/>
    <col min="14594" max="14594" width="29.625" style="24" customWidth="1"/>
    <col min="14595" max="14595" width="12.25" style="24" customWidth="1"/>
    <col min="14596" max="14843" width="9" style="24"/>
    <col min="14844" max="14844" width="10.5" style="24" customWidth="1"/>
    <col min="14845" max="14845" width="19.75" style="24" bestFit="1" customWidth="1"/>
    <col min="14846" max="14846" width="11" style="24" bestFit="1" customWidth="1"/>
    <col min="14847" max="14847" width="9" style="24"/>
    <col min="14848" max="14848" width="9.375" style="24" customWidth="1"/>
    <col min="14849" max="14849" width="19.75" style="24" bestFit="1" customWidth="1"/>
    <col min="14850" max="14850" width="29.625" style="24" customWidth="1"/>
    <col min="14851" max="14851" width="12.25" style="24" customWidth="1"/>
    <col min="14852" max="15099" width="9" style="24"/>
    <col min="15100" max="15100" width="10.5" style="24" customWidth="1"/>
    <col min="15101" max="15101" width="19.75" style="24" bestFit="1" customWidth="1"/>
    <col min="15102" max="15102" width="11" style="24" bestFit="1" customWidth="1"/>
    <col min="15103" max="15103" width="9" style="24"/>
    <col min="15104" max="15104" width="9.375" style="24" customWidth="1"/>
    <col min="15105" max="15105" width="19.75" style="24" bestFit="1" customWidth="1"/>
    <col min="15106" max="15106" width="29.625" style="24" customWidth="1"/>
    <col min="15107" max="15107" width="12.25" style="24" customWidth="1"/>
    <col min="15108" max="15355" width="9" style="24"/>
    <col min="15356" max="15356" width="10.5" style="24" customWidth="1"/>
    <col min="15357" max="15357" width="19.75" style="24" bestFit="1" customWidth="1"/>
    <col min="15358" max="15358" width="11" style="24" bestFit="1" customWidth="1"/>
    <col min="15359" max="15359" width="9" style="24"/>
    <col min="15360" max="15360" width="9.375" style="24" customWidth="1"/>
    <col min="15361" max="15361" width="19.75" style="24" bestFit="1" customWidth="1"/>
    <col min="15362" max="15362" width="29.625" style="24" customWidth="1"/>
    <col min="15363" max="15363" width="12.25" style="24" customWidth="1"/>
    <col min="15364" max="15611" width="9" style="24"/>
    <col min="15612" max="15612" width="10.5" style="24" customWidth="1"/>
    <col min="15613" max="15613" width="19.75" style="24" bestFit="1" customWidth="1"/>
    <col min="15614" max="15614" width="11" style="24" bestFit="1" customWidth="1"/>
    <col min="15615" max="15615" width="9" style="24"/>
    <col min="15616" max="15616" width="9.375" style="24" customWidth="1"/>
    <col min="15617" max="15617" width="19.75" style="24" bestFit="1" customWidth="1"/>
    <col min="15618" max="15618" width="29.625" style="24" customWidth="1"/>
    <col min="15619" max="15619" width="12.25" style="24" customWidth="1"/>
    <col min="15620" max="15867" width="9" style="24"/>
    <col min="15868" max="15868" width="10.5" style="24" customWidth="1"/>
    <col min="15869" max="15869" width="19.75" style="24" bestFit="1" customWidth="1"/>
    <col min="15870" max="15870" width="11" style="24" bestFit="1" customWidth="1"/>
    <col min="15871" max="15871" width="9" style="24"/>
    <col min="15872" max="15872" width="9.375" style="24" customWidth="1"/>
    <col min="15873" max="15873" width="19.75" style="24" bestFit="1" customWidth="1"/>
    <col min="15874" max="15874" width="29.625" style="24" customWidth="1"/>
    <col min="15875" max="15875" width="12.25" style="24" customWidth="1"/>
    <col min="15876" max="16123" width="9" style="24"/>
    <col min="16124" max="16124" width="10.5" style="24" customWidth="1"/>
    <col min="16125" max="16125" width="19.75" style="24" bestFit="1" customWidth="1"/>
    <col min="16126" max="16126" width="11" style="24" bestFit="1" customWidth="1"/>
    <col min="16127" max="16127" width="9" style="24"/>
    <col min="16128" max="16128" width="9.375" style="24" customWidth="1"/>
    <col min="16129" max="16129" width="19.75" style="24" bestFit="1" customWidth="1"/>
    <col min="16130" max="16130" width="29.625" style="24" customWidth="1"/>
    <col min="16131" max="16131" width="12.25" style="24" customWidth="1"/>
    <col min="16132" max="16384" width="9" style="24"/>
  </cols>
  <sheetData>
    <row r="1" spans="2:14" ht="13.9" customHeight="1" x14ac:dyDescent="0.4">
      <c r="B1" s="25" t="s">
        <v>934</v>
      </c>
      <c r="C1" s="25"/>
      <c r="D1" s="25"/>
      <c r="E1" s="25"/>
      <c r="F1" s="25"/>
      <c r="G1" s="25"/>
      <c r="H1" s="25"/>
      <c r="N1" s="25"/>
    </row>
    <row r="3" spans="2:14" ht="11.25" customHeight="1" x14ac:dyDescent="0.4">
      <c r="B3" s="165" t="s">
        <v>64</v>
      </c>
      <c r="C3" s="130" t="s">
        <v>935</v>
      </c>
      <c r="D3" s="130"/>
      <c r="E3" s="130"/>
      <c r="F3" s="130"/>
      <c r="G3" s="130"/>
      <c r="H3" s="130"/>
      <c r="I3" s="130"/>
      <c r="J3" s="130"/>
      <c r="K3" s="130"/>
      <c r="L3" s="130"/>
      <c r="M3" s="130"/>
      <c r="N3" s="130"/>
    </row>
    <row r="4" spans="2:14" ht="11.25" x14ac:dyDescent="0.4">
      <c r="B4" s="166"/>
      <c r="C4" s="141" t="s">
        <v>936</v>
      </c>
      <c r="D4" s="130" t="s">
        <v>937</v>
      </c>
      <c r="E4" s="130"/>
      <c r="F4" s="130"/>
      <c r="G4" s="130"/>
      <c r="H4" s="130"/>
      <c r="I4" s="130" t="s">
        <v>938</v>
      </c>
      <c r="J4" s="130"/>
      <c r="K4" s="130"/>
      <c r="L4" s="130"/>
      <c r="M4" s="130"/>
      <c r="N4" s="165" t="s">
        <v>939</v>
      </c>
    </row>
    <row r="5" spans="2:14" ht="56.25" x14ac:dyDescent="0.4">
      <c r="B5" s="167"/>
      <c r="C5" s="142"/>
      <c r="D5" s="43" t="s">
        <v>940</v>
      </c>
      <c r="E5" s="43" t="s">
        <v>941</v>
      </c>
      <c r="F5" s="43" t="s">
        <v>942</v>
      </c>
      <c r="G5" s="43" t="s">
        <v>943</v>
      </c>
      <c r="H5" s="43" t="s">
        <v>944</v>
      </c>
      <c r="I5" s="43" t="s">
        <v>945</v>
      </c>
      <c r="J5" s="43" t="s">
        <v>946</v>
      </c>
      <c r="K5" s="43" t="s">
        <v>947</v>
      </c>
      <c r="L5" s="43" t="s">
        <v>948</v>
      </c>
      <c r="M5" s="43" t="s">
        <v>949</v>
      </c>
      <c r="N5" s="167"/>
    </row>
    <row r="6" spans="2:14" ht="13.9" customHeight="1" x14ac:dyDescent="0.4">
      <c r="B6" s="105" t="s">
        <v>18</v>
      </c>
      <c r="C6" s="106">
        <v>134</v>
      </c>
      <c r="D6" s="107">
        <v>2</v>
      </c>
      <c r="E6" s="107">
        <v>0</v>
      </c>
      <c r="F6" s="107">
        <v>3</v>
      </c>
      <c r="G6" s="107">
        <v>0</v>
      </c>
      <c r="H6" s="107">
        <v>1</v>
      </c>
      <c r="I6" s="107">
        <v>0</v>
      </c>
      <c r="J6" s="107">
        <v>2</v>
      </c>
      <c r="K6" s="107">
        <v>2</v>
      </c>
      <c r="L6" s="107">
        <v>1</v>
      </c>
      <c r="M6" s="107">
        <v>2</v>
      </c>
      <c r="N6" s="29">
        <v>133</v>
      </c>
    </row>
    <row r="7" spans="2:14" ht="13.9" customHeight="1" x14ac:dyDescent="0.4">
      <c r="B7" s="108" t="s">
        <v>19</v>
      </c>
      <c r="C7" s="103">
        <v>24</v>
      </c>
      <c r="D7" s="29">
        <v>0</v>
      </c>
      <c r="E7" s="109">
        <v>0</v>
      </c>
      <c r="F7" s="109">
        <v>0</v>
      </c>
      <c r="G7" s="109">
        <v>0</v>
      </c>
      <c r="H7" s="109">
        <v>4</v>
      </c>
      <c r="I7" s="29">
        <v>0</v>
      </c>
      <c r="J7" s="29">
        <v>2</v>
      </c>
      <c r="K7" s="29">
        <v>2</v>
      </c>
      <c r="L7" s="29">
        <v>0</v>
      </c>
      <c r="M7" s="29">
        <v>0</v>
      </c>
      <c r="N7" s="29">
        <v>24</v>
      </c>
    </row>
    <row r="8" spans="2:14" ht="13.9" customHeight="1" x14ac:dyDescent="0.4">
      <c r="B8" s="108" t="s">
        <v>20</v>
      </c>
      <c r="C8" s="103">
        <v>31</v>
      </c>
      <c r="D8" s="29">
        <v>0</v>
      </c>
      <c r="E8" s="29">
        <v>0</v>
      </c>
      <c r="F8" s="29">
        <v>0</v>
      </c>
      <c r="G8" s="29">
        <v>0</v>
      </c>
      <c r="H8" s="29">
        <v>8</v>
      </c>
      <c r="I8" s="29">
        <v>0</v>
      </c>
      <c r="J8" s="29">
        <v>4</v>
      </c>
      <c r="K8" s="29">
        <v>0</v>
      </c>
      <c r="L8" s="29">
        <v>0</v>
      </c>
      <c r="M8" s="29">
        <v>2</v>
      </c>
      <c r="N8" s="29">
        <v>33</v>
      </c>
    </row>
    <row r="9" spans="2:14" s="110" customFormat="1" ht="13.9" customHeight="1" x14ac:dyDescent="0.4">
      <c r="B9" s="108" t="s">
        <v>21</v>
      </c>
      <c r="C9" s="103">
        <v>18</v>
      </c>
      <c r="D9" s="29">
        <v>0</v>
      </c>
      <c r="E9" s="29">
        <v>0</v>
      </c>
      <c r="F9" s="29">
        <v>0</v>
      </c>
      <c r="G9" s="29">
        <v>0</v>
      </c>
      <c r="H9" s="29">
        <v>2</v>
      </c>
      <c r="I9" s="29">
        <v>1</v>
      </c>
      <c r="J9" s="29">
        <v>2</v>
      </c>
      <c r="K9" s="29">
        <v>0</v>
      </c>
      <c r="L9" s="29">
        <v>0</v>
      </c>
      <c r="M9" s="29">
        <v>3</v>
      </c>
      <c r="N9" s="29">
        <v>14</v>
      </c>
    </row>
    <row r="10" spans="2:14" ht="13.9" customHeight="1" x14ac:dyDescent="0.4">
      <c r="B10" s="108" t="s">
        <v>22</v>
      </c>
      <c r="C10" s="103">
        <v>21</v>
      </c>
      <c r="D10" s="29">
        <v>0</v>
      </c>
      <c r="E10" s="29">
        <v>0</v>
      </c>
      <c r="F10" s="29">
        <v>1</v>
      </c>
      <c r="G10" s="29">
        <v>0</v>
      </c>
      <c r="H10" s="29">
        <v>0</v>
      </c>
      <c r="I10" s="29">
        <v>0</v>
      </c>
      <c r="J10" s="29">
        <v>0</v>
      </c>
      <c r="K10" s="29">
        <v>3</v>
      </c>
      <c r="L10" s="29">
        <v>0</v>
      </c>
      <c r="M10" s="29">
        <v>1</v>
      </c>
      <c r="N10" s="29">
        <v>18</v>
      </c>
    </row>
    <row r="11" spans="2:14" ht="13.9" customHeight="1" x14ac:dyDescent="0.4">
      <c r="B11" s="108" t="s">
        <v>23</v>
      </c>
      <c r="C11" s="103">
        <v>7</v>
      </c>
      <c r="D11" s="29">
        <v>2</v>
      </c>
      <c r="E11" s="29">
        <v>0</v>
      </c>
      <c r="F11" s="29">
        <v>0</v>
      </c>
      <c r="G11" s="29">
        <v>0</v>
      </c>
      <c r="H11" s="29">
        <v>0</v>
      </c>
      <c r="I11" s="29">
        <v>0</v>
      </c>
      <c r="J11" s="29">
        <v>0</v>
      </c>
      <c r="K11" s="29">
        <v>1</v>
      </c>
      <c r="L11" s="29">
        <v>0</v>
      </c>
      <c r="M11" s="29">
        <v>0</v>
      </c>
      <c r="N11" s="29">
        <v>8</v>
      </c>
    </row>
    <row r="12" spans="2:14" ht="13.9" customHeight="1" x14ac:dyDescent="0.4">
      <c r="B12" s="108" t="s">
        <v>24</v>
      </c>
      <c r="C12" s="103">
        <v>12</v>
      </c>
      <c r="D12" s="29">
        <v>0</v>
      </c>
      <c r="E12" s="29">
        <v>0</v>
      </c>
      <c r="F12" s="29">
        <v>0</v>
      </c>
      <c r="G12" s="29">
        <v>0</v>
      </c>
      <c r="H12" s="29">
        <v>0</v>
      </c>
      <c r="I12" s="29">
        <v>0</v>
      </c>
      <c r="J12" s="29">
        <v>4</v>
      </c>
      <c r="K12" s="29">
        <v>2</v>
      </c>
      <c r="L12" s="29">
        <v>0</v>
      </c>
      <c r="M12" s="29">
        <v>0</v>
      </c>
      <c r="N12" s="29">
        <v>6</v>
      </c>
    </row>
    <row r="13" spans="2:14" ht="13.9" customHeight="1" x14ac:dyDescent="0.4">
      <c r="B13" s="108" t="s">
        <v>25</v>
      </c>
      <c r="C13" s="103">
        <v>23</v>
      </c>
      <c r="D13" s="29">
        <v>1</v>
      </c>
      <c r="E13" s="29">
        <v>1</v>
      </c>
      <c r="F13" s="29">
        <v>2</v>
      </c>
      <c r="G13" s="29">
        <v>0</v>
      </c>
      <c r="H13" s="29">
        <v>3</v>
      </c>
      <c r="I13" s="29">
        <v>0</v>
      </c>
      <c r="J13" s="29">
        <v>3</v>
      </c>
      <c r="K13" s="29">
        <v>1</v>
      </c>
      <c r="L13" s="29">
        <v>0</v>
      </c>
      <c r="M13" s="29">
        <v>1</v>
      </c>
      <c r="N13" s="29">
        <v>25</v>
      </c>
    </row>
    <row r="14" spans="2:14" ht="13.9" customHeight="1" x14ac:dyDescent="0.4">
      <c r="B14" s="108" t="s">
        <v>26</v>
      </c>
      <c r="C14" s="103">
        <v>28</v>
      </c>
      <c r="D14" s="29">
        <v>1</v>
      </c>
      <c r="E14" s="29">
        <v>0</v>
      </c>
      <c r="F14" s="29">
        <v>0</v>
      </c>
      <c r="G14" s="29">
        <v>0</v>
      </c>
      <c r="H14" s="29">
        <v>3</v>
      </c>
      <c r="I14" s="29">
        <v>0</v>
      </c>
      <c r="J14" s="29">
        <v>3</v>
      </c>
      <c r="K14" s="29">
        <v>0</v>
      </c>
      <c r="L14" s="29">
        <v>0</v>
      </c>
      <c r="M14" s="29">
        <v>0</v>
      </c>
      <c r="N14" s="29">
        <v>29</v>
      </c>
    </row>
    <row r="15" spans="2:14" s="110" customFormat="1" ht="13.9" customHeight="1" x14ac:dyDescent="0.4">
      <c r="B15" s="108" t="s">
        <v>27</v>
      </c>
      <c r="C15" s="103">
        <v>10</v>
      </c>
      <c r="D15" s="29">
        <v>1</v>
      </c>
      <c r="E15" s="29">
        <v>0</v>
      </c>
      <c r="F15" s="29">
        <v>0</v>
      </c>
      <c r="G15" s="29">
        <v>0</v>
      </c>
      <c r="H15" s="29">
        <v>4</v>
      </c>
      <c r="I15" s="29">
        <v>2</v>
      </c>
      <c r="J15" s="29">
        <v>0</v>
      </c>
      <c r="K15" s="29">
        <v>0</v>
      </c>
      <c r="L15" s="29">
        <v>0</v>
      </c>
      <c r="M15" s="29">
        <v>1</v>
      </c>
      <c r="N15" s="29">
        <v>12</v>
      </c>
    </row>
    <row r="16" spans="2:14" ht="13.9" customHeight="1" x14ac:dyDescent="0.4">
      <c r="B16" s="108" t="s">
        <v>28</v>
      </c>
      <c r="C16" s="103">
        <v>2</v>
      </c>
      <c r="D16" s="29">
        <v>0</v>
      </c>
      <c r="E16" s="29">
        <v>0</v>
      </c>
      <c r="F16" s="29">
        <v>0</v>
      </c>
      <c r="G16" s="29">
        <v>0</v>
      </c>
      <c r="H16" s="29">
        <v>2</v>
      </c>
      <c r="I16" s="29">
        <v>0</v>
      </c>
      <c r="J16" s="29">
        <v>0</v>
      </c>
      <c r="K16" s="29">
        <v>0</v>
      </c>
      <c r="L16" s="29">
        <v>0</v>
      </c>
      <c r="M16" s="29">
        <v>0</v>
      </c>
      <c r="N16" s="29">
        <v>4</v>
      </c>
    </row>
    <row r="17" spans="2:14" ht="13.9" customHeight="1" x14ac:dyDescent="0.4">
      <c r="B17" s="108" t="s">
        <v>29</v>
      </c>
      <c r="C17" s="103">
        <v>46</v>
      </c>
      <c r="D17" s="29">
        <v>1</v>
      </c>
      <c r="E17" s="29">
        <v>1</v>
      </c>
      <c r="F17" s="29">
        <v>1</v>
      </c>
      <c r="G17" s="29">
        <v>0</v>
      </c>
      <c r="H17" s="29">
        <v>6</v>
      </c>
      <c r="I17" s="29">
        <v>0</v>
      </c>
      <c r="J17" s="29">
        <v>5</v>
      </c>
      <c r="K17" s="29">
        <v>3</v>
      </c>
      <c r="L17" s="29">
        <v>0</v>
      </c>
      <c r="M17" s="29">
        <v>1</v>
      </c>
      <c r="N17" s="29">
        <v>46</v>
      </c>
    </row>
    <row r="18" spans="2:14" s="111" customFormat="1" ht="13.9" customHeight="1" x14ac:dyDescent="0.4">
      <c r="B18" s="108" t="s">
        <v>30</v>
      </c>
      <c r="C18" s="103">
        <v>15</v>
      </c>
      <c r="D18" s="29">
        <v>0</v>
      </c>
      <c r="E18" s="29">
        <v>0</v>
      </c>
      <c r="F18" s="29">
        <v>0</v>
      </c>
      <c r="G18" s="29">
        <v>0</v>
      </c>
      <c r="H18" s="29">
        <v>3</v>
      </c>
      <c r="I18" s="29">
        <v>0</v>
      </c>
      <c r="J18" s="29">
        <v>0</v>
      </c>
      <c r="K18" s="29">
        <v>1</v>
      </c>
      <c r="L18" s="29">
        <v>0</v>
      </c>
      <c r="M18" s="29">
        <v>0</v>
      </c>
      <c r="N18" s="29">
        <v>17</v>
      </c>
    </row>
    <row r="19" spans="2:14" ht="13.9" customHeight="1" x14ac:dyDescent="0.4">
      <c r="B19" s="108" t="s">
        <v>31</v>
      </c>
      <c r="C19" s="103">
        <v>14</v>
      </c>
      <c r="D19" s="29">
        <v>1</v>
      </c>
      <c r="E19" s="29">
        <v>0</v>
      </c>
      <c r="F19" s="29">
        <v>2</v>
      </c>
      <c r="G19" s="29">
        <v>0</v>
      </c>
      <c r="H19" s="29">
        <v>3</v>
      </c>
      <c r="I19" s="29">
        <v>0</v>
      </c>
      <c r="J19" s="29">
        <v>1</v>
      </c>
      <c r="K19" s="29">
        <v>1</v>
      </c>
      <c r="L19" s="29">
        <v>0</v>
      </c>
      <c r="M19" s="29">
        <v>1</v>
      </c>
      <c r="N19" s="29">
        <v>17</v>
      </c>
    </row>
    <row r="20" spans="2:14" ht="13.9" customHeight="1" x14ac:dyDescent="0.4">
      <c r="B20" s="108" t="s">
        <v>32</v>
      </c>
      <c r="C20" s="103">
        <v>7</v>
      </c>
      <c r="D20" s="29">
        <v>0</v>
      </c>
      <c r="E20" s="29">
        <v>0</v>
      </c>
      <c r="F20" s="29">
        <v>0</v>
      </c>
      <c r="G20" s="29">
        <v>0</v>
      </c>
      <c r="H20" s="29">
        <v>1</v>
      </c>
      <c r="I20" s="29">
        <v>0</v>
      </c>
      <c r="J20" s="29">
        <v>1</v>
      </c>
      <c r="K20" s="29">
        <v>1</v>
      </c>
      <c r="L20" s="29">
        <v>0</v>
      </c>
      <c r="M20" s="29">
        <v>0</v>
      </c>
      <c r="N20" s="29">
        <v>6</v>
      </c>
    </row>
    <row r="21" spans="2:14" s="110" customFormat="1" ht="13.9" customHeight="1" x14ac:dyDescent="0.4">
      <c r="B21" s="108" t="s">
        <v>33</v>
      </c>
      <c r="C21" s="103">
        <v>21</v>
      </c>
      <c r="D21" s="29">
        <v>1</v>
      </c>
      <c r="E21" s="29">
        <v>0</v>
      </c>
      <c r="F21" s="29">
        <v>0</v>
      </c>
      <c r="G21" s="29">
        <v>0</v>
      </c>
      <c r="H21" s="29">
        <v>4</v>
      </c>
      <c r="I21" s="29">
        <v>0</v>
      </c>
      <c r="J21" s="29">
        <v>2</v>
      </c>
      <c r="K21" s="29">
        <v>0</v>
      </c>
      <c r="L21" s="29">
        <v>0</v>
      </c>
      <c r="M21" s="29">
        <v>0</v>
      </c>
      <c r="N21" s="29">
        <v>24</v>
      </c>
    </row>
    <row r="22" spans="2:14" s="110" customFormat="1" ht="13.9" customHeight="1" x14ac:dyDescent="0.4">
      <c r="B22" s="108" t="s">
        <v>34</v>
      </c>
      <c r="C22" s="103">
        <v>36</v>
      </c>
      <c r="D22" s="29">
        <v>0</v>
      </c>
      <c r="E22" s="29">
        <v>0</v>
      </c>
      <c r="F22" s="29">
        <v>1</v>
      </c>
      <c r="G22" s="29">
        <v>0</v>
      </c>
      <c r="H22" s="29">
        <v>5</v>
      </c>
      <c r="I22" s="29">
        <v>0</v>
      </c>
      <c r="J22" s="29">
        <v>3</v>
      </c>
      <c r="K22" s="29">
        <v>3</v>
      </c>
      <c r="L22" s="29">
        <v>0</v>
      </c>
      <c r="M22" s="29">
        <v>1</v>
      </c>
      <c r="N22" s="29">
        <v>35</v>
      </c>
    </row>
    <row r="23" spans="2:14" ht="13.9" customHeight="1" x14ac:dyDescent="0.4">
      <c r="B23" s="108" t="s">
        <v>35</v>
      </c>
      <c r="C23" s="103">
        <v>15</v>
      </c>
      <c r="D23" s="29">
        <v>0</v>
      </c>
      <c r="E23" s="29">
        <v>0</v>
      </c>
      <c r="F23" s="29">
        <v>1</v>
      </c>
      <c r="G23" s="29">
        <v>0</v>
      </c>
      <c r="H23" s="29">
        <v>0</v>
      </c>
      <c r="I23" s="29">
        <v>0</v>
      </c>
      <c r="J23" s="29">
        <v>0</v>
      </c>
      <c r="K23" s="29">
        <v>1</v>
      </c>
      <c r="L23" s="29">
        <v>0</v>
      </c>
      <c r="M23" s="29">
        <v>0</v>
      </c>
      <c r="N23" s="29">
        <v>15</v>
      </c>
    </row>
    <row r="24" spans="2:14" s="112" customFormat="1" ht="13.9" customHeight="1" x14ac:dyDescent="0.4">
      <c r="B24" s="108" t="s">
        <v>36</v>
      </c>
      <c r="C24" s="103">
        <v>21</v>
      </c>
      <c r="D24" s="29">
        <v>0</v>
      </c>
      <c r="E24" s="29">
        <v>0</v>
      </c>
      <c r="F24" s="29">
        <v>0</v>
      </c>
      <c r="G24" s="29">
        <v>20</v>
      </c>
      <c r="H24" s="29">
        <v>1</v>
      </c>
      <c r="I24" s="29">
        <v>0</v>
      </c>
      <c r="J24" s="29">
        <v>1</v>
      </c>
      <c r="K24" s="29">
        <v>0</v>
      </c>
      <c r="L24" s="29">
        <v>10</v>
      </c>
      <c r="M24" s="29">
        <v>0</v>
      </c>
      <c r="N24" s="29">
        <v>31</v>
      </c>
    </row>
    <row r="25" spans="2:14" s="110" customFormat="1" ht="13.9" customHeight="1" x14ac:dyDescent="0.4">
      <c r="B25" s="108" t="s">
        <v>37</v>
      </c>
      <c r="C25" s="103">
        <v>32</v>
      </c>
      <c r="D25" s="29">
        <v>0</v>
      </c>
      <c r="E25" s="29">
        <v>0</v>
      </c>
      <c r="F25" s="29">
        <v>0</v>
      </c>
      <c r="G25" s="29">
        <v>0</v>
      </c>
      <c r="H25" s="29">
        <v>1</v>
      </c>
      <c r="I25" s="29">
        <v>0</v>
      </c>
      <c r="J25" s="29">
        <v>3</v>
      </c>
      <c r="K25" s="29">
        <v>3</v>
      </c>
      <c r="L25" s="29">
        <v>0</v>
      </c>
      <c r="M25" s="29">
        <v>5</v>
      </c>
      <c r="N25" s="29">
        <v>22</v>
      </c>
    </row>
    <row r="26" spans="2:14" ht="13.9" customHeight="1" x14ac:dyDescent="0.4">
      <c r="B26" s="108" t="s">
        <v>38</v>
      </c>
      <c r="C26" s="103">
        <v>9</v>
      </c>
      <c r="D26" s="29">
        <v>0</v>
      </c>
      <c r="E26" s="29">
        <v>0</v>
      </c>
      <c r="F26" s="29">
        <v>0</v>
      </c>
      <c r="G26" s="29">
        <v>0</v>
      </c>
      <c r="H26" s="29">
        <v>2</v>
      </c>
      <c r="I26" s="29">
        <v>0</v>
      </c>
      <c r="J26" s="29">
        <v>0</v>
      </c>
      <c r="K26" s="29">
        <v>0</v>
      </c>
      <c r="L26" s="29">
        <v>0</v>
      </c>
      <c r="M26" s="29">
        <v>2</v>
      </c>
      <c r="N26" s="29">
        <v>9</v>
      </c>
    </row>
    <row r="27" spans="2:14" ht="13.9" customHeight="1" x14ac:dyDescent="0.4">
      <c r="B27" s="108" t="s">
        <v>39</v>
      </c>
      <c r="C27" s="103">
        <v>15</v>
      </c>
      <c r="D27" s="29">
        <v>0</v>
      </c>
      <c r="E27" s="29">
        <v>0</v>
      </c>
      <c r="F27" s="29">
        <v>0</v>
      </c>
      <c r="G27" s="29">
        <v>0</v>
      </c>
      <c r="H27" s="29">
        <v>0</v>
      </c>
      <c r="I27" s="29">
        <v>0</v>
      </c>
      <c r="J27" s="29">
        <v>0</v>
      </c>
      <c r="K27" s="29">
        <v>0</v>
      </c>
      <c r="L27" s="29">
        <v>0</v>
      </c>
      <c r="M27" s="29">
        <v>6</v>
      </c>
      <c r="N27" s="29">
        <v>9</v>
      </c>
    </row>
    <row r="28" spans="2:14" s="110" customFormat="1" ht="13.9" customHeight="1" x14ac:dyDescent="0.4">
      <c r="B28" s="108" t="s">
        <v>40</v>
      </c>
      <c r="C28" s="103">
        <v>18</v>
      </c>
      <c r="D28" s="29">
        <v>0</v>
      </c>
      <c r="E28" s="29">
        <v>0</v>
      </c>
      <c r="F28" s="29">
        <v>0</v>
      </c>
      <c r="G28" s="29">
        <v>0</v>
      </c>
      <c r="H28" s="29">
        <v>6</v>
      </c>
      <c r="I28" s="29">
        <v>0</v>
      </c>
      <c r="J28" s="29">
        <v>1</v>
      </c>
      <c r="K28" s="29">
        <v>3</v>
      </c>
      <c r="L28" s="29">
        <v>0</v>
      </c>
      <c r="M28" s="29">
        <v>2</v>
      </c>
      <c r="N28" s="29">
        <v>18</v>
      </c>
    </row>
    <row r="29" spans="2:14" s="110" customFormat="1" ht="13.9" customHeight="1" x14ac:dyDescent="0.4">
      <c r="B29" s="108" t="s">
        <v>41</v>
      </c>
      <c r="C29" s="103">
        <v>25</v>
      </c>
      <c r="D29" s="29">
        <v>5</v>
      </c>
      <c r="E29" s="29">
        <v>0</v>
      </c>
      <c r="F29" s="29">
        <v>0</v>
      </c>
      <c r="G29" s="29">
        <v>0</v>
      </c>
      <c r="H29" s="29">
        <v>0</v>
      </c>
      <c r="I29" s="29">
        <v>1</v>
      </c>
      <c r="J29" s="29">
        <v>2</v>
      </c>
      <c r="K29" s="29">
        <v>0</v>
      </c>
      <c r="L29" s="29">
        <v>0</v>
      </c>
      <c r="M29" s="29">
        <v>3</v>
      </c>
      <c r="N29" s="29">
        <v>24</v>
      </c>
    </row>
    <row r="30" spans="2:14" ht="13.9" customHeight="1" x14ac:dyDescent="0.4">
      <c r="B30" s="108" t="s">
        <v>42</v>
      </c>
      <c r="C30" s="103">
        <v>23</v>
      </c>
      <c r="D30" s="29">
        <v>9</v>
      </c>
      <c r="E30" s="29">
        <v>0</v>
      </c>
      <c r="F30" s="29">
        <v>3</v>
      </c>
      <c r="G30" s="29">
        <v>1</v>
      </c>
      <c r="H30" s="29">
        <v>2</v>
      </c>
      <c r="I30" s="29">
        <v>4</v>
      </c>
      <c r="J30" s="29">
        <v>1</v>
      </c>
      <c r="K30" s="29">
        <v>0</v>
      </c>
      <c r="L30" s="29">
        <v>0</v>
      </c>
      <c r="M30" s="29">
        <v>0</v>
      </c>
      <c r="N30" s="29">
        <v>33</v>
      </c>
    </row>
    <row r="31" spans="2:14" s="110" customFormat="1" ht="13.9" customHeight="1" x14ac:dyDescent="0.4">
      <c r="B31" s="108" t="s">
        <v>43</v>
      </c>
      <c r="C31" s="103">
        <v>46</v>
      </c>
      <c r="D31" s="29">
        <v>2</v>
      </c>
      <c r="E31" s="29">
        <v>0</v>
      </c>
      <c r="F31" s="29">
        <v>5</v>
      </c>
      <c r="G31" s="29">
        <v>0</v>
      </c>
      <c r="H31" s="29">
        <v>7</v>
      </c>
      <c r="I31" s="29">
        <v>0</v>
      </c>
      <c r="J31" s="29">
        <v>3</v>
      </c>
      <c r="K31" s="29">
        <v>0</v>
      </c>
      <c r="L31" s="29">
        <v>0</v>
      </c>
      <c r="M31" s="29">
        <v>10</v>
      </c>
      <c r="N31" s="29">
        <v>47</v>
      </c>
    </row>
    <row r="32" spans="2:14" ht="13.9" customHeight="1" x14ac:dyDescent="0.4">
      <c r="B32" s="108" t="s">
        <v>44</v>
      </c>
      <c r="C32" s="103">
        <v>5</v>
      </c>
      <c r="D32" s="29">
        <v>0</v>
      </c>
      <c r="E32" s="29">
        <v>0</v>
      </c>
      <c r="F32" s="29">
        <v>0</v>
      </c>
      <c r="G32" s="29">
        <v>0</v>
      </c>
      <c r="H32" s="29">
        <v>1</v>
      </c>
      <c r="I32" s="29">
        <v>0</v>
      </c>
      <c r="J32" s="29">
        <v>1</v>
      </c>
      <c r="K32" s="29">
        <v>0</v>
      </c>
      <c r="L32" s="29">
        <v>0</v>
      </c>
      <c r="M32" s="29">
        <v>0</v>
      </c>
      <c r="N32" s="29">
        <v>5</v>
      </c>
    </row>
    <row r="33" spans="2:14" ht="13.9" customHeight="1" x14ac:dyDescent="0.4">
      <c r="B33" s="108" t="s">
        <v>45</v>
      </c>
      <c r="C33" s="103">
        <v>58</v>
      </c>
      <c r="D33" s="29">
        <v>3</v>
      </c>
      <c r="E33" s="29">
        <v>0</v>
      </c>
      <c r="F33" s="29">
        <v>8</v>
      </c>
      <c r="G33" s="29">
        <v>5</v>
      </c>
      <c r="H33" s="29">
        <v>3</v>
      </c>
      <c r="I33" s="29">
        <v>0</v>
      </c>
      <c r="J33" s="29">
        <v>2</v>
      </c>
      <c r="K33" s="29">
        <v>7</v>
      </c>
      <c r="L33" s="29">
        <v>9</v>
      </c>
      <c r="M33" s="29">
        <v>4</v>
      </c>
      <c r="N33" s="29">
        <v>55</v>
      </c>
    </row>
    <row r="34" spans="2:14" s="110" customFormat="1" ht="13.9" customHeight="1" x14ac:dyDescent="0.4">
      <c r="B34" s="108" t="s">
        <v>46</v>
      </c>
      <c r="C34" s="103">
        <v>51</v>
      </c>
      <c r="D34" s="29">
        <v>0</v>
      </c>
      <c r="E34" s="29">
        <v>0</v>
      </c>
      <c r="F34" s="29">
        <v>3</v>
      </c>
      <c r="G34" s="29">
        <v>2</v>
      </c>
      <c r="H34" s="29">
        <v>7</v>
      </c>
      <c r="I34" s="29">
        <v>1</v>
      </c>
      <c r="J34" s="29">
        <v>1</v>
      </c>
      <c r="K34" s="29">
        <v>4</v>
      </c>
      <c r="L34" s="29">
        <v>3</v>
      </c>
      <c r="M34" s="29">
        <v>0</v>
      </c>
      <c r="N34" s="29">
        <v>54</v>
      </c>
    </row>
    <row r="35" spans="2:14" s="110" customFormat="1" ht="13.9" customHeight="1" x14ac:dyDescent="0.4">
      <c r="B35" s="108" t="s">
        <v>47</v>
      </c>
      <c r="C35" s="103">
        <v>83</v>
      </c>
      <c r="D35" s="29">
        <v>7</v>
      </c>
      <c r="E35" s="29">
        <v>0</v>
      </c>
      <c r="F35" s="29">
        <v>3</v>
      </c>
      <c r="G35" s="29">
        <v>0</v>
      </c>
      <c r="H35" s="29">
        <v>10</v>
      </c>
      <c r="I35" s="29">
        <v>0</v>
      </c>
      <c r="J35" s="29">
        <v>7</v>
      </c>
      <c r="K35" s="29">
        <v>2</v>
      </c>
      <c r="L35" s="29">
        <v>1</v>
      </c>
      <c r="M35" s="29">
        <v>3</v>
      </c>
      <c r="N35" s="29">
        <v>90</v>
      </c>
    </row>
    <row r="36" spans="2:14" s="110" customFormat="1" ht="13.9" customHeight="1" x14ac:dyDescent="0.4">
      <c r="B36" s="108" t="s">
        <v>48</v>
      </c>
      <c r="C36" s="103">
        <v>24</v>
      </c>
      <c r="D36" s="29">
        <v>1</v>
      </c>
      <c r="E36" s="29">
        <v>0</v>
      </c>
      <c r="F36" s="29">
        <v>0</v>
      </c>
      <c r="G36" s="29">
        <v>2</v>
      </c>
      <c r="H36" s="29">
        <v>8</v>
      </c>
      <c r="I36" s="29">
        <v>0</v>
      </c>
      <c r="J36" s="29">
        <v>0</v>
      </c>
      <c r="K36" s="29">
        <v>8</v>
      </c>
      <c r="L36" s="29">
        <v>0</v>
      </c>
      <c r="M36" s="29">
        <v>2</v>
      </c>
      <c r="N36" s="29">
        <v>25</v>
      </c>
    </row>
    <row r="37" spans="2:14" s="110" customFormat="1" ht="13.9" customHeight="1" x14ac:dyDescent="0.4">
      <c r="B37" s="108" t="s">
        <v>49</v>
      </c>
      <c r="C37" s="103">
        <v>24</v>
      </c>
      <c r="D37" s="29">
        <v>0</v>
      </c>
      <c r="E37" s="29">
        <v>0</v>
      </c>
      <c r="F37" s="29">
        <v>0</v>
      </c>
      <c r="G37" s="29">
        <v>0</v>
      </c>
      <c r="H37" s="29">
        <v>4</v>
      </c>
      <c r="I37" s="29">
        <v>0</v>
      </c>
      <c r="J37" s="29">
        <v>4</v>
      </c>
      <c r="K37" s="29">
        <v>0</v>
      </c>
      <c r="L37" s="29">
        <v>0</v>
      </c>
      <c r="M37" s="29">
        <v>0</v>
      </c>
      <c r="N37" s="29">
        <v>24</v>
      </c>
    </row>
    <row r="38" spans="2:14" ht="13.9" customHeight="1" x14ac:dyDescent="0.4">
      <c r="B38" s="108" t="s">
        <v>50</v>
      </c>
      <c r="C38" s="103">
        <v>16</v>
      </c>
      <c r="D38" s="29">
        <v>0</v>
      </c>
      <c r="E38" s="29">
        <v>0</v>
      </c>
      <c r="F38" s="29">
        <v>0</v>
      </c>
      <c r="G38" s="29">
        <v>0</v>
      </c>
      <c r="H38" s="29">
        <v>0</v>
      </c>
      <c r="I38" s="29">
        <v>0</v>
      </c>
      <c r="J38" s="29">
        <v>0</v>
      </c>
      <c r="K38" s="29">
        <v>0</v>
      </c>
      <c r="L38" s="29">
        <v>0</v>
      </c>
      <c r="M38" s="29">
        <v>0</v>
      </c>
      <c r="N38" s="29">
        <v>16</v>
      </c>
    </row>
    <row r="39" spans="2:14" ht="13.9" customHeight="1" x14ac:dyDescent="0.4">
      <c r="B39" s="108" t="s">
        <v>51</v>
      </c>
      <c r="C39" s="103">
        <v>30</v>
      </c>
      <c r="D39" s="29">
        <v>0</v>
      </c>
      <c r="E39" s="29">
        <v>0</v>
      </c>
      <c r="F39" s="29">
        <v>1</v>
      </c>
      <c r="G39" s="29">
        <v>0</v>
      </c>
      <c r="H39" s="29">
        <v>1</v>
      </c>
      <c r="I39" s="29">
        <v>0</v>
      </c>
      <c r="J39" s="29">
        <v>1</v>
      </c>
      <c r="K39" s="29">
        <v>0</v>
      </c>
      <c r="L39" s="29">
        <v>0</v>
      </c>
      <c r="M39" s="29">
        <v>0</v>
      </c>
      <c r="N39" s="29">
        <v>31</v>
      </c>
    </row>
    <row r="40" spans="2:14" s="110" customFormat="1" ht="13.9" customHeight="1" x14ac:dyDescent="0.4">
      <c r="B40" s="108" t="s">
        <v>52</v>
      </c>
      <c r="C40" s="103">
        <v>59</v>
      </c>
      <c r="D40" s="29">
        <v>2</v>
      </c>
      <c r="E40" s="29">
        <v>0</v>
      </c>
      <c r="F40" s="29">
        <v>1</v>
      </c>
      <c r="G40" s="29">
        <v>0</v>
      </c>
      <c r="H40" s="29">
        <v>9</v>
      </c>
      <c r="I40" s="29">
        <v>0</v>
      </c>
      <c r="J40" s="29">
        <v>7</v>
      </c>
      <c r="K40" s="29">
        <v>11</v>
      </c>
      <c r="L40" s="29">
        <v>0</v>
      </c>
      <c r="M40" s="29">
        <v>3</v>
      </c>
      <c r="N40" s="29">
        <v>50</v>
      </c>
    </row>
    <row r="41" spans="2:14" s="110" customFormat="1" ht="13.9" customHeight="1" x14ac:dyDescent="0.4">
      <c r="B41" s="108" t="s">
        <v>53</v>
      </c>
      <c r="C41" s="103">
        <v>26</v>
      </c>
      <c r="D41" s="29">
        <v>0</v>
      </c>
      <c r="E41" s="29">
        <v>0</v>
      </c>
      <c r="F41" s="29">
        <v>0</v>
      </c>
      <c r="G41" s="29">
        <v>4</v>
      </c>
      <c r="H41" s="29">
        <v>4</v>
      </c>
      <c r="I41" s="29">
        <v>0</v>
      </c>
      <c r="J41" s="29">
        <v>2</v>
      </c>
      <c r="K41" s="29">
        <v>0</v>
      </c>
      <c r="L41" s="29">
        <v>2</v>
      </c>
      <c r="M41" s="29">
        <v>5</v>
      </c>
      <c r="N41" s="29">
        <v>25</v>
      </c>
    </row>
    <row r="42" spans="2:14" ht="13.9" customHeight="1" x14ac:dyDescent="0.4">
      <c r="B42" s="108" t="s">
        <v>54</v>
      </c>
      <c r="C42" s="103">
        <v>5</v>
      </c>
      <c r="D42" s="29">
        <v>0</v>
      </c>
      <c r="E42" s="29">
        <v>0</v>
      </c>
      <c r="F42" s="29">
        <v>0</v>
      </c>
      <c r="G42" s="29">
        <v>0</v>
      </c>
      <c r="H42" s="29">
        <v>0</v>
      </c>
      <c r="I42" s="29">
        <v>0</v>
      </c>
      <c r="J42" s="29">
        <v>0</v>
      </c>
      <c r="K42" s="29">
        <v>3</v>
      </c>
      <c r="L42" s="29">
        <v>0</v>
      </c>
      <c r="M42" s="29">
        <v>0</v>
      </c>
      <c r="N42" s="29">
        <v>2</v>
      </c>
    </row>
    <row r="43" spans="2:14" ht="13.9" customHeight="1" x14ac:dyDescent="0.4">
      <c r="B43" s="108" t="s">
        <v>55</v>
      </c>
      <c r="C43" s="103">
        <v>13</v>
      </c>
      <c r="D43" s="29">
        <v>0</v>
      </c>
      <c r="E43" s="29">
        <v>0</v>
      </c>
      <c r="F43" s="29">
        <v>0</v>
      </c>
      <c r="G43" s="29">
        <v>0</v>
      </c>
      <c r="H43" s="29">
        <v>1</v>
      </c>
      <c r="I43" s="29">
        <v>1</v>
      </c>
      <c r="J43" s="29">
        <v>0</v>
      </c>
      <c r="K43" s="29">
        <v>0</v>
      </c>
      <c r="L43" s="29">
        <v>0</v>
      </c>
      <c r="M43" s="29">
        <v>1</v>
      </c>
      <c r="N43" s="29">
        <v>12</v>
      </c>
    </row>
    <row r="44" spans="2:14" ht="13.9" customHeight="1" x14ac:dyDescent="0.4">
      <c r="B44" s="108" t="s">
        <v>56</v>
      </c>
      <c r="C44" s="103">
        <v>21</v>
      </c>
      <c r="D44" s="29">
        <v>3</v>
      </c>
      <c r="E44" s="29">
        <v>0</v>
      </c>
      <c r="F44" s="29">
        <v>0</v>
      </c>
      <c r="G44" s="29">
        <v>0</v>
      </c>
      <c r="H44" s="29">
        <v>0</v>
      </c>
      <c r="I44" s="29">
        <v>0</v>
      </c>
      <c r="J44" s="29">
        <v>0</v>
      </c>
      <c r="K44" s="29">
        <v>0</v>
      </c>
      <c r="L44" s="29">
        <v>0</v>
      </c>
      <c r="M44" s="29">
        <v>0</v>
      </c>
      <c r="N44" s="29">
        <v>24</v>
      </c>
    </row>
    <row r="45" spans="2:14" ht="13.9" customHeight="1" x14ac:dyDescent="0.4">
      <c r="B45" s="108" t="s">
        <v>57</v>
      </c>
      <c r="C45" s="103">
        <v>55</v>
      </c>
      <c r="D45" s="29">
        <v>0</v>
      </c>
      <c r="E45" s="29">
        <v>0</v>
      </c>
      <c r="F45" s="29">
        <v>2</v>
      </c>
      <c r="G45" s="29">
        <v>0</v>
      </c>
      <c r="H45" s="29">
        <v>2</v>
      </c>
      <c r="I45" s="29">
        <v>0</v>
      </c>
      <c r="J45" s="29">
        <v>1</v>
      </c>
      <c r="K45" s="29">
        <v>0</v>
      </c>
      <c r="L45" s="29">
        <v>0</v>
      </c>
      <c r="M45" s="29">
        <v>1</v>
      </c>
      <c r="N45" s="29">
        <v>57</v>
      </c>
    </row>
    <row r="46" spans="2:14" ht="13.9" customHeight="1" x14ac:dyDescent="0.4">
      <c r="B46" s="108" t="s">
        <v>58</v>
      </c>
      <c r="C46" s="103">
        <v>23</v>
      </c>
      <c r="D46" s="29">
        <v>0</v>
      </c>
      <c r="E46" s="29">
        <v>0</v>
      </c>
      <c r="F46" s="29">
        <v>0</v>
      </c>
      <c r="G46" s="29">
        <v>0</v>
      </c>
      <c r="H46" s="29">
        <v>2</v>
      </c>
      <c r="I46" s="29">
        <v>0</v>
      </c>
      <c r="J46" s="29">
        <v>2</v>
      </c>
      <c r="K46" s="29">
        <v>0</v>
      </c>
      <c r="L46" s="29">
        <v>0</v>
      </c>
      <c r="M46" s="29">
        <v>1</v>
      </c>
      <c r="N46" s="29">
        <v>22</v>
      </c>
    </row>
    <row r="47" spans="2:14" s="110" customFormat="1" ht="13.9" customHeight="1" x14ac:dyDescent="0.4">
      <c r="B47" s="108" t="s">
        <v>59</v>
      </c>
      <c r="C47" s="103">
        <v>37</v>
      </c>
      <c r="D47" s="29">
        <v>0</v>
      </c>
      <c r="E47" s="29">
        <v>0</v>
      </c>
      <c r="F47" s="29">
        <v>8</v>
      </c>
      <c r="G47" s="29">
        <v>0</v>
      </c>
      <c r="H47" s="29">
        <v>1</v>
      </c>
      <c r="I47" s="29">
        <v>0</v>
      </c>
      <c r="J47" s="29">
        <v>1</v>
      </c>
      <c r="K47" s="29">
        <v>2</v>
      </c>
      <c r="L47" s="29">
        <v>0</v>
      </c>
      <c r="M47" s="29">
        <v>3</v>
      </c>
      <c r="N47" s="29">
        <v>40</v>
      </c>
    </row>
    <row r="48" spans="2:14" ht="13.9" customHeight="1" x14ac:dyDescent="0.4">
      <c r="B48" s="113" t="s">
        <v>60</v>
      </c>
      <c r="C48" s="114">
        <v>14</v>
      </c>
      <c r="D48" s="40">
        <v>3</v>
      </c>
      <c r="E48" s="40">
        <v>0</v>
      </c>
      <c r="F48" s="40">
        <v>0</v>
      </c>
      <c r="G48" s="40">
        <v>0</v>
      </c>
      <c r="H48" s="40">
        <v>0</v>
      </c>
      <c r="I48" s="40">
        <v>1</v>
      </c>
      <c r="J48" s="40">
        <v>0</v>
      </c>
      <c r="K48" s="40">
        <v>0</v>
      </c>
      <c r="L48" s="40">
        <v>1</v>
      </c>
      <c r="M48" s="40">
        <v>1</v>
      </c>
      <c r="N48" s="40">
        <v>14</v>
      </c>
    </row>
    <row r="49" spans="2:14" ht="13.9" customHeight="1" x14ac:dyDescent="0.4">
      <c r="B49" s="19" t="s">
        <v>61</v>
      </c>
      <c r="C49" s="126">
        <f t="shared" ref="C49:N49" si="0">SUM(C6:C48)</f>
        <v>1197</v>
      </c>
      <c r="D49" s="127">
        <f t="shared" si="0"/>
        <v>45</v>
      </c>
      <c r="E49" s="127">
        <f t="shared" si="0"/>
        <v>2</v>
      </c>
      <c r="F49" s="127">
        <f t="shared" si="0"/>
        <v>45</v>
      </c>
      <c r="G49" s="127">
        <f t="shared" si="0"/>
        <v>34</v>
      </c>
      <c r="H49" s="127">
        <f t="shared" si="0"/>
        <v>121</v>
      </c>
      <c r="I49" s="127">
        <f t="shared" si="0"/>
        <v>11</v>
      </c>
      <c r="J49" s="127">
        <f t="shared" si="0"/>
        <v>72</v>
      </c>
      <c r="K49" s="127">
        <f t="shared" si="0"/>
        <v>64</v>
      </c>
      <c r="L49" s="127">
        <f t="shared" si="0"/>
        <v>27</v>
      </c>
      <c r="M49" s="127">
        <f t="shared" si="0"/>
        <v>65</v>
      </c>
      <c r="N49" s="127">
        <f t="shared" si="0"/>
        <v>1205</v>
      </c>
    </row>
  </sheetData>
  <mergeCells count="6">
    <mergeCell ref="B3:B5"/>
    <mergeCell ref="C3:N3"/>
    <mergeCell ref="C4:C5"/>
    <mergeCell ref="D4:H4"/>
    <mergeCell ref="I4:M4"/>
    <mergeCell ref="N4:N5"/>
  </mergeCells>
  <phoneticPr fontId="3"/>
  <pageMargins left="0.78740157480314965" right="0.78740157480314965" top="0.98425196850393704" bottom="0.98425196850393704" header="0.51181102362204722" footer="0.51181102362204722"/>
  <pageSetup paperSize="9" scale="7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195"/>
  <sheetViews>
    <sheetView view="pageBreakPreview" topLeftCell="A199" zoomScaleNormal="100" zoomScaleSheetLayoutView="100" workbookViewId="0">
      <selection activeCell="C146" sqref="C146:F153"/>
    </sheetView>
  </sheetViews>
  <sheetFormatPr defaultRowHeight="14.25" customHeight="1" x14ac:dyDescent="0.4"/>
  <cols>
    <col min="1" max="1" width="2.5" style="24" customWidth="1"/>
    <col min="2" max="3" width="16.625" style="24" customWidth="1"/>
    <col min="4" max="6" width="13" style="24" customWidth="1"/>
    <col min="7" max="252" width="9" style="24"/>
    <col min="253" max="253" width="10.5" style="24" customWidth="1"/>
    <col min="254" max="254" width="19.75" style="24" bestFit="1" customWidth="1"/>
    <col min="255" max="255" width="11" style="24" bestFit="1" customWidth="1"/>
    <col min="256" max="256" width="9" style="24"/>
    <col min="257" max="257" width="9.375" style="24" customWidth="1"/>
    <col min="258" max="258" width="19.75" style="24" bestFit="1" customWidth="1"/>
    <col min="259" max="259" width="29.625" style="24" customWidth="1"/>
    <col min="260" max="260" width="12.25" style="24" customWidth="1"/>
    <col min="261" max="508" width="9" style="24"/>
    <col min="509" max="509" width="10.5" style="24" customWidth="1"/>
    <col min="510" max="510" width="19.75" style="24" bestFit="1" customWidth="1"/>
    <col min="511" max="511" width="11" style="24" bestFit="1" customWidth="1"/>
    <col min="512" max="512" width="9" style="24"/>
    <col min="513" max="513" width="9.375" style="24" customWidth="1"/>
    <col min="514" max="514" width="19.75" style="24" bestFit="1" customWidth="1"/>
    <col min="515" max="515" width="29.625" style="24" customWidth="1"/>
    <col min="516" max="516" width="12.25" style="24" customWidth="1"/>
    <col min="517" max="764" width="9" style="24"/>
    <col min="765" max="765" width="10.5" style="24" customWidth="1"/>
    <col min="766" max="766" width="19.75" style="24" bestFit="1" customWidth="1"/>
    <col min="767" max="767" width="11" style="24" bestFit="1" customWidth="1"/>
    <col min="768" max="768" width="9" style="24"/>
    <col min="769" max="769" width="9.375" style="24" customWidth="1"/>
    <col min="770" max="770" width="19.75" style="24" bestFit="1" customWidth="1"/>
    <col min="771" max="771" width="29.625" style="24" customWidth="1"/>
    <col min="772" max="772" width="12.25" style="24" customWidth="1"/>
    <col min="773" max="1020" width="9" style="24"/>
    <col min="1021" max="1021" width="10.5" style="24" customWidth="1"/>
    <col min="1022" max="1022" width="19.75" style="24" bestFit="1" customWidth="1"/>
    <col min="1023" max="1023" width="11" style="24" bestFit="1" customWidth="1"/>
    <col min="1024" max="1024" width="9" style="24"/>
    <col min="1025" max="1025" width="9.375" style="24" customWidth="1"/>
    <col min="1026" max="1026" width="19.75" style="24" bestFit="1" customWidth="1"/>
    <col min="1027" max="1027" width="29.625" style="24" customWidth="1"/>
    <col min="1028" max="1028" width="12.25" style="24" customWidth="1"/>
    <col min="1029" max="1276" width="9" style="24"/>
    <col min="1277" max="1277" width="10.5" style="24" customWidth="1"/>
    <col min="1278" max="1278" width="19.75" style="24" bestFit="1" customWidth="1"/>
    <col min="1279" max="1279" width="11" style="24" bestFit="1" customWidth="1"/>
    <col min="1280" max="1280" width="9" style="24"/>
    <col min="1281" max="1281" width="9.375" style="24" customWidth="1"/>
    <col min="1282" max="1282" width="19.75" style="24" bestFit="1" customWidth="1"/>
    <col min="1283" max="1283" width="29.625" style="24" customWidth="1"/>
    <col min="1284" max="1284" width="12.25" style="24" customWidth="1"/>
    <col min="1285" max="1532" width="9" style="24"/>
    <col min="1533" max="1533" width="10.5" style="24" customWidth="1"/>
    <col min="1534" max="1534" width="19.75" style="24" bestFit="1" customWidth="1"/>
    <col min="1535" max="1535" width="11" style="24" bestFit="1" customWidth="1"/>
    <col min="1536" max="1536" width="9" style="24"/>
    <col min="1537" max="1537" width="9.375" style="24" customWidth="1"/>
    <col min="1538" max="1538" width="19.75" style="24" bestFit="1" customWidth="1"/>
    <col min="1539" max="1539" width="29.625" style="24" customWidth="1"/>
    <col min="1540" max="1540" width="12.25" style="24" customWidth="1"/>
    <col min="1541" max="1788" width="9" style="24"/>
    <col min="1789" max="1789" width="10.5" style="24" customWidth="1"/>
    <col min="1790" max="1790" width="19.75" style="24" bestFit="1" customWidth="1"/>
    <col min="1791" max="1791" width="11" style="24" bestFit="1" customWidth="1"/>
    <col min="1792" max="1792" width="9" style="24"/>
    <col min="1793" max="1793" width="9.375" style="24" customWidth="1"/>
    <col min="1794" max="1794" width="19.75" style="24" bestFit="1" customWidth="1"/>
    <col min="1795" max="1795" width="29.625" style="24" customWidth="1"/>
    <col min="1796" max="1796" width="12.25" style="24" customWidth="1"/>
    <col min="1797" max="2044" width="9" style="24"/>
    <col min="2045" max="2045" width="10.5" style="24" customWidth="1"/>
    <col min="2046" max="2046" width="19.75" style="24" bestFit="1" customWidth="1"/>
    <col min="2047" max="2047" width="11" style="24" bestFit="1" customWidth="1"/>
    <col min="2048" max="2048" width="9" style="24"/>
    <col min="2049" max="2049" width="9.375" style="24" customWidth="1"/>
    <col min="2050" max="2050" width="19.75" style="24" bestFit="1" customWidth="1"/>
    <col min="2051" max="2051" width="29.625" style="24" customWidth="1"/>
    <col min="2052" max="2052" width="12.25" style="24" customWidth="1"/>
    <col min="2053" max="2300" width="9" style="24"/>
    <col min="2301" max="2301" width="10.5" style="24" customWidth="1"/>
    <col min="2302" max="2302" width="19.75" style="24" bestFit="1" customWidth="1"/>
    <col min="2303" max="2303" width="11" style="24" bestFit="1" customWidth="1"/>
    <col min="2304" max="2304" width="9" style="24"/>
    <col min="2305" max="2305" width="9.375" style="24" customWidth="1"/>
    <col min="2306" max="2306" width="19.75" style="24" bestFit="1" customWidth="1"/>
    <col min="2307" max="2307" width="29.625" style="24" customWidth="1"/>
    <col min="2308" max="2308" width="12.25" style="24" customWidth="1"/>
    <col min="2309" max="2556" width="9" style="24"/>
    <col min="2557" max="2557" width="10.5" style="24" customWidth="1"/>
    <col min="2558" max="2558" width="19.75" style="24" bestFit="1" customWidth="1"/>
    <col min="2559" max="2559" width="11" style="24" bestFit="1" customWidth="1"/>
    <col min="2560" max="2560" width="9" style="24"/>
    <col min="2561" max="2561" width="9.375" style="24" customWidth="1"/>
    <col min="2562" max="2562" width="19.75" style="24" bestFit="1" customWidth="1"/>
    <col min="2563" max="2563" width="29.625" style="24" customWidth="1"/>
    <col min="2564" max="2564" width="12.25" style="24" customWidth="1"/>
    <col min="2565" max="2812" width="9" style="24"/>
    <col min="2813" max="2813" width="10.5" style="24" customWidth="1"/>
    <col min="2814" max="2814" width="19.75" style="24" bestFit="1" customWidth="1"/>
    <col min="2815" max="2815" width="11" style="24" bestFit="1" customWidth="1"/>
    <col min="2816" max="2816" width="9" style="24"/>
    <col min="2817" max="2817" width="9.375" style="24" customWidth="1"/>
    <col min="2818" max="2818" width="19.75" style="24" bestFit="1" customWidth="1"/>
    <col min="2819" max="2819" width="29.625" style="24" customWidth="1"/>
    <col min="2820" max="2820" width="12.25" style="24" customWidth="1"/>
    <col min="2821" max="3068" width="9" style="24"/>
    <col min="3069" max="3069" width="10.5" style="24" customWidth="1"/>
    <col min="3070" max="3070" width="19.75" style="24" bestFit="1" customWidth="1"/>
    <col min="3071" max="3071" width="11" style="24" bestFit="1" customWidth="1"/>
    <col min="3072" max="3072" width="9" style="24"/>
    <col min="3073" max="3073" width="9.375" style="24" customWidth="1"/>
    <col min="3074" max="3074" width="19.75" style="24" bestFit="1" customWidth="1"/>
    <col min="3075" max="3075" width="29.625" style="24" customWidth="1"/>
    <col min="3076" max="3076" width="12.25" style="24" customWidth="1"/>
    <col min="3077" max="3324" width="9" style="24"/>
    <col min="3325" max="3325" width="10.5" style="24" customWidth="1"/>
    <col min="3326" max="3326" width="19.75" style="24" bestFit="1" customWidth="1"/>
    <col min="3327" max="3327" width="11" style="24" bestFit="1" customWidth="1"/>
    <col min="3328" max="3328" width="9" style="24"/>
    <col min="3329" max="3329" width="9.375" style="24" customWidth="1"/>
    <col min="3330" max="3330" width="19.75" style="24" bestFit="1" customWidth="1"/>
    <col min="3331" max="3331" width="29.625" style="24" customWidth="1"/>
    <col min="3332" max="3332" width="12.25" style="24" customWidth="1"/>
    <col min="3333" max="3580" width="9" style="24"/>
    <col min="3581" max="3581" width="10.5" style="24" customWidth="1"/>
    <col min="3582" max="3582" width="19.75" style="24" bestFit="1" customWidth="1"/>
    <col min="3583" max="3583" width="11" style="24" bestFit="1" customWidth="1"/>
    <col min="3584" max="3584" width="9" style="24"/>
    <col min="3585" max="3585" width="9.375" style="24" customWidth="1"/>
    <col min="3586" max="3586" width="19.75" style="24" bestFit="1" customWidth="1"/>
    <col min="3587" max="3587" width="29.625" style="24" customWidth="1"/>
    <col min="3588" max="3588" width="12.25" style="24" customWidth="1"/>
    <col min="3589" max="3836" width="9" style="24"/>
    <col min="3837" max="3837" width="10.5" style="24" customWidth="1"/>
    <col min="3838" max="3838" width="19.75" style="24" bestFit="1" customWidth="1"/>
    <col min="3839" max="3839" width="11" style="24" bestFit="1" customWidth="1"/>
    <col min="3840" max="3840" width="9" style="24"/>
    <col min="3841" max="3841" width="9.375" style="24" customWidth="1"/>
    <col min="3842" max="3842" width="19.75" style="24" bestFit="1" customWidth="1"/>
    <col min="3843" max="3843" width="29.625" style="24" customWidth="1"/>
    <col min="3844" max="3844" width="12.25" style="24" customWidth="1"/>
    <col min="3845" max="4092" width="9" style="24"/>
    <col min="4093" max="4093" width="10.5" style="24" customWidth="1"/>
    <col min="4094" max="4094" width="19.75" style="24" bestFit="1" customWidth="1"/>
    <col min="4095" max="4095" width="11" style="24" bestFit="1" customWidth="1"/>
    <col min="4096" max="4096" width="9" style="24"/>
    <col min="4097" max="4097" width="9.375" style="24" customWidth="1"/>
    <col min="4098" max="4098" width="19.75" style="24" bestFit="1" customWidth="1"/>
    <col min="4099" max="4099" width="29.625" style="24" customWidth="1"/>
    <col min="4100" max="4100" width="12.25" style="24" customWidth="1"/>
    <col min="4101" max="4348" width="9" style="24"/>
    <col min="4349" max="4349" width="10.5" style="24" customWidth="1"/>
    <col min="4350" max="4350" width="19.75" style="24" bestFit="1" customWidth="1"/>
    <col min="4351" max="4351" width="11" style="24" bestFit="1" customWidth="1"/>
    <col min="4352" max="4352" width="9" style="24"/>
    <col min="4353" max="4353" width="9.375" style="24" customWidth="1"/>
    <col min="4354" max="4354" width="19.75" style="24" bestFit="1" customWidth="1"/>
    <col min="4355" max="4355" width="29.625" style="24" customWidth="1"/>
    <col min="4356" max="4356" width="12.25" style="24" customWidth="1"/>
    <col min="4357" max="4604" width="9" style="24"/>
    <col min="4605" max="4605" width="10.5" style="24" customWidth="1"/>
    <col min="4606" max="4606" width="19.75" style="24" bestFit="1" customWidth="1"/>
    <col min="4607" max="4607" width="11" style="24" bestFit="1" customWidth="1"/>
    <col min="4608" max="4608" width="9" style="24"/>
    <col min="4609" max="4609" width="9.375" style="24" customWidth="1"/>
    <col min="4610" max="4610" width="19.75" style="24" bestFit="1" customWidth="1"/>
    <col min="4611" max="4611" width="29.625" style="24" customWidth="1"/>
    <col min="4612" max="4612" width="12.25" style="24" customWidth="1"/>
    <col min="4613" max="4860" width="9" style="24"/>
    <col min="4861" max="4861" width="10.5" style="24" customWidth="1"/>
    <col min="4862" max="4862" width="19.75" style="24" bestFit="1" customWidth="1"/>
    <col min="4863" max="4863" width="11" style="24" bestFit="1" customWidth="1"/>
    <col min="4864" max="4864" width="9" style="24"/>
    <col min="4865" max="4865" width="9.375" style="24" customWidth="1"/>
    <col min="4866" max="4866" width="19.75" style="24" bestFit="1" customWidth="1"/>
    <col min="4867" max="4867" width="29.625" style="24" customWidth="1"/>
    <col min="4868" max="4868" width="12.25" style="24" customWidth="1"/>
    <col min="4869" max="5116" width="9" style="24"/>
    <col min="5117" max="5117" width="10.5" style="24" customWidth="1"/>
    <col min="5118" max="5118" width="19.75" style="24" bestFit="1" customWidth="1"/>
    <col min="5119" max="5119" width="11" style="24" bestFit="1" customWidth="1"/>
    <col min="5120" max="5120" width="9" style="24"/>
    <col min="5121" max="5121" width="9.375" style="24" customWidth="1"/>
    <col min="5122" max="5122" width="19.75" style="24" bestFit="1" customWidth="1"/>
    <col min="5123" max="5123" width="29.625" style="24" customWidth="1"/>
    <col min="5124" max="5124" width="12.25" style="24" customWidth="1"/>
    <col min="5125" max="5372" width="9" style="24"/>
    <col min="5373" max="5373" width="10.5" style="24" customWidth="1"/>
    <col min="5374" max="5374" width="19.75" style="24" bestFit="1" customWidth="1"/>
    <col min="5375" max="5375" width="11" style="24" bestFit="1" customWidth="1"/>
    <col min="5376" max="5376" width="9" style="24"/>
    <col min="5377" max="5377" width="9.375" style="24" customWidth="1"/>
    <col min="5378" max="5378" width="19.75" style="24" bestFit="1" customWidth="1"/>
    <col min="5379" max="5379" width="29.625" style="24" customWidth="1"/>
    <col min="5380" max="5380" width="12.25" style="24" customWidth="1"/>
    <col min="5381" max="5628" width="9" style="24"/>
    <col min="5629" max="5629" width="10.5" style="24" customWidth="1"/>
    <col min="5630" max="5630" width="19.75" style="24" bestFit="1" customWidth="1"/>
    <col min="5631" max="5631" width="11" style="24" bestFit="1" customWidth="1"/>
    <col min="5632" max="5632" width="9" style="24"/>
    <col min="5633" max="5633" width="9.375" style="24" customWidth="1"/>
    <col min="5634" max="5634" width="19.75" style="24" bestFit="1" customWidth="1"/>
    <col min="5635" max="5635" width="29.625" style="24" customWidth="1"/>
    <col min="5636" max="5636" width="12.25" style="24" customWidth="1"/>
    <col min="5637" max="5884" width="9" style="24"/>
    <col min="5885" max="5885" width="10.5" style="24" customWidth="1"/>
    <col min="5886" max="5886" width="19.75" style="24" bestFit="1" customWidth="1"/>
    <col min="5887" max="5887" width="11" style="24" bestFit="1" customWidth="1"/>
    <col min="5888" max="5888" width="9" style="24"/>
    <col min="5889" max="5889" width="9.375" style="24" customWidth="1"/>
    <col min="5890" max="5890" width="19.75" style="24" bestFit="1" customWidth="1"/>
    <col min="5891" max="5891" width="29.625" style="24" customWidth="1"/>
    <col min="5892" max="5892" width="12.25" style="24" customWidth="1"/>
    <col min="5893" max="6140" width="9" style="24"/>
    <col min="6141" max="6141" width="10.5" style="24" customWidth="1"/>
    <col min="6142" max="6142" width="19.75" style="24" bestFit="1" customWidth="1"/>
    <col min="6143" max="6143" width="11" style="24" bestFit="1" customWidth="1"/>
    <col min="6144" max="6144" width="9" style="24"/>
    <col min="6145" max="6145" width="9.375" style="24" customWidth="1"/>
    <col min="6146" max="6146" width="19.75" style="24" bestFit="1" customWidth="1"/>
    <col min="6147" max="6147" width="29.625" style="24" customWidth="1"/>
    <col min="6148" max="6148" width="12.25" style="24" customWidth="1"/>
    <col min="6149" max="6396" width="9" style="24"/>
    <col min="6397" max="6397" width="10.5" style="24" customWidth="1"/>
    <col min="6398" max="6398" width="19.75" style="24" bestFit="1" customWidth="1"/>
    <col min="6399" max="6399" width="11" style="24" bestFit="1" customWidth="1"/>
    <col min="6400" max="6400" width="9" style="24"/>
    <col min="6401" max="6401" width="9.375" style="24" customWidth="1"/>
    <col min="6402" max="6402" width="19.75" style="24" bestFit="1" customWidth="1"/>
    <col min="6403" max="6403" width="29.625" style="24" customWidth="1"/>
    <col min="6404" max="6404" width="12.25" style="24" customWidth="1"/>
    <col min="6405" max="6652" width="9" style="24"/>
    <col min="6653" max="6653" width="10.5" style="24" customWidth="1"/>
    <col min="6654" max="6654" width="19.75" style="24" bestFit="1" customWidth="1"/>
    <col min="6655" max="6655" width="11" style="24" bestFit="1" customWidth="1"/>
    <col min="6656" max="6656" width="9" style="24"/>
    <col min="6657" max="6657" width="9.375" style="24" customWidth="1"/>
    <col min="6658" max="6658" width="19.75" style="24" bestFit="1" customWidth="1"/>
    <col min="6659" max="6659" width="29.625" style="24" customWidth="1"/>
    <col min="6660" max="6660" width="12.25" style="24" customWidth="1"/>
    <col min="6661" max="6908" width="9" style="24"/>
    <col min="6909" max="6909" width="10.5" style="24" customWidth="1"/>
    <col min="6910" max="6910" width="19.75" style="24" bestFit="1" customWidth="1"/>
    <col min="6911" max="6911" width="11" style="24" bestFit="1" customWidth="1"/>
    <col min="6912" max="6912" width="9" style="24"/>
    <col min="6913" max="6913" width="9.375" style="24" customWidth="1"/>
    <col min="6914" max="6914" width="19.75" style="24" bestFit="1" customWidth="1"/>
    <col min="6915" max="6915" width="29.625" style="24" customWidth="1"/>
    <col min="6916" max="6916" width="12.25" style="24" customWidth="1"/>
    <col min="6917" max="7164" width="9" style="24"/>
    <col min="7165" max="7165" width="10.5" style="24" customWidth="1"/>
    <col min="7166" max="7166" width="19.75" style="24" bestFit="1" customWidth="1"/>
    <col min="7167" max="7167" width="11" style="24" bestFit="1" customWidth="1"/>
    <col min="7168" max="7168" width="9" style="24"/>
    <col min="7169" max="7169" width="9.375" style="24" customWidth="1"/>
    <col min="7170" max="7170" width="19.75" style="24" bestFit="1" customWidth="1"/>
    <col min="7171" max="7171" width="29.625" style="24" customWidth="1"/>
    <col min="7172" max="7172" width="12.25" style="24" customWidth="1"/>
    <col min="7173" max="7420" width="9" style="24"/>
    <col min="7421" max="7421" width="10.5" style="24" customWidth="1"/>
    <col min="7422" max="7422" width="19.75" style="24" bestFit="1" customWidth="1"/>
    <col min="7423" max="7423" width="11" style="24" bestFit="1" customWidth="1"/>
    <col min="7424" max="7424" width="9" style="24"/>
    <col min="7425" max="7425" width="9.375" style="24" customWidth="1"/>
    <col min="7426" max="7426" width="19.75" style="24" bestFit="1" customWidth="1"/>
    <col min="7427" max="7427" width="29.625" style="24" customWidth="1"/>
    <col min="7428" max="7428" width="12.25" style="24" customWidth="1"/>
    <col min="7429" max="7676" width="9" style="24"/>
    <col min="7677" max="7677" width="10.5" style="24" customWidth="1"/>
    <col min="7678" max="7678" width="19.75" style="24" bestFit="1" customWidth="1"/>
    <col min="7679" max="7679" width="11" style="24" bestFit="1" customWidth="1"/>
    <col min="7680" max="7680" width="9" style="24"/>
    <col min="7681" max="7681" width="9.375" style="24" customWidth="1"/>
    <col min="7682" max="7682" width="19.75" style="24" bestFit="1" customWidth="1"/>
    <col min="7683" max="7683" width="29.625" style="24" customWidth="1"/>
    <col min="7684" max="7684" width="12.25" style="24" customWidth="1"/>
    <col min="7685" max="7932" width="9" style="24"/>
    <col min="7933" max="7933" width="10.5" style="24" customWidth="1"/>
    <col min="7934" max="7934" width="19.75" style="24" bestFit="1" customWidth="1"/>
    <col min="7935" max="7935" width="11" style="24" bestFit="1" customWidth="1"/>
    <col min="7936" max="7936" width="9" style="24"/>
    <col min="7937" max="7937" width="9.375" style="24" customWidth="1"/>
    <col min="7938" max="7938" width="19.75" style="24" bestFit="1" customWidth="1"/>
    <col min="7939" max="7939" width="29.625" style="24" customWidth="1"/>
    <col min="7940" max="7940" width="12.25" style="24" customWidth="1"/>
    <col min="7941" max="8188" width="9" style="24"/>
    <col min="8189" max="8189" width="10.5" style="24" customWidth="1"/>
    <col min="8190" max="8190" width="19.75" style="24" bestFit="1" customWidth="1"/>
    <col min="8191" max="8191" width="11" style="24" bestFit="1" customWidth="1"/>
    <col min="8192" max="8192" width="9" style="24"/>
    <col min="8193" max="8193" width="9.375" style="24" customWidth="1"/>
    <col min="8194" max="8194" width="19.75" style="24" bestFit="1" customWidth="1"/>
    <col min="8195" max="8195" width="29.625" style="24" customWidth="1"/>
    <col min="8196" max="8196" width="12.25" style="24" customWidth="1"/>
    <col min="8197" max="8444" width="9" style="24"/>
    <col min="8445" max="8445" width="10.5" style="24" customWidth="1"/>
    <col min="8446" max="8446" width="19.75" style="24" bestFit="1" customWidth="1"/>
    <col min="8447" max="8447" width="11" style="24" bestFit="1" customWidth="1"/>
    <col min="8448" max="8448" width="9" style="24"/>
    <col min="8449" max="8449" width="9.375" style="24" customWidth="1"/>
    <col min="8450" max="8450" width="19.75" style="24" bestFit="1" customWidth="1"/>
    <col min="8451" max="8451" width="29.625" style="24" customWidth="1"/>
    <col min="8452" max="8452" width="12.25" style="24" customWidth="1"/>
    <col min="8453" max="8700" width="9" style="24"/>
    <col min="8701" max="8701" width="10.5" style="24" customWidth="1"/>
    <col min="8702" max="8702" width="19.75" style="24" bestFit="1" customWidth="1"/>
    <col min="8703" max="8703" width="11" style="24" bestFit="1" customWidth="1"/>
    <col min="8704" max="8704" width="9" style="24"/>
    <col min="8705" max="8705" width="9.375" style="24" customWidth="1"/>
    <col min="8706" max="8706" width="19.75" style="24" bestFit="1" customWidth="1"/>
    <col min="8707" max="8707" width="29.625" style="24" customWidth="1"/>
    <col min="8708" max="8708" width="12.25" style="24" customWidth="1"/>
    <col min="8709" max="8956" width="9" style="24"/>
    <col min="8957" max="8957" width="10.5" style="24" customWidth="1"/>
    <col min="8958" max="8958" width="19.75" style="24" bestFit="1" customWidth="1"/>
    <col min="8959" max="8959" width="11" style="24" bestFit="1" customWidth="1"/>
    <col min="8960" max="8960" width="9" style="24"/>
    <col min="8961" max="8961" width="9.375" style="24" customWidth="1"/>
    <col min="8962" max="8962" width="19.75" style="24" bestFit="1" customWidth="1"/>
    <col min="8963" max="8963" width="29.625" style="24" customWidth="1"/>
    <col min="8964" max="8964" width="12.25" style="24" customWidth="1"/>
    <col min="8965" max="9212" width="9" style="24"/>
    <col min="9213" max="9213" width="10.5" style="24" customWidth="1"/>
    <col min="9214" max="9214" width="19.75" style="24" bestFit="1" customWidth="1"/>
    <col min="9215" max="9215" width="11" style="24" bestFit="1" customWidth="1"/>
    <col min="9216" max="9216" width="9" style="24"/>
    <col min="9217" max="9217" width="9.375" style="24" customWidth="1"/>
    <col min="9218" max="9218" width="19.75" style="24" bestFit="1" customWidth="1"/>
    <col min="9219" max="9219" width="29.625" style="24" customWidth="1"/>
    <col min="9220" max="9220" width="12.25" style="24" customWidth="1"/>
    <col min="9221" max="9468" width="9" style="24"/>
    <col min="9469" max="9469" width="10.5" style="24" customWidth="1"/>
    <col min="9470" max="9470" width="19.75" style="24" bestFit="1" customWidth="1"/>
    <col min="9471" max="9471" width="11" style="24" bestFit="1" customWidth="1"/>
    <col min="9472" max="9472" width="9" style="24"/>
    <col min="9473" max="9473" width="9.375" style="24" customWidth="1"/>
    <col min="9474" max="9474" width="19.75" style="24" bestFit="1" customWidth="1"/>
    <col min="9475" max="9475" width="29.625" style="24" customWidth="1"/>
    <col min="9476" max="9476" width="12.25" style="24" customWidth="1"/>
    <col min="9477" max="9724" width="9" style="24"/>
    <col min="9725" max="9725" width="10.5" style="24" customWidth="1"/>
    <col min="9726" max="9726" width="19.75" style="24" bestFit="1" customWidth="1"/>
    <col min="9727" max="9727" width="11" style="24" bestFit="1" customWidth="1"/>
    <col min="9728" max="9728" width="9" style="24"/>
    <col min="9729" max="9729" width="9.375" style="24" customWidth="1"/>
    <col min="9730" max="9730" width="19.75" style="24" bestFit="1" customWidth="1"/>
    <col min="9731" max="9731" width="29.625" style="24" customWidth="1"/>
    <col min="9732" max="9732" width="12.25" style="24" customWidth="1"/>
    <col min="9733" max="9980" width="9" style="24"/>
    <col min="9981" max="9981" width="10.5" style="24" customWidth="1"/>
    <col min="9982" max="9982" width="19.75" style="24" bestFit="1" customWidth="1"/>
    <col min="9983" max="9983" width="11" style="24" bestFit="1" customWidth="1"/>
    <col min="9984" max="9984" width="9" style="24"/>
    <col min="9985" max="9985" width="9.375" style="24" customWidth="1"/>
    <col min="9986" max="9986" width="19.75" style="24" bestFit="1" customWidth="1"/>
    <col min="9987" max="9987" width="29.625" style="24" customWidth="1"/>
    <col min="9988" max="9988" width="12.25" style="24" customWidth="1"/>
    <col min="9989" max="10236" width="9" style="24"/>
    <col min="10237" max="10237" width="10.5" style="24" customWidth="1"/>
    <col min="10238" max="10238" width="19.75" style="24" bestFit="1" customWidth="1"/>
    <col min="10239" max="10239" width="11" style="24" bestFit="1" customWidth="1"/>
    <col min="10240" max="10240" width="9" style="24"/>
    <col min="10241" max="10241" width="9.375" style="24" customWidth="1"/>
    <col min="10242" max="10242" width="19.75" style="24" bestFit="1" customWidth="1"/>
    <col min="10243" max="10243" width="29.625" style="24" customWidth="1"/>
    <col min="10244" max="10244" width="12.25" style="24" customWidth="1"/>
    <col min="10245" max="10492" width="9" style="24"/>
    <col min="10493" max="10493" width="10.5" style="24" customWidth="1"/>
    <col min="10494" max="10494" width="19.75" style="24" bestFit="1" customWidth="1"/>
    <col min="10495" max="10495" width="11" style="24" bestFit="1" customWidth="1"/>
    <col min="10496" max="10496" width="9" style="24"/>
    <col min="10497" max="10497" width="9.375" style="24" customWidth="1"/>
    <col min="10498" max="10498" width="19.75" style="24" bestFit="1" customWidth="1"/>
    <col min="10499" max="10499" width="29.625" style="24" customWidth="1"/>
    <col min="10500" max="10500" width="12.25" style="24" customWidth="1"/>
    <col min="10501" max="10748" width="9" style="24"/>
    <col min="10749" max="10749" width="10.5" style="24" customWidth="1"/>
    <col min="10750" max="10750" width="19.75" style="24" bestFit="1" customWidth="1"/>
    <col min="10751" max="10751" width="11" style="24" bestFit="1" customWidth="1"/>
    <col min="10752" max="10752" width="9" style="24"/>
    <col min="10753" max="10753" width="9.375" style="24" customWidth="1"/>
    <col min="10754" max="10754" width="19.75" style="24" bestFit="1" customWidth="1"/>
    <col min="10755" max="10755" width="29.625" style="24" customWidth="1"/>
    <col min="10756" max="10756" width="12.25" style="24" customWidth="1"/>
    <col min="10757" max="11004" width="9" style="24"/>
    <col min="11005" max="11005" width="10.5" style="24" customWidth="1"/>
    <col min="11006" max="11006" width="19.75" style="24" bestFit="1" customWidth="1"/>
    <col min="11007" max="11007" width="11" style="24" bestFit="1" customWidth="1"/>
    <col min="11008" max="11008" width="9" style="24"/>
    <col min="11009" max="11009" width="9.375" style="24" customWidth="1"/>
    <col min="11010" max="11010" width="19.75" style="24" bestFit="1" customWidth="1"/>
    <col min="11011" max="11011" width="29.625" style="24" customWidth="1"/>
    <col min="11012" max="11012" width="12.25" style="24" customWidth="1"/>
    <col min="11013" max="11260" width="9" style="24"/>
    <col min="11261" max="11261" width="10.5" style="24" customWidth="1"/>
    <col min="11262" max="11262" width="19.75" style="24" bestFit="1" customWidth="1"/>
    <col min="11263" max="11263" width="11" style="24" bestFit="1" customWidth="1"/>
    <col min="11264" max="11264" width="9" style="24"/>
    <col min="11265" max="11265" width="9.375" style="24" customWidth="1"/>
    <col min="11266" max="11266" width="19.75" style="24" bestFit="1" customWidth="1"/>
    <col min="11267" max="11267" width="29.625" style="24" customWidth="1"/>
    <col min="11268" max="11268" width="12.25" style="24" customWidth="1"/>
    <col min="11269" max="11516" width="9" style="24"/>
    <col min="11517" max="11517" width="10.5" style="24" customWidth="1"/>
    <col min="11518" max="11518" width="19.75" style="24" bestFit="1" customWidth="1"/>
    <col min="11519" max="11519" width="11" style="24" bestFit="1" customWidth="1"/>
    <col min="11520" max="11520" width="9" style="24"/>
    <col min="11521" max="11521" width="9.375" style="24" customWidth="1"/>
    <col min="11522" max="11522" width="19.75" style="24" bestFit="1" customWidth="1"/>
    <col min="11523" max="11523" width="29.625" style="24" customWidth="1"/>
    <col min="11524" max="11524" width="12.25" style="24" customWidth="1"/>
    <col min="11525" max="11772" width="9" style="24"/>
    <col min="11773" max="11773" width="10.5" style="24" customWidth="1"/>
    <col min="11774" max="11774" width="19.75" style="24" bestFit="1" customWidth="1"/>
    <col min="11775" max="11775" width="11" style="24" bestFit="1" customWidth="1"/>
    <col min="11776" max="11776" width="9" style="24"/>
    <col min="11777" max="11777" width="9.375" style="24" customWidth="1"/>
    <col min="11778" max="11778" width="19.75" style="24" bestFit="1" customWidth="1"/>
    <col min="11779" max="11779" width="29.625" style="24" customWidth="1"/>
    <col min="11780" max="11780" width="12.25" style="24" customWidth="1"/>
    <col min="11781" max="12028" width="9" style="24"/>
    <col min="12029" max="12029" width="10.5" style="24" customWidth="1"/>
    <col min="12030" max="12030" width="19.75" style="24" bestFit="1" customWidth="1"/>
    <col min="12031" max="12031" width="11" style="24" bestFit="1" customWidth="1"/>
    <col min="12032" max="12032" width="9" style="24"/>
    <col min="12033" max="12033" width="9.375" style="24" customWidth="1"/>
    <col min="12034" max="12034" width="19.75" style="24" bestFit="1" customWidth="1"/>
    <col min="12035" max="12035" width="29.625" style="24" customWidth="1"/>
    <col min="12036" max="12036" width="12.25" style="24" customWidth="1"/>
    <col min="12037" max="12284" width="9" style="24"/>
    <col min="12285" max="12285" width="10.5" style="24" customWidth="1"/>
    <col min="12286" max="12286" width="19.75" style="24" bestFit="1" customWidth="1"/>
    <col min="12287" max="12287" width="11" style="24" bestFit="1" customWidth="1"/>
    <col min="12288" max="12288" width="9" style="24"/>
    <col min="12289" max="12289" width="9.375" style="24" customWidth="1"/>
    <col min="12290" max="12290" width="19.75" style="24" bestFit="1" customWidth="1"/>
    <col min="12291" max="12291" width="29.625" style="24" customWidth="1"/>
    <col min="12292" max="12292" width="12.25" style="24" customWidth="1"/>
    <col min="12293" max="12540" width="9" style="24"/>
    <col min="12541" max="12541" width="10.5" style="24" customWidth="1"/>
    <col min="12542" max="12542" width="19.75" style="24" bestFit="1" customWidth="1"/>
    <col min="12543" max="12543" width="11" style="24" bestFit="1" customWidth="1"/>
    <col min="12544" max="12544" width="9" style="24"/>
    <col min="12545" max="12545" width="9.375" style="24" customWidth="1"/>
    <col min="12546" max="12546" width="19.75" style="24" bestFit="1" customWidth="1"/>
    <col min="12547" max="12547" width="29.625" style="24" customWidth="1"/>
    <col min="12548" max="12548" width="12.25" style="24" customWidth="1"/>
    <col min="12549" max="12796" width="9" style="24"/>
    <col min="12797" max="12797" width="10.5" style="24" customWidth="1"/>
    <col min="12798" max="12798" width="19.75" style="24" bestFit="1" customWidth="1"/>
    <col min="12799" max="12799" width="11" style="24" bestFit="1" customWidth="1"/>
    <col min="12800" max="12800" width="9" style="24"/>
    <col min="12801" max="12801" width="9.375" style="24" customWidth="1"/>
    <col min="12802" max="12802" width="19.75" style="24" bestFit="1" customWidth="1"/>
    <col min="12803" max="12803" width="29.625" style="24" customWidth="1"/>
    <col min="12804" max="12804" width="12.25" style="24" customWidth="1"/>
    <col min="12805" max="13052" width="9" style="24"/>
    <col min="13053" max="13053" width="10.5" style="24" customWidth="1"/>
    <col min="13054" max="13054" width="19.75" style="24" bestFit="1" customWidth="1"/>
    <col min="13055" max="13055" width="11" style="24" bestFit="1" customWidth="1"/>
    <col min="13056" max="13056" width="9" style="24"/>
    <col min="13057" max="13057" width="9.375" style="24" customWidth="1"/>
    <col min="13058" max="13058" width="19.75" style="24" bestFit="1" customWidth="1"/>
    <col min="13059" max="13059" width="29.625" style="24" customWidth="1"/>
    <col min="13060" max="13060" width="12.25" style="24" customWidth="1"/>
    <col min="13061" max="13308" width="9" style="24"/>
    <col min="13309" max="13309" width="10.5" style="24" customWidth="1"/>
    <col min="13310" max="13310" width="19.75" style="24" bestFit="1" customWidth="1"/>
    <col min="13311" max="13311" width="11" style="24" bestFit="1" customWidth="1"/>
    <col min="13312" max="13312" width="9" style="24"/>
    <col min="13313" max="13313" width="9.375" style="24" customWidth="1"/>
    <col min="13314" max="13314" width="19.75" style="24" bestFit="1" customWidth="1"/>
    <col min="13315" max="13315" width="29.625" style="24" customWidth="1"/>
    <col min="13316" max="13316" width="12.25" style="24" customWidth="1"/>
    <col min="13317" max="13564" width="9" style="24"/>
    <col min="13565" max="13565" width="10.5" style="24" customWidth="1"/>
    <col min="13566" max="13566" width="19.75" style="24" bestFit="1" customWidth="1"/>
    <col min="13567" max="13567" width="11" style="24" bestFit="1" customWidth="1"/>
    <col min="13568" max="13568" width="9" style="24"/>
    <col min="13569" max="13569" width="9.375" style="24" customWidth="1"/>
    <col min="13570" max="13570" width="19.75" style="24" bestFit="1" customWidth="1"/>
    <col min="13571" max="13571" width="29.625" style="24" customWidth="1"/>
    <col min="13572" max="13572" width="12.25" style="24" customWidth="1"/>
    <col min="13573" max="13820" width="9" style="24"/>
    <col min="13821" max="13821" width="10.5" style="24" customWidth="1"/>
    <col min="13822" max="13822" width="19.75" style="24" bestFit="1" customWidth="1"/>
    <col min="13823" max="13823" width="11" style="24" bestFit="1" customWidth="1"/>
    <col min="13824" max="13824" width="9" style="24"/>
    <col min="13825" max="13825" width="9.375" style="24" customWidth="1"/>
    <col min="13826" max="13826" width="19.75" style="24" bestFit="1" customWidth="1"/>
    <col min="13827" max="13827" width="29.625" style="24" customWidth="1"/>
    <col min="13828" max="13828" width="12.25" style="24" customWidth="1"/>
    <col min="13829" max="14076" width="9" style="24"/>
    <col min="14077" max="14077" width="10.5" style="24" customWidth="1"/>
    <col min="14078" max="14078" width="19.75" style="24" bestFit="1" customWidth="1"/>
    <col min="14079" max="14079" width="11" style="24" bestFit="1" customWidth="1"/>
    <col min="14080" max="14080" width="9" style="24"/>
    <col min="14081" max="14081" width="9.375" style="24" customWidth="1"/>
    <col min="14082" max="14082" width="19.75" style="24" bestFit="1" customWidth="1"/>
    <col min="14083" max="14083" width="29.625" style="24" customWidth="1"/>
    <col min="14084" max="14084" width="12.25" style="24" customWidth="1"/>
    <col min="14085" max="14332" width="9" style="24"/>
    <col min="14333" max="14333" width="10.5" style="24" customWidth="1"/>
    <col min="14334" max="14334" width="19.75" style="24" bestFit="1" customWidth="1"/>
    <col min="14335" max="14335" width="11" style="24" bestFit="1" customWidth="1"/>
    <col min="14336" max="14336" width="9" style="24"/>
    <col min="14337" max="14337" width="9.375" style="24" customWidth="1"/>
    <col min="14338" max="14338" width="19.75" style="24" bestFit="1" customWidth="1"/>
    <col min="14339" max="14339" width="29.625" style="24" customWidth="1"/>
    <col min="14340" max="14340" width="12.25" style="24" customWidth="1"/>
    <col min="14341" max="14588" width="9" style="24"/>
    <col min="14589" max="14589" width="10.5" style="24" customWidth="1"/>
    <col min="14590" max="14590" width="19.75" style="24" bestFit="1" customWidth="1"/>
    <col min="14591" max="14591" width="11" style="24" bestFit="1" customWidth="1"/>
    <col min="14592" max="14592" width="9" style="24"/>
    <col min="14593" max="14593" width="9.375" style="24" customWidth="1"/>
    <col min="14594" max="14594" width="19.75" style="24" bestFit="1" customWidth="1"/>
    <col min="14595" max="14595" width="29.625" style="24" customWidth="1"/>
    <col min="14596" max="14596" width="12.25" style="24" customWidth="1"/>
    <col min="14597" max="14844" width="9" style="24"/>
    <col min="14845" max="14845" width="10.5" style="24" customWidth="1"/>
    <col min="14846" max="14846" width="19.75" style="24" bestFit="1" customWidth="1"/>
    <col min="14847" max="14847" width="11" style="24" bestFit="1" customWidth="1"/>
    <col min="14848" max="14848" width="9" style="24"/>
    <col min="14849" max="14849" width="9.375" style="24" customWidth="1"/>
    <col min="14850" max="14850" width="19.75" style="24" bestFit="1" customWidth="1"/>
    <col min="14851" max="14851" width="29.625" style="24" customWidth="1"/>
    <col min="14852" max="14852" width="12.25" style="24" customWidth="1"/>
    <col min="14853" max="15100" width="9" style="24"/>
    <col min="15101" max="15101" width="10.5" style="24" customWidth="1"/>
    <col min="15102" max="15102" width="19.75" style="24" bestFit="1" customWidth="1"/>
    <col min="15103" max="15103" width="11" style="24" bestFit="1" customWidth="1"/>
    <col min="15104" max="15104" width="9" style="24"/>
    <col min="15105" max="15105" width="9.375" style="24" customWidth="1"/>
    <col min="15106" max="15106" width="19.75" style="24" bestFit="1" customWidth="1"/>
    <col min="15107" max="15107" width="29.625" style="24" customWidth="1"/>
    <col min="15108" max="15108" width="12.25" style="24" customWidth="1"/>
    <col min="15109" max="15356" width="9" style="24"/>
    <col min="15357" max="15357" width="10.5" style="24" customWidth="1"/>
    <col min="15358" max="15358" width="19.75" style="24" bestFit="1" customWidth="1"/>
    <col min="15359" max="15359" width="11" style="24" bestFit="1" customWidth="1"/>
    <col min="15360" max="15360" width="9" style="24"/>
    <col min="15361" max="15361" width="9.375" style="24" customWidth="1"/>
    <col min="15362" max="15362" width="19.75" style="24" bestFit="1" customWidth="1"/>
    <col min="15363" max="15363" width="29.625" style="24" customWidth="1"/>
    <col min="15364" max="15364" width="12.25" style="24" customWidth="1"/>
    <col min="15365" max="15612" width="9" style="24"/>
    <col min="15613" max="15613" width="10.5" style="24" customWidth="1"/>
    <col min="15614" max="15614" width="19.75" style="24" bestFit="1" customWidth="1"/>
    <col min="15615" max="15615" width="11" style="24" bestFit="1" customWidth="1"/>
    <col min="15616" max="15616" width="9" style="24"/>
    <col min="15617" max="15617" width="9.375" style="24" customWidth="1"/>
    <col min="15618" max="15618" width="19.75" style="24" bestFit="1" customWidth="1"/>
    <col min="15619" max="15619" width="29.625" style="24" customWidth="1"/>
    <col min="15620" max="15620" width="12.25" style="24" customWidth="1"/>
    <col min="15621" max="15868" width="9" style="24"/>
    <col min="15869" max="15869" width="10.5" style="24" customWidth="1"/>
    <col min="15870" max="15870" width="19.75" style="24" bestFit="1" customWidth="1"/>
    <col min="15871" max="15871" width="11" style="24" bestFit="1" customWidth="1"/>
    <col min="15872" max="15872" width="9" style="24"/>
    <col min="15873" max="15873" width="9.375" style="24" customWidth="1"/>
    <col min="15874" max="15874" width="19.75" style="24" bestFit="1" customWidth="1"/>
    <col min="15875" max="15875" width="29.625" style="24" customWidth="1"/>
    <col min="15876" max="15876" width="12.25" style="24" customWidth="1"/>
    <col min="15877" max="16124" width="9" style="24"/>
    <col min="16125" max="16125" width="10.5" style="24" customWidth="1"/>
    <col min="16126" max="16126" width="19.75" style="24" bestFit="1" customWidth="1"/>
    <col min="16127" max="16127" width="11" style="24" bestFit="1" customWidth="1"/>
    <col min="16128" max="16128" width="9" style="24"/>
    <col min="16129" max="16129" width="9.375" style="24" customWidth="1"/>
    <col min="16130" max="16130" width="19.75" style="24" bestFit="1" customWidth="1"/>
    <col min="16131" max="16131" width="29.625" style="24" customWidth="1"/>
    <col min="16132" max="16132" width="12.25" style="24" customWidth="1"/>
    <col min="16133" max="16384" width="9" style="24"/>
  </cols>
  <sheetData>
    <row r="1" spans="2:6" ht="14.25" customHeight="1" x14ac:dyDescent="0.4">
      <c r="B1" s="25" t="s">
        <v>63</v>
      </c>
      <c r="C1" s="25"/>
    </row>
    <row r="3" spans="2:6" ht="14.25" customHeight="1" x14ac:dyDescent="0.4">
      <c r="B3" s="5" t="s">
        <v>64</v>
      </c>
      <c r="C3" s="5" t="s">
        <v>65</v>
      </c>
      <c r="D3" s="5" t="s">
        <v>66</v>
      </c>
      <c r="E3" s="5" t="s">
        <v>67</v>
      </c>
      <c r="F3" s="4" t="s">
        <v>17</v>
      </c>
    </row>
    <row r="4" spans="2:6" ht="14.25" customHeight="1" x14ac:dyDescent="0.4">
      <c r="B4" s="26" t="s">
        <v>18</v>
      </c>
      <c r="C4" s="26" t="s">
        <v>68</v>
      </c>
      <c r="D4" s="27">
        <v>1</v>
      </c>
      <c r="E4" s="27">
        <v>1</v>
      </c>
      <c r="F4" s="27">
        <f>SUM(D4:E4)</f>
        <v>2</v>
      </c>
    </row>
    <row r="5" spans="2:6" ht="14.25" customHeight="1" x14ac:dyDescent="0.4">
      <c r="B5" s="28" t="s">
        <v>18</v>
      </c>
      <c r="C5" s="28" t="s">
        <v>69</v>
      </c>
      <c r="D5" s="29">
        <v>2</v>
      </c>
      <c r="E5" s="29">
        <v>4</v>
      </c>
      <c r="F5" s="29">
        <f t="shared" ref="F5:F68" si="0">SUM(D5:E5)</f>
        <v>6</v>
      </c>
    </row>
    <row r="6" spans="2:6" ht="14.25" customHeight="1" x14ac:dyDescent="0.4">
      <c r="B6" s="28" t="s">
        <v>18</v>
      </c>
      <c r="C6" s="28" t="s">
        <v>70</v>
      </c>
      <c r="D6" s="29">
        <v>7</v>
      </c>
      <c r="E6" s="29">
        <v>8</v>
      </c>
      <c r="F6" s="29">
        <f t="shared" si="0"/>
        <v>15</v>
      </c>
    </row>
    <row r="7" spans="2:6" ht="14.25" customHeight="1" x14ac:dyDescent="0.4">
      <c r="B7" s="28" t="s">
        <v>18</v>
      </c>
      <c r="C7" s="28" t="s">
        <v>71</v>
      </c>
      <c r="D7" s="29">
        <v>1</v>
      </c>
      <c r="E7" s="29">
        <v>0</v>
      </c>
      <c r="F7" s="29">
        <f t="shared" si="0"/>
        <v>1</v>
      </c>
    </row>
    <row r="8" spans="2:6" ht="14.25" customHeight="1" x14ac:dyDescent="0.4">
      <c r="B8" s="28" t="s">
        <v>18</v>
      </c>
      <c r="C8" s="28" t="s">
        <v>72</v>
      </c>
      <c r="D8" s="29">
        <v>4</v>
      </c>
      <c r="E8" s="29">
        <v>9</v>
      </c>
      <c r="F8" s="29">
        <f t="shared" si="0"/>
        <v>13</v>
      </c>
    </row>
    <row r="9" spans="2:6" ht="14.25" customHeight="1" x14ac:dyDescent="0.4">
      <c r="B9" s="28" t="s">
        <v>18</v>
      </c>
      <c r="C9" s="28" t="s">
        <v>73</v>
      </c>
      <c r="D9" s="29">
        <v>7</v>
      </c>
      <c r="E9" s="29">
        <v>0</v>
      </c>
      <c r="F9" s="29">
        <f t="shared" si="0"/>
        <v>7</v>
      </c>
    </row>
    <row r="10" spans="2:6" ht="14.25" customHeight="1" x14ac:dyDescent="0.4">
      <c r="B10" s="28" t="s">
        <v>18</v>
      </c>
      <c r="C10" s="28" t="s">
        <v>74</v>
      </c>
      <c r="D10" s="29">
        <v>5</v>
      </c>
      <c r="E10" s="29">
        <v>0</v>
      </c>
      <c r="F10" s="29">
        <f t="shared" si="0"/>
        <v>5</v>
      </c>
    </row>
    <row r="11" spans="2:6" ht="14.25" customHeight="1" x14ac:dyDescent="0.4">
      <c r="B11" s="28" t="s">
        <v>18</v>
      </c>
      <c r="C11" s="28" t="s">
        <v>75</v>
      </c>
      <c r="D11" s="29">
        <v>3</v>
      </c>
      <c r="E11" s="29">
        <v>1</v>
      </c>
      <c r="F11" s="29">
        <f t="shared" si="0"/>
        <v>4</v>
      </c>
    </row>
    <row r="12" spans="2:6" ht="14.25" customHeight="1" x14ac:dyDescent="0.4">
      <c r="B12" s="28" t="s">
        <v>18</v>
      </c>
      <c r="C12" s="28" t="s">
        <v>76</v>
      </c>
      <c r="D12" s="29">
        <v>1</v>
      </c>
      <c r="E12" s="29">
        <v>1</v>
      </c>
      <c r="F12" s="29">
        <f t="shared" si="0"/>
        <v>2</v>
      </c>
    </row>
    <row r="13" spans="2:6" ht="14.25" customHeight="1" x14ac:dyDescent="0.4">
      <c r="B13" s="28" t="s">
        <v>18</v>
      </c>
      <c r="C13" s="28" t="s">
        <v>77</v>
      </c>
      <c r="D13" s="29">
        <v>3</v>
      </c>
      <c r="E13" s="29">
        <v>1</v>
      </c>
      <c r="F13" s="29">
        <f t="shared" si="0"/>
        <v>4</v>
      </c>
    </row>
    <row r="14" spans="2:6" ht="14.25" customHeight="1" x14ac:dyDescent="0.4">
      <c r="B14" s="28" t="s">
        <v>18</v>
      </c>
      <c r="C14" s="28" t="s">
        <v>78</v>
      </c>
      <c r="D14" s="29">
        <v>2</v>
      </c>
      <c r="E14" s="29">
        <v>8</v>
      </c>
      <c r="F14" s="29">
        <f t="shared" si="0"/>
        <v>10</v>
      </c>
    </row>
    <row r="15" spans="2:6" ht="14.25" customHeight="1" x14ac:dyDescent="0.4">
      <c r="B15" s="28" t="s">
        <v>18</v>
      </c>
      <c r="C15" s="28" t="s">
        <v>79</v>
      </c>
      <c r="D15" s="29">
        <v>13</v>
      </c>
      <c r="E15" s="29">
        <v>4</v>
      </c>
      <c r="F15" s="29">
        <f t="shared" si="0"/>
        <v>17</v>
      </c>
    </row>
    <row r="16" spans="2:6" ht="14.25" customHeight="1" x14ac:dyDescent="0.4">
      <c r="B16" s="28" t="s">
        <v>18</v>
      </c>
      <c r="C16" s="28" t="s">
        <v>80</v>
      </c>
      <c r="D16" s="29">
        <v>25</v>
      </c>
      <c r="E16" s="29">
        <v>12</v>
      </c>
      <c r="F16" s="29">
        <f t="shared" si="0"/>
        <v>37</v>
      </c>
    </row>
    <row r="17" spans="2:6" ht="14.25" customHeight="1" x14ac:dyDescent="0.4">
      <c r="B17" s="28" t="s">
        <v>18</v>
      </c>
      <c r="C17" s="28" t="s">
        <v>81</v>
      </c>
      <c r="D17" s="29">
        <v>0</v>
      </c>
      <c r="E17" s="29">
        <v>3</v>
      </c>
      <c r="F17" s="29">
        <f t="shared" si="0"/>
        <v>3</v>
      </c>
    </row>
    <row r="18" spans="2:6" ht="14.25" customHeight="1" x14ac:dyDescent="0.4">
      <c r="B18" s="28" t="s">
        <v>18</v>
      </c>
      <c r="C18" s="28" t="s">
        <v>82</v>
      </c>
      <c r="D18" s="29">
        <v>0</v>
      </c>
      <c r="E18" s="29">
        <v>1</v>
      </c>
      <c r="F18" s="29">
        <f t="shared" si="0"/>
        <v>1</v>
      </c>
    </row>
    <row r="19" spans="2:6" ht="14.25" customHeight="1" x14ac:dyDescent="0.4">
      <c r="B19" s="28" t="s">
        <v>18</v>
      </c>
      <c r="C19" s="28" t="s">
        <v>83</v>
      </c>
      <c r="D19" s="29">
        <v>0</v>
      </c>
      <c r="E19" s="29">
        <v>4</v>
      </c>
      <c r="F19" s="29">
        <f t="shared" si="0"/>
        <v>4</v>
      </c>
    </row>
    <row r="20" spans="2:6" ht="14.25" customHeight="1" x14ac:dyDescent="0.4">
      <c r="B20" s="28" t="s">
        <v>18</v>
      </c>
      <c r="C20" s="28" t="s">
        <v>84</v>
      </c>
      <c r="D20" s="29">
        <v>0</v>
      </c>
      <c r="E20" s="29">
        <v>2</v>
      </c>
      <c r="F20" s="29">
        <f t="shared" si="0"/>
        <v>2</v>
      </c>
    </row>
    <row r="21" spans="2:6" ht="14.25" customHeight="1" x14ac:dyDescent="0.4">
      <c r="B21" s="28" t="s">
        <v>19</v>
      </c>
      <c r="C21" s="28" t="s">
        <v>85</v>
      </c>
      <c r="D21" s="29">
        <v>4</v>
      </c>
      <c r="E21" s="29">
        <v>2</v>
      </c>
      <c r="F21" s="29">
        <f t="shared" si="0"/>
        <v>6</v>
      </c>
    </row>
    <row r="22" spans="2:6" ht="14.25" customHeight="1" x14ac:dyDescent="0.4">
      <c r="B22" s="28" t="s">
        <v>19</v>
      </c>
      <c r="C22" s="28" t="s">
        <v>86</v>
      </c>
      <c r="D22" s="29">
        <v>2</v>
      </c>
      <c r="E22" s="29">
        <v>5</v>
      </c>
      <c r="F22" s="29">
        <f t="shared" si="0"/>
        <v>7</v>
      </c>
    </row>
    <row r="23" spans="2:6" ht="14.25" customHeight="1" x14ac:dyDescent="0.4">
      <c r="B23" s="28" t="s">
        <v>19</v>
      </c>
      <c r="C23" s="28" t="s">
        <v>87</v>
      </c>
      <c r="D23" s="29">
        <v>3</v>
      </c>
      <c r="E23" s="29">
        <v>0</v>
      </c>
      <c r="F23" s="29">
        <f t="shared" si="0"/>
        <v>3</v>
      </c>
    </row>
    <row r="24" spans="2:6" ht="14.25" customHeight="1" x14ac:dyDescent="0.4">
      <c r="B24" s="28" t="s">
        <v>19</v>
      </c>
      <c r="C24" s="28" t="s">
        <v>88</v>
      </c>
      <c r="D24" s="29">
        <v>3</v>
      </c>
      <c r="E24" s="29">
        <v>0</v>
      </c>
      <c r="F24" s="29">
        <f t="shared" si="0"/>
        <v>3</v>
      </c>
    </row>
    <row r="25" spans="2:6" ht="14.25" customHeight="1" x14ac:dyDescent="0.4">
      <c r="B25" s="28" t="s">
        <v>19</v>
      </c>
      <c r="C25" s="28" t="s">
        <v>89</v>
      </c>
      <c r="D25" s="29">
        <v>0</v>
      </c>
      <c r="E25" s="29">
        <v>5</v>
      </c>
      <c r="F25" s="29">
        <f t="shared" si="0"/>
        <v>5</v>
      </c>
    </row>
    <row r="26" spans="2:6" ht="14.25" customHeight="1" x14ac:dyDescent="0.4">
      <c r="B26" s="28" t="s">
        <v>20</v>
      </c>
      <c r="C26" s="28" t="s">
        <v>90</v>
      </c>
      <c r="D26" s="29">
        <v>8</v>
      </c>
      <c r="E26" s="29">
        <v>5</v>
      </c>
      <c r="F26" s="29">
        <f t="shared" si="0"/>
        <v>13</v>
      </c>
    </row>
    <row r="27" spans="2:6" ht="14.25" customHeight="1" x14ac:dyDescent="0.4">
      <c r="B27" s="28" t="s">
        <v>20</v>
      </c>
      <c r="C27" s="28" t="s">
        <v>91</v>
      </c>
      <c r="D27" s="29">
        <v>2</v>
      </c>
      <c r="E27" s="29">
        <v>0</v>
      </c>
      <c r="F27" s="29">
        <f t="shared" si="0"/>
        <v>2</v>
      </c>
    </row>
    <row r="28" spans="2:6" ht="14.25" customHeight="1" x14ac:dyDescent="0.4">
      <c r="B28" s="28" t="s">
        <v>20</v>
      </c>
      <c r="C28" s="28" t="s">
        <v>92</v>
      </c>
      <c r="D28" s="29">
        <v>3</v>
      </c>
      <c r="E28" s="29">
        <v>0</v>
      </c>
      <c r="F28" s="29">
        <f t="shared" si="0"/>
        <v>3</v>
      </c>
    </row>
    <row r="29" spans="2:6" ht="14.25" customHeight="1" x14ac:dyDescent="0.4">
      <c r="B29" s="28" t="s">
        <v>20</v>
      </c>
      <c r="C29" s="28" t="s">
        <v>93</v>
      </c>
      <c r="D29" s="29">
        <v>7</v>
      </c>
      <c r="E29" s="29">
        <v>3</v>
      </c>
      <c r="F29" s="29">
        <f t="shared" si="0"/>
        <v>10</v>
      </c>
    </row>
    <row r="30" spans="2:6" ht="14.25" customHeight="1" x14ac:dyDescent="0.4">
      <c r="B30" s="28" t="s">
        <v>20</v>
      </c>
      <c r="C30" s="28" t="s">
        <v>94</v>
      </c>
      <c r="D30" s="29">
        <v>3</v>
      </c>
      <c r="E30" s="29">
        <v>0</v>
      </c>
      <c r="F30" s="29">
        <f t="shared" si="0"/>
        <v>3</v>
      </c>
    </row>
    <row r="31" spans="2:6" ht="14.25" customHeight="1" x14ac:dyDescent="0.4">
      <c r="B31" s="28" t="s">
        <v>20</v>
      </c>
      <c r="C31" s="28" t="s">
        <v>95</v>
      </c>
      <c r="D31" s="29">
        <v>0</v>
      </c>
      <c r="E31" s="29">
        <v>2</v>
      </c>
      <c r="F31" s="29">
        <f t="shared" si="0"/>
        <v>2</v>
      </c>
    </row>
    <row r="32" spans="2:6" ht="14.25" customHeight="1" x14ac:dyDescent="0.4">
      <c r="B32" s="28" t="s">
        <v>21</v>
      </c>
      <c r="C32" s="28" t="s">
        <v>96</v>
      </c>
      <c r="D32" s="29">
        <v>6</v>
      </c>
      <c r="E32" s="29">
        <v>3</v>
      </c>
      <c r="F32" s="29">
        <f t="shared" si="0"/>
        <v>9</v>
      </c>
    </row>
    <row r="33" spans="2:6" ht="14.25" customHeight="1" x14ac:dyDescent="0.4">
      <c r="B33" s="28" t="s">
        <v>21</v>
      </c>
      <c r="C33" s="28" t="s">
        <v>97</v>
      </c>
      <c r="D33" s="29">
        <v>2</v>
      </c>
      <c r="E33" s="29">
        <v>3</v>
      </c>
      <c r="F33" s="29">
        <f t="shared" si="0"/>
        <v>5</v>
      </c>
    </row>
    <row r="34" spans="2:6" ht="14.25" customHeight="1" x14ac:dyDescent="0.4">
      <c r="B34" s="28" t="s">
        <v>22</v>
      </c>
      <c r="C34" s="28" t="s">
        <v>98</v>
      </c>
      <c r="D34" s="29">
        <v>4</v>
      </c>
      <c r="E34" s="29">
        <v>0</v>
      </c>
      <c r="F34" s="29">
        <f t="shared" si="0"/>
        <v>4</v>
      </c>
    </row>
    <row r="35" spans="2:6" ht="14.25" customHeight="1" x14ac:dyDescent="0.4">
      <c r="B35" s="28" t="s">
        <v>22</v>
      </c>
      <c r="C35" s="28" t="s">
        <v>99</v>
      </c>
      <c r="D35" s="29">
        <v>6</v>
      </c>
      <c r="E35" s="29">
        <v>4</v>
      </c>
      <c r="F35" s="29">
        <f t="shared" si="0"/>
        <v>10</v>
      </c>
    </row>
    <row r="36" spans="2:6" ht="14.25" customHeight="1" x14ac:dyDescent="0.4">
      <c r="B36" s="28" t="s">
        <v>22</v>
      </c>
      <c r="C36" s="28" t="s">
        <v>100</v>
      </c>
      <c r="D36" s="29">
        <v>1</v>
      </c>
      <c r="E36" s="29">
        <v>0</v>
      </c>
      <c r="F36" s="29">
        <f t="shared" si="0"/>
        <v>1</v>
      </c>
    </row>
    <row r="37" spans="2:6" ht="14.25" customHeight="1" x14ac:dyDescent="0.4">
      <c r="B37" s="28" t="s">
        <v>22</v>
      </c>
      <c r="C37" s="28" t="s">
        <v>101</v>
      </c>
      <c r="D37" s="29">
        <v>0</v>
      </c>
      <c r="E37" s="29">
        <v>3</v>
      </c>
      <c r="F37" s="29">
        <f t="shared" si="0"/>
        <v>3</v>
      </c>
    </row>
    <row r="38" spans="2:6" ht="14.25" customHeight="1" x14ac:dyDescent="0.4">
      <c r="B38" s="28" t="s">
        <v>23</v>
      </c>
      <c r="C38" s="28" t="s">
        <v>102</v>
      </c>
      <c r="D38" s="29">
        <v>1</v>
      </c>
      <c r="E38" s="29">
        <v>0</v>
      </c>
      <c r="F38" s="29">
        <f t="shared" si="0"/>
        <v>1</v>
      </c>
    </row>
    <row r="39" spans="2:6" ht="14.25" customHeight="1" x14ac:dyDescent="0.4">
      <c r="B39" s="28" t="s">
        <v>23</v>
      </c>
      <c r="C39" s="28" t="s">
        <v>103</v>
      </c>
      <c r="D39" s="29">
        <v>0</v>
      </c>
      <c r="E39" s="29">
        <v>7</v>
      </c>
      <c r="F39" s="29">
        <f t="shared" si="0"/>
        <v>7</v>
      </c>
    </row>
    <row r="40" spans="2:6" ht="14.25" customHeight="1" x14ac:dyDescent="0.4">
      <c r="B40" s="28" t="s">
        <v>24</v>
      </c>
      <c r="C40" s="28" t="s">
        <v>104</v>
      </c>
      <c r="D40" s="29">
        <v>2</v>
      </c>
      <c r="E40" s="29">
        <v>1</v>
      </c>
      <c r="F40" s="29">
        <f t="shared" si="0"/>
        <v>3</v>
      </c>
    </row>
    <row r="41" spans="2:6" ht="14.25" customHeight="1" x14ac:dyDescent="0.4">
      <c r="B41" s="28" t="s">
        <v>24</v>
      </c>
      <c r="C41" s="28" t="s">
        <v>105</v>
      </c>
      <c r="D41" s="29">
        <v>3</v>
      </c>
      <c r="E41" s="29">
        <v>0</v>
      </c>
      <c r="F41" s="29">
        <f t="shared" si="0"/>
        <v>3</v>
      </c>
    </row>
    <row r="42" spans="2:6" ht="14.25" customHeight="1" x14ac:dyDescent="0.4">
      <c r="B42" s="28" t="s">
        <v>25</v>
      </c>
      <c r="C42" s="28" t="s">
        <v>106</v>
      </c>
      <c r="D42" s="29">
        <v>3</v>
      </c>
      <c r="E42" s="29">
        <v>0</v>
      </c>
      <c r="F42" s="29">
        <f t="shared" si="0"/>
        <v>3</v>
      </c>
    </row>
    <row r="43" spans="2:6" ht="14.25" customHeight="1" x14ac:dyDescent="0.4">
      <c r="B43" s="28" t="s">
        <v>25</v>
      </c>
      <c r="C43" s="28" t="s">
        <v>107</v>
      </c>
      <c r="D43" s="29">
        <v>8</v>
      </c>
      <c r="E43" s="29">
        <v>5</v>
      </c>
      <c r="F43" s="29">
        <f t="shared" si="0"/>
        <v>13</v>
      </c>
    </row>
    <row r="44" spans="2:6" ht="14.25" customHeight="1" x14ac:dyDescent="0.4">
      <c r="B44" s="28" t="s">
        <v>25</v>
      </c>
      <c r="C44" s="28" t="s">
        <v>108</v>
      </c>
      <c r="D44" s="29">
        <v>8</v>
      </c>
      <c r="E44" s="29">
        <v>1</v>
      </c>
      <c r="F44" s="29">
        <f t="shared" si="0"/>
        <v>9</v>
      </c>
    </row>
    <row r="45" spans="2:6" ht="14.25" customHeight="1" x14ac:dyDescent="0.4">
      <c r="B45" s="28" t="s">
        <v>26</v>
      </c>
      <c r="C45" s="28" t="s">
        <v>109</v>
      </c>
      <c r="D45" s="29">
        <v>8</v>
      </c>
      <c r="E45" s="29">
        <v>6</v>
      </c>
      <c r="F45" s="29">
        <f t="shared" si="0"/>
        <v>14</v>
      </c>
    </row>
    <row r="46" spans="2:6" ht="14.25" customHeight="1" x14ac:dyDescent="0.4">
      <c r="B46" s="28" t="s">
        <v>26</v>
      </c>
      <c r="C46" s="28" t="s">
        <v>110</v>
      </c>
      <c r="D46" s="29">
        <v>4</v>
      </c>
      <c r="E46" s="29">
        <v>9</v>
      </c>
      <c r="F46" s="29">
        <f t="shared" si="0"/>
        <v>13</v>
      </c>
    </row>
    <row r="47" spans="2:6" ht="14.25" customHeight="1" x14ac:dyDescent="0.4">
      <c r="B47" s="28" t="s">
        <v>26</v>
      </c>
      <c r="C47" s="28" t="s">
        <v>111</v>
      </c>
      <c r="D47" s="29">
        <v>2</v>
      </c>
      <c r="E47" s="29">
        <v>0</v>
      </c>
      <c r="F47" s="29">
        <f t="shared" si="0"/>
        <v>2</v>
      </c>
    </row>
    <row r="48" spans="2:6" ht="14.25" customHeight="1" x14ac:dyDescent="0.4">
      <c r="B48" s="28" t="s">
        <v>27</v>
      </c>
      <c r="C48" s="28" t="s">
        <v>112</v>
      </c>
      <c r="D48" s="29">
        <v>1</v>
      </c>
      <c r="E48" s="29">
        <v>0</v>
      </c>
      <c r="F48" s="29">
        <f t="shared" si="0"/>
        <v>1</v>
      </c>
    </row>
    <row r="49" spans="2:6" ht="14.25" customHeight="1" x14ac:dyDescent="0.4">
      <c r="B49" s="28" t="s">
        <v>27</v>
      </c>
      <c r="C49" s="28" t="s">
        <v>113</v>
      </c>
      <c r="D49" s="29">
        <v>4</v>
      </c>
      <c r="E49" s="29">
        <v>1</v>
      </c>
      <c r="F49" s="29">
        <f t="shared" si="0"/>
        <v>5</v>
      </c>
    </row>
    <row r="50" spans="2:6" ht="14.25" customHeight="1" x14ac:dyDescent="0.4">
      <c r="B50" s="28" t="s">
        <v>27</v>
      </c>
      <c r="C50" s="28" t="s">
        <v>114</v>
      </c>
      <c r="D50" s="29">
        <v>3</v>
      </c>
      <c r="E50" s="29">
        <v>1</v>
      </c>
      <c r="F50" s="29">
        <f t="shared" si="0"/>
        <v>4</v>
      </c>
    </row>
    <row r="51" spans="2:6" ht="14.25" customHeight="1" x14ac:dyDescent="0.4">
      <c r="B51" s="28" t="s">
        <v>27</v>
      </c>
      <c r="C51" s="28" t="s">
        <v>115</v>
      </c>
      <c r="D51" s="29">
        <v>0</v>
      </c>
      <c r="E51" s="29">
        <v>1</v>
      </c>
      <c r="F51" s="29">
        <f t="shared" si="0"/>
        <v>1</v>
      </c>
    </row>
    <row r="52" spans="2:6" ht="14.25" customHeight="1" x14ac:dyDescent="0.4">
      <c r="B52" s="28" t="s">
        <v>27</v>
      </c>
      <c r="C52" s="28" t="s">
        <v>116</v>
      </c>
      <c r="D52" s="29">
        <v>0</v>
      </c>
      <c r="E52" s="29">
        <v>1</v>
      </c>
      <c r="F52" s="29">
        <f t="shared" si="0"/>
        <v>1</v>
      </c>
    </row>
    <row r="53" spans="2:6" ht="14.25" customHeight="1" x14ac:dyDescent="0.4">
      <c r="B53" s="28" t="s">
        <v>28</v>
      </c>
      <c r="C53" s="28" t="s">
        <v>117</v>
      </c>
      <c r="D53" s="29">
        <v>0</v>
      </c>
      <c r="E53" s="29">
        <v>1</v>
      </c>
      <c r="F53" s="29">
        <f t="shared" si="0"/>
        <v>1</v>
      </c>
    </row>
    <row r="54" spans="2:6" ht="14.25" customHeight="1" x14ac:dyDescent="0.4">
      <c r="B54" s="28" t="s">
        <v>28</v>
      </c>
      <c r="C54" s="28" t="s">
        <v>118</v>
      </c>
      <c r="D54" s="29">
        <v>0</v>
      </c>
      <c r="E54" s="29">
        <v>3</v>
      </c>
      <c r="F54" s="29">
        <f t="shared" si="0"/>
        <v>3</v>
      </c>
    </row>
    <row r="55" spans="2:6" ht="14.25" customHeight="1" x14ac:dyDescent="0.4">
      <c r="B55" s="28" t="s">
        <v>29</v>
      </c>
      <c r="C55" s="28" t="s">
        <v>119</v>
      </c>
      <c r="D55" s="29">
        <v>3</v>
      </c>
      <c r="E55" s="29">
        <v>10</v>
      </c>
      <c r="F55" s="29">
        <f t="shared" si="0"/>
        <v>13</v>
      </c>
    </row>
    <row r="56" spans="2:6" ht="14.25" customHeight="1" x14ac:dyDescent="0.4">
      <c r="B56" s="28" t="s">
        <v>29</v>
      </c>
      <c r="C56" s="28" t="s">
        <v>120</v>
      </c>
      <c r="D56" s="29">
        <v>2</v>
      </c>
      <c r="E56" s="29">
        <v>1</v>
      </c>
      <c r="F56" s="29">
        <f t="shared" si="0"/>
        <v>3</v>
      </c>
    </row>
    <row r="57" spans="2:6" ht="14.25" customHeight="1" x14ac:dyDescent="0.4">
      <c r="B57" s="28" t="s">
        <v>29</v>
      </c>
      <c r="C57" s="28" t="s">
        <v>121</v>
      </c>
      <c r="D57" s="29">
        <v>7</v>
      </c>
      <c r="E57" s="29">
        <v>4</v>
      </c>
      <c r="F57" s="29">
        <f t="shared" si="0"/>
        <v>11</v>
      </c>
    </row>
    <row r="58" spans="2:6" ht="14.25" customHeight="1" x14ac:dyDescent="0.4">
      <c r="B58" s="28" t="s">
        <v>29</v>
      </c>
      <c r="C58" s="28" t="s">
        <v>122</v>
      </c>
      <c r="D58" s="29">
        <v>3</v>
      </c>
      <c r="E58" s="29">
        <v>3</v>
      </c>
      <c r="F58" s="29">
        <f t="shared" si="0"/>
        <v>6</v>
      </c>
    </row>
    <row r="59" spans="2:6" ht="14.25" customHeight="1" x14ac:dyDescent="0.4">
      <c r="B59" s="28" t="s">
        <v>29</v>
      </c>
      <c r="C59" s="28" t="s">
        <v>123</v>
      </c>
      <c r="D59" s="29">
        <v>7</v>
      </c>
      <c r="E59" s="29">
        <v>0</v>
      </c>
      <c r="F59" s="29">
        <f t="shared" si="0"/>
        <v>7</v>
      </c>
    </row>
    <row r="60" spans="2:6" ht="14.25" customHeight="1" x14ac:dyDescent="0.4">
      <c r="B60" s="28" t="s">
        <v>29</v>
      </c>
      <c r="C60" s="28" t="s">
        <v>124</v>
      </c>
      <c r="D60" s="29">
        <v>0</v>
      </c>
      <c r="E60" s="29">
        <v>6</v>
      </c>
      <c r="F60" s="29">
        <f t="shared" si="0"/>
        <v>6</v>
      </c>
    </row>
    <row r="61" spans="2:6" ht="14.25" customHeight="1" x14ac:dyDescent="0.4">
      <c r="B61" s="28" t="s">
        <v>30</v>
      </c>
      <c r="C61" s="28" t="s">
        <v>125</v>
      </c>
      <c r="D61" s="29">
        <v>2</v>
      </c>
      <c r="E61" s="29">
        <v>2</v>
      </c>
      <c r="F61" s="29">
        <f t="shared" si="0"/>
        <v>4</v>
      </c>
    </row>
    <row r="62" spans="2:6" ht="14.25" customHeight="1" x14ac:dyDescent="0.4">
      <c r="B62" s="28" t="s">
        <v>30</v>
      </c>
      <c r="C62" s="28" t="s">
        <v>126</v>
      </c>
      <c r="D62" s="29">
        <v>7</v>
      </c>
      <c r="E62" s="29">
        <v>0</v>
      </c>
      <c r="F62" s="29">
        <f t="shared" si="0"/>
        <v>7</v>
      </c>
    </row>
    <row r="63" spans="2:6" ht="14.25" customHeight="1" x14ac:dyDescent="0.4">
      <c r="B63" s="28" t="s">
        <v>30</v>
      </c>
      <c r="C63" s="28" t="s">
        <v>127</v>
      </c>
      <c r="D63" s="29">
        <v>0</v>
      </c>
      <c r="E63" s="29">
        <v>2</v>
      </c>
      <c r="F63" s="29">
        <f t="shared" si="0"/>
        <v>2</v>
      </c>
    </row>
    <row r="64" spans="2:6" ht="14.25" customHeight="1" x14ac:dyDescent="0.4">
      <c r="B64" s="28" t="s">
        <v>30</v>
      </c>
      <c r="C64" s="28" t="s">
        <v>128</v>
      </c>
      <c r="D64" s="29">
        <v>0</v>
      </c>
      <c r="E64" s="29">
        <v>4</v>
      </c>
      <c r="F64" s="29">
        <f t="shared" si="0"/>
        <v>4</v>
      </c>
    </row>
    <row r="65" spans="2:6" ht="14.25" customHeight="1" x14ac:dyDescent="0.4">
      <c r="B65" s="28" t="s">
        <v>31</v>
      </c>
      <c r="C65" s="28" t="s">
        <v>129</v>
      </c>
      <c r="D65" s="29">
        <v>8</v>
      </c>
      <c r="E65" s="29">
        <v>2</v>
      </c>
      <c r="F65" s="29">
        <f t="shared" si="0"/>
        <v>10</v>
      </c>
    </row>
    <row r="66" spans="2:6" ht="14.25" customHeight="1" x14ac:dyDescent="0.4">
      <c r="B66" s="28" t="s">
        <v>31</v>
      </c>
      <c r="C66" s="28" t="s">
        <v>130</v>
      </c>
      <c r="D66" s="29">
        <v>3</v>
      </c>
      <c r="E66" s="29">
        <v>3</v>
      </c>
      <c r="F66" s="29">
        <f t="shared" si="0"/>
        <v>6</v>
      </c>
    </row>
    <row r="67" spans="2:6" ht="14.25" customHeight="1" x14ac:dyDescent="0.4">
      <c r="B67" s="28" t="s">
        <v>31</v>
      </c>
      <c r="C67" s="28" t="s">
        <v>131</v>
      </c>
      <c r="D67" s="29">
        <v>0</v>
      </c>
      <c r="E67" s="29">
        <v>1</v>
      </c>
      <c r="F67" s="29">
        <f t="shared" si="0"/>
        <v>1</v>
      </c>
    </row>
    <row r="68" spans="2:6" ht="14.25" customHeight="1" x14ac:dyDescent="0.4">
      <c r="B68" s="28" t="s">
        <v>32</v>
      </c>
      <c r="C68" s="28" t="s">
        <v>132</v>
      </c>
      <c r="D68" s="29">
        <v>2</v>
      </c>
      <c r="E68" s="29">
        <v>0</v>
      </c>
      <c r="F68" s="29">
        <f t="shared" si="0"/>
        <v>2</v>
      </c>
    </row>
    <row r="69" spans="2:6" ht="14.25" customHeight="1" x14ac:dyDescent="0.4">
      <c r="B69" s="28" t="s">
        <v>32</v>
      </c>
      <c r="C69" s="28" t="s">
        <v>133</v>
      </c>
      <c r="D69" s="29">
        <v>3</v>
      </c>
      <c r="E69" s="29">
        <v>1</v>
      </c>
      <c r="F69" s="29">
        <f t="shared" ref="F69:F132" si="1">SUM(D69:E69)</f>
        <v>4</v>
      </c>
    </row>
    <row r="70" spans="2:6" ht="14.25" customHeight="1" x14ac:dyDescent="0.4">
      <c r="B70" s="28" t="s">
        <v>33</v>
      </c>
      <c r="C70" s="28" t="s">
        <v>134</v>
      </c>
      <c r="D70" s="29">
        <v>1</v>
      </c>
      <c r="E70" s="29">
        <v>2</v>
      </c>
      <c r="F70" s="29">
        <f t="shared" si="1"/>
        <v>3</v>
      </c>
    </row>
    <row r="71" spans="2:6" ht="14.25" customHeight="1" x14ac:dyDescent="0.4">
      <c r="B71" s="28" t="s">
        <v>33</v>
      </c>
      <c r="C71" s="28" t="s">
        <v>135</v>
      </c>
      <c r="D71" s="29">
        <v>1</v>
      </c>
      <c r="E71" s="29">
        <v>3</v>
      </c>
      <c r="F71" s="29">
        <f t="shared" si="1"/>
        <v>4</v>
      </c>
    </row>
    <row r="72" spans="2:6" ht="14.25" customHeight="1" x14ac:dyDescent="0.4">
      <c r="B72" s="28" t="s">
        <v>33</v>
      </c>
      <c r="C72" s="28" t="s">
        <v>136</v>
      </c>
      <c r="D72" s="29">
        <v>2</v>
      </c>
      <c r="E72" s="29">
        <v>7</v>
      </c>
      <c r="F72" s="29">
        <f t="shared" si="1"/>
        <v>9</v>
      </c>
    </row>
    <row r="73" spans="2:6" ht="14.25" customHeight="1" x14ac:dyDescent="0.4">
      <c r="B73" s="28" t="s">
        <v>33</v>
      </c>
      <c r="C73" s="28" t="s">
        <v>137</v>
      </c>
      <c r="D73" s="29">
        <v>6</v>
      </c>
      <c r="E73" s="29">
        <v>2</v>
      </c>
      <c r="F73" s="29">
        <f t="shared" si="1"/>
        <v>8</v>
      </c>
    </row>
    <row r="74" spans="2:6" ht="14.25" customHeight="1" x14ac:dyDescent="0.4">
      <c r="B74" s="28" t="s">
        <v>34</v>
      </c>
      <c r="C74" s="28" t="s">
        <v>138</v>
      </c>
      <c r="D74" s="29">
        <v>6</v>
      </c>
      <c r="E74" s="29">
        <v>2</v>
      </c>
      <c r="F74" s="29">
        <f t="shared" si="1"/>
        <v>8</v>
      </c>
    </row>
    <row r="75" spans="2:6" ht="14.25" customHeight="1" x14ac:dyDescent="0.4">
      <c r="B75" s="28" t="s">
        <v>34</v>
      </c>
      <c r="C75" s="28" t="s">
        <v>139</v>
      </c>
      <c r="D75" s="29">
        <v>4</v>
      </c>
      <c r="E75" s="29">
        <v>5</v>
      </c>
      <c r="F75" s="29">
        <f t="shared" si="1"/>
        <v>9</v>
      </c>
    </row>
    <row r="76" spans="2:6" ht="14.25" customHeight="1" x14ac:dyDescent="0.4">
      <c r="B76" s="28" t="s">
        <v>34</v>
      </c>
      <c r="C76" s="28" t="s">
        <v>140</v>
      </c>
      <c r="D76" s="29">
        <v>2</v>
      </c>
      <c r="E76" s="29">
        <v>5</v>
      </c>
      <c r="F76" s="29">
        <f t="shared" si="1"/>
        <v>7</v>
      </c>
    </row>
    <row r="77" spans="2:6" ht="14.25" customHeight="1" x14ac:dyDescent="0.4">
      <c r="B77" s="28" t="s">
        <v>34</v>
      </c>
      <c r="C77" s="28" t="s">
        <v>141</v>
      </c>
      <c r="D77" s="29">
        <v>2</v>
      </c>
      <c r="E77" s="29">
        <v>2</v>
      </c>
      <c r="F77" s="29">
        <f t="shared" si="1"/>
        <v>4</v>
      </c>
    </row>
    <row r="78" spans="2:6" ht="14.25" customHeight="1" x14ac:dyDescent="0.4">
      <c r="B78" s="28" t="s">
        <v>34</v>
      </c>
      <c r="C78" s="28" t="s">
        <v>142</v>
      </c>
      <c r="D78" s="29">
        <v>3</v>
      </c>
      <c r="E78" s="29">
        <v>2</v>
      </c>
      <c r="F78" s="29">
        <f t="shared" si="1"/>
        <v>5</v>
      </c>
    </row>
    <row r="79" spans="2:6" ht="14.25" customHeight="1" x14ac:dyDescent="0.4">
      <c r="B79" s="28" t="s">
        <v>34</v>
      </c>
      <c r="C79" s="28" t="s">
        <v>143</v>
      </c>
      <c r="D79" s="29">
        <v>0</v>
      </c>
      <c r="E79" s="29">
        <v>1</v>
      </c>
      <c r="F79" s="29">
        <f t="shared" si="1"/>
        <v>1</v>
      </c>
    </row>
    <row r="80" spans="2:6" ht="14.25" customHeight="1" x14ac:dyDescent="0.4">
      <c r="B80" s="28" t="s">
        <v>34</v>
      </c>
      <c r="C80" s="28" t="s">
        <v>144</v>
      </c>
      <c r="D80" s="29">
        <v>0</v>
      </c>
      <c r="E80" s="29">
        <v>1</v>
      </c>
      <c r="F80" s="29">
        <f t="shared" si="1"/>
        <v>1</v>
      </c>
    </row>
    <row r="81" spans="2:6" ht="14.25" customHeight="1" x14ac:dyDescent="0.4">
      <c r="B81" s="28" t="s">
        <v>35</v>
      </c>
      <c r="C81" s="28" t="s">
        <v>145</v>
      </c>
      <c r="D81" s="29">
        <v>1</v>
      </c>
      <c r="E81" s="29">
        <v>2</v>
      </c>
      <c r="F81" s="29">
        <f t="shared" si="1"/>
        <v>3</v>
      </c>
    </row>
    <row r="82" spans="2:6" ht="14.25" customHeight="1" x14ac:dyDescent="0.4">
      <c r="B82" s="28" t="s">
        <v>35</v>
      </c>
      <c r="C82" s="28" t="s">
        <v>146</v>
      </c>
      <c r="D82" s="29">
        <v>5</v>
      </c>
      <c r="E82" s="29">
        <v>0</v>
      </c>
      <c r="F82" s="29">
        <f t="shared" si="1"/>
        <v>5</v>
      </c>
    </row>
    <row r="83" spans="2:6" ht="14.25" customHeight="1" x14ac:dyDescent="0.4">
      <c r="B83" s="28" t="s">
        <v>35</v>
      </c>
      <c r="C83" s="28" t="s">
        <v>147</v>
      </c>
      <c r="D83" s="29">
        <v>2</v>
      </c>
      <c r="E83" s="29">
        <v>2</v>
      </c>
      <c r="F83" s="29">
        <f t="shared" si="1"/>
        <v>4</v>
      </c>
    </row>
    <row r="84" spans="2:6" ht="14.25" customHeight="1" x14ac:dyDescent="0.4">
      <c r="B84" s="28" t="s">
        <v>35</v>
      </c>
      <c r="C84" s="28" t="s">
        <v>148</v>
      </c>
      <c r="D84" s="29">
        <v>2</v>
      </c>
      <c r="E84" s="29">
        <v>1</v>
      </c>
      <c r="F84" s="29">
        <f t="shared" si="1"/>
        <v>3</v>
      </c>
    </row>
    <row r="85" spans="2:6" ht="14.25" customHeight="1" x14ac:dyDescent="0.4">
      <c r="B85" s="28" t="s">
        <v>36</v>
      </c>
      <c r="C85" s="28" t="s">
        <v>149</v>
      </c>
      <c r="D85" s="29">
        <v>3</v>
      </c>
      <c r="E85" s="29">
        <v>0</v>
      </c>
      <c r="F85" s="29">
        <f t="shared" si="1"/>
        <v>3</v>
      </c>
    </row>
    <row r="86" spans="2:6" ht="14.25" customHeight="1" x14ac:dyDescent="0.4">
      <c r="B86" s="28" t="s">
        <v>36</v>
      </c>
      <c r="C86" s="28" t="s">
        <v>150</v>
      </c>
      <c r="D86" s="29">
        <v>4</v>
      </c>
      <c r="E86" s="29">
        <v>0</v>
      </c>
      <c r="F86" s="29">
        <f t="shared" si="1"/>
        <v>4</v>
      </c>
    </row>
    <row r="87" spans="2:6" ht="14.25" customHeight="1" x14ac:dyDescent="0.4">
      <c r="B87" s="28" t="s">
        <v>36</v>
      </c>
      <c r="C87" s="28" t="s">
        <v>151</v>
      </c>
      <c r="D87" s="29">
        <v>3</v>
      </c>
      <c r="E87" s="29">
        <v>0</v>
      </c>
      <c r="F87" s="29">
        <f t="shared" si="1"/>
        <v>3</v>
      </c>
    </row>
    <row r="88" spans="2:6" ht="14.25" customHeight="1" x14ac:dyDescent="0.4">
      <c r="B88" s="28" t="s">
        <v>36</v>
      </c>
      <c r="C88" s="28" t="s">
        <v>152</v>
      </c>
      <c r="D88" s="29">
        <v>11</v>
      </c>
      <c r="E88" s="29">
        <v>10</v>
      </c>
      <c r="F88" s="29">
        <f t="shared" si="1"/>
        <v>21</v>
      </c>
    </row>
    <row r="89" spans="2:6" ht="14.25" customHeight="1" x14ac:dyDescent="0.4">
      <c r="B89" s="28" t="s">
        <v>37</v>
      </c>
      <c r="C89" s="28" t="s">
        <v>153</v>
      </c>
      <c r="D89" s="29">
        <v>13</v>
      </c>
      <c r="E89" s="29">
        <v>0</v>
      </c>
      <c r="F89" s="29">
        <f t="shared" si="1"/>
        <v>13</v>
      </c>
    </row>
    <row r="90" spans="2:6" ht="14.25" customHeight="1" x14ac:dyDescent="0.4">
      <c r="B90" s="28" t="s">
        <v>37</v>
      </c>
      <c r="C90" s="28" t="s">
        <v>154</v>
      </c>
      <c r="D90" s="29">
        <v>6</v>
      </c>
      <c r="E90" s="29">
        <v>3</v>
      </c>
      <c r="F90" s="29">
        <f t="shared" si="1"/>
        <v>9</v>
      </c>
    </row>
    <row r="91" spans="2:6" ht="14.25" customHeight="1" x14ac:dyDescent="0.4">
      <c r="B91" s="28" t="s">
        <v>38</v>
      </c>
      <c r="C91" s="28" t="s">
        <v>155</v>
      </c>
      <c r="D91" s="29">
        <v>1</v>
      </c>
      <c r="E91" s="29">
        <v>0</v>
      </c>
      <c r="F91" s="29">
        <f t="shared" si="1"/>
        <v>1</v>
      </c>
    </row>
    <row r="92" spans="2:6" ht="14.25" customHeight="1" x14ac:dyDescent="0.4">
      <c r="B92" s="28" t="s">
        <v>38</v>
      </c>
      <c r="C92" s="28" t="s">
        <v>156</v>
      </c>
      <c r="D92" s="29">
        <v>4</v>
      </c>
      <c r="E92" s="29">
        <v>4</v>
      </c>
      <c r="F92" s="29">
        <f t="shared" si="1"/>
        <v>8</v>
      </c>
    </row>
    <row r="93" spans="2:6" ht="14.25" customHeight="1" x14ac:dyDescent="0.4">
      <c r="B93" s="28" t="s">
        <v>39</v>
      </c>
      <c r="C93" s="28" t="s">
        <v>157</v>
      </c>
      <c r="D93" s="29">
        <v>2</v>
      </c>
      <c r="E93" s="29">
        <v>0</v>
      </c>
      <c r="F93" s="29">
        <f t="shared" si="1"/>
        <v>2</v>
      </c>
    </row>
    <row r="94" spans="2:6" ht="14.25" customHeight="1" x14ac:dyDescent="0.4">
      <c r="B94" s="28" t="s">
        <v>39</v>
      </c>
      <c r="C94" s="28" t="s">
        <v>158</v>
      </c>
      <c r="D94" s="29">
        <v>1</v>
      </c>
      <c r="E94" s="29">
        <v>1</v>
      </c>
      <c r="F94" s="29">
        <f t="shared" si="1"/>
        <v>2</v>
      </c>
    </row>
    <row r="95" spans="2:6" ht="14.25" customHeight="1" x14ac:dyDescent="0.4">
      <c r="B95" s="28" t="s">
        <v>39</v>
      </c>
      <c r="C95" s="28" t="s">
        <v>159</v>
      </c>
      <c r="D95" s="29">
        <v>2</v>
      </c>
      <c r="E95" s="29">
        <v>2</v>
      </c>
      <c r="F95" s="29">
        <f t="shared" si="1"/>
        <v>4</v>
      </c>
    </row>
    <row r="96" spans="2:6" ht="14.25" customHeight="1" x14ac:dyDescent="0.4">
      <c r="B96" s="28" t="s">
        <v>39</v>
      </c>
      <c r="C96" s="28" t="s">
        <v>160</v>
      </c>
      <c r="D96" s="29">
        <v>0</v>
      </c>
      <c r="E96" s="29">
        <v>1</v>
      </c>
      <c r="F96" s="29">
        <f t="shared" si="1"/>
        <v>1</v>
      </c>
    </row>
    <row r="97" spans="2:6" ht="14.25" customHeight="1" x14ac:dyDescent="0.4">
      <c r="B97" s="28" t="s">
        <v>40</v>
      </c>
      <c r="C97" s="28" t="s">
        <v>161</v>
      </c>
      <c r="D97" s="29">
        <v>1</v>
      </c>
      <c r="E97" s="29">
        <v>0</v>
      </c>
      <c r="F97" s="29">
        <f t="shared" si="1"/>
        <v>1</v>
      </c>
    </row>
    <row r="98" spans="2:6" ht="14.25" customHeight="1" x14ac:dyDescent="0.4">
      <c r="B98" s="28" t="s">
        <v>40</v>
      </c>
      <c r="C98" s="28" t="s">
        <v>162</v>
      </c>
      <c r="D98" s="29">
        <v>4</v>
      </c>
      <c r="E98" s="29">
        <v>0</v>
      </c>
      <c r="F98" s="29">
        <f t="shared" si="1"/>
        <v>4</v>
      </c>
    </row>
    <row r="99" spans="2:6" ht="14.25" customHeight="1" x14ac:dyDescent="0.4">
      <c r="B99" s="28" t="s">
        <v>40</v>
      </c>
      <c r="C99" s="28" t="s">
        <v>163</v>
      </c>
      <c r="D99" s="29">
        <v>3</v>
      </c>
      <c r="E99" s="29">
        <v>2</v>
      </c>
      <c r="F99" s="29">
        <f t="shared" si="1"/>
        <v>5</v>
      </c>
    </row>
    <row r="100" spans="2:6" ht="14.25" customHeight="1" x14ac:dyDescent="0.4">
      <c r="B100" s="28" t="s">
        <v>40</v>
      </c>
      <c r="C100" s="28" t="s">
        <v>164</v>
      </c>
      <c r="D100" s="29">
        <v>4</v>
      </c>
      <c r="E100" s="29">
        <v>2</v>
      </c>
      <c r="F100" s="29">
        <f t="shared" si="1"/>
        <v>6</v>
      </c>
    </row>
    <row r="101" spans="2:6" ht="14.25" customHeight="1" x14ac:dyDescent="0.4">
      <c r="B101" s="28" t="s">
        <v>40</v>
      </c>
      <c r="C101" s="28" t="s">
        <v>165</v>
      </c>
      <c r="D101" s="29">
        <v>0</v>
      </c>
      <c r="E101" s="29">
        <v>2</v>
      </c>
      <c r="F101" s="29">
        <f t="shared" si="1"/>
        <v>2</v>
      </c>
    </row>
    <row r="102" spans="2:6" ht="14.25" customHeight="1" x14ac:dyDescent="0.4">
      <c r="B102" s="28" t="s">
        <v>41</v>
      </c>
      <c r="C102" s="28" t="s">
        <v>166</v>
      </c>
      <c r="D102" s="29">
        <v>10</v>
      </c>
      <c r="E102" s="29">
        <v>0</v>
      </c>
      <c r="F102" s="29">
        <f t="shared" si="1"/>
        <v>10</v>
      </c>
    </row>
    <row r="103" spans="2:6" ht="14.25" customHeight="1" x14ac:dyDescent="0.4">
      <c r="B103" s="28" t="s">
        <v>41</v>
      </c>
      <c r="C103" s="28" t="s">
        <v>167</v>
      </c>
      <c r="D103" s="29">
        <v>5</v>
      </c>
      <c r="E103" s="29">
        <v>5</v>
      </c>
      <c r="F103" s="29">
        <f t="shared" si="1"/>
        <v>10</v>
      </c>
    </row>
    <row r="104" spans="2:6" ht="14.25" customHeight="1" x14ac:dyDescent="0.4">
      <c r="B104" s="28" t="s">
        <v>41</v>
      </c>
      <c r="C104" s="28" t="s">
        <v>168</v>
      </c>
      <c r="D104" s="29">
        <v>3</v>
      </c>
      <c r="E104" s="29">
        <v>0</v>
      </c>
      <c r="F104" s="29">
        <f t="shared" si="1"/>
        <v>3</v>
      </c>
    </row>
    <row r="105" spans="2:6" ht="14.25" customHeight="1" x14ac:dyDescent="0.4">
      <c r="B105" s="28" t="s">
        <v>41</v>
      </c>
      <c r="C105" s="28" t="s">
        <v>169</v>
      </c>
      <c r="D105" s="29">
        <v>1</v>
      </c>
      <c r="E105" s="29">
        <v>0</v>
      </c>
      <c r="F105" s="29">
        <f t="shared" si="1"/>
        <v>1</v>
      </c>
    </row>
    <row r="106" spans="2:6" ht="14.25" customHeight="1" x14ac:dyDescent="0.4">
      <c r="B106" s="28" t="s">
        <v>42</v>
      </c>
      <c r="C106" s="28" t="s">
        <v>170</v>
      </c>
      <c r="D106" s="29">
        <v>19</v>
      </c>
      <c r="E106" s="29">
        <v>11</v>
      </c>
      <c r="F106" s="29">
        <f t="shared" si="1"/>
        <v>30</v>
      </c>
    </row>
    <row r="107" spans="2:6" ht="14.25" customHeight="1" x14ac:dyDescent="0.4">
      <c r="B107" s="28" t="s">
        <v>42</v>
      </c>
      <c r="C107" s="28" t="s">
        <v>171</v>
      </c>
      <c r="D107" s="29">
        <v>3</v>
      </c>
      <c r="E107" s="29">
        <v>0</v>
      </c>
      <c r="F107" s="29">
        <f t="shared" si="1"/>
        <v>3</v>
      </c>
    </row>
    <row r="108" spans="2:6" ht="14.25" customHeight="1" x14ac:dyDescent="0.4">
      <c r="B108" s="28" t="s">
        <v>43</v>
      </c>
      <c r="C108" s="28" t="s">
        <v>172</v>
      </c>
      <c r="D108" s="29">
        <v>1</v>
      </c>
      <c r="E108" s="29">
        <v>2</v>
      </c>
      <c r="F108" s="29">
        <f t="shared" si="1"/>
        <v>3</v>
      </c>
    </row>
    <row r="109" spans="2:6" ht="14.25" customHeight="1" x14ac:dyDescent="0.4">
      <c r="B109" s="28" t="s">
        <v>43</v>
      </c>
      <c r="C109" s="28" t="s">
        <v>173</v>
      </c>
      <c r="D109" s="29">
        <v>3</v>
      </c>
      <c r="E109" s="29">
        <v>0</v>
      </c>
      <c r="F109" s="29">
        <f t="shared" si="1"/>
        <v>3</v>
      </c>
    </row>
    <row r="110" spans="2:6" ht="14.25" customHeight="1" x14ac:dyDescent="0.4">
      <c r="B110" s="28" t="s">
        <v>43</v>
      </c>
      <c r="C110" s="28" t="s">
        <v>174</v>
      </c>
      <c r="D110" s="29">
        <v>1</v>
      </c>
      <c r="E110" s="29">
        <v>2</v>
      </c>
      <c r="F110" s="29">
        <f t="shared" si="1"/>
        <v>3</v>
      </c>
    </row>
    <row r="111" spans="2:6" ht="14.25" customHeight="1" x14ac:dyDescent="0.4">
      <c r="B111" s="28" t="s">
        <v>43</v>
      </c>
      <c r="C111" s="28" t="s">
        <v>175</v>
      </c>
      <c r="D111" s="29">
        <v>4</v>
      </c>
      <c r="E111" s="29">
        <v>4</v>
      </c>
      <c r="F111" s="29">
        <f t="shared" si="1"/>
        <v>8</v>
      </c>
    </row>
    <row r="112" spans="2:6" ht="14.25" customHeight="1" x14ac:dyDescent="0.4">
      <c r="B112" s="28" t="s">
        <v>43</v>
      </c>
      <c r="C112" s="28" t="s">
        <v>176</v>
      </c>
      <c r="D112" s="29">
        <v>8</v>
      </c>
      <c r="E112" s="29">
        <v>16</v>
      </c>
      <c r="F112" s="29">
        <f t="shared" si="1"/>
        <v>24</v>
      </c>
    </row>
    <row r="113" spans="2:6" ht="14.25" customHeight="1" x14ac:dyDescent="0.4">
      <c r="B113" s="28" t="s">
        <v>43</v>
      </c>
      <c r="C113" s="28" t="s">
        <v>177</v>
      </c>
      <c r="D113" s="29">
        <v>5</v>
      </c>
      <c r="E113" s="29">
        <v>1</v>
      </c>
      <c r="F113" s="29">
        <f t="shared" si="1"/>
        <v>6</v>
      </c>
    </row>
    <row r="114" spans="2:6" ht="14.25" customHeight="1" x14ac:dyDescent="0.4">
      <c r="B114" s="28" t="s">
        <v>44</v>
      </c>
      <c r="C114" s="28" t="s">
        <v>178</v>
      </c>
      <c r="D114" s="29">
        <v>2</v>
      </c>
      <c r="E114" s="29">
        <v>2</v>
      </c>
      <c r="F114" s="29">
        <f t="shared" si="1"/>
        <v>4</v>
      </c>
    </row>
    <row r="115" spans="2:6" ht="14.25" customHeight="1" x14ac:dyDescent="0.4">
      <c r="B115" s="28" t="s">
        <v>44</v>
      </c>
      <c r="C115" s="28" t="s">
        <v>179</v>
      </c>
      <c r="D115" s="29">
        <v>0</v>
      </c>
      <c r="E115" s="29">
        <v>1</v>
      </c>
      <c r="F115" s="29">
        <f t="shared" si="1"/>
        <v>1</v>
      </c>
    </row>
    <row r="116" spans="2:6" ht="14.25" customHeight="1" x14ac:dyDescent="0.4">
      <c r="B116" s="28" t="s">
        <v>45</v>
      </c>
      <c r="C116" s="28" t="s">
        <v>180</v>
      </c>
      <c r="D116" s="29">
        <v>5</v>
      </c>
      <c r="E116" s="29">
        <v>0</v>
      </c>
      <c r="F116" s="29">
        <f t="shared" si="1"/>
        <v>5</v>
      </c>
    </row>
    <row r="117" spans="2:6" ht="14.25" customHeight="1" x14ac:dyDescent="0.4">
      <c r="B117" s="28" t="s">
        <v>45</v>
      </c>
      <c r="C117" s="28" t="s">
        <v>181</v>
      </c>
      <c r="D117" s="29">
        <v>17</v>
      </c>
      <c r="E117" s="29">
        <v>3</v>
      </c>
      <c r="F117" s="29">
        <f t="shared" si="1"/>
        <v>20</v>
      </c>
    </row>
    <row r="118" spans="2:6" ht="14.25" customHeight="1" x14ac:dyDescent="0.4">
      <c r="B118" s="28" t="s">
        <v>45</v>
      </c>
      <c r="C118" s="28" t="s">
        <v>182</v>
      </c>
      <c r="D118" s="29">
        <v>7</v>
      </c>
      <c r="E118" s="29">
        <v>11</v>
      </c>
      <c r="F118" s="29">
        <f t="shared" si="1"/>
        <v>18</v>
      </c>
    </row>
    <row r="119" spans="2:6" ht="14.25" customHeight="1" x14ac:dyDescent="0.4">
      <c r="B119" s="28" t="s">
        <v>45</v>
      </c>
      <c r="C119" s="28" t="s">
        <v>183</v>
      </c>
      <c r="D119" s="29">
        <v>1</v>
      </c>
      <c r="E119" s="29">
        <v>2</v>
      </c>
      <c r="F119" s="29">
        <f t="shared" si="1"/>
        <v>3</v>
      </c>
    </row>
    <row r="120" spans="2:6" ht="14.25" customHeight="1" x14ac:dyDescent="0.4">
      <c r="B120" s="28" t="s">
        <v>45</v>
      </c>
      <c r="C120" s="28" t="s">
        <v>184</v>
      </c>
      <c r="D120" s="29">
        <v>7</v>
      </c>
      <c r="E120" s="29">
        <v>0</v>
      </c>
      <c r="F120" s="29">
        <f t="shared" si="1"/>
        <v>7</v>
      </c>
    </row>
    <row r="121" spans="2:6" ht="14.25" customHeight="1" x14ac:dyDescent="0.4">
      <c r="B121" s="28" t="s">
        <v>45</v>
      </c>
      <c r="C121" s="28" t="s">
        <v>185</v>
      </c>
      <c r="D121" s="29">
        <v>0</v>
      </c>
      <c r="E121" s="29">
        <v>2</v>
      </c>
      <c r="F121" s="29">
        <f t="shared" si="1"/>
        <v>2</v>
      </c>
    </row>
    <row r="122" spans="2:6" ht="14.25" customHeight="1" x14ac:dyDescent="0.4">
      <c r="B122" s="28" t="s">
        <v>46</v>
      </c>
      <c r="C122" s="28" t="s">
        <v>186</v>
      </c>
      <c r="D122" s="29">
        <v>9</v>
      </c>
      <c r="E122" s="29">
        <v>4</v>
      </c>
      <c r="F122" s="29">
        <f t="shared" si="1"/>
        <v>13</v>
      </c>
    </row>
    <row r="123" spans="2:6" ht="14.25" customHeight="1" x14ac:dyDescent="0.4">
      <c r="B123" s="28" t="s">
        <v>46</v>
      </c>
      <c r="C123" s="28" t="s">
        <v>187</v>
      </c>
      <c r="D123" s="29">
        <v>3</v>
      </c>
      <c r="E123" s="29">
        <v>1</v>
      </c>
      <c r="F123" s="29">
        <f t="shared" si="1"/>
        <v>4</v>
      </c>
    </row>
    <row r="124" spans="2:6" ht="14.25" customHeight="1" x14ac:dyDescent="0.4">
      <c r="B124" s="28" t="s">
        <v>46</v>
      </c>
      <c r="C124" s="28" t="s">
        <v>188</v>
      </c>
      <c r="D124" s="29">
        <v>1</v>
      </c>
      <c r="E124" s="29">
        <v>0</v>
      </c>
      <c r="F124" s="29">
        <f t="shared" si="1"/>
        <v>1</v>
      </c>
    </row>
    <row r="125" spans="2:6" ht="14.25" customHeight="1" x14ac:dyDescent="0.4">
      <c r="B125" s="28" t="s">
        <v>46</v>
      </c>
      <c r="C125" s="28" t="s">
        <v>189</v>
      </c>
      <c r="D125" s="29">
        <v>15</v>
      </c>
      <c r="E125" s="29">
        <v>0</v>
      </c>
      <c r="F125" s="29">
        <f t="shared" si="1"/>
        <v>15</v>
      </c>
    </row>
    <row r="126" spans="2:6" ht="14.25" customHeight="1" x14ac:dyDescent="0.4">
      <c r="B126" s="28" t="s">
        <v>46</v>
      </c>
      <c r="C126" s="28" t="s">
        <v>190</v>
      </c>
      <c r="D126" s="29">
        <v>5</v>
      </c>
      <c r="E126" s="29">
        <v>2</v>
      </c>
      <c r="F126" s="29">
        <f t="shared" si="1"/>
        <v>7</v>
      </c>
    </row>
    <row r="127" spans="2:6" ht="14.25" customHeight="1" x14ac:dyDescent="0.4">
      <c r="B127" s="28" t="s">
        <v>46</v>
      </c>
      <c r="C127" s="28" t="s">
        <v>191</v>
      </c>
      <c r="D127" s="29">
        <v>11</v>
      </c>
      <c r="E127" s="29">
        <v>3</v>
      </c>
      <c r="F127" s="29">
        <f t="shared" si="1"/>
        <v>14</v>
      </c>
    </row>
    <row r="128" spans="2:6" ht="14.25" customHeight="1" x14ac:dyDescent="0.4">
      <c r="B128" s="28" t="s">
        <v>47</v>
      </c>
      <c r="C128" s="28" t="s">
        <v>192</v>
      </c>
      <c r="D128" s="29">
        <v>5</v>
      </c>
      <c r="E128" s="29">
        <v>13</v>
      </c>
      <c r="F128" s="29">
        <f t="shared" si="1"/>
        <v>18</v>
      </c>
    </row>
    <row r="129" spans="2:6" ht="14.25" customHeight="1" x14ac:dyDescent="0.4">
      <c r="B129" s="28" t="s">
        <v>47</v>
      </c>
      <c r="C129" s="28" t="s">
        <v>193</v>
      </c>
      <c r="D129" s="29">
        <v>39</v>
      </c>
      <c r="E129" s="29">
        <v>14</v>
      </c>
      <c r="F129" s="29">
        <f t="shared" si="1"/>
        <v>53</v>
      </c>
    </row>
    <row r="130" spans="2:6" ht="14.25" customHeight="1" x14ac:dyDescent="0.4">
      <c r="B130" s="28" t="s">
        <v>47</v>
      </c>
      <c r="C130" s="28" t="s">
        <v>194</v>
      </c>
      <c r="D130" s="29">
        <v>6</v>
      </c>
      <c r="E130" s="29">
        <v>1</v>
      </c>
      <c r="F130" s="29">
        <f t="shared" si="1"/>
        <v>7</v>
      </c>
    </row>
    <row r="131" spans="2:6" ht="14.25" customHeight="1" x14ac:dyDescent="0.4">
      <c r="B131" s="28" t="s">
        <v>47</v>
      </c>
      <c r="C131" s="28" t="s">
        <v>195</v>
      </c>
      <c r="D131" s="29">
        <v>5</v>
      </c>
      <c r="E131" s="29">
        <v>2</v>
      </c>
      <c r="F131" s="29">
        <f t="shared" si="1"/>
        <v>7</v>
      </c>
    </row>
    <row r="132" spans="2:6" ht="14.25" customHeight="1" x14ac:dyDescent="0.4">
      <c r="B132" s="28" t="s">
        <v>47</v>
      </c>
      <c r="C132" s="28" t="s">
        <v>196</v>
      </c>
      <c r="D132" s="29">
        <v>0</v>
      </c>
      <c r="E132" s="29">
        <v>4</v>
      </c>
      <c r="F132" s="29">
        <f t="shared" si="1"/>
        <v>4</v>
      </c>
    </row>
    <row r="133" spans="2:6" ht="14.25" customHeight="1" x14ac:dyDescent="0.4">
      <c r="B133" s="28" t="s">
        <v>47</v>
      </c>
      <c r="C133" s="28" t="s">
        <v>197</v>
      </c>
      <c r="D133" s="29">
        <v>0</v>
      </c>
      <c r="E133" s="29">
        <v>1</v>
      </c>
      <c r="F133" s="29">
        <f t="shared" ref="F133:F194" si="2">SUM(D133:E133)</f>
        <v>1</v>
      </c>
    </row>
    <row r="134" spans="2:6" ht="14.25" customHeight="1" x14ac:dyDescent="0.4">
      <c r="B134" s="28" t="s">
        <v>48</v>
      </c>
      <c r="C134" s="28" t="s">
        <v>198</v>
      </c>
      <c r="D134" s="29">
        <v>2</v>
      </c>
      <c r="E134" s="29">
        <v>5</v>
      </c>
      <c r="F134" s="29">
        <f t="shared" si="2"/>
        <v>7</v>
      </c>
    </row>
    <row r="135" spans="2:6" ht="14.25" customHeight="1" x14ac:dyDescent="0.4">
      <c r="B135" s="28" t="s">
        <v>48</v>
      </c>
      <c r="C135" s="28" t="s">
        <v>199</v>
      </c>
      <c r="D135" s="29">
        <v>2</v>
      </c>
      <c r="E135" s="29">
        <v>0</v>
      </c>
      <c r="F135" s="29">
        <f t="shared" si="2"/>
        <v>2</v>
      </c>
    </row>
    <row r="136" spans="2:6" ht="14.25" customHeight="1" x14ac:dyDescent="0.4">
      <c r="B136" s="28" t="s">
        <v>48</v>
      </c>
      <c r="C136" s="28" t="s">
        <v>200</v>
      </c>
      <c r="D136" s="29">
        <v>4</v>
      </c>
      <c r="E136" s="29">
        <v>6</v>
      </c>
      <c r="F136" s="29">
        <f t="shared" si="2"/>
        <v>10</v>
      </c>
    </row>
    <row r="137" spans="2:6" ht="14.25" customHeight="1" x14ac:dyDescent="0.4">
      <c r="B137" s="28" t="s">
        <v>48</v>
      </c>
      <c r="C137" s="28" t="s">
        <v>201</v>
      </c>
      <c r="D137" s="29">
        <v>1</v>
      </c>
      <c r="E137" s="29">
        <v>0</v>
      </c>
      <c r="F137" s="29">
        <f t="shared" si="2"/>
        <v>1</v>
      </c>
    </row>
    <row r="138" spans="2:6" ht="14.25" customHeight="1" x14ac:dyDescent="0.4">
      <c r="B138" s="28" t="s">
        <v>48</v>
      </c>
      <c r="C138" s="28" t="s">
        <v>202</v>
      </c>
      <c r="D138" s="29">
        <v>3</v>
      </c>
      <c r="E138" s="29">
        <v>0</v>
      </c>
      <c r="F138" s="29">
        <f t="shared" si="2"/>
        <v>3</v>
      </c>
    </row>
    <row r="139" spans="2:6" ht="14.25" customHeight="1" x14ac:dyDescent="0.4">
      <c r="B139" s="28" t="s">
        <v>48</v>
      </c>
      <c r="C139" s="28" t="s">
        <v>203</v>
      </c>
      <c r="D139" s="29">
        <v>0</v>
      </c>
      <c r="E139" s="29">
        <v>2</v>
      </c>
      <c r="F139" s="29">
        <f t="shared" si="2"/>
        <v>2</v>
      </c>
    </row>
    <row r="140" spans="2:6" ht="14.25" customHeight="1" x14ac:dyDescent="0.4">
      <c r="B140" s="28" t="s">
        <v>49</v>
      </c>
      <c r="C140" s="28" t="s">
        <v>179</v>
      </c>
      <c r="D140" s="29">
        <v>2</v>
      </c>
      <c r="E140" s="29">
        <v>0</v>
      </c>
      <c r="F140" s="29">
        <f t="shared" si="2"/>
        <v>2</v>
      </c>
    </row>
    <row r="141" spans="2:6" ht="14.25" customHeight="1" x14ac:dyDescent="0.4">
      <c r="B141" s="28" t="s">
        <v>49</v>
      </c>
      <c r="C141" s="28" t="s">
        <v>204</v>
      </c>
      <c r="D141" s="29">
        <v>8</v>
      </c>
      <c r="E141" s="29">
        <v>4</v>
      </c>
      <c r="F141" s="29">
        <f t="shared" si="2"/>
        <v>12</v>
      </c>
    </row>
    <row r="142" spans="2:6" ht="14.25" customHeight="1" x14ac:dyDescent="0.4">
      <c r="B142" s="28" t="s">
        <v>49</v>
      </c>
      <c r="C142" s="28" t="s">
        <v>152</v>
      </c>
      <c r="D142" s="29">
        <v>6</v>
      </c>
      <c r="E142" s="29">
        <v>4</v>
      </c>
      <c r="F142" s="29">
        <f t="shared" si="2"/>
        <v>10</v>
      </c>
    </row>
    <row r="143" spans="2:6" ht="14.25" customHeight="1" x14ac:dyDescent="0.4">
      <c r="B143" s="28" t="s">
        <v>50</v>
      </c>
      <c r="C143" s="28" t="s">
        <v>179</v>
      </c>
      <c r="D143" s="29">
        <v>5</v>
      </c>
      <c r="E143" s="29">
        <v>0</v>
      </c>
      <c r="F143" s="29">
        <f t="shared" si="2"/>
        <v>5</v>
      </c>
    </row>
    <row r="144" spans="2:6" ht="14.25" customHeight="1" x14ac:dyDescent="0.4">
      <c r="B144" s="28" t="s">
        <v>50</v>
      </c>
      <c r="C144" s="28" t="s">
        <v>152</v>
      </c>
      <c r="D144" s="29">
        <v>4</v>
      </c>
      <c r="E144" s="29">
        <v>3</v>
      </c>
      <c r="F144" s="29">
        <f t="shared" si="2"/>
        <v>7</v>
      </c>
    </row>
    <row r="145" spans="2:6" ht="14.25" customHeight="1" x14ac:dyDescent="0.4">
      <c r="B145" s="28" t="s">
        <v>50</v>
      </c>
      <c r="C145" s="28" t="s">
        <v>205</v>
      </c>
      <c r="D145" s="29">
        <v>0</v>
      </c>
      <c r="E145" s="29">
        <v>4</v>
      </c>
      <c r="F145" s="29">
        <f t="shared" si="2"/>
        <v>4</v>
      </c>
    </row>
    <row r="146" spans="2:6" ht="14.25" customHeight="1" x14ac:dyDescent="0.4">
      <c r="B146" s="28" t="s">
        <v>51</v>
      </c>
      <c r="C146" s="28" t="s">
        <v>206</v>
      </c>
      <c r="D146" s="29">
        <v>1</v>
      </c>
      <c r="E146" s="29">
        <v>0</v>
      </c>
      <c r="F146" s="29">
        <f t="shared" si="2"/>
        <v>1</v>
      </c>
    </row>
    <row r="147" spans="2:6" ht="14.25" customHeight="1" x14ac:dyDescent="0.4">
      <c r="B147" s="28" t="s">
        <v>51</v>
      </c>
      <c r="C147" s="28" t="s">
        <v>207</v>
      </c>
      <c r="D147" s="29">
        <v>1</v>
      </c>
      <c r="E147" s="29">
        <v>0</v>
      </c>
      <c r="F147" s="29">
        <f t="shared" si="2"/>
        <v>1</v>
      </c>
    </row>
    <row r="148" spans="2:6" ht="14.25" customHeight="1" x14ac:dyDescent="0.4">
      <c r="B148" s="28" t="s">
        <v>51</v>
      </c>
      <c r="C148" s="28" t="s">
        <v>208</v>
      </c>
      <c r="D148" s="29">
        <v>1</v>
      </c>
      <c r="E148" s="29">
        <v>1</v>
      </c>
      <c r="F148" s="29">
        <f t="shared" si="2"/>
        <v>2</v>
      </c>
    </row>
    <row r="149" spans="2:6" ht="14.25" customHeight="1" x14ac:dyDescent="0.4">
      <c r="B149" s="28" t="s">
        <v>51</v>
      </c>
      <c r="C149" s="28" t="s">
        <v>209</v>
      </c>
      <c r="D149" s="29">
        <v>13</v>
      </c>
      <c r="E149" s="29">
        <v>3</v>
      </c>
      <c r="F149" s="29">
        <f t="shared" si="2"/>
        <v>16</v>
      </c>
    </row>
    <row r="150" spans="2:6" ht="14.25" customHeight="1" x14ac:dyDescent="0.4">
      <c r="B150" s="28" t="s">
        <v>51</v>
      </c>
      <c r="C150" s="28" t="s">
        <v>210</v>
      </c>
      <c r="D150" s="29">
        <v>4</v>
      </c>
      <c r="E150" s="29">
        <v>1</v>
      </c>
      <c r="F150" s="29">
        <f t="shared" si="2"/>
        <v>5</v>
      </c>
    </row>
    <row r="151" spans="2:6" ht="14.25" customHeight="1" x14ac:dyDescent="0.4">
      <c r="B151" s="28" t="s">
        <v>51</v>
      </c>
      <c r="C151" s="28" t="s">
        <v>211</v>
      </c>
      <c r="D151" s="29">
        <v>6</v>
      </c>
      <c r="E151" s="29">
        <v>0</v>
      </c>
      <c r="F151" s="29">
        <f t="shared" si="2"/>
        <v>6</v>
      </c>
    </row>
    <row r="152" spans="2:6" ht="14.25" customHeight="1" x14ac:dyDescent="0.4">
      <c r="B152" s="28" t="s">
        <v>52</v>
      </c>
      <c r="C152" s="28" t="s">
        <v>212</v>
      </c>
      <c r="D152" s="29">
        <v>2</v>
      </c>
      <c r="E152" s="29">
        <v>6</v>
      </c>
      <c r="F152" s="29">
        <f t="shared" si="2"/>
        <v>8</v>
      </c>
    </row>
    <row r="153" spans="2:6" ht="14.25" customHeight="1" x14ac:dyDescent="0.4">
      <c r="B153" s="28" t="s">
        <v>52</v>
      </c>
      <c r="C153" s="28" t="s">
        <v>213</v>
      </c>
      <c r="D153" s="29">
        <v>19</v>
      </c>
      <c r="E153" s="29">
        <v>5</v>
      </c>
      <c r="F153" s="29">
        <f t="shared" si="2"/>
        <v>24</v>
      </c>
    </row>
    <row r="154" spans="2:6" ht="14.25" customHeight="1" x14ac:dyDescent="0.4">
      <c r="B154" s="28" t="s">
        <v>52</v>
      </c>
      <c r="C154" s="28" t="s">
        <v>214</v>
      </c>
      <c r="D154" s="29">
        <v>7</v>
      </c>
      <c r="E154" s="29">
        <v>2</v>
      </c>
      <c r="F154" s="29">
        <f t="shared" si="2"/>
        <v>9</v>
      </c>
    </row>
    <row r="155" spans="2:6" ht="14.25" customHeight="1" x14ac:dyDescent="0.4">
      <c r="B155" s="28" t="s">
        <v>52</v>
      </c>
      <c r="C155" s="28" t="s">
        <v>215</v>
      </c>
      <c r="D155" s="29">
        <v>7</v>
      </c>
      <c r="E155" s="29">
        <v>2</v>
      </c>
      <c r="F155" s="29">
        <f t="shared" si="2"/>
        <v>9</v>
      </c>
    </row>
    <row r="156" spans="2:6" ht="14.25" customHeight="1" x14ac:dyDescent="0.4">
      <c r="B156" s="28" t="s">
        <v>53</v>
      </c>
      <c r="C156" s="28" t="s">
        <v>216</v>
      </c>
      <c r="D156" s="29">
        <v>1</v>
      </c>
      <c r="E156" s="29">
        <v>1</v>
      </c>
      <c r="F156" s="29">
        <f t="shared" si="2"/>
        <v>2</v>
      </c>
    </row>
    <row r="157" spans="2:6" ht="14.25" customHeight="1" x14ac:dyDescent="0.4">
      <c r="B157" s="28" t="s">
        <v>53</v>
      </c>
      <c r="C157" s="28" t="s">
        <v>217</v>
      </c>
      <c r="D157" s="29">
        <v>4</v>
      </c>
      <c r="E157" s="29">
        <v>2</v>
      </c>
      <c r="F157" s="29">
        <f t="shared" si="2"/>
        <v>6</v>
      </c>
    </row>
    <row r="158" spans="2:6" ht="14.25" customHeight="1" x14ac:dyDescent="0.4">
      <c r="B158" s="28" t="s">
        <v>53</v>
      </c>
      <c r="C158" s="28" t="s">
        <v>218</v>
      </c>
      <c r="D158" s="29">
        <v>2</v>
      </c>
      <c r="E158" s="29">
        <v>0</v>
      </c>
      <c r="F158" s="29">
        <f t="shared" si="2"/>
        <v>2</v>
      </c>
    </row>
    <row r="159" spans="2:6" ht="14.25" customHeight="1" x14ac:dyDescent="0.4">
      <c r="B159" s="28" t="s">
        <v>53</v>
      </c>
      <c r="C159" s="28" t="s">
        <v>219</v>
      </c>
      <c r="D159" s="29">
        <v>8</v>
      </c>
      <c r="E159" s="29">
        <v>0</v>
      </c>
      <c r="F159" s="29">
        <f t="shared" si="2"/>
        <v>8</v>
      </c>
    </row>
    <row r="160" spans="2:6" ht="14.25" customHeight="1" x14ac:dyDescent="0.4">
      <c r="B160" s="28" t="s">
        <v>53</v>
      </c>
      <c r="C160" s="28" t="s">
        <v>220</v>
      </c>
      <c r="D160" s="29">
        <v>2</v>
      </c>
      <c r="E160" s="29">
        <v>1</v>
      </c>
      <c r="F160" s="29">
        <f t="shared" si="2"/>
        <v>3</v>
      </c>
    </row>
    <row r="161" spans="2:6" ht="14.25" customHeight="1" x14ac:dyDescent="0.4">
      <c r="B161" s="28" t="s">
        <v>53</v>
      </c>
      <c r="C161" s="28" t="s">
        <v>221</v>
      </c>
      <c r="D161" s="29">
        <v>1</v>
      </c>
      <c r="E161" s="29">
        <v>1</v>
      </c>
      <c r="F161" s="29">
        <f t="shared" si="2"/>
        <v>2</v>
      </c>
    </row>
    <row r="162" spans="2:6" ht="14.25" customHeight="1" x14ac:dyDescent="0.4">
      <c r="B162" s="28" t="s">
        <v>53</v>
      </c>
      <c r="C162" s="28" t="s">
        <v>222</v>
      </c>
      <c r="D162" s="29">
        <v>0</v>
      </c>
      <c r="E162" s="29">
        <v>2</v>
      </c>
      <c r="F162" s="29">
        <f t="shared" si="2"/>
        <v>2</v>
      </c>
    </row>
    <row r="163" spans="2:6" ht="14.25" customHeight="1" x14ac:dyDescent="0.4">
      <c r="B163" s="28" t="s">
        <v>54</v>
      </c>
      <c r="C163" s="28" t="s">
        <v>117</v>
      </c>
      <c r="D163" s="29">
        <v>2</v>
      </c>
      <c r="E163" s="29">
        <v>0</v>
      </c>
      <c r="F163" s="29">
        <f t="shared" si="2"/>
        <v>2</v>
      </c>
    </row>
    <row r="164" spans="2:6" ht="14.25" customHeight="1" x14ac:dyDescent="0.4">
      <c r="B164" s="28" t="s">
        <v>55</v>
      </c>
      <c r="C164" s="28" t="s">
        <v>223</v>
      </c>
      <c r="D164" s="29">
        <v>2</v>
      </c>
      <c r="E164" s="29">
        <v>1</v>
      </c>
      <c r="F164" s="29">
        <f t="shared" si="2"/>
        <v>3</v>
      </c>
    </row>
    <row r="165" spans="2:6" ht="14.25" customHeight="1" x14ac:dyDescent="0.4">
      <c r="B165" s="28" t="s">
        <v>55</v>
      </c>
      <c r="C165" s="28" t="s">
        <v>224</v>
      </c>
      <c r="D165" s="29">
        <v>1</v>
      </c>
      <c r="E165" s="29">
        <v>0</v>
      </c>
      <c r="F165" s="29">
        <f t="shared" si="2"/>
        <v>1</v>
      </c>
    </row>
    <row r="166" spans="2:6" ht="14.25" customHeight="1" x14ac:dyDescent="0.4">
      <c r="B166" s="28" t="s">
        <v>55</v>
      </c>
      <c r="C166" s="28" t="s">
        <v>225</v>
      </c>
      <c r="D166" s="29">
        <v>0</v>
      </c>
      <c r="E166" s="29">
        <v>1</v>
      </c>
      <c r="F166" s="29">
        <f t="shared" si="2"/>
        <v>1</v>
      </c>
    </row>
    <row r="167" spans="2:6" ht="14.25" customHeight="1" x14ac:dyDescent="0.4">
      <c r="B167" s="28" t="s">
        <v>55</v>
      </c>
      <c r="C167" s="28" t="s">
        <v>226</v>
      </c>
      <c r="D167" s="29">
        <v>0</v>
      </c>
      <c r="E167" s="29">
        <v>7</v>
      </c>
      <c r="F167" s="29">
        <f t="shared" si="2"/>
        <v>7</v>
      </c>
    </row>
    <row r="168" spans="2:6" ht="14.25" customHeight="1" x14ac:dyDescent="0.4">
      <c r="B168" s="28" t="s">
        <v>56</v>
      </c>
      <c r="C168" s="28" t="s">
        <v>227</v>
      </c>
      <c r="D168" s="29">
        <v>4</v>
      </c>
      <c r="E168" s="29">
        <v>0</v>
      </c>
      <c r="F168" s="29">
        <f t="shared" si="2"/>
        <v>4</v>
      </c>
    </row>
    <row r="169" spans="2:6" ht="14.25" customHeight="1" x14ac:dyDescent="0.4">
      <c r="B169" s="28" t="s">
        <v>56</v>
      </c>
      <c r="C169" s="28" t="s">
        <v>228</v>
      </c>
      <c r="D169" s="29">
        <v>7</v>
      </c>
      <c r="E169" s="29">
        <v>0</v>
      </c>
      <c r="F169" s="29">
        <f t="shared" si="2"/>
        <v>7</v>
      </c>
    </row>
    <row r="170" spans="2:6" ht="14.25" customHeight="1" x14ac:dyDescent="0.4">
      <c r="B170" s="28" t="s">
        <v>56</v>
      </c>
      <c r="C170" s="28" t="s">
        <v>229</v>
      </c>
      <c r="D170" s="29">
        <v>1</v>
      </c>
      <c r="E170" s="29">
        <v>0</v>
      </c>
      <c r="F170" s="29">
        <f t="shared" si="2"/>
        <v>1</v>
      </c>
    </row>
    <row r="171" spans="2:6" ht="14.25" customHeight="1" x14ac:dyDescent="0.4">
      <c r="B171" s="28" t="s">
        <v>56</v>
      </c>
      <c r="C171" s="28" t="s">
        <v>230</v>
      </c>
      <c r="D171" s="29">
        <v>5</v>
      </c>
      <c r="E171" s="29">
        <v>2</v>
      </c>
      <c r="F171" s="29">
        <f t="shared" si="2"/>
        <v>7</v>
      </c>
    </row>
    <row r="172" spans="2:6" ht="14.25" customHeight="1" x14ac:dyDescent="0.4">
      <c r="B172" s="28" t="s">
        <v>56</v>
      </c>
      <c r="C172" s="28" t="s">
        <v>231</v>
      </c>
      <c r="D172" s="29">
        <v>1</v>
      </c>
      <c r="E172" s="29">
        <v>0</v>
      </c>
      <c r="F172" s="29">
        <f t="shared" si="2"/>
        <v>1</v>
      </c>
    </row>
    <row r="173" spans="2:6" ht="14.25" customHeight="1" x14ac:dyDescent="0.4">
      <c r="B173" s="28" t="s">
        <v>56</v>
      </c>
      <c r="C173" s="28" t="s">
        <v>232</v>
      </c>
      <c r="D173" s="29">
        <v>3</v>
      </c>
      <c r="E173" s="29">
        <v>1</v>
      </c>
      <c r="F173" s="29">
        <f t="shared" si="2"/>
        <v>4</v>
      </c>
    </row>
    <row r="174" spans="2:6" ht="14.25" customHeight="1" x14ac:dyDescent="0.4">
      <c r="B174" s="28" t="s">
        <v>57</v>
      </c>
      <c r="C174" s="28" t="s">
        <v>179</v>
      </c>
      <c r="D174" s="29">
        <v>13</v>
      </c>
      <c r="E174" s="29">
        <v>0</v>
      </c>
      <c r="F174" s="29">
        <f t="shared" si="2"/>
        <v>13</v>
      </c>
    </row>
    <row r="175" spans="2:6" ht="14.25" customHeight="1" x14ac:dyDescent="0.4">
      <c r="B175" s="28" t="s">
        <v>57</v>
      </c>
      <c r="C175" s="28" t="s">
        <v>178</v>
      </c>
      <c r="D175" s="29">
        <v>4</v>
      </c>
      <c r="E175" s="29">
        <v>1</v>
      </c>
      <c r="F175" s="29">
        <f t="shared" si="2"/>
        <v>5</v>
      </c>
    </row>
    <row r="176" spans="2:6" ht="14.25" customHeight="1" x14ac:dyDescent="0.4">
      <c r="B176" s="28" t="s">
        <v>57</v>
      </c>
      <c r="C176" s="28" t="s">
        <v>204</v>
      </c>
      <c r="D176" s="29">
        <v>3</v>
      </c>
      <c r="E176" s="29">
        <v>3</v>
      </c>
      <c r="F176" s="29">
        <f t="shared" si="2"/>
        <v>6</v>
      </c>
    </row>
    <row r="177" spans="2:6" ht="14.25" customHeight="1" x14ac:dyDescent="0.4">
      <c r="B177" s="28" t="s">
        <v>57</v>
      </c>
      <c r="C177" s="28" t="s">
        <v>233</v>
      </c>
      <c r="D177" s="29">
        <v>9</v>
      </c>
      <c r="E177" s="29">
        <v>0</v>
      </c>
      <c r="F177" s="29">
        <f t="shared" si="2"/>
        <v>9</v>
      </c>
    </row>
    <row r="178" spans="2:6" ht="14.25" customHeight="1" x14ac:dyDescent="0.4">
      <c r="B178" s="28" t="s">
        <v>57</v>
      </c>
      <c r="C178" s="28" t="s">
        <v>152</v>
      </c>
      <c r="D178" s="29">
        <v>8</v>
      </c>
      <c r="E178" s="29">
        <v>1</v>
      </c>
      <c r="F178" s="29">
        <f t="shared" si="2"/>
        <v>9</v>
      </c>
    </row>
    <row r="179" spans="2:6" ht="14.25" customHeight="1" x14ac:dyDescent="0.4">
      <c r="B179" s="28" t="s">
        <v>57</v>
      </c>
      <c r="C179" s="28" t="s">
        <v>117</v>
      </c>
      <c r="D179" s="29">
        <v>13</v>
      </c>
      <c r="E179" s="29">
        <v>2</v>
      </c>
      <c r="F179" s="29">
        <f t="shared" si="2"/>
        <v>15</v>
      </c>
    </row>
    <row r="180" spans="2:6" ht="14.25" customHeight="1" x14ac:dyDescent="0.4">
      <c r="B180" s="28" t="s">
        <v>58</v>
      </c>
      <c r="C180" s="28" t="s">
        <v>234</v>
      </c>
      <c r="D180" s="29">
        <v>4</v>
      </c>
      <c r="E180" s="29">
        <v>3</v>
      </c>
      <c r="F180" s="29">
        <f t="shared" si="2"/>
        <v>7</v>
      </c>
    </row>
    <row r="181" spans="2:6" ht="14.25" customHeight="1" x14ac:dyDescent="0.4">
      <c r="B181" s="28" t="s">
        <v>58</v>
      </c>
      <c r="C181" s="28" t="s">
        <v>235</v>
      </c>
      <c r="D181" s="29">
        <v>8</v>
      </c>
      <c r="E181" s="29">
        <v>1</v>
      </c>
      <c r="F181" s="29">
        <f t="shared" si="2"/>
        <v>9</v>
      </c>
    </row>
    <row r="182" spans="2:6" ht="14.25" customHeight="1" x14ac:dyDescent="0.4">
      <c r="B182" s="28" t="s">
        <v>58</v>
      </c>
      <c r="C182" s="28" t="s">
        <v>236</v>
      </c>
      <c r="D182" s="29">
        <v>1</v>
      </c>
      <c r="E182" s="29">
        <v>2</v>
      </c>
      <c r="F182" s="29">
        <f t="shared" si="2"/>
        <v>3</v>
      </c>
    </row>
    <row r="183" spans="2:6" ht="14.25" customHeight="1" x14ac:dyDescent="0.4">
      <c r="B183" s="28" t="s">
        <v>58</v>
      </c>
      <c r="C183" s="28" t="s">
        <v>237</v>
      </c>
      <c r="D183" s="29">
        <v>2</v>
      </c>
      <c r="E183" s="29">
        <v>1</v>
      </c>
      <c r="F183" s="29">
        <f t="shared" si="2"/>
        <v>3</v>
      </c>
    </row>
    <row r="184" spans="2:6" ht="14.25" customHeight="1" x14ac:dyDescent="0.4">
      <c r="B184" s="28" t="s">
        <v>59</v>
      </c>
      <c r="C184" s="28" t="s">
        <v>238</v>
      </c>
      <c r="D184" s="29">
        <v>12</v>
      </c>
      <c r="E184" s="29">
        <v>0</v>
      </c>
      <c r="F184" s="29">
        <f t="shared" si="2"/>
        <v>12</v>
      </c>
    </row>
    <row r="185" spans="2:6" ht="14.25" customHeight="1" x14ac:dyDescent="0.4">
      <c r="B185" s="28" t="s">
        <v>59</v>
      </c>
      <c r="C185" s="28" t="s">
        <v>239</v>
      </c>
      <c r="D185" s="29">
        <v>1</v>
      </c>
      <c r="E185" s="29">
        <v>1</v>
      </c>
      <c r="F185" s="29">
        <f t="shared" si="2"/>
        <v>2</v>
      </c>
    </row>
    <row r="186" spans="2:6" ht="14.25" customHeight="1" x14ac:dyDescent="0.4">
      <c r="B186" s="28" t="s">
        <v>59</v>
      </c>
      <c r="C186" s="28" t="s">
        <v>240</v>
      </c>
      <c r="D186" s="29">
        <v>5</v>
      </c>
      <c r="E186" s="29">
        <v>2</v>
      </c>
      <c r="F186" s="29">
        <f t="shared" si="2"/>
        <v>7</v>
      </c>
    </row>
    <row r="187" spans="2:6" ht="14.25" customHeight="1" x14ac:dyDescent="0.4">
      <c r="B187" s="28" t="s">
        <v>59</v>
      </c>
      <c r="C187" s="28" t="s">
        <v>241</v>
      </c>
      <c r="D187" s="29">
        <v>9</v>
      </c>
      <c r="E187" s="29">
        <v>0</v>
      </c>
      <c r="F187" s="29">
        <f t="shared" si="2"/>
        <v>9</v>
      </c>
    </row>
    <row r="188" spans="2:6" ht="14.25" customHeight="1" x14ac:dyDescent="0.4">
      <c r="B188" s="28" t="s">
        <v>59</v>
      </c>
      <c r="C188" s="28" t="s">
        <v>242</v>
      </c>
      <c r="D188" s="29">
        <v>7</v>
      </c>
      <c r="E188" s="29">
        <v>0</v>
      </c>
      <c r="F188" s="29">
        <f t="shared" si="2"/>
        <v>7</v>
      </c>
    </row>
    <row r="189" spans="2:6" ht="14.25" customHeight="1" x14ac:dyDescent="0.4">
      <c r="B189" s="28" t="s">
        <v>59</v>
      </c>
      <c r="C189" s="28" t="s">
        <v>243</v>
      </c>
      <c r="D189" s="29">
        <v>0</v>
      </c>
      <c r="E189" s="29">
        <v>2</v>
      </c>
      <c r="F189" s="29">
        <f t="shared" si="2"/>
        <v>2</v>
      </c>
    </row>
    <row r="190" spans="2:6" ht="14.25" customHeight="1" x14ac:dyDescent="0.4">
      <c r="B190" s="28" t="s">
        <v>59</v>
      </c>
      <c r="C190" s="28" t="s">
        <v>244</v>
      </c>
      <c r="D190" s="29">
        <v>0</v>
      </c>
      <c r="E190" s="29">
        <v>1</v>
      </c>
      <c r="F190" s="29">
        <f t="shared" si="2"/>
        <v>1</v>
      </c>
    </row>
    <row r="191" spans="2:6" ht="14.25" customHeight="1" x14ac:dyDescent="0.4">
      <c r="B191" s="28" t="s">
        <v>60</v>
      </c>
      <c r="C191" s="28" t="s">
        <v>117</v>
      </c>
      <c r="D191" s="29">
        <v>8</v>
      </c>
      <c r="E191" s="29">
        <v>0</v>
      </c>
      <c r="F191" s="29">
        <f t="shared" si="2"/>
        <v>8</v>
      </c>
    </row>
    <row r="192" spans="2:6" ht="14.25" customHeight="1" x14ac:dyDescent="0.4">
      <c r="B192" s="28" t="s">
        <v>60</v>
      </c>
      <c r="C192" s="28" t="s">
        <v>178</v>
      </c>
      <c r="D192" s="29">
        <v>1</v>
      </c>
      <c r="E192" s="29">
        <v>0</v>
      </c>
      <c r="F192" s="29">
        <f t="shared" si="2"/>
        <v>1</v>
      </c>
    </row>
    <row r="193" spans="2:6" ht="14.25" customHeight="1" x14ac:dyDescent="0.4">
      <c r="B193" s="28" t="s">
        <v>60</v>
      </c>
      <c r="C193" s="28" t="s">
        <v>204</v>
      </c>
      <c r="D193" s="29">
        <v>3</v>
      </c>
      <c r="E193" s="29">
        <v>0</v>
      </c>
      <c r="F193" s="29">
        <f t="shared" si="2"/>
        <v>3</v>
      </c>
    </row>
    <row r="194" spans="2:6" ht="14.25" customHeight="1" x14ac:dyDescent="0.4">
      <c r="B194" s="30" t="s">
        <v>60</v>
      </c>
      <c r="C194" s="30" t="s">
        <v>245</v>
      </c>
      <c r="D194" s="31">
        <v>2</v>
      </c>
      <c r="E194" s="31">
        <v>0</v>
      </c>
      <c r="F194" s="31">
        <f t="shared" si="2"/>
        <v>2</v>
      </c>
    </row>
    <row r="195" spans="2:6" ht="14.25" customHeight="1" x14ac:dyDescent="0.4">
      <c r="B195" s="32" t="s">
        <v>246</v>
      </c>
      <c r="C195" s="33"/>
      <c r="D195" s="34">
        <f>SUM(D4:D194)</f>
        <v>777</v>
      </c>
      <c r="E195" s="34">
        <f t="shared" ref="E195:F195" si="3">SUM(E4:E194)</f>
        <v>428</v>
      </c>
      <c r="F195" s="34">
        <f t="shared" si="3"/>
        <v>1205</v>
      </c>
    </row>
  </sheetData>
  <autoFilter ref="B3:F195"/>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383"/>
  <sheetViews>
    <sheetView view="pageBreakPreview" topLeftCell="A391" zoomScaleNormal="100" zoomScaleSheetLayoutView="100" workbookViewId="0">
      <selection activeCell="B384" sqref="B384"/>
    </sheetView>
  </sheetViews>
  <sheetFormatPr defaultRowHeight="14.25" customHeight="1" x14ac:dyDescent="0.4"/>
  <cols>
    <col min="1" max="1" width="2.5" style="24" customWidth="1"/>
    <col min="2" max="3" width="16.625" style="24" customWidth="1"/>
    <col min="4" max="6" width="13" style="24" customWidth="1"/>
    <col min="7" max="253" width="9" style="24"/>
    <col min="254" max="254" width="8.375" style="24" customWidth="1"/>
    <col min="255" max="255" width="20.5" style="24" bestFit="1" customWidth="1"/>
    <col min="256" max="257" width="9" style="24"/>
    <col min="258" max="258" width="7.5" style="24" customWidth="1"/>
    <col min="259" max="259" width="10.5" style="24" bestFit="1" customWidth="1"/>
    <col min="260" max="260" width="57.875" style="24" bestFit="1" customWidth="1"/>
    <col min="261" max="509" width="9" style="24"/>
    <col min="510" max="510" width="8.375" style="24" customWidth="1"/>
    <col min="511" max="511" width="20.5" style="24" bestFit="1" customWidth="1"/>
    <col min="512" max="513" width="9" style="24"/>
    <col min="514" max="514" width="7.5" style="24" customWidth="1"/>
    <col min="515" max="515" width="10.5" style="24" bestFit="1" customWidth="1"/>
    <col min="516" max="516" width="57.875" style="24" bestFit="1" customWidth="1"/>
    <col min="517" max="765" width="9" style="24"/>
    <col min="766" max="766" width="8.375" style="24" customWidth="1"/>
    <col min="767" max="767" width="20.5" style="24" bestFit="1" customWidth="1"/>
    <col min="768" max="769" width="9" style="24"/>
    <col min="770" max="770" width="7.5" style="24" customWidth="1"/>
    <col min="771" max="771" width="10.5" style="24" bestFit="1" customWidth="1"/>
    <col min="772" max="772" width="57.875" style="24" bestFit="1" customWidth="1"/>
    <col min="773" max="1021" width="9" style="24"/>
    <col min="1022" max="1022" width="8.375" style="24" customWidth="1"/>
    <col min="1023" max="1023" width="20.5" style="24" bestFit="1" customWidth="1"/>
    <col min="1024" max="1025" width="9" style="24"/>
    <col min="1026" max="1026" width="7.5" style="24" customWidth="1"/>
    <col min="1027" max="1027" width="10.5" style="24" bestFit="1" customWidth="1"/>
    <col min="1028" max="1028" width="57.875" style="24" bestFit="1" customWidth="1"/>
    <col min="1029" max="1277" width="9" style="24"/>
    <col min="1278" max="1278" width="8.375" style="24" customWidth="1"/>
    <col min="1279" max="1279" width="20.5" style="24" bestFit="1" customWidth="1"/>
    <col min="1280" max="1281" width="9" style="24"/>
    <col min="1282" max="1282" width="7.5" style="24" customWidth="1"/>
    <col min="1283" max="1283" width="10.5" style="24" bestFit="1" customWidth="1"/>
    <col min="1284" max="1284" width="57.875" style="24" bestFit="1" customWidth="1"/>
    <col min="1285" max="1533" width="9" style="24"/>
    <col min="1534" max="1534" width="8.375" style="24" customWidth="1"/>
    <col min="1535" max="1535" width="20.5" style="24" bestFit="1" customWidth="1"/>
    <col min="1536" max="1537" width="9" style="24"/>
    <col min="1538" max="1538" width="7.5" style="24" customWidth="1"/>
    <col min="1539" max="1539" width="10.5" style="24" bestFit="1" customWidth="1"/>
    <col min="1540" max="1540" width="57.875" style="24" bestFit="1" customWidth="1"/>
    <col min="1541" max="1789" width="9" style="24"/>
    <col min="1790" max="1790" width="8.375" style="24" customWidth="1"/>
    <col min="1791" max="1791" width="20.5" style="24" bestFit="1" customWidth="1"/>
    <col min="1792" max="1793" width="9" style="24"/>
    <col min="1794" max="1794" width="7.5" style="24" customWidth="1"/>
    <col min="1795" max="1795" width="10.5" style="24" bestFit="1" customWidth="1"/>
    <col min="1796" max="1796" width="57.875" style="24" bestFit="1" customWidth="1"/>
    <col min="1797" max="2045" width="9" style="24"/>
    <col min="2046" max="2046" width="8.375" style="24" customWidth="1"/>
    <col min="2047" max="2047" width="20.5" style="24" bestFit="1" customWidth="1"/>
    <col min="2048" max="2049" width="9" style="24"/>
    <col min="2050" max="2050" width="7.5" style="24" customWidth="1"/>
    <col min="2051" max="2051" width="10.5" style="24" bestFit="1" customWidth="1"/>
    <col min="2052" max="2052" width="57.875" style="24" bestFit="1" customWidth="1"/>
    <col min="2053" max="2301" width="9" style="24"/>
    <col min="2302" max="2302" width="8.375" style="24" customWidth="1"/>
    <col min="2303" max="2303" width="20.5" style="24" bestFit="1" customWidth="1"/>
    <col min="2304" max="2305" width="9" style="24"/>
    <col min="2306" max="2306" width="7.5" style="24" customWidth="1"/>
    <col min="2307" max="2307" width="10.5" style="24" bestFit="1" customWidth="1"/>
    <col min="2308" max="2308" width="57.875" style="24" bestFit="1" customWidth="1"/>
    <col min="2309" max="2557" width="9" style="24"/>
    <col min="2558" max="2558" width="8.375" style="24" customWidth="1"/>
    <col min="2559" max="2559" width="20.5" style="24" bestFit="1" customWidth="1"/>
    <col min="2560" max="2561" width="9" style="24"/>
    <col min="2562" max="2562" width="7.5" style="24" customWidth="1"/>
    <col min="2563" max="2563" width="10.5" style="24" bestFit="1" customWidth="1"/>
    <col min="2564" max="2564" width="57.875" style="24" bestFit="1" customWidth="1"/>
    <col min="2565" max="2813" width="9" style="24"/>
    <col min="2814" max="2814" width="8.375" style="24" customWidth="1"/>
    <col min="2815" max="2815" width="20.5" style="24" bestFit="1" customWidth="1"/>
    <col min="2816" max="2817" width="9" style="24"/>
    <col min="2818" max="2818" width="7.5" style="24" customWidth="1"/>
    <col min="2819" max="2819" width="10.5" style="24" bestFit="1" customWidth="1"/>
    <col min="2820" max="2820" width="57.875" style="24" bestFit="1" customWidth="1"/>
    <col min="2821" max="3069" width="9" style="24"/>
    <col min="3070" max="3070" width="8.375" style="24" customWidth="1"/>
    <col min="3071" max="3071" width="20.5" style="24" bestFit="1" customWidth="1"/>
    <col min="3072" max="3073" width="9" style="24"/>
    <col min="3074" max="3074" width="7.5" style="24" customWidth="1"/>
    <col min="3075" max="3075" width="10.5" style="24" bestFit="1" customWidth="1"/>
    <col min="3076" max="3076" width="57.875" style="24" bestFit="1" customWidth="1"/>
    <col min="3077" max="3325" width="9" style="24"/>
    <col min="3326" max="3326" width="8.375" style="24" customWidth="1"/>
    <col min="3327" max="3327" width="20.5" style="24" bestFit="1" customWidth="1"/>
    <col min="3328" max="3329" width="9" style="24"/>
    <col min="3330" max="3330" width="7.5" style="24" customWidth="1"/>
    <col min="3331" max="3331" width="10.5" style="24" bestFit="1" customWidth="1"/>
    <col min="3332" max="3332" width="57.875" style="24" bestFit="1" customWidth="1"/>
    <col min="3333" max="3581" width="9" style="24"/>
    <col min="3582" max="3582" width="8.375" style="24" customWidth="1"/>
    <col min="3583" max="3583" width="20.5" style="24" bestFit="1" customWidth="1"/>
    <col min="3584" max="3585" width="9" style="24"/>
    <col min="3586" max="3586" width="7.5" style="24" customWidth="1"/>
    <col min="3587" max="3587" width="10.5" style="24" bestFit="1" customWidth="1"/>
    <col min="3588" max="3588" width="57.875" style="24" bestFit="1" customWidth="1"/>
    <col min="3589" max="3837" width="9" style="24"/>
    <col min="3838" max="3838" width="8.375" style="24" customWidth="1"/>
    <col min="3839" max="3839" width="20.5" style="24" bestFit="1" customWidth="1"/>
    <col min="3840" max="3841" width="9" style="24"/>
    <col min="3842" max="3842" width="7.5" style="24" customWidth="1"/>
    <col min="3843" max="3843" width="10.5" style="24" bestFit="1" customWidth="1"/>
    <col min="3844" max="3844" width="57.875" style="24" bestFit="1" customWidth="1"/>
    <col min="3845" max="4093" width="9" style="24"/>
    <col min="4094" max="4094" width="8.375" style="24" customWidth="1"/>
    <col min="4095" max="4095" width="20.5" style="24" bestFit="1" customWidth="1"/>
    <col min="4096" max="4097" width="9" style="24"/>
    <col min="4098" max="4098" width="7.5" style="24" customWidth="1"/>
    <col min="4099" max="4099" width="10.5" style="24" bestFit="1" customWidth="1"/>
    <col min="4100" max="4100" width="57.875" style="24" bestFit="1" customWidth="1"/>
    <col min="4101" max="4349" width="9" style="24"/>
    <col min="4350" max="4350" width="8.375" style="24" customWidth="1"/>
    <col min="4351" max="4351" width="20.5" style="24" bestFit="1" customWidth="1"/>
    <col min="4352" max="4353" width="9" style="24"/>
    <col min="4354" max="4354" width="7.5" style="24" customWidth="1"/>
    <col min="4355" max="4355" width="10.5" style="24" bestFit="1" customWidth="1"/>
    <col min="4356" max="4356" width="57.875" style="24" bestFit="1" customWidth="1"/>
    <col min="4357" max="4605" width="9" style="24"/>
    <col min="4606" max="4606" width="8.375" style="24" customWidth="1"/>
    <col min="4607" max="4607" width="20.5" style="24" bestFit="1" customWidth="1"/>
    <col min="4608" max="4609" width="9" style="24"/>
    <col min="4610" max="4610" width="7.5" style="24" customWidth="1"/>
    <col min="4611" max="4611" width="10.5" style="24" bestFit="1" customWidth="1"/>
    <col min="4612" max="4612" width="57.875" style="24" bestFit="1" customWidth="1"/>
    <col min="4613" max="4861" width="9" style="24"/>
    <col min="4862" max="4862" width="8.375" style="24" customWidth="1"/>
    <col min="4863" max="4863" width="20.5" style="24" bestFit="1" customWidth="1"/>
    <col min="4864" max="4865" width="9" style="24"/>
    <col min="4866" max="4866" width="7.5" style="24" customWidth="1"/>
    <col min="4867" max="4867" width="10.5" style="24" bestFit="1" customWidth="1"/>
    <col min="4868" max="4868" width="57.875" style="24" bestFit="1" customWidth="1"/>
    <col min="4869" max="5117" width="9" style="24"/>
    <col min="5118" max="5118" width="8.375" style="24" customWidth="1"/>
    <col min="5119" max="5119" width="20.5" style="24" bestFit="1" customWidth="1"/>
    <col min="5120" max="5121" width="9" style="24"/>
    <col min="5122" max="5122" width="7.5" style="24" customWidth="1"/>
    <col min="5123" max="5123" width="10.5" style="24" bestFit="1" customWidth="1"/>
    <col min="5124" max="5124" width="57.875" style="24" bestFit="1" customWidth="1"/>
    <col min="5125" max="5373" width="9" style="24"/>
    <col min="5374" max="5374" width="8.375" style="24" customWidth="1"/>
    <col min="5375" max="5375" width="20.5" style="24" bestFit="1" customWidth="1"/>
    <col min="5376" max="5377" width="9" style="24"/>
    <col min="5378" max="5378" width="7.5" style="24" customWidth="1"/>
    <col min="5379" max="5379" width="10.5" style="24" bestFit="1" customWidth="1"/>
    <col min="5380" max="5380" width="57.875" style="24" bestFit="1" customWidth="1"/>
    <col min="5381" max="5629" width="9" style="24"/>
    <col min="5630" max="5630" width="8.375" style="24" customWidth="1"/>
    <col min="5631" max="5631" width="20.5" style="24" bestFit="1" customWidth="1"/>
    <col min="5632" max="5633" width="9" style="24"/>
    <col min="5634" max="5634" width="7.5" style="24" customWidth="1"/>
    <col min="5635" max="5635" width="10.5" style="24" bestFit="1" customWidth="1"/>
    <col min="5636" max="5636" width="57.875" style="24" bestFit="1" customWidth="1"/>
    <col min="5637" max="5885" width="9" style="24"/>
    <col min="5886" max="5886" width="8.375" style="24" customWidth="1"/>
    <col min="5887" max="5887" width="20.5" style="24" bestFit="1" customWidth="1"/>
    <col min="5888" max="5889" width="9" style="24"/>
    <col min="5890" max="5890" width="7.5" style="24" customWidth="1"/>
    <col min="5891" max="5891" width="10.5" style="24" bestFit="1" customWidth="1"/>
    <col min="5892" max="5892" width="57.875" style="24" bestFit="1" customWidth="1"/>
    <col min="5893" max="6141" width="9" style="24"/>
    <col min="6142" max="6142" width="8.375" style="24" customWidth="1"/>
    <col min="6143" max="6143" width="20.5" style="24" bestFit="1" customWidth="1"/>
    <col min="6144" max="6145" width="9" style="24"/>
    <col min="6146" max="6146" width="7.5" style="24" customWidth="1"/>
    <col min="6147" max="6147" width="10.5" style="24" bestFit="1" customWidth="1"/>
    <col min="6148" max="6148" width="57.875" style="24" bestFit="1" customWidth="1"/>
    <col min="6149" max="6397" width="9" style="24"/>
    <col min="6398" max="6398" width="8.375" style="24" customWidth="1"/>
    <col min="6399" max="6399" width="20.5" style="24" bestFit="1" customWidth="1"/>
    <col min="6400" max="6401" width="9" style="24"/>
    <col min="6402" max="6402" width="7.5" style="24" customWidth="1"/>
    <col min="6403" max="6403" width="10.5" style="24" bestFit="1" customWidth="1"/>
    <col min="6404" max="6404" width="57.875" style="24" bestFit="1" customWidth="1"/>
    <col min="6405" max="6653" width="9" style="24"/>
    <col min="6654" max="6654" width="8.375" style="24" customWidth="1"/>
    <col min="6655" max="6655" width="20.5" style="24" bestFit="1" customWidth="1"/>
    <col min="6656" max="6657" width="9" style="24"/>
    <col min="6658" max="6658" width="7.5" style="24" customWidth="1"/>
    <col min="6659" max="6659" width="10.5" style="24" bestFit="1" customWidth="1"/>
    <col min="6660" max="6660" width="57.875" style="24" bestFit="1" customWidth="1"/>
    <col min="6661" max="6909" width="9" style="24"/>
    <col min="6910" max="6910" width="8.375" style="24" customWidth="1"/>
    <col min="6911" max="6911" width="20.5" style="24" bestFit="1" customWidth="1"/>
    <col min="6912" max="6913" width="9" style="24"/>
    <col min="6914" max="6914" width="7.5" style="24" customWidth="1"/>
    <col min="6915" max="6915" width="10.5" style="24" bestFit="1" customWidth="1"/>
    <col min="6916" max="6916" width="57.875" style="24" bestFit="1" customWidth="1"/>
    <col min="6917" max="7165" width="9" style="24"/>
    <col min="7166" max="7166" width="8.375" style="24" customWidth="1"/>
    <col min="7167" max="7167" width="20.5" style="24" bestFit="1" customWidth="1"/>
    <col min="7168" max="7169" width="9" style="24"/>
    <col min="7170" max="7170" width="7.5" style="24" customWidth="1"/>
    <col min="7171" max="7171" width="10.5" style="24" bestFit="1" customWidth="1"/>
    <col min="7172" max="7172" width="57.875" style="24" bestFit="1" customWidth="1"/>
    <col min="7173" max="7421" width="9" style="24"/>
    <col min="7422" max="7422" width="8.375" style="24" customWidth="1"/>
    <col min="7423" max="7423" width="20.5" style="24" bestFit="1" customWidth="1"/>
    <col min="7424" max="7425" width="9" style="24"/>
    <col min="7426" max="7426" width="7.5" style="24" customWidth="1"/>
    <col min="7427" max="7427" width="10.5" style="24" bestFit="1" customWidth="1"/>
    <col min="7428" max="7428" width="57.875" style="24" bestFit="1" customWidth="1"/>
    <col min="7429" max="7677" width="9" style="24"/>
    <col min="7678" max="7678" width="8.375" style="24" customWidth="1"/>
    <col min="7679" max="7679" width="20.5" style="24" bestFit="1" customWidth="1"/>
    <col min="7680" max="7681" width="9" style="24"/>
    <col min="7682" max="7682" width="7.5" style="24" customWidth="1"/>
    <col min="7683" max="7683" width="10.5" style="24" bestFit="1" customWidth="1"/>
    <col min="7684" max="7684" width="57.875" style="24" bestFit="1" customWidth="1"/>
    <col min="7685" max="7933" width="9" style="24"/>
    <col min="7934" max="7934" width="8.375" style="24" customWidth="1"/>
    <col min="7935" max="7935" width="20.5" style="24" bestFit="1" customWidth="1"/>
    <col min="7936" max="7937" width="9" style="24"/>
    <col min="7938" max="7938" width="7.5" style="24" customWidth="1"/>
    <col min="7939" max="7939" width="10.5" style="24" bestFit="1" customWidth="1"/>
    <col min="7940" max="7940" width="57.875" style="24" bestFit="1" customWidth="1"/>
    <col min="7941" max="8189" width="9" style="24"/>
    <col min="8190" max="8190" width="8.375" style="24" customWidth="1"/>
    <col min="8191" max="8191" width="20.5" style="24" bestFit="1" customWidth="1"/>
    <col min="8192" max="8193" width="9" style="24"/>
    <col min="8194" max="8194" width="7.5" style="24" customWidth="1"/>
    <col min="8195" max="8195" width="10.5" style="24" bestFit="1" customWidth="1"/>
    <col min="8196" max="8196" width="57.875" style="24" bestFit="1" customWidth="1"/>
    <col min="8197" max="8445" width="9" style="24"/>
    <col min="8446" max="8446" width="8.375" style="24" customWidth="1"/>
    <col min="8447" max="8447" width="20.5" style="24" bestFit="1" customWidth="1"/>
    <col min="8448" max="8449" width="9" style="24"/>
    <col min="8450" max="8450" width="7.5" style="24" customWidth="1"/>
    <col min="8451" max="8451" width="10.5" style="24" bestFit="1" customWidth="1"/>
    <col min="8452" max="8452" width="57.875" style="24" bestFit="1" customWidth="1"/>
    <col min="8453" max="8701" width="9" style="24"/>
    <col min="8702" max="8702" width="8.375" style="24" customWidth="1"/>
    <col min="8703" max="8703" width="20.5" style="24" bestFit="1" customWidth="1"/>
    <col min="8704" max="8705" width="9" style="24"/>
    <col min="8706" max="8706" width="7.5" style="24" customWidth="1"/>
    <col min="8707" max="8707" width="10.5" style="24" bestFit="1" customWidth="1"/>
    <col min="8708" max="8708" width="57.875" style="24" bestFit="1" customWidth="1"/>
    <col min="8709" max="8957" width="9" style="24"/>
    <col min="8958" max="8958" width="8.375" style="24" customWidth="1"/>
    <col min="8959" max="8959" width="20.5" style="24" bestFit="1" customWidth="1"/>
    <col min="8960" max="8961" width="9" style="24"/>
    <col min="8962" max="8962" width="7.5" style="24" customWidth="1"/>
    <col min="8963" max="8963" width="10.5" style="24" bestFit="1" customWidth="1"/>
    <col min="8964" max="8964" width="57.875" style="24" bestFit="1" customWidth="1"/>
    <col min="8965" max="9213" width="9" style="24"/>
    <col min="9214" max="9214" width="8.375" style="24" customWidth="1"/>
    <col min="9215" max="9215" width="20.5" style="24" bestFit="1" customWidth="1"/>
    <col min="9216" max="9217" width="9" style="24"/>
    <col min="9218" max="9218" width="7.5" style="24" customWidth="1"/>
    <col min="9219" max="9219" width="10.5" style="24" bestFit="1" customWidth="1"/>
    <col min="9220" max="9220" width="57.875" style="24" bestFit="1" customWidth="1"/>
    <col min="9221" max="9469" width="9" style="24"/>
    <col min="9470" max="9470" width="8.375" style="24" customWidth="1"/>
    <col min="9471" max="9471" width="20.5" style="24" bestFit="1" customWidth="1"/>
    <col min="9472" max="9473" width="9" style="24"/>
    <col min="9474" max="9474" width="7.5" style="24" customWidth="1"/>
    <col min="9475" max="9475" width="10.5" style="24" bestFit="1" customWidth="1"/>
    <col min="9476" max="9476" width="57.875" style="24" bestFit="1" customWidth="1"/>
    <col min="9477" max="9725" width="9" style="24"/>
    <col min="9726" max="9726" width="8.375" style="24" customWidth="1"/>
    <col min="9727" max="9727" width="20.5" style="24" bestFit="1" customWidth="1"/>
    <col min="9728" max="9729" width="9" style="24"/>
    <col min="9730" max="9730" width="7.5" style="24" customWidth="1"/>
    <col min="9731" max="9731" width="10.5" style="24" bestFit="1" customWidth="1"/>
    <col min="9732" max="9732" width="57.875" style="24" bestFit="1" customWidth="1"/>
    <col min="9733" max="9981" width="9" style="24"/>
    <col min="9982" max="9982" width="8.375" style="24" customWidth="1"/>
    <col min="9983" max="9983" width="20.5" style="24" bestFit="1" customWidth="1"/>
    <col min="9984" max="9985" width="9" style="24"/>
    <col min="9986" max="9986" width="7.5" style="24" customWidth="1"/>
    <col min="9987" max="9987" width="10.5" style="24" bestFit="1" customWidth="1"/>
    <col min="9988" max="9988" width="57.875" style="24" bestFit="1" customWidth="1"/>
    <col min="9989" max="10237" width="9" style="24"/>
    <col min="10238" max="10238" width="8.375" style="24" customWidth="1"/>
    <col min="10239" max="10239" width="20.5" style="24" bestFit="1" customWidth="1"/>
    <col min="10240" max="10241" width="9" style="24"/>
    <col min="10242" max="10242" width="7.5" style="24" customWidth="1"/>
    <col min="10243" max="10243" width="10.5" style="24" bestFit="1" customWidth="1"/>
    <col min="10244" max="10244" width="57.875" style="24" bestFit="1" customWidth="1"/>
    <col min="10245" max="10493" width="9" style="24"/>
    <col min="10494" max="10494" width="8.375" style="24" customWidth="1"/>
    <col min="10495" max="10495" width="20.5" style="24" bestFit="1" customWidth="1"/>
    <col min="10496" max="10497" width="9" style="24"/>
    <col min="10498" max="10498" width="7.5" style="24" customWidth="1"/>
    <col min="10499" max="10499" width="10.5" style="24" bestFit="1" customWidth="1"/>
    <col min="10500" max="10500" width="57.875" style="24" bestFit="1" customWidth="1"/>
    <col min="10501" max="10749" width="9" style="24"/>
    <col min="10750" max="10750" width="8.375" style="24" customWidth="1"/>
    <col min="10751" max="10751" width="20.5" style="24" bestFit="1" customWidth="1"/>
    <col min="10752" max="10753" width="9" style="24"/>
    <col min="10754" max="10754" width="7.5" style="24" customWidth="1"/>
    <col min="10755" max="10755" width="10.5" style="24" bestFit="1" customWidth="1"/>
    <col min="10756" max="10756" width="57.875" style="24" bestFit="1" customWidth="1"/>
    <col min="10757" max="11005" width="9" style="24"/>
    <col min="11006" max="11006" width="8.375" style="24" customWidth="1"/>
    <col min="11007" max="11007" width="20.5" style="24" bestFit="1" customWidth="1"/>
    <col min="11008" max="11009" width="9" style="24"/>
    <col min="11010" max="11010" width="7.5" style="24" customWidth="1"/>
    <col min="11011" max="11011" width="10.5" style="24" bestFit="1" customWidth="1"/>
    <col min="11012" max="11012" width="57.875" style="24" bestFit="1" customWidth="1"/>
    <col min="11013" max="11261" width="9" style="24"/>
    <col min="11262" max="11262" width="8.375" style="24" customWidth="1"/>
    <col min="11263" max="11263" width="20.5" style="24" bestFit="1" customWidth="1"/>
    <col min="11264" max="11265" width="9" style="24"/>
    <col min="11266" max="11266" width="7.5" style="24" customWidth="1"/>
    <col min="11267" max="11267" width="10.5" style="24" bestFit="1" customWidth="1"/>
    <col min="11268" max="11268" width="57.875" style="24" bestFit="1" customWidth="1"/>
    <col min="11269" max="11517" width="9" style="24"/>
    <col min="11518" max="11518" width="8.375" style="24" customWidth="1"/>
    <col min="11519" max="11519" width="20.5" style="24" bestFit="1" customWidth="1"/>
    <col min="11520" max="11521" width="9" style="24"/>
    <col min="11522" max="11522" width="7.5" style="24" customWidth="1"/>
    <col min="11523" max="11523" width="10.5" style="24" bestFit="1" customWidth="1"/>
    <col min="11524" max="11524" width="57.875" style="24" bestFit="1" customWidth="1"/>
    <col min="11525" max="11773" width="9" style="24"/>
    <col min="11774" max="11774" width="8.375" style="24" customWidth="1"/>
    <col min="11775" max="11775" width="20.5" style="24" bestFit="1" customWidth="1"/>
    <col min="11776" max="11777" width="9" style="24"/>
    <col min="11778" max="11778" width="7.5" style="24" customWidth="1"/>
    <col min="11779" max="11779" width="10.5" style="24" bestFit="1" customWidth="1"/>
    <col min="11780" max="11780" width="57.875" style="24" bestFit="1" customWidth="1"/>
    <col min="11781" max="12029" width="9" style="24"/>
    <col min="12030" max="12030" width="8.375" style="24" customWidth="1"/>
    <col min="12031" max="12031" width="20.5" style="24" bestFit="1" customWidth="1"/>
    <col min="12032" max="12033" width="9" style="24"/>
    <col min="12034" max="12034" width="7.5" style="24" customWidth="1"/>
    <col min="12035" max="12035" width="10.5" style="24" bestFit="1" customWidth="1"/>
    <col min="12036" max="12036" width="57.875" style="24" bestFit="1" customWidth="1"/>
    <col min="12037" max="12285" width="9" style="24"/>
    <col min="12286" max="12286" width="8.375" style="24" customWidth="1"/>
    <col min="12287" max="12287" width="20.5" style="24" bestFit="1" customWidth="1"/>
    <col min="12288" max="12289" width="9" style="24"/>
    <col min="12290" max="12290" width="7.5" style="24" customWidth="1"/>
    <col min="12291" max="12291" width="10.5" style="24" bestFit="1" customWidth="1"/>
    <col min="12292" max="12292" width="57.875" style="24" bestFit="1" customWidth="1"/>
    <col min="12293" max="12541" width="9" style="24"/>
    <col min="12542" max="12542" width="8.375" style="24" customWidth="1"/>
    <col min="12543" max="12543" width="20.5" style="24" bestFit="1" customWidth="1"/>
    <col min="12544" max="12545" width="9" style="24"/>
    <col min="12546" max="12546" width="7.5" style="24" customWidth="1"/>
    <col min="12547" max="12547" width="10.5" style="24" bestFit="1" customWidth="1"/>
    <col min="12548" max="12548" width="57.875" style="24" bestFit="1" customWidth="1"/>
    <col min="12549" max="12797" width="9" style="24"/>
    <col min="12798" max="12798" width="8.375" style="24" customWidth="1"/>
    <col min="12799" max="12799" width="20.5" style="24" bestFit="1" customWidth="1"/>
    <col min="12800" max="12801" width="9" style="24"/>
    <col min="12802" max="12802" width="7.5" style="24" customWidth="1"/>
    <col min="12803" max="12803" width="10.5" style="24" bestFit="1" customWidth="1"/>
    <col min="12804" max="12804" width="57.875" style="24" bestFit="1" customWidth="1"/>
    <col min="12805" max="13053" width="9" style="24"/>
    <col min="13054" max="13054" width="8.375" style="24" customWidth="1"/>
    <col min="13055" max="13055" width="20.5" style="24" bestFit="1" customWidth="1"/>
    <col min="13056" max="13057" width="9" style="24"/>
    <col min="13058" max="13058" width="7.5" style="24" customWidth="1"/>
    <col min="13059" max="13059" width="10.5" style="24" bestFit="1" customWidth="1"/>
    <col min="13060" max="13060" width="57.875" style="24" bestFit="1" customWidth="1"/>
    <col min="13061" max="13309" width="9" style="24"/>
    <col min="13310" max="13310" width="8.375" style="24" customWidth="1"/>
    <col min="13311" max="13311" width="20.5" style="24" bestFit="1" customWidth="1"/>
    <col min="13312" max="13313" width="9" style="24"/>
    <col min="13314" max="13314" width="7.5" style="24" customWidth="1"/>
    <col min="13315" max="13315" width="10.5" style="24" bestFit="1" customWidth="1"/>
    <col min="13316" max="13316" width="57.875" style="24" bestFit="1" customWidth="1"/>
    <col min="13317" max="13565" width="9" style="24"/>
    <col min="13566" max="13566" width="8.375" style="24" customWidth="1"/>
    <col min="13567" max="13567" width="20.5" style="24" bestFit="1" customWidth="1"/>
    <col min="13568" max="13569" width="9" style="24"/>
    <col min="13570" max="13570" width="7.5" style="24" customWidth="1"/>
    <col min="13571" max="13571" width="10.5" style="24" bestFit="1" customWidth="1"/>
    <col min="13572" max="13572" width="57.875" style="24" bestFit="1" customWidth="1"/>
    <col min="13573" max="13821" width="9" style="24"/>
    <col min="13822" max="13822" width="8.375" style="24" customWidth="1"/>
    <col min="13823" max="13823" width="20.5" style="24" bestFit="1" customWidth="1"/>
    <col min="13824" max="13825" width="9" style="24"/>
    <col min="13826" max="13826" width="7.5" style="24" customWidth="1"/>
    <col min="13827" max="13827" width="10.5" style="24" bestFit="1" customWidth="1"/>
    <col min="13828" max="13828" width="57.875" style="24" bestFit="1" customWidth="1"/>
    <col min="13829" max="14077" width="9" style="24"/>
    <col min="14078" max="14078" width="8.375" style="24" customWidth="1"/>
    <col min="14079" max="14079" width="20.5" style="24" bestFit="1" customWidth="1"/>
    <col min="14080" max="14081" width="9" style="24"/>
    <col min="14082" max="14082" width="7.5" style="24" customWidth="1"/>
    <col min="14083" max="14083" width="10.5" style="24" bestFit="1" customWidth="1"/>
    <col min="14084" max="14084" width="57.875" style="24" bestFit="1" customWidth="1"/>
    <col min="14085" max="14333" width="9" style="24"/>
    <col min="14334" max="14334" width="8.375" style="24" customWidth="1"/>
    <col min="14335" max="14335" width="20.5" style="24" bestFit="1" customWidth="1"/>
    <col min="14336" max="14337" width="9" style="24"/>
    <col min="14338" max="14338" width="7.5" style="24" customWidth="1"/>
    <col min="14339" max="14339" width="10.5" style="24" bestFit="1" customWidth="1"/>
    <col min="14340" max="14340" width="57.875" style="24" bestFit="1" customWidth="1"/>
    <col min="14341" max="14589" width="9" style="24"/>
    <col min="14590" max="14590" width="8.375" style="24" customWidth="1"/>
    <col min="14591" max="14591" width="20.5" style="24" bestFit="1" customWidth="1"/>
    <col min="14592" max="14593" width="9" style="24"/>
    <col min="14594" max="14594" width="7.5" style="24" customWidth="1"/>
    <col min="14595" max="14595" width="10.5" style="24" bestFit="1" customWidth="1"/>
    <col min="14596" max="14596" width="57.875" style="24" bestFit="1" customWidth="1"/>
    <col min="14597" max="14845" width="9" style="24"/>
    <col min="14846" max="14846" width="8.375" style="24" customWidth="1"/>
    <col min="14847" max="14847" width="20.5" style="24" bestFit="1" customWidth="1"/>
    <col min="14848" max="14849" width="9" style="24"/>
    <col min="14850" max="14850" width="7.5" style="24" customWidth="1"/>
    <col min="14851" max="14851" width="10.5" style="24" bestFit="1" customWidth="1"/>
    <col min="14852" max="14852" width="57.875" style="24" bestFit="1" customWidth="1"/>
    <col min="14853" max="15101" width="9" style="24"/>
    <col min="15102" max="15102" width="8.375" style="24" customWidth="1"/>
    <col min="15103" max="15103" width="20.5" style="24" bestFit="1" customWidth="1"/>
    <col min="15104" max="15105" width="9" style="24"/>
    <col min="15106" max="15106" width="7.5" style="24" customWidth="1"/>
    <col min="15107" max="15107" width="10.5" style="24" bestFit="1" customWidth="1"/>
    <col min="15108" max="15108" width="57.875" style="24" bestFit="1" customWidth="1"/>
    <col min="15109" max="15357" width="9" style="24"/>
    <col min="15358" max="15358" width="8.375" style="24" customWidth="1"/>
    <col min="15359" max="15359" width="20.5" style="24" bestFit="1" customWidth="1"/>
    <col min="15360" max="15361" width="9" style="24"/>
    <col min="15362" max="15362" width="7.5" style="24" customWidth="1"/>
    <col min="15363" max="15363" width="10.5" style="24" bestFit="1" customWidth="1"/>
    <col min="15364" max="15364" width="57.875" style="24" bestFit="1" customWidth="1"/>
    <col min="15365" max="15613" width="9" style="24"/>
    <col min="15614" max="15614" width="8.375" style="24" customWidth="1"/>
    <col min="15615" max="15615" width="20.5" style="24" bestFit="1" customWidth="1"/>
    <col min="15616" max="15617" width="9" style="24"/>
    <col min="15618" max="15618" width="7.5" style="24" customWidth="1"/>
    <col min="15619" max="15619" width="10.5" style="24" bestFit="1" customWidth="1"/>
    <col min="15620" max="15620" width="57.875" style="24" bestFit="1" customWidth="1"/>
    <col min="15621" max="15869" width="9" style="24"/>
    <col min="15870" max="15870" width="8.375" style="24" customWidth="1"/>
    <col min="15871" max="15871" width="20.5" style="24" bestFit="1" customWidth="1"/>
    <col min="15872" max="15873" width="9" style="24"/>
    <col min="15874" max="15874" width="7.5" style="24" customWidth="1"/>
    <col min="15875" max="15875" width="10.5" style="24" bestFit="1" customWidth="1"/>
    <col min="15876" max="15876" width="57.875" style="24" bestFit="1" customWidth="1"/>
    <col min="15877" max="16125" width="9" style="24"/>
    <col min="16126" max="16126" width="8.375" style="24" customWidth="1"/>
    <col min="16127" max="16127" width="20.5" style="24" bestFit="1" customWidth="1"/>
    <col min="16128" max="16129" width="9" style="24"/>
    <col min="16130" max="16130" width="7.5" style="24" customWidth="1"/>
    <col min="16131" max="16131" width="10.5" style="24" bestFit="1" customWidth="1"/>
    <col min="16132" max="16132" width="57.875" style="24" bestFit="1" customWidth="1"/>
    <col min="16133" max="16384" width="9" style="24"/>
  </cols>
  <sheetData>
    <row r="1" spans="2:6" ht="14.25" customHeight="1" x14ac:dyDescent="0.4">
      <c r="B1" s="25" t="s">
        <v>247</v>
      </c>
      <c r="C1" s="25"/>
    </row>
    <row r="3" spans="2:6" ht="14.25" customHeight="1" x14ac:dyDescent="0.4">
      <c r="B3" s="5" t="s">
        <v>64</v>
      </c>
      <c r="C3" s="35" t="s">
        <v>248</v>
      </c>
      <c r="D3" s="5" t="s">
        <v>66</v>
      </c>
      <c r="E3" s="36" t="s">
        <v>67</v>
      </c>
      <c r="F3" s="4" t="s">
        <v>17</v>
      </c>
    </row>
    <row r="4" spans="2:6" ht="14.25" customHeight="1" x14ac:dyDescent="0.4">
      <c r="B4" s="26" t="s">
        <v>18</v>
      </c>
      <c r="C4" s="37" t="s">
        <v>249</v>
      </c>
      <c r="D4" s="27">
        <v>1</v>
      </c>
      <c r="E4" s="27">
        <v>0</v>
      </c>
      <c r="F4" s="27">
        <f>SUM(D4:E4)</f>
        <v>1</v>
      </c>
    </row>
    <row r="5" spans="2:6" ht="14.25" customHeight="1" x14ac:dyDescent="0.4">
      <c r="B5" s="28" t="s">
        <v>18</v>
      </c>
      <c r="C5" s="38" t="s">
        <v>250</v>
      </c>
      <c r="D5" s="29">
        <v>2</v>
      </c>
      <c r="E5" s="29">
        <v>3</v>
      </c>
      <c r="F5" s="29">
        <f t="shared" ref="F5:F68" si="0">SUM(D5:E5)</f>
        <v>5</v>
      </c>
    </row>
    <row r="6" spans="2:6" ht="14.25" customHeight="1" x14ac:dyDescent="0.4">
      <c r="B6" s="28" t="s">
        <v>18</v>
      </c>
      <c r="C6" s="38" t="s">
        <v>251</v>
      </c>
      <c r="D6" s="29">
        <v>1</v>
      </c>
      <c r="E6" s="29">
        <v>1</v>
      </c>
      <c r="F6" s="29">
        <f t="shared" si="0"/>
        <v>2</v>
      </c>
    </row>
    <row r="7" spans="2:6" ht="14.25" customHeight="1" x14ac:dyDescent="0.4">
      <c r="B7" s="28" t="s">
        <v>18</v>
      </c>
      <c r="C7" s="38" t="s">
        <v>252</v>
      </c>
      <c r="D7" s="29">
        <v>1</v>
      </c>
      <c r="E7" s="29">
        <v>3</v>
      </c>
      <c r="F7" s="29">
        <f t="shared" si="0"/>
        <v>4</v>
      </c>
    </row>
    <row r="8" spans="2:6" ht="14.25" customHeight="1" x14ac:dyDescent="0.4">
      <c r="B8" s="28" t="s">
        <v>18</v>
      </c>
      <c r="C8" s="38" t="s">
        <v>253</v>
      </c>
      <c r="D8" s="29">
        <v>2</v>
      </c>
      <c r="E8" s="29">
        <v>0</v>
      </c>
      <c r="F8" s="29">
        <f t="shared" si="0"/>
        <v>2</v>
      </c>
    </row>
    <row r="9" spans="2:6" ht="14.25" customHeight="1" x14ac:dyDescent="0.4">
      <c r="B9" s="28" t="s">
        <v>18</v>
      </c>
      <c r="C9" s="38" t="s">
        <v>254</v>
      </c>
      <c r="D9" s="29">
        <v>1</v>
      </c>
      <c r="E9" s="29">
        <v>0</v>
      </c>
      <c r="F9" s="29">
        <f t="shared" si="0"/>
        <v>1</v>
      </c>
    </row>
    <row r="10" spans="2:6" ht="14.25" customHeight="1" x14ac:dyDescent="0.4">
      <c r="B10" s="28" t="s">
        <v>18</v>
      </c>
      <c r="C10" s="38" t="s">
        <v>255</v>
      </c>
      <c r="D10" s="29">
        <v>1</v>
      </c>
      <c r="E10" s="29">
        <v>1</v>
      </c>
      <c r="F10" s="29">
        <f t="shared" si="0"/>
        <v>2</v>
      </c>
    </row>
    <row r="11" spans="2:6" ht="14.25" customHeight="1" x14ac:dyDescent="0.4">
      <c r="B11" s="28" t="s">
        <v>18</v>
      </c>
      <c r="C11" s="38" t="s">
        <v>256</v>
      </c>
      <c r="D11" s="29">
        <v>1</v>
      </c>
      <c r="E11" s="29">
        <v>2</v>
      </c>
      <c r="F11" s="29">
        <f t="shared" si="0"/>
        <v>3</v>
      </c>
    </row>
    <row r="12" spans="2:6" ht="14.25" customHeight="1" x14ac:dyDescent="0.4">
      <c r="B12" s="28" t="s">
        <v>18</v>
      </c>
      <c r="C12" s="38" t="s">
        <v>257</v>
      </c>
      <c r="D12" s="29">
        <v>1</v>
      </c>
      <c r="E12" s="29">
        <v>0</v>
      </c>
      <c r="F12" s="29">
        <f t="shared" si="0"/>
        <v>1</v>
      </c>
    </row>
    <row r="13" spans="2:6" ht="14.25" customHeight="1" x14ac:dyDescent="0.4">
      <c r="B13" s="28" t="s">
        <v>18</v>
      </c>
      <c r="C13" s="38" t="s">
        <v>258</v>
      </c>
      <c r="D13" s="29">
        <v>1</v>
      </c>
      <c r="E13" s="29">
        <v>4</v>
      </c>
      <c r="F13" s="29">
        <f t="shared" si="0"/>
        <v>5</v>
      </c>
    </row>
    <row r="14" spans="2:6" ht="14.25" customHeight="1" x14ac:dyDescent="0.4">
      <c r="B14" s="28" t="s">
        <v>18</v>
      </c>
      <c r="C14" s="38" t="s">
        <v>259</v>
      </c>
      <c r="D14" s="29">
        <v>3</v>
      </c>
      <c r="E14" s="29">
        <v>0</v>
      </c>
      <c r="F14" s="29">
        <f t="shared" si="0"/>
        <v>3</v>
      </c>
    </row>
    <row r="15" spans="2:6" ht="14.25" customHeight="1" x14ac:dyDescent="0.4">
      <c r="B15" s="28" t="s">
        <v>18</v>
      </c>
      <c r="C15" s="38" t="s">
        <v>260</v>
      </c>
      <c r="D15" s="29">
        <v>4</v>
      </c>
      <c r="E15" s="29">
        <v>0</v>
      </c>
      <c r="F15" s="29">
        <f t="shared" si="0"/>
        <v>4</v>
      </c>
    </row>
    <row r="16" spans="2:6" ht="14.25" customHeight="1" x14ac:dyDescent="0.4">
      <c r="B16" s="28" t="s">
        <v>18</v>
      </c>
      <c r="C16" s="38" t="s">
        <v>261</v>
      </c>
      <c r="D16" s="29">
        <v>2</v>
      </c>
      <c r="E16" s="29">
        <v>0</v>
      </c>
      <c r="F16" s="29">
        <f t="shared" si="0"/>
        <v>2</v>
      </c>
    </row>
    <row r="17" spans="2:6" ht="14.25" customHeight="1" x14ac:dyDescent="0.4">
      <c r="B17" s="28" t="s">
        <v>18</v>
      </c>
      <c r="C17" s="38" t="s">
        <v>262</v>
      </c>
      <c r="D17" s="29">
        <v>3</v>
      </c>
      <c r="E17" s="29">
        <v>0</v>
      </c>
      <c r="F17" s="29">
        <f t="shared" si="0"/>
        <v>3</v>
      </c>
    </row>
    <row r="18" spans="2:6" ht="14.25" customHeight="1" x14ac:dyDescent="0.4">
      <c r="B18" s="28" t="s">
        <v>18</v>
      </c>
      <c r="C18" s="38" t="s">
        <v>263</v>
      </c>
      <c r="D18" s="29">
        <v>1</v>
      </c>
      <c r="E18" s="29">
        <v>0</v>
      </c>
      <c r="F18" s="29">
        <f t="shared" si="0"/>
        <v>1</v>
      </c>
    </row>
    <row r="19" spans="2:6" ht="14.25" customHeight="1" x14ac:dyDescent="0.4">
      <c r="B19" s="28" t="s">
        <v>18</v>
      </c>
      <c r="C19" s="38" t="s">
        <v>264</v>
      </c>
      <c r="D19" s="29">
        <v>2</v>
      </c>
      <c r="E19" s="29">
        <v>0</v>
      </c>
      <c r="F19" s="29">
        <f t="shared" si="0"/>
        <v>2</v>
      </c>
    </row>
    <row r="20" spans="2:6" ht="14.25" customHeight="1" x14ac:dyDescent="0.4">
      <c r="B20" s="28" t="s">
        <v>18</v>
      </c>
      <c r="C20" s="38" t="s">
        <v>265</v>
      </c>
      <c r="D20" s="29">
        <v>2</v>
      </c>
      <c r="E20" s="29">
        <v>0</v>
      </c>
      <c r="F20" s="29">
        <f t="shared" si="0"/>
        <v>2</v>
      </c>
    </row>
    <row r="21" spans="2:6" ht="14.25" customHeight="1" x14ac:dyDescent="0.4">
      <c r="B21" s="28" t="s">
        <v>18</v>
      </c>
      <c r="C21" s="38" t="s">
        <v>266</v>
      </c>
      <c r="D21" s="29">
        <v>1</v>
      </c>
      <c r="E21" s="29">
        <v>1</v>
      </c>
      <c r="F21" s="29">
        <f t="shared" si="0"/>
        <v>2</v>
      </c>
    </row>
    <row r="22" spans="2:6" ht="14.25" customHeight="1" x14ac:dyDescent="0.4">
      <c r="B22" s="28" t="s">
        <v>18</v>
      </c>
      <c r="C22" s="38" t="s">
        <v>267</v>
      </c>
      <c r="D22" s="29">
        <v>1</v>
      </c>
      <c r="E22" s="29">
        <v>0</v>
      </c>
      <c r="F22" s="29">
        <f t="shared" si="0"/>
        <v>1</v>
      </c>
    </row>
    <row r="23" spans="2:6" ht="14.25" customHeight="1" x14ac:dyDescent="0.4">
      <c r="B23" s="28" t="s">
        <v>18</v>
      </c>
      <c r="C23" s="38" t="s">
        <v>268</v>
      </c>
      <c r="D23" s="29">
        <v>2</v>
      </c>
      <c r="E23" s="29">
        <v>1</v>
      </c>
      <c r="F23" s="29">
        <f t="shared" si="0"/>
        <v>3</v>
      </c>
    </row>
    <row r="24" spans="2:6" ht="14.25" customHeight="1" x14ac:dyDescent="0.4">
      <c r="B24" s="28" t="s">
        <v>18</v>
      </c>
      <c r="C24" s="38" t="s">
        <v>269</v>
      </c>
      <c r="D24" s="29">
        <v>1</v>
      </c>
      <c r="E24" s="29">
        <v>0</v>
      </c>
      <c r="F24" s="29">
        <f t="shared" si="0"/>
        <v>1</v>
      </c>
    </row>
    <row r="25" spans="2:6" ht="14.25" customHeight="1" x14ac:dyDescent="0.4">
      <c r="B25" s="28" t="s">
        <v>18</v>
      </c>
      <c r="C25" s="38" t="s">
        <v>270</v>
      </c>
      <c r="D25" s="29">
        <v>2</v>
      </c>
      <c r="E25" s="29">
        <v>2</v>
      </c>
      <c r="F25" s="29">
        <f t="shared" si="0"/>
        <v>4</v>
      </c>
    </row>
    <row r="26" spans="2:6" ht="14.25" customHeight="1" x14ac:dyDescent="0.4">
      <c r="B26" s="28" t="s">
        <v>18</v>
      </c>
      <c r="C26" s="38" t="s">
        <v>271</v>
      </c>
      <c r="D26" s="29">
        <v>4</v>
      </c>
      <c r="E26" s="29">
        <v>0</v>
      </c>
      <c r="F26" s="29">
        <f t="shared" si="0"/>
        <v>4</v>
      </c>
    </row>
    <row r="27" spans="2:6" ht="14.25" customHeight="1" x14ac:dyDescent="0.4">
      <c r="B27" s="28" t="s">
        <v>18</v>
      </c>
      <c r="C27" s="38" t="s">
        <v>272</v>
      </c>
      <c r="D27" s="29">
        <v>1</v>
      </c>
      <c r="E27" s="29">
        <v>0</v>
      </c>
      <c r="F27" s="29">
        <f t="shared" si="0"/>
        <v>1</v>
      </c>
    </row>
    <row r="28" spans="2:6" ht="14.25" customHeight="1" x14ac:dyDescent="0.4">
      <c r="B28" s="28" t="s">
        <v>18</v>
      </c>
      <c r="C28" s="38" t="s">
        <v>273</v>
      </c>
      <c r="D28" s="29">
        <v>3</v>
      </c>
      <c r="E28" s="29">
        <v>2</v>
      </c>
      <c r="F28" s="29">
        <f t="shared" si="0"/>
        <v>5</v>
      </c>
    </row>
    <row r="29" spans="2:6" ht="14.25" customHeight="1" x14ac:dyDescent="0.4">
      <c r="B29" s="28" t="s">
        <v>18</v>
      </c>
      <c r="C29" s="38" t="s">
        <v>274</v>
      </c>
      <c r="D29" s="29">
        <v>1</v>
      </c>
      <c r="E29" s="29">
        <v>0</v>
      </c>
      <c r="F29" s="29">
        <f t="shared" si="0"/>
        <v>1</v>
      </c>
    </row>
    <row r="30" spans="2:6" ht="14.25" customHeight="1" x14ac:dyDescent="0.4">
      <c r="B30" s="28" t="s">
        <v>18</v>
      </c>
      <c r="C30" s="38" t="s">
        <v>275</v>
      </c>
      <c r="D30" s="29">
        <v>4</v>
      </c>
      <c r="E30" s="29">
        <v>2</v>
      </c>
      <c r="F30" s="29">
        <f t="shared" si="0"/>
        <v>6</v>
      </c>
    </row>
    <row r="31" spans="2:6" ht="14.25" customHeight="1" x14ac:dyDescent="0.4">
      <c r="B31" s="28" t="s">
        <v>18</v>
      </c>
      <c r="C31" s="38" t="s">
        <v>276</v>
      </c>
      <c r="D31" s="29">
        <v>3</v>
      </c>
      <c r="E31" s="29">
        <v>3</v>
      </c>
      <c r="F31" s="29">
        <f t="shared" si="0"/>
        <v>6</v>
      </c>
    </row>
    <row r="32" spans="2:6" ht="14.25" customHeight="1" x14ac:dyDescent="0.4">
      <c r="B32" s="28" t="s">
        <v>18</v>
      </c>
      <c r="C32" s="38" t="s">
        <v>277</v>
      </c>
      <c r="D32" s="29">
        <v>2</v>
      </c>
      <c r="E32" s="29">
        <v>2</v>
      </c>
      <c r="F32" s="29">
        <f t="shared" si="0"/>
        <v>4</v>
      </c>
    </row>
    <row r="33" spans="2:6" ht="14.25" customHeight="1" x14ac:dyDescent="0.4">
      <c r="B33" s="28" t="s">
        <v>18</v>
      </c>
      <c r="C33" s="38" t="s">
        <v>278</v>
      </c>
      <c r="D33" s="29">
        <v>7</v>
      </c>
      <c r="E33" s="29">
        <v>1</v>
      </c>
      <c r="F33" s="29">
        <f t="shared" si="0"/>
        <v>8</v>
      </c>
    </row>
    <row r="34" spans="2:6" ht="14.25" customHeight="1" x14ac:dyDescent="0.4">
      <c r="B34" s="28" t="s">
        <v>18</v>
      </c>
      <c r="C34" s="38" t="s">
        <v>279</v>
      </c>
      <c r="D34" s="29">
        <v>6</v>
      </c>
      <c r="E34" s="29">
        <v>4</v>
      </c>
      <c r="F34" s="29">
        <f t="shared" si="0"/>
        <v>10</v>
      </c>
    </row>
    <row r="35" spans="2:6" ht="14.25" customHeight="1" x14ac:dyDescent="0.4">
      <c r="B35" s="28" t="s">
        <v>18</v>
      </c>
      <c r="C35" s="38" t="s">
        <v>280</v>
      </c>
      <c r="D35" s="29">
        <v>4</v>
      </c>
      <c r="E35" s="29">
        <v>0</v>
      </c>
      <c r="F35" s="29">
        <f t="shared" si="0"/>
        <v>4</v>
      </c>
    </row>
    <row r="36" spans="2:6" ht="14.25" customHeight="1" x14ac:dyDescent="0.4">
      <c r="B36" s="28" t="s">
        <v>18</v>
      </c>
      <c r="C36" s="38" t="s">
        <v>281</v>
      </c>
      <c r="D36" s="29">
        <v>3</v>
      </c>
      <c r="E36" s="29">
        <v>2</v>
      </c>
      <c r="F36" s="29">
        <f t="shared" si="0"/>
        <v>5</v>
      </c>
    </row>
    <row r="37" spans="2:6" ht="14.25" customHeight="1" x14ac:dyDescent="0.4">
      <c r="B37" s="28" t="s">
        <v>18</v>
      </c>
      <c r="C37" s="38" t="s">
        <v>282</v>
      </c>
      <c r="D37" s="29">
        <v>0</v>
      </c>
      <c r="E37" s="29">
        <v>1</v>
      </c>
      <c r="F37" s="29">
        <f t="shared" si="0"/>
        <v>1</v>
      </c>
    </row>
    <row r="38" spans="2:6" ht="14.25" customHeight="1" x14ac:dyDescent="0.4">
      <c r="B38" s="28" t="s">
        <v>18</v>
      </c>
      <c r="C38" s="38" t="s">
        <v>283</v>
      </c>
      <c r="D38" s="29">
        <v>0</v>
      </c>
      <c r="E38" s="29">
        <v>1</v>
      </c>
      <c r="F38" s="29">
        <f t="shared" si="0"/>
        <v>1</v>
      </c>
    </row>
    <row r="39" spans="2:6" ht="14.25" customHeight="1" x14ac:dyDescent="0.4">
      <c r="B39" s="28" t="s">
        <v>18</v>
      </c>
      <c r="C39" s="38" t="s">
        <v>284</v>
      </c>
      <c r="D39" s="29">
        <v>0</v>
      </c>
      <c r="E39" s="29">
        <v>3</v>
      </c>
      <c r="F39" s="29">
        <f t="shared" si="0"/>
        <v>3</v>
      </c>
    </row>
    <row r="40" spans="2:6" ht="14.25" customHeight="1" x14ac:dyDescent="0.4">
      <c r="B40" s="28" t="s">
        <v>18</v>
      </c>
      <c r="C40" s="38" t="s">
        <v>285</v>
      </c>
      <c r="D40" s="29">
        <v>0</v>
      </c>
      <c r="E40" s="29">
        <v>1</v>
      </c>
      <c r="F40" s="29">
        <f t="shared" si="0"/>
        <v>1</v>
      </c>
    </row>
    <row r="41" spans="2:6" ht="14.25" customHeight="1" x14ac:dyDescent="0.4">
      <c r="B41" s="28" t="s">
        <v>18</v>
      </c>
      <c r="C41" s="38" t="s">
        <v>286</v>
      </c>
      <c r="D41" s="29">
        <v>0</v>
      </c>
      <c r="E41" s="29">
        <v>4</v>
      </c>
      <c r="F41" s="29">
        <f t="shared" si="0"/>
        <v>4</v>
      </c>
    </row>
    <row r="42" spans="2:6" ht="14.25" customHeight="1" x14ac:dyDescent="0.4">
      <c r="B42" s="28" t="s">
        <v>18</v>
      </c>
      <c r="C42" s="38" t="s">
        <v>287</v>
      </c>
      <c r="D42" s="29">
        <v>0</v>
      </c>
      <c r="E42" s="29">
        <v>1</v>
      </c>
      <c r="F42" s="29">
        <f t="shared" si="0"/>
        <v>1</v>
      </c>
    </row>
    <row r="43" spans="2:6" ht="14.25" customHeight="1" x14ac:dyDescent="0.4">
      <c r="B43" s="28" t="s">
        <v>18</v>
      </c>
      <c r="C43" s="38" t="s">
        <v>288</v>
      </c>
      <c r="D43" s="29">
        <v>0</v>
      </c>
      <c r="E43" s="29">
        <v>1</v>
      </c>
      <c r="F43" s="29">
        <f t="shared" si="0"/>
        <v>1</v>
      </c>
    </row>
    <row r="44" spans="2:6" ht="14.25" customHeight="1" x14ac:dyDescent="0.4">
      <c r="B44" s="28" t="s">
        <v>18</v>
      </c>
      <c r="C44" s="38" t="s">
        <v>289</v>
      </c>
      <c r="D44" s="29">
        <v>0</v>
      </c>
      <c r="E44" s="29">
        <v>2</v>
      </c>
      <c r="F44" s="29">
        <f t="shared" si="0"/>
        <v>2</v>
      </c>
    </row>
    <row r="45" spans="2:6" ht="14.25" customHeight="1" x14ac:dyDescent="0.4">
      <c r="B45" s="28" t="s">
        <v>18</v>
      </c>
      <c r="C45" s="38" t="s">
        <v>290</v>
      </c>
      <c r="D45" s="29">
        <v>0</v>
      </c>
      <c r="E45" s="29">
        <v>2</v>
      </c>
      <c r="F45" s="29">
        <f t="shared" si="0"/>
        <v>2</v>
      </c>
    </row>
    <row r="46" spans="2:6" ht="14.25" customHeight="1" x14ac:dyDescent="0.4">
      <c r="B46" s="28" t="s">
        <v>18</v>
      </c>
      <c r="C46" s="38" t="s">
        <v>291</v>
      </c>
      <c r="D46" s="29">
        <v>0</v>
      </c>
      <c r="E46" s="29">
        <v>1</v>
      </c>
      <c r="F46" s="29">
        <f t="shared" si="0"/>
        <v>1</v>
      </c>
    </row>
    <row r="47" spans="2:6" ht="14.25" customHeight="1" x14ac:dyDescent="0.4">
      <c r="B47" s="28" t="s">
        <v>18</v>
      </c>
      <c r="C47" s="38" t="s">
        <v>292</v>
      </c>
      <c r="D47" s="29">
        <v>0</v>
      </c>
      <c r="E47" s="29">
        <v>2</v>
      </c>
      <c r="F47" s="29">
        <f t="shared" si="0"/>
        <v>2</v>
      </c>
    </row>
    <row r="48" spans="2:6" ht="14.25" customHeight="1" x14ac:dyDescent="0.4">
      <c r="B48" s="28" t="s">
        <v>18</v>
      </c>
      <c r="C48" s="38" t="s">
        <v>293</v>
      </c>
      <c r="D48" s="29">
        <v>0</v>
      </c>
      <c r="E48" s="29">
        <v>1</v>
      </c>
      <c r="F48" s="29">
        <f t="shared" si="0"/>
        <v>1</v>
      </c>
    </row>
    <row r="49" spans="2:6" ht="14.25" customHeight="1" x14ac:dyDescent="0.4">
      <c r="B49" s="28" t="s">
        <v>18</v>
      </c>
      <c r="C49" s="38" t="s">
        <v>294</v>
      </c>
      <c r="D49" s="29">
        <v>0</v>
      </c>
      <c r="E49" s="29">
        <v>2</v>
      </c>
      <c r="F49" s="29">
        <f t="shared" si="0"/>
        <v>2</v>
      </c>
    </row>
    <row r="50" spans="2:6" ht="14.25" customHeight="1" x14ac:dyDescent="0.4">
      <c r="B50" s="28" t="s">
        <v>18</v>
      </c>
      <c r="C50" s="38" t="s">
        <v>295</v>
      </c>
      <c r="D50" s="29">
        <v>0</v>
      </c>
      <c r="E50" s="29">
        <v>3</v>
      </c>
      <c r="F50" s="29">
        <f t="shared" si="0"/>
        <v>3</v>
      </c>
    </row>
    <row r="51" spans="2:6" ht="14.25" customHeight="1" x14ac:dyDescent="0.4">
      <c r="B51" s="28" t="s">
        <v>19</v>
      </c>
      <c r="C51" s="38" t="s">
        <v>296</v>
      </c>
      <c r="D51" s="29">
        <v>2</v>
      </c>
      <c r="E51" s="29">
        <v>2</v>
      </c>
      <c r="F51" s="29">
        <f t="shared" si="0"/>
        <v>4</v>
      </c>
    </row>
    <row r="52" spans="2:6" ht="14.25" customHeight="1" x14ac:dyDescent="0.4">
      <c r="B52" s="28" t="s">
        <v>19</v>
      </c>
      <c r="C52" s="38" t="s">
        <v>297</v>
      </c>
      <c r="D52" s="29">
        <v>2</v>
      </c>
      <c r="E52" s="29">
        <v>0</v>
      </c>
      <c r="F52" s="29">
        <f t="shared" si="0"/>
        <v>2</v>
      </c>
    </row>
    <row r="53" spans="2:6" ht="14.25" customHeight="1" x14ac:dyDescent="0.4">
      <c r="B53" s="28" t="s">
        <v>19</v>
      </c>
      <c r="C53" s="38" t="s">
        <v>298</v>
      </c>
      <c r="D53" s="29">
        <v>1</v>
      </c>
      <c r="E53" s="29">
        <v>4</v>
      </c>
      <c r="F53" s="29">
        <f t="shared" si="0"/>
        <v>5</v>
      </c>
    </row>
    <row r="54" spans="2:6" ht="14.25" customHeight="1" x14ac:dyDescent="0.4">
      <c r="B54" s="28" t="s">
        <v>19</v>
      </c>
      <c r="C54" s="38" t="s">
        <v>299</v>
      </c>
      <c r="D54" s="29">
        <v>1</v>
      </c>
      <c r="E54" s="29">
        <v>1</v>
      </c>
      <c r="F54" s="29">
        <f t="shared" si="0"/>
        <v>2</v>
      </c>
    </row>
    <row r="55" spans="2:6" ht="14.25" customHeight="1" x14ac:dyDescent="0.4">
      <c r="B55" s="28" t="s">
        <v>19</v>
      </c>
      <c r="C55" s="38" t="s">
        <v>300</v>
      </c>
      <c r="D55" s="29">
        <v>3</v>
      </c>
      <c r="E55" s="29">
        <v>0</v>
      </c>
      <c r="F55" s="29">
        <f t="shared" si="0"/>
        <v>3</v>
      </c>
    </row>
    <row r="56" spans="2:6" ht="14.25" customHeight="1" x14ac:dyDescent="0.4">
      <c r="B56" s="28" t="s">
        <v>19</v>
      </c>
      <c r="C56" s="38" t="s">
        <v>301</v>
      </c>
      <c r="D56" s="29">
        <v>3</v>
      </c>
      <c r="E56" s="29">
        <v>0</v>
      </c>
      <c r="F56" s="29">
        <f t="shared" si="0"/>
        <v>3</v>
      </c>
    </row>
    <row r="57" spans="2:6" ht="14.25" customHeight="1" x14ac:dyDescent="0.4">
      <c r="B57" s="28" t="s">
        <v>19</v>
      </c>
      <c r="C57" s="38" t="s">
        <v>302</v>
      </c>
      <c r="D57" s="29">
        <v>0</v>
      </c>
      <c r="E57" s="29">
        <v>2</v>
      </c>
      <c r="F57" s="29">
        <f t="shared" si="0"/>
        <v>2</v>
      </c>
    </row>
    <row r="58" spans="2:6" ht="14.25" customHeight="1" x14ac:dyDescent="0.4">
      <c r="B58" s="28" t="s">
        <v>19</v>
      </c>
      <c r="C58" s="38" t="s">
        <v>303</v>
      </c>
      <c r="D58" s="29">
        <v>0</v>
      </c>
      <c r="E58" s="29">
        <v>2</v>
      </c>
      <c r="F58" s="29">
        <f t="shared" si="0"/>
        <v>2</v>
      </c>
    </row>
    <row r="59" spans="2:6" ht="14.25" customHeight="1" x14ac:dyDescent="0.4">
      <c r="B59" s="28" t="s">
        <v>19</v>
      </c>
      <c r="C59" s="38" t="s">
        <v>304</v>
      </c>
      <c r="D59" s="29">
        <v>0</v>
      </c>
      <c r="E59" s="29">
        <v>1</v>
      </c>
      <c r="F59" s="29">
        <f t="shared" si="0"/>
        <v>1</v>
      </c>
    </row>
    <row r="60" spans="2:6" ht="14.25" customHeight="1" x14ac:dyDescent="0.4">
      <c r="B60" s="28" t="s">
        <v>20</v>
      </c>
      <c r="C60" s="38" t="s">
        <v>305</v>
      </c>
      <c r="D60" s="29">
        <v>1</v>
      </c>
      <c r="E60" s="29">
        <v>0</v>
      </c>
      <c r="F60" s="29">
        <f t="shared" si="0"/>
        <v>1</v>
      </c>
    </row>
    <row r="61" spans="2:6" ht="14.25" customHeight="1" x14ac:dyDescent="0.4">
      <c r="B61" s="28" t="s">
        <v>20</v>
      </c>
      <c r="C61" s="38" t="s">
        <v>306</v>
      </c>
      <c r="D61" s="29">
        <v>3</v>
      </c>
      <c r="E61" s="29">
        <v>2</v>
      </c>
      <c r="F61" s="29">
        <f t="shared" si="0"/>
        <v>5</v>
      </c>
    </row>
    <row r="62" spans="2:6" ht="14.25" customHeight="1" x14ac:dyDescent="0.4">
      <c r="B62" s="28" t="s">
        <v>20</v>
      </c>
      <c r="C62" s="38" t="s">
        <v>307</v>
      </c>
      <c r="D62" s="29">
        <v>4</v>
      </c>
      <c r="E62" s="29">
        <v>2</v>
      </c>
      <c r="F62" s="29">
        <f t="shared" si="0"/>
        <v>6</v>
      </c>
    </row>
    <row r="63" spans="2:6" ht="14.25" customHeight="1" x14ac:dyDescent="0.4">
      <c r="B63" s="28" t="s">
        <v>20</v>
      </c>
      <c r="C63" s="38" t="s">
        <v>308</v>
      </c>
      <c r="D63" s="29">
        <v>2</v>
      </c>
      <c r="E63" s="29">
        <v>0</v>
      </c>
      <c r="F63" s="29">
        <f t="shared" si="0"/>
        <v>2</v>
      </c>
    </row>
    <row r="64" spans="2:6" ht="14.25" customHeight="1" x14ac:dyDescent="0.4">
      <c r="B64" s="28" t="s">
        <v>20</v>
      </c>
      <c r="C64" s="38" t="s">
        <v>309</v>
      </c>
      <c r="D64" s="29">
        <v>3</v>
      </c>
      <c r="E64" s="29">
        <v>0</v>
      </c>
      <c r="F64" s="29">
        <f t="shared" si="0"/>
        <v>3</v>
      </c>
    </row>
    <row r="65" spans="2:6" ht="14.25" customHeight="1" x14ac:dyDescent="0.4">
      <c r="B65" s="28" t="s">
        <v>20</v>
      </c>
      <c r="C65" s="38" t="s">
        <v>310</v>
      </c>
      <c r="D65" s="29">
        <v>1</v>
      </c>
      <c r="E65" s="29">
        <v>1</v>
      </c>
      <c r="F65" s="29">
        <f t="shared" si="0"/>
        <v>2</v>
      </c>
    </row>
    <row r="66" spans="2:6" ht="14.25" customHeight="1" x14ac:dyDescent="0.4">
      <c r="B66" s="28" t="s">
        <v>20</v>
      </c>
      <c r="C66" s="38" t="s">
        <v>311</v>
      </c>
      <c r="D66" s="29">
        <v>3</v>
      </c>
      <c r="E66" s="29">
        <v>2</v>
      </c>
      <c r="F66" s="29">
        <f t="shared" si="0"/>
        <v>5</v>
      </c>
    </row>
    <row r="67" spans="2:6" ht="14.25" customHeight="1" x14ac:dyDescent="0.4">
      <c r="B67" s="28" t="s">
        <v>20</v>
      </c>
      <c r="C67" s="38" t="s">
        <v>312</v>
      </c>
      <c r="D67" s="29">
        <v>2</v>
      </c>
      <c r="E67" s="29">
        <v>0</v>
      </c>
      <c r="F67" s="29">
        <f t="shared" si="0"/>
        <v>2</v>
      </c>
    </row>
    <row r="68" spans="2:6" ht="14.25" customHeight="1" x14ac:dyDescent="0.4">
      <c r="B68" s="28" t="s">
        <v>20</v>
      </c>
      <c r="C68" s="38" t="s">
        <v>313</v>
      </c>
      <c r="D68" s="29">
        <v>1</v>
      </c>
      <c r="E68" s="29">
        <v>0</v>
      </c>
      <c r="F68" s="29">
        <f t="shared" si="0"/>
        <v>1</v>
      </c>
    </row>
    <row r="69" spans="2:6" ht="14.25" customHeight="1" x14ac:dyDescent="0.4">
      <c r="B69" s="28" t="s">
        <v>20</v>
      </c>
      <c r="C69" s="38" t="s">
        <v>314</v>
      </c>
      <c r="D69" s="29">
        <v>3</v>
      </c>
      <c r="E69" s="29">
        <v>0</v>
      </c>
      <c r="F69" s="29">
        <f t="shared" ref="F69:F132" si="1">SUM(D69:E69)</f>
        <v>3</v>
      </c>
    </row>
    <row r="70" spans="2:6" ht="14.25" customHeight="1" x14ac:dyDescent="0.4">
      <c r="B70" s="28" t="s">
        <v>20</v>
      </c>
      <c r="C70" s="38" t="s">
        <v>315</v>
      </c>
      <c r="D70" s="29">
        <v>0</v>
      </c>
      <c r="E70" s="29">
        <v>1</v>
      </c>
      <c r="F70" s="29">
        <f t="shared" si="1"/>
        <v>1</v>
      </c>
    </row>
    <row r="71" spans="2:6" ht="14.25" customHeight="1" x14ac:dyDescent="0.4">
      <c r="B71" s="28" t="s">
        <v>20</v>
      </c>
      <c r="C71" s="38" t="s">
        <v>316</v>
      </c>
      <c r="D71" s="29">
        <v>0</v>
      </c>
      <c r="E71" s="29">
        <v>2</v>
      </c>
      <c r="F71" s="29">
        <f t="shared" si="1"/>
        <v>2</v>
      </c>
    </row>
    <row r="72" spans="2:6" ht="14.25" customHeight="1" x14ac:dyDescent="0.4">
      <c r="B72" s="28" t="s">
        <v>21</v>
      </c>
      <c r="C72" s="38" t="s">
        <v>317</v>
      </c>
      <c r="D72" s="29">
        <v>6</v>
      </c>
      <c r="E72" s="29">
        <v>0</v>
      </c>
      <c r="F72" s="29">
        <f t="shared" si="1"/>
        <v>6</v>
      </c>
    </row>
    <row r="73" spans="2:6" ht="14.25" customHeight="1" x14ac:dyDescent="0.4">
      <c r="B73" s="28" t="s">
        <v>21</v>
      </c>
      <c r="C73" s="38" t="s">
        <v>318</v>
      </c>
      <c r="D73" s="29">
        <v>1</v>
      </c>
      <c r="E73" s="29">
        <v>2</v>
      </c>
      <c r="F73" s="29">
        <f t="shared" si="1"/>
        <v>3</v>
      </c>
    </row>
    <row r="74" spans="2:6" ht="14.25" customHeight="1" x14ac:dyDescent="0.4">
      <c r="B74" s="28" t="s">
        <v>21</v>
      </c>
      <c r="C74" s="38" t="s">
        <v>319</v>
      </c>
      <c r="D74" s="29">
        <v>1</v>
      </c>
      <c r="E74" s="29">
        <v>1</v>
      </c>
      <c r="F74" s="29">
        <f t="shared" si="1"/>
        <v>2</v>
      </c>
    </row>
    <row r="75" spans="2:6" ht="14.25" customHeight="1" x14ac:dyDescent="0.4">
      <c r="B75" s="28" t="s">
        <v>21</v>
      </c>
      <c r="C75" s="38" t="s">
        <v>320</v>
      </c>
      <c r="D75" s="29">
        <v>0</v>
      </c>
      <c r="E75" s="29">
        <v>2</v>
      </c>
      <c r="F75" s="29">
        <f t="shared" si="1"/>
        <v>2</v>
      </c>
    </row>
    <row r="76" spans="2:6" ht="14.25" customHeight="1" x14ac:dyDescent="0.4">
      <c r="B76" s="28" t="s">
        <v>21</v>
      </c>
      <c r="C76" s="38" t="s">
        <v>321</v>
      </c>
      <c r="D76" s="29">
        <v>0</v>
      </c>
      <c r="E76" s="29">
        <v>1</v>
      </c>
      <c r="F76" s="29">
        <f t="shared" si="1"/>
        <v>1</v>
      </c>
    </row>
    <row r="77" spans="2:6" ht="14.25" customHeight="1" x14ac:dyDescent="0.4">
      <c r="B77" s="28" t="s">
        <v>22</v>
      </c>
      <c r="C77" s="38" t="s">
        <v>322</v>
      </c>
      <c r="D77" s="29">
        <v>2</v>
      </c>
      <c r="E77" s="29">
        <v>0</v>
      </c>
      <c r="F77" s="29">
        <f t="shared" si="1"/>
        <v>2</v>
      </c>
    </row>
    <row r="78" spans="2:6" ht="14.25" customHeight="1" x14ac:dyDescent="0.4">
      <c r="B78" s="28" t="s">
        <v>22</v>
      </c>
      <c r="C78" s="38" t="s">
        <v>323</v>
      </c>
      <c r="D78" s="29">
        <v>2</v>
      </c>
      <c r="E78" s="29">
        <v>0</v>
      </c>
      <c r="F78" s="29">
        <f t="shared" si="1"/>
        <v>2</v>
      </c>
    </row>
    <row r="79" spans="2:6" ht="14.25" customHeight="1" x14ac:dyDescent="0.4">
      <c r="B79" s="28" t="s">
        <v>22</v>
      </c>
      <c r="C79" s="38" t="s">
        <v>324</v>
      </c>
      <c r="D79" s="29">
        <v>6</v>
      </c>
      <c r="E79" s="29">
        <v>4</v>
      </c>
      <c r="F79" s="29">
        <f t="shared" si="1"/>
        <v>10</v>
      </c>
    </row>
    <row r="80" spans="2:6" ht="14.25" customHeight="1" x14ac:dyDescent="0.4">
      <c r="B80" s="28" t="s">
        <v>22</v>
      </c>
      <c r="C80" s="38" t="s">
        <v>325</v>
      </c>
      <c r="D80" s="29">
        <v>1</v>
      </c>
      <c r="E80" s="29">
        <v>0</v>
      </c>
      <c r="F80" s="29">
        <f t="shared" si="1"/>
        <v>1</v>
      </c>
    </row>
    <row r="81" spans="2:6" ht="14.25" customHeight="1" x14ac:dyDescent="0.4">
      <c r="B81" s="28" t="s">
        <v>22</v>
      </c>
      <c r="C81" s="38" t="s">
        <v>326</v>
      </c>
      <c r="D81" s="29">
        <v>0</v>
      </c>
      <c r="E81" s="29">
        <v>2</v>
      </c>
      <c r="F81" s="29">
        <f t="shared" si="1"/>
        <v>2</v>
      </c>
    </row>
    <row r="82" spans="2:6" ht="14.25" customHeight="1" x14ac:dyDescent="0.4">
      <c r="B82" s="28" t="s">
        <v>22</v>
      </c>
      <c r="C82" s="38" t="s">
        <v>327</v>
      </c>
      <c r="D82" s="29">
        <v>0</v>
      </c>
      <c r="E82" s="29">
        <v>1</v>
      </c>
      <c r="F82" s="29">
        <f t="shared" si="1"/>
        <v>1</v>
      </c>
    </row>
    <row r="83" spans="2:6" ht="14.25" customHeight="1" x14ac:dyDescent="0.4">
      <c r="B83" s="28" t="s">
        <v>23</v>
      </c>
      <c r="C83" s="38" t="s">
        <v>328</v>
      </c>
      <c r="D83" s="29">
        <v>1</v>
      </c>
      <c r="E83" s="29">
        <v>0</v>
      </c>
      <c r="F83" s="29">
        <f t="shared" si="1"/>
        <v>1</v>
      </c>
    </row>
    <row r="84" spans="2:6" ht="14.25" customHeight="1" x14ac:dyDescent="0.4">
      <c r="B84" s="28" t="s">
        <v>23</v>
      </c>
      <c r="C84" s="38" t="s">
        <v>329</v>
      </c>
      <c r="D84" s="29">
        <v>0</v>
      </c>
      <c r="E84" s="29">
        <v>2</v>
      </c>
      <c r="F84" s="29">
        <f t="shared" si="1"/>
        <v>2</v>
      </c>
    </row>
    <row r="85" spans="2:6" ht="14.25" customHeight="1" x14ac:dyDescent="0.4">
      <c r="B85" s="28" t="s">
        <v>23</v>
      </c>
      <c r="C85" s="38" t="s">
        <v>330</v>
      </c>
      <c r="D85" s="29">
        <v>0</v>
      </c>
      <c r="E85" s="29">
        <v>5</v>
      </c>
      <c r="F85" s="29">
        <f t="shared" si="1"/>
        <v>5</v>
      </c>
    </row>
    <row r="86" spans="2:6" ht="14.25" customHeight="1" x14ac:dyDescent="0.4">
      <c r="B86" s="28" t="s">
        <v>24</v>
      </c>
      <c r="C86" s="38" t="s">
        <v>331</v>
      </c>
      <c r="D86" s="29">
        <v>2</v>
      </c>
      <c r="E86" s="29">
        <v>1</v>
      </c>
      <c r="F86" s="29">
        <f t="shared" si="1"/>
        <v>3</v>
      </c>
    </row>
    <row r="87" spans="2:6" ht="14.25" customHeight="1" x14ac:dyDescent="0.4">
      <c r="B87" s="28" t="s">
        <v>24</v>
      </c>
      <c r="C87" s="38" t="s">
        <v>332</v>
      </c>
      <c r="D87" s="29">
        <v>3</v>
      </c>
      <c r="E87" s="29">
        <v>0</v>
      </c>
      <c r="F87" s="29">
        <f t="shared" si="1"/>
        <v>3</v>
      </c>
    </row>
    <row r="88" spans="2:6" ht="14.25" customHeight="1" x14ac:dyDescent="0.4">
      <c r="B88" s="28" t="s">
        <v>25</v>
      </c>
      <c r="C88" s="38" t="s">
        <v>333</v>
      </c>
      <c r="D88" s="29">
        <v>3</v>
      </c>
      <c r="E88" s="29">
        <v>0</v>
      </c>
      <c r="F88" s="29">
        <f t="shared" si="1"/>
        <v>3</v>
      </c>
    </row>
    <row r="89" spans="2:6" ht="14.25" customHeight="1" x14ac:dyDescent="0.4">
      <c r="B89" s="28" t="s">
        <v>25</v>
      </c>
      <c r="C89" s="38" t="s">
        <v>334</v>
      </c>
      <c r="D89" s="29">
        <v>1</v>
      </c>
      <c r="E89" s="29">
        <v>2</v>
      </c>
      <c r="F89" s="29">
        <f t="shared" si="1"/>
        <v>3</v>
      </c>
    </row>
    <row r="90" spans="2:6" ht="14.25" customHeight="1" x14ac:dyDescent="0.4">
      <c r="B90" s="28" t="s">
        <v>25</v>
      </c>
      <c r="C90" s="38" t="s">
        <v>335</v>
      </c>
      <c r="D90" s="29">
        <v>4</v>
      </c>
      <c r="E90" s="29">
        <v>1</v>
      </c>
      <c r="F90" s="29">
        <f t="shared" si="1"/>
        <v>5</v>
      </c>
    </row>
    <row r="91" spans="2:6" ht="14.25" customHeight="1" x14ac:dyDescent="0.4">
      <c r="B91" s="28" t="s">
        <v>25</v>
      </c>
      <c r="C91" s="38" t="s">
        <v>336</v>
      </c>
      <c r="D91" s="29">
        <v>3</v>
      </c>
      <c r="E91" s="29">
        <v>2</v>
      </c>
      <c r="F91" s="29">
        <f t="shared" si="1"/>
        <v>5</v>
      </c>
    </row>
    <row r="92" spans="2:6" ht="14.25" customHeight="1" x14ac:dyDescent="0.4">
      <c r="B92" s="28" t="s">
        <v>25</v>
      </c>
      <c r="C92" s="38" t="s">
        <v>337</v>
      </c>
      <c r="D92" s="29">
        <v>6</v>
      </c>
      <c r="E92" s="29">
        <v>0</v>
      </c>
      <c r="F92" s="29">
        <f t="shared" si="1"/>
        <v>6</v>
      </c>
    </row>
    <row r="93" spans="2:6" ht="14.25" customHeight="1" x14ac:dyDescent="0.4">
      <c r="B93" s="28" t="s">
        <v>25</v>
      </c>
      <c r="C93" s="38" t="s">
        <v>338</v>
      </c>
      <c r="D93" s="29">
        <v>2</v>
      </c>
      <c r="E93" s="29">
        <v>1</v>
      </c>
      <c r="F93" s="29">
        <f t="shared" si="1"/>
        <v>3</v>
      </c>
    </row>
    <row r="94" spans="2:6" ht="14.25" customHeight="1" x14ac:dyDescent="0.4">
      <c r="B94" s="28" t="s">
        <v>26</v>
      </c>
      <c r="C94" s="38" t="s">
        <v>339</v>
      </c>
      <c r="D94" s="29">
        <v>2</v>
      </c>
      <c r="E94" s="29">
        <v>2</v>
      </c>
      <c r="F94" s="29">
        <f t="shared" si="1"/>
        <v>4</v>
      </c>
    </row>
    <row r="95" spans="2:6" ht="14.25" customHeight="1" x14ac:dyDescent="0.4">
      <c r="B95" s="28" t="s">
        <v>26</v>
      </c>
      <c r="C95" s="38" t="s">
        <v>340</v>
      </c>
      <c r="D95" s="29">
        <v>3</v>
      </c>
      <c r="E95" s="29">
        <v>0</v>
      </c>
      <c r="F95" s="29">
        <f t="shared" si="1"/>
        <v>3</v>
      </c>
    </row>
    <row r="96" spans="2:6" ht="14.25" customHeight="1" x14ac:dyDescent="0.4">
      <c r="B96" s="28" t="s">
        <v>26</v>
      </c>
      <c r="C96" s="38" t="s">
        <v>341</v>
      </c>
      <c r="D96" s="29">
        <v>3</v>
      </c>
      <c r="E96" s="29">
        <v>0</v>
      </c>
      <c r="F96" s="29">
        <f t="shared" si="1"/>
        <v>3</v>
      </c>
    </row>
    <row r="97" spans="2:6" ht="14.25" customHeight="1" x14ac:dyDescent="0.4">
      <c r="B97" s="28" t="s">
        <v>26</v>
      </c>
      <c r="C97" s="38" t="s">
        <v>342</v>
      </c>
      <c r="D97" s="29">
        <v>2</v>
      </c>
      <c r="E97" s="29">
        <v>1</v>
      </c>
      <c r="F97" s="29">
        <f t="shared" si="1"/>
        <v>3</v>
      </c>
    </row>
    <row r="98" spans="2:6" ht="14.25" customHeight="1" x14ac:dyDescent="0.4">
      <c r="B98" s="28" t="s">
        <v>26</v>
      </c>
      <c r="C98" s="38" t="s">
        <v>343</v>
      </c>
      <c r="D98" s="29">
        <v>2</v>
      </c>
      <c r="E98" s="29">
        <v>8</v>
      </c>
      <c r="F98" s="29">
        <f t="shared" si="1"/>
        <v>10</v>
      </c>
    </row>
    <row r="99" spans="2:6" ht="14.25" customHeight="1" x14ac:dyDescent="0.4">
      <c r="B99" s="28" t="s">
        <v>26</v>
      </c>
      <c r="C99" s="38" t="s">
        <v>344</v>
      </c>
      <c r="D99" s="29">
        <v>2</v>
      </c>
      <c r="E99" s="29">
        <v>0</v>
      </c>
      <c r="F99" s="29">
        <f t="shared" si="1"/>
        <v>2</v>
      </c>
    </row>
    <row r="100" spans="2:6" ht="14.25" customHeight="1" x14ac:dyDescent="0.4">
      <c r="B100" s="28" t="s">
        <v>26</v>
      </c>
      <c r="C100" s="38" t="s">
        <v>345</v>
      </c>
      <c r="D100" s="29">
        <v>0</v>
      </c>
      <c r="E100" s="29">
        <v>4</v>
      </c>
      <c r="F100" s="29">
        <f t="shared" si="1"/>
        <v>4</v>
      </c>
    </row>
    <row r="101" spans="2:6" ht="14.25" customHeight="1" x14ac:dyDescent="0.4">
      <c r="B101" s="28" t="s">
        <v>27</v>
      </c>
      <c r="C101" s="38" t="s">
        <v>346</v>
      </c>
      <c r="D101" s="29">
        <v>1</v>
      </c>
      <c r="E101" s="29">
        <v>0</v>
      </c>
      <c r="F101" s="29">
        <f t="shared" si="1"/>
        <v>1</v>
      </c>
    </row>
    <row r="102" spans="2:6" ht="14.25" customHeight="1" x14ac:dyDescent="0.4">
      <c r="B102" s="28" t="s">
        <v>27</v>
      </c>
      <c r="C102" s="38" t="s">
        <v>347</v>
      </c>
      <c r="D102" s="29">
        <v>1</v>
      </c>
      <c r="E102" s="29">
        <v>0</v>
      </c>
      <c r="F102" s="29">
        <f t="shared" si="1"/>
        <v>1</v>
      </c>
    </row>
    <row r="103" spans="2:6" ht="14.25" customHeight="1" x14ac:dyDescent="0.4">
      <c r="B103" s="28" t="s">
        <v>27</v>
      </c>
      <c r="C103" s="38" t="s">
        <v>348</v>
      </c>
      <c r="D103" s="29">
        <v>3</v>
      </c>
      <c r="E103" s="29">
        <v>0</v>
      </c>
      <c r="F103" s="29">
        <f t="shared" si="1"/>
        <v>3</v>
      </c>
    </row>
    <row r="104" spans="2:6" ht="14.25" customHeight="1" x14ac:dyDescent="0.4">
      <c r="B104" s="28" t="s">
        <v>27</v>
      </c>
      <c r="C104" s="38" t="s">
        <v>349</v>
      </c>
      <c r="D104" s="29">
        <v>1</v>
      </c>
      <c r="E104" s="29">
        <v>0</v>
      </c>
      <c r="F104" s="29">
        <f t="shared" si="1"/>
        <v>1</v>
      </c>
    </row>
    <row r="105" spans="2:6" ht="14.25" customHeight="1" x14ac:dyDescent="0.4">
      <c r="B105" s="28" t="s">
        <v>27</v>
      </c>
      <c r="C105" s="38" t="s">
        <v>350</v>
      </c>
      <c r="D105" s="29">
        <v>2</v>
      </c>
      <c r="E105" s="29">
        <v>1</v>
      </c>
      <c r="F105" s="29">
        <f t="shared" si="1"/>
        <v>3</v>
      </c>
    </row>
    <row r="106" spans="2:6" ht="14.25" customHeight="1" x14ac:dyDescent="0.4">
      <c r="B106" s="28" t="s">
        <v>27</v>
      </c>
      <c r="C106" s="38" t="s">
        <v>351</v>
      </c>
      <c r="D106" s="29">
        <v>0</v>
      </c>
      <c r="E106" s="29">
        <v>1</v>
      </c>
      <c r="F106" s="29">
        <f t="shared" si="1"/>
        <v>1</v>
      </c>
    </row>
    <row r="107" spans="2:6" ht="14.25" customHeight="1" x14ac:dyDescent="0.4">
      <c r="B107" s="28" t="s">
        <v>27</v>
      </c>
      <c r="C107" s="38" t="s">
        <v>352</v>
      </c>
      <c r="D107" s="29">
        <v>0</v>
      </c>
      <c r="E107" s="29">
        <v>1</v>
      </c>
      <c r="F107" s="29">
        <f t="shared" si="1"/>
        <v>1</v>
      </c>
    </row>
    <row r="108" spans="2:6" ht="14.25" customHeight="1" x14ac:dyDescent="0.4">
      <c r="B108" s="28" t="s">
        <v>27</v>
      </c>
      <c r="C108" s="38" t="s">
        <v>353</v>
      </c>
      <c r="D108" s="29">
        <v>0</v>
      </c>
      <c r="E108" s="29">
        <v>1</v>
      </c>
      <c r="F108" s="29">
        <f t="shared" si="1"/>
        <v>1</v>
      </c>
    </row>
    <row r="109" spans="2:6" ht="14.25" customHeight="1" x14ac:dyDescent="0.4">
      <c r="B109" s="28" t="s">
        <v>28</v>
      </c>
      <c r="C109" s="38" t="s">
        <v>354</v>
      </c>
      <c r="D109" s="29">
        <v>0</v>
      </c>
      <c r="E109" s="29">
        <v>1</v>
      </c>
      <c r="F109" s="29">
        <f t="shared" si="1"/>
        <v>1</v>
      </c>
    </row>
    <row r="110" spans="2:6" ht="14.25" customHeight="1" x14ac:dyDescent="0.4">
      <c r="B110" s="28" t="s">
        <v>28</v>
      </c>
      <c r="C110" s="38" t="s">
        <v>355</v>
      </c>
      <c r="D110" s="29">
        <v>0</v>
      </c>
      <c r="E110" s="29">
        <v>3</v>
      </c>
      <c r="F110" s="29">
        <f t="shared" si="1"/>
        <v>3</v>
      </c>
    </row>
    <row r="111" spans="2:6" ht="14.25" customHeight="1" x14ac:dyDescent="0.4">
      <c r="B111" s="28" t="s">
        <v>29</v>
      </c>
      <c r="C111" s="38" t="s">
        <v>356</v>
      </c>
      <c r="D111" s="29">
        <v>3</v>
      </c>
      <c r="E111" s="29">
        <v>10</v>
      </c>
      <c r="F111" s="29">
        <f t="shared" si="1"/>
        <v>13</v>
      </c>
    </row>
    <row r="112" spans="2:6" ht="14.25" customHeight="1" x14ac:dyDescent="0.4">
      <c r="B112" s="28" t="s">
        <v>29</v>
      </c>
      <c r="C112" s="38" t="s">
        <v>357</v>
      </c>
      <c r="D112" s="29">
        <v>2</v>
      </c>
      <c r="E112" s="29">
        <v>1</v>
      </c>
      <c r="F112" s="29">
        <f t="shared" si="1"/>
        <v>3</v>
      </c>
    </row>
    <row r="113" spans="2:6" ht="14.25" customHeight="1" x14ac:dyDescent="0.4">
      <c r="B113" s="28" t="s">
        <v>29</v>
      </c>
      <c r="C113" s="38" t="s">
        <v>358</v>
      </c>
      <c r="D113" s="29">
        <v>1</v>
      </c>
      <c r="E113" s="29">
        <v>0</v>
      </c>
      <c r="F113" s="29">
        <f t="shared" si="1"/>
        <v>1</v>
      </c>
    </row>
    <row r="114" spans="2:6" ht="14.25" customHeight="1" x14ac:dyDescent="0.4">
      <c r="B114" s="28" t="s">
        <v>29</v>
      </c>
      <c r="C114" s="38" t="s">
        <v>359</v>
      </c>
      <c r="D114" s="29">
        <v>1</v>
      </c>
      <c r="E114" s="29">
        <v>0</v>
      </c>
      <c r="F114" s="29">
        <f t="shared" si="1"/>
        <v>1</v>
      </c>
    </row>
    <row r="115" spans="2:6" ht="14.25" customHeight="1" x14ac:dyDescent="0.4">
      <c r="B115" s="28" t="s">
        <v>29</v>
      </c>
      <c r="C115" s="38" t="s">
        <v>360</v>
      </c>
      <c r="D115" s="29">
        <v>4</v>
      </c>
      <c r="E115" s="29">
        <v>4</v>
      </c>
      <c r="F115" s="29">
        <f t="shared" si="1"/>
        <v>8</v>
      </c>
    </row>
    <row r="116" spans="2:6" ht="14.25" customHeight="1" x14ac:dyDescent="0.4">
      <c r="B116" s="28" t="s">
        <v>29</v>
      </c>
      <c r="C116" s="38" t="s">
        <v>361</v>
      </c>
      <c r="D116" s="29">
        <v>1</v>
      </c>
      <c r="E116" s="29">
        <v>0</v>
      </c>
      <c r="F116" s="29">
        <f t="shared" si="1"/>
        <v>1</v>
      </c>
    </row>
    <row r="117" spans="2:6" ht="14.25" customHeight="1" x14ac:dyDescent="0.4">
      <c r="B117" s="28" t="s">
        <v>29</v>
      </c>
      <c r="C117" s="38" t="s">
        <v>362</v>
      </c>
      <c r="D117" s="29">
        <v>2</v>
      </c>
      <c r="E117" s="29">
        <v>0</v>
      </c>
      <c r="F117" s="29">
        <f t="shared" si="1"/>
        <v>2</v>
      </c>
    </row>
    <row r="118" spans="2:6" ht="14.25" customHeight="1" x14ac:dyDescent="0.4">
      <c r="B118" s="28" t="s">
        <v>29</v>
      </c>
      <c r="C118" s="38" t="s">
        <v>363</v>
      </c>
      <c r="D118" s="29">
        <v>1</v>
      </c>
      <c r="E118" s="29">
        <v>2</v>
      </c>
      <c r="F118" s="29">
        <f t="shared" si="1"/>
        <v>3</v>
      </c>
    </row>
    <row r="119" spans="2:6" ht="14.25" customHeight="1" x14ac:dyDescent="0.4">
      <c r="B119" s="28" t="s">
        <v>29</v>
      </c>
      <c r="C119" s="38" t="s">
        <v>364</v>
      </c>
      <c r="D119" s="29">
        <v>7</v>
      </c>
      <c r="E119" s="29">
        <v>0</v>
      </c>
      <c r="F119" s="29">
        <f t="shared" si="1"/>
        <v>7</v>
      </c>
    </row>
    <row r="120" spans="2:6" ht="14.25" customHeight="1" x14ac:dyDescent="0.4">
      <c r="B120" s="28" t="s">
        <v>29</v>
      </c>
      <c r="C120" s="38" t="s">
        <v>365</v>
      </c>
      <c r="D120" s="29">
        <v>0</v>
      </c>
      <c r="E120" s="29">
        <v>5</v>
      </c>
      <c r="F120" s="29">
        <f t="shared" si="1"/>
        <v>5</v>
      </c>
    </row>
    <row r="121" spans="2:6" ht="14.25" customHeight="1" x14ac:dyDescent="0.4">
      <c r="B121" s="28" t="s">
        <v>29</v>
      </c>
      <c r="C121" s="38" t="s">
        <v>366</v>
      </c>
      <c r="D121" s="29">
        <v>0</v>
      </c>
      <c r="E121" s="29">
        <v>1</v>
      </c>
      <c r="F121" s="29">
        <f t="shared" si="1"/>
        <v>1</v>
      </c>
    </row>
    <row r="122" spans="2:6" ht="14.25" customHeight="1" x14ac:dyDescent="0.4">
      <c r="B122" s="28" t="s">
        <v>29</v>
      </c>
      <c r="C122" s="38" t="s">
        <v>367</v>
      </c>
      <c r="D122" s="29">
        <v>0</v>
      </c>
      <c r="E122" s="29">
        <v>1</v>
      </c>
      <c r="F122" s="29">
        <f t="shared" si="1"/>
        <v>1</v>
      </c>
    </row>
    <row r="123" spans="2:6" ht="14.25" customHeight="1" x14ac:dyDescent="0.4">
      <c r="B123" s="28" t="s">
        <v>30</v>
      </c>
      <c r="C123" s="38" t="s">
        <v>368</v>
      </c>
      <c r="D123" s="29">
        <v>1</v>
      </c>
      <c r="E123" s="29">
        <v>1</v>
      </c>
      <c r="F123" s="29">
        <f t="shared" si="1"/>
        <v>2</v>
      </c>
    </row>
    <row r="124" spans="2:6" ht="14.25" customHeight="1" x14ac:dyDescent="0.4">
      <c r="B124" s="28" t="s">
        <v>30</v>
      </c>
      <c r="C124" s="38" t="s">
        <v>369</v>
      </c>
      <c r="D124" s="29">
        <v>1</v>
      </c>
      <c r="E124" s="29">
        <v>0</v>
      </c>
      <c r="F124" s="29">
        <f t="shared" si="1"/>
        <v>1</v>
      </c>
    </row>
    <row r="125" spans="2:6" ht="14.25" customHeight="1" x14ac:dyDescent="0.4">
      <c r="B125" s="28" t="s">
        <v>30</v>
      </c>
      <c r="C125" s="38" t="s">
        <v>370</v>
      </c>
      <c r="D125" s="29">
        <v>1</v>
      </c>
      <c r="E125" s="29">
        <v>0</v>
      </c>
      <c r="F125" s="29">
        <f t="shared" si="1"/>
        <v>1</v>
      </c>
    </row>
    <row r="126" spans="2:6" ht="14.25" customHeight="1" x14ac:dyDescent="0.4">
      <c r="B126" s="28" t="s">
        <v>30</v>
      </c>
      <c r="C126" s="38" t="s">
        <v>371</v>
      </c>
      <c r="D126" s="29">
        <v>6</v>
      </c>
      <c r="E126" s="29">
        <v>0</v>
      </c>
      <c r="F126" s="29">
        <f t="shared" si="1"/>
        <v>6</v>
      </c>
    </row>
    <row r="127" spans="2:6" ht="14.25" customHeight="1" x14ac:dyDescent="0.4">
      <c r="B127" s="28" t="s">
        <v>30</v>
      </c>
      <c r="C127" s="38" t="s">
        <v>372</v>
      </c>
      <c r="D127" s="29">
        <v>0</v>
      </c>
      <c r="E127" s="29">
        <v>2</v>
      </c>
      <c r="F127" s="29">
        <f t="shared" si="1"/>
        <v>2</v>
      </c>
    </row>
    <row r="128" spans="2:6" ht="14.25" customHeight="1" x14ac:dyDescent="0.4">
      <c r="B128" s="28" t="s">
        <v>30</v>
      </c>
      <c r="C128" s="38" t="s">
        <v>373</v>
      </c>
      <c r="D128" s="29">
        <v>0</v>
      </c>
      <c r="E128" s="29">
        <v>1</v>
      </c>
      <c r="F128" s="29">
        <f t="shared" si="1"/>
        <v>1</v>
      </c>
    </row>
    <row r="129" spans="2:6" ht="14.25" customHeight="1" x14ac:dyDescent="0.4">
      <c r="B129" s="28" t="s">
        <v>30</v>
      </c>
      <c r="C129" s="38" t="s">
        <v>374</v>
      </c>
      <c r="D129" s="29">
        <v>0</v>
      </c>
      <c r="E129" s="29">
        <v>4</v>
      </c>
      <c r="F129" s="29">
        <f t="shared" si="1"/>
        <v>4</v>
      </c>
    </row>
    <row r="130" spans="2:6" ht="14.25" customHeight="1" x14ac:dyDescent="0.4">
      <c r="B130" s="28" t="s">
        <v>31</v>
      </c>
      <c r="C130" s="38" t="s">
        <v>375</v>
      </c>
      <c r="D130" s="29">
        <v>5</v>
      </c>
      <c r="E130" s="29">
        <v>1</v>
      </c>
      <c r="F130" s="29">
        <f t="shared" si="1"/>
        <v>6</v>
      </c>
    </row>
    <row r="131" spans="2:6" ht="14.25" customHeight="1" x14ac:dyDescent="0.4">
      <c r="B131" s="28" t="s">
        <v>31</v>
      </c>
      <c r="C131" s="38" t="s">
        <v>376</v>
      </c>
      <c r="D131" s="29">
        <v>3</v>
      </c>
      <c r="E131" s="29">
        <v>3</v>
      </c>
      <c r="F131" s="29">
        <f t="shared" si="1"/>
        <v>6</v>
      </c>
    </row>
    <row r="132" spans="2:6" ht="14.25" customHeight="1" x14ac:dyDescent="0.4">
      <c r="B132" s="28" t="s">
        <v>31</v>
      </c>
      <c r="C132" s="38" t="s">
        <v>377</v>
      </c>
      <c r="D132" s="29">
        <v>1</v>
      </c>
      <c r="E132" s="29">
        <v>0</v>
      </c>
      <c r="F132" s="29">
        <f t="shared" si="1"/>
        <v>1</v>
      </c>
    </row>
    <row r="133" spans="2:6" ht="14.25" customHeight="1" x14ac:dyDescent="0.4">
      <c r="B133" s="28" t="s">
        <v>31</v>
      </c>
      <c r="C133" s="38" t="s">
        <v>378</v>
      </c>
      <c r="D133" s="29">
        <v>2</v>
      </c>
      <c r="E133" s="29">
        <v>1</v>
      </c>
      <c r="F133" s="29">
        <f t="shared" ref="F133:F196" si="2">SUM(D133:E133)</f>
        <v>3</v>
      </c>
    </row>
    <row r="134" spans="2:6" ht="14.25" customHeight="1" x14ac:dyDescent="0.4">
      <c r="B134" s="28" t="s">
        <v>31</v>
      </c>
      <c r="C134" s="38" t="s">
        <v>379</v>
      </c>
      <c r="D134" s="29">
        <v>0</v>
      </c>
      <c r="E134" s="29">
        <v>1</v>
      </c>
      <c r="F134" s="29">
        <f t="shared" si="2"/>
        <v>1</v>
      </c>
    </row>
    <row r="135" spans="2:6" ht="14.25" customHeight="1" x14ac:dyDescent="0.4">
      <c r="B135" s="28" t="s">
        <v>32</v>
      </c>
      <c r="C135" s="38" t="s">
        <v>380</v>
      </c>
      <c r="D135" s="29">
        <v>2</v>
      </c>
      <c r="E135" s="29">
        <v>0</v>
      </c>
      <c r="F135" s="29">
        <f t="shared" si="2"/>
        <v>2</v>
      </c>
    </row>
    <row r="136" spans="2:6" ht="14.25" customHeight="1" x14ac:dyDescent="0.4">
      <c r="B136" s="28" t="s">
        <v>32</v>
      </c>
      <c r="C136" s="38" t="s">
        <v>381</v>
      </c>
      <c r="D136" s="29">
        <v>2</v>
      </c>
      <c r="E136" s="29">
        <v>0</v>
      </c>
      <c r="F136" s="29">
        <f t="shared" si="2"/>
        <v>2</v>
      </c>
    </row>
    <row r="137" spans="2:6" ht="14.25" customHeight="1" x14ac:dyDescent="0.4">
      <c r="B137" s="28" t="s">
        <v>32</v>
      </c>
      <c r="C137" s="38" t="s">
        <v>382</v>
      </c>
      <c r="D137" s="29">
        <v>1</v>
      </c>
      <c r="E137" s="29">
        <v>1</v>
      </c>
      <c r="F137" s="29">
        <f t="shared" si="2"/>
        <v>2</v>
      </c>
    </row>
    <row r="138" spans="2:6" ht="14.25" customHeight="1" x14ac:dyDescent="0.4">
      <c r="B138" s="28" t="s">
        <v>33</v>
      </c>
      <c r="C138" s="38" t="s">
        <v>383</v>
      </c>
      <c r="D138" s="29">
        <v>1</v>
      </c>
      <c r="E138" s="29">
        <v>1</v>
      </c>
      <c r="F138" s="29">
        <f t="shared" si="2"/>
        <v>2</v>
      </c>
    </row>
    <row r="139" spans="2:6" ht="14.25" customHeight="1" x14ac:dyDescent="0.4">
      <c r="B139" s="28" t="s">
        <v>33</v>
      </c>
      <c r="C139" s="38" t="s">
        <v>384</v>
      </c>
      <c r="D139" s="29">
        <v>1</v>
      </c>
      <c r="E139" s="29">
        <v>0</v>
      </c>
      <c r="F139" s="29">
        <f t="shared" si="2"/>
        <v>1</v>
      </c>
    </row>
    <row r="140" spans="2:6" ht="14.25" customHeight="1" x14ac:dyDescent="0.4">
      <c r="B140" s="28" t="s">
        <v>33</v>
      </c>
      <c r="C140" s="38" t="s">
        <v>385</v>
      </c>
      <c r="D140" s="29">
        <v>2</v>
      </c>
      <c r="E140" s="29">
        <v>2</v>
      </c>
      <c r="F140" s="29">
        <f t="shared" si="2"/>
        <v>4</v>
      </c>
    </row>
    <row r="141" spans="2:6" ht="14.25" customHeight="1" x14ac:dyDescent="0.4">
      <c r="B141" s="28" t="s">
        <v>33</v>
      </c>
      <c r="C141" s="38" t="s">
        <v>386</v>
      </c>
      <c r="D141" s="29">
        <v>1</v>
      </c>
      <c r="E141" s="29">
        <v>0</v>
      </c>
      <c r="F141" s="29">
        <f t="shared" si="2"/>
        <v>1</v>
      </c>
    </row>
    <row r="142" spans="2:6" ht="14.25" customHeight="1" x14ac:dyDescent="0.4">
      <c r="B142" s="28" t="s">
        <v>33</v>
      </c>
      <c r="C142" s="38" t="s">
        <v>387</v>
      </c>
      <c r="D142" s="29">
        <v>3</v>
      </c>
      <c r="E142" s="29">
        <v>0</v>
      </c>
      <c r="F142" s="29">
        <f t="shared" si="2"/>
        <v>3</v>
      </c>
    </row>
    <row r="143" spans="2:6" ht="14.25" customHeight="1" x14ac:dyDescent="0.4">
      <c r="B143" s="28" t="s">
        <v>33</v>
      </c>
      <c r="C143" s="38" t="s">
        <v>388</v>
      </c>
      <c r="D143" s="29">
        <v>1</v>
      </c>
      <c r="E143" s="29">
        <v>0</v>
      </c>
      <c r="F143" s="29">
        <f t="shared" si="2"/>
        <v>1</v>
      </c>
    </row>
    <row r="144" spans="2:6" ht="14.25" customHeight="1" x14ac:dyDescent="0.4">
      <c r="B144" s="28" t="s">
        <v>33</v>
      </c>
      <c r="C144" s="38" t="s">
        <v>389</v>
      </c>
      <c r="D144" s="29">
        <v>1</v>
      </c>
      <c r="E144" s="29">
        <v>1</v>
      </c>
      <c r="F144" s="29">
        <f t="shared" si="2"/>
        <v>2</v>
      </c>
    </row>
    <row r="145" spans="2:6" ht="14.25" customHeight="1" x14ac:dyDescent="0.4">
      <c r="B145" s="28" t="s">
        <v>33</v>
      </c>
      <c r="C145" s="38" t="s">
        <v>390</v>
      </c>
      <c r="D145" s="29">
        <v>0</v>
      </c>
      <c r="E145" s="29">
        <v>1</v>
      </c>
      <c r="F145" s="29">
        <f t="shared" si="2"/>
        <v>1</v>
      </c>
    </row>
    <row r="146" spans="2:6" ht="14.25" customHeight="1" x14ac:dyDescent="0.4">
      <c r="B146" s="28" t="s">
        <v>33</v>
      </c>
      <c r="C146" s="38" t="s">
        <v>391</v>
      </c>
      <c r="D146" s="29">
        <v>0</v>
      </c>
      <c r="E146" s="29">
        <v>1</v>
      </c>
      <c r="F146" s="29">
        <f t="shared" si="2"/>
        <v>1</v>
      </c>
    </row>
    <row r="147" spans="2:6" ht="14.25" customHeight="1" x14ac:dyDescent="0.4">
      <c r="B147" s="28" t="s">
        <v>33</v>
      </c>
      <c r="C147" s="38" t="s">
        <v>392</v>
      </c>
      <c r="D147" s="29">
        <v>0</v>
      </c>
      <c r="E147" s="29">
        <v>2</v>
      </c>
      <c r="F147" s="29">
        <f t="shared" si="2"/>
        <v>2</v>
      </c>
    </row>
    <row r="148" spans="2:6" ht="14.25" customHeight="1" x14ac:dyDescent="0.4">
      <c r="B148" s="28" t="s">
        <v>33</v>
      </c>
      <c r="C148" s="38" t="s">
        <v>393</v>
      </c>
      <c r="D148" s="29">
        <v>0</v>
      </c>
      <c r="E148" s="29">
        <v>4</v>
      </c>
      <c r="F148" s="29">
        <f t="shared" si="2"/>
        <v>4</v>
      </c>
    </row>
    <row r="149" spans="2:6" ht="14.25" customHeight="1" x14ac:dyDescent="0.4">
      <c r="B149" s="28" t="s">
        <v>33</v>
      </c>
      <c r="C149" s="38" t="s">
        <v>394</v>
      </c>
      <c r="D149" s="29">
        <v>0</v>
      </c>
      <c r="E149" s="29">
        <v>1</v>
      </c>
      <c r="F149" s="29">
        <f t="shared" si="2"/>
        <v>1</v>
      </c>
    </row>
    <row r="150" spans="2:6" ht="14.25" customHeight="1" x14ac:dyDescent="0.4">
      <c r="B150" s="28" t="s">
        <v>33</v>
      </c>
      <c r="C150" s="38" t="s">
        <v>395</v>
      </c>
      <c r="D150" s="29">
        <v>0</v>
      </c>
      <c r="E150" s="29">
        <v>1</v>
      </c>
      <c r="F150" s="29">
        <f t="shared" si="2"/>
        <v>1</v>
      </c>
    </row>
    <row r="151" spans="2:6" ht="14.25" customHeight="1" x14ac:dyDescent="0.4">
      <c r="B151" s="28" t="s">
        <v>34</v>
      </c>
      <c r="C151" s="38" t="s">
        <v>396</v>
      </c>
      <c r="D151" s="29">
        <v>5</v>
      </c>
      <c r="E151" s="29">
        <v>1</v>
      </c>
      <c r="F151" s="29">
        <f t="shared" si="2"/>
        <v>6</v>
      </c>
    </row>
    <row r="152" spans="2:6" ht="14.25" customHeight="1" x14ac:dyDescent="0.4">
      <c r="B152" s="28" t="s">
        <v>34</v>
      </c>
      <c r="C152" s="38" t="s">
        <v>397</v>
      </c>
      <c r="D152" s="29">
        <v>1</v>
      </c>
      <c r="E152" s="29">
        <v>0</v>
      </c>
      <c r="F152" s="29">
        <f t="shared" si="2"/>
        <v>1</v>
      </c>
    </row>
    <row r="153" spans="2:6" ht="14.25" customHeight="1" x14ac:dyDescent="0.4">
      <c r="B153" s="28" t="s">
        <v>34</v>
      </c>
      <c r="C153" s="38" t="s">
        <v>398</v>
      </c>
      <c r="D153" s="29">
        <v>2</v>
      </c>
      <c r="E153" s="29">
        <v>0</v>
      </c>
      <c r="F153" s="29">
        <f t="shared" si="2"/>
        <v>2</v>
      </c>
    </row>
    <row r="154" spans="2:6" ht="14.25" customHeight="1" x14ac:dyDescent="0.4">
      <c r="B154" s="28" t="s">
        <v>34</v>
      </c>
      <c r="C154" s="38" t="s">
        <v>399</v>
      </c>
      <c r="D154" s="29">
        <v>1</v>
      </c>
      <c r="E154" s="29">
        <v>2</v>
      </c>
      <c r="F154" s="29">
        <f t="shared" si="2"/>
        <v>3</v>
      </c>
    </row>
    <row r="155" spans="2:6" ht="14.25" customHeight="1" x14ac:dyDescent="0.4">
      <c r="B155" s="28" t="s">
        <v>34</v>
      </c>
      <c r="C155" s="38" t="s">
        <v>400</v>
      </c>
      <c r="D155" s="29">
        <v>1</v>
      </c>
      <c r="E155" s="29">
        <v>1</v>
      </c>
      <c r="F155" s="29">
        <f t="shared" si="2"/>
        <v>2</v>
      </c>
    </row>
    <row r="156" spans="2:6" ht="14.25" customHeight="1" x14ac:dyDescent="0.4">
      <c r="B156" s="28" t="s">
        <v>34</v>
      </c>
      <c r="C156" s="38" t="s">
        <v>401</v>
      </c>
      <c r="D156" s="29">
        <v>1</v>
      </c>
      <c r="E156" s="29">
        <v>0</v>
      </c>
      <c r="F156" s="29">
        <f t="shared" si="2"/>
        <v>1</v>
      </c>
    </row>
    <row r="157" spans="2:6" ht="14.25" customHeight="1" x14ac:dyDescent="0.4">
      <c r="B157" s="28" t="s">
        <v>34</v>
      </c>
      <c r="C157" s="38" t="s">
        <v>402</v>
      </c>
      <c r="D157" s="29">
        <v>1</v>
      </c>
      <c r="E157" s="29">
        <v>1</v>
      </c>
      <c r="F157" s="29">
        <f t="shared" si="2"/>
        <v>2</v>
      </c>
    </row>
    <row r="158" spans="2:6" ht="14.25" customHeight="1" x14ac:dyDescent="0.4">
      <c r="B158" s="28" t="s">
        <v>34</v>
      </c>
      <c r="C158" s="38" t="s">
        <v>403</v>
      </c>
      <c r="D158" s="29">
        <v>2</v>
      </c>
      <c r="E158" s="29">
        <v>2</v>
      </c>
      <c r="F158" s="29">
        <f t="shared" si="2"/>
        <v>4</v>
      </c>
    </row>
    <row r="159" spans="2:6" ht="14.25" customHeight="1" x14ac:dyDescent="0.4">
      <c r="B159" s="28" t="s">
        <v>34</v>
      </c>
      <c r="C159" s="38" t="s">
        <v>404</v>
      </c>
      <c r="D159" s="29">
        <v>2</v>
      </c>
      <c r="E159" s="29">
        <v>2</v>
      </c>
      <c r="F159" s="29">
        <f t="shared" si="2"/>
        <v>4</v>
      </c>
    </row>
    <row r="160" spans="2:6" ht="14.25" customHeight="1" x14ac:dyDescent="0.4">
      <c r="B160" s="28" t="s">
        <v>34</v>
      </c>
      <c r="C160" s="38" t="s">
        <v>405</v>
      </c>
      <c r="D160" s="29">
        <v>1</v>
      </c>
      <c r="E160" s="29">
        <v>0</v>
      </c>
      <c r="F160" s="29">
        <f t="shared" si="2"/>
        <v>1</v>
      </c>
    </row>
    <row r="161" spans="2:6" ht="14.25" customHeight="1" x14ac:dyDescent="0.4">
      <c r="B161" s="28" t="s">
        <v>34</v>
      </c>
      <c r="C161" s="38" t="s">
        <v>406</v>
      </c>
      <c r="D161" s="29">
        <v>0</v>
      </c>
      <c r="E161" s="29">
        <v>1</v>
      </c>
      <c r="F161" s="29">
        <f t="shared" si="2"/>
        <v>1</v>
      </c>
    </row>
    <row r="162" spans="2:6" ht="14.25" customHeight="1" x14ac:dyDescent="0.4">
      <c r="B162" s="28" t="s">
        <v>34</v>
      </c>
      <c r="C162" s="38" t="s">
        <v>407</v>
      </c>
      <c r="D162" s="29">
        <v>0</v>
      </c>
      <c r="E162" s="29">
        <v>1</v>
      </c>
      <c r="F162" s="29">
        <f t="shared" si="2"/>
        <v>1</v>
      </c>
    </row>
    <row r="163" spans="2:6" ht="14.25" customHeight="1" x14ac:dyDescent="0.4">
      <c r="B163" s="28" t="s">
        <v>34</v>
      </c>
      <c r="C163" s="38" t="s">
        <v>408</v>
      </c>
      <c r="D163" s="29">
        <v>0</v>
      </c>
      <c r="E163" s="29">
        <v>1</v>
      </c>
      <c r="F163" s="29">
        <f t="shared" si="2"/>
        <v>1</v>
      </c>
    </row>
    <row r="164" spans="2:6" ht="14.25" customHeight="1" x14ac:dyDescent="0.4">
      <c r="B164" s="28" t="s">
        <v>34</v>
      </c>
      <c r="C164" s="38" t="s">
        <v>409</v>
      </c>
      <c r="D164" s="29">
        <v>0</v>
      </c>
      <c r="E164" s="29">
        <v>2</v>
      </c>
      <c r="F164" s="29">
        <f t="shared" si="2"/>
        <v>2</v>
      </c>
    </row>
    <row r="165" spans="2:6" ht="14.25" customHeight="1" x14ac:dyDescent="0.4">
      <c r="B165" s="28" t="s">
        <v>34</v>
      </c>
      <c r="C165" s="38" t="s">
        <v>410</v>
      </c>
      <c r="D165" s="29">
        <v>0</v>
      </c>
      <c r="E165" s="29">
        <v>2</v>
      </c>
      <c r="F165" s="29">
        <f t="shared" si="2"/>
        <v>2</v>
      </c>
    </row>
    <row r="166" spans="2:6" ht="14.25" customHeight="1" x14ac:dyDescent="0.4">
      <c r="B166" s="28" t="s">
        <v>34</v>
      </c>
      <c r="C166" s="38" t="s">
        <v>411</v>
      </c>
      <c r="D166" s="29">
        <v>0</v>
      </c>
      <c r="E166" s="29">
        <v>1</v>
      </c>
      <c r="F166" s="29">
        <f t="shared" si="2"/>
        <v>1</v>
      </c>
    </row>
    <row r="167" spans="2:6" ht="14.25" customHeight="1" x14ac:dyDescent="0.4">
      <c r="B167" s="28" t="s">
        <v>34</v>
      </c>
      <c r="C167" s="38" t="s">
        <v>412</v>
      </c>
      <c r="D167" s="29">
        <v>0</v>
      </c>
      <c r="E167" s="29">
        <v>1</v>
      </c>
      <c r="F167" s="29">
        <f t="shared" si="2"/>
        <v>1</v>
      </c>
    </row>
    <row r="168" spans="2:6" ht="14.25" customHeight="1" x14ac:dyDescent="0.4">
      <c r="B168" s="28" t="s">
        <v>35</v>
      </c>
      <c r="C168" s="38" t="s">
        <v>413</v>
      </c>
      <c r="D168" s="29">
        <v>1</v>
      </c>
      <c r="E168" s="29">
        <v>2</v>
      </c>
      <c r="F168" s="29">
        <f t="shared" si="2"/>
        <v>3</v>
      </c>
    </row>
    <row r="169" spans="2:6" ht="14.25" customHeight="1" x14ac:dyDescent="0.4">
      <c r="B169" s="28" t="s">
        <v>35</v>
      </c>
      <c r="C169" s="38" t="s">
        <v>414</v>
      </c>
      <c r="D169" s="29">
        <v>4</v>
      </c>
      <c r="E169" s="29">
        <v>0</v>
      </c>
      <c r="F169" s="29">
        <f t="shared" si="2"/>
        <v>4</v>
      </c>
    </row>
    <row r="170" spans="2:6" ht="14.25" customHeight="1" x14ac:dyDescent="0.4">
      <c r="B170" s="28" t="s">
        <v>35</v>
      </c>
      <c r="C170" s="38" t="s">
        <v>415</v>
      </c>
      <c r="D170" s="29">
        <v>1</v>
      </c>
      <c r="E170" s="29">
        <v>0</v>
      </c>
      <c r="F170" s="29">
        <f t="shared" si="2"/>
        <v>1</v>
      </c>
    </row>
    <row r="171" spans="2:6" ht="14.25" customHeight="1" x14ac:dyDescent="0.4">
      <c r="B171" s="28" t="s">
        <v>35</v>
      </c>
      <c r="C171" s="38" t="s">
        <v>416</v>
      </c>
      <c r="D171" s="29">
        <v>2</v>
      </c>
      <c r="E171" s="29">
        <v>2</v>
      </c>
      <c r="F171" s="29">
        <f t="shared" si="2"/>
        <v>4</v>
      </c>
    </row>
    <row r="172" spans="2:6" ht="14.25" customHeight="1" x14ac:dyDescent="0.4">
      <c r="B172" s="28" t="s">
        <v>35</v>
      </c>
      <c r="C172" s="38" t="s">
        <v>417</v>
      </c>
      <c r="D172" s="29">
        <v>2</v>
      </c>
      <c r="E172" s="29">
        <v>1</v>
      </c>
      <c r="F172" s="29">
        <f t="shared" si="2"/>
        <v>3</v>
      </c>
    </row>
    <row r="173" spans="2:6" ht="14.25" customHeight="1" x14ac:dyDescent="0.4">
      <c r="B173" s="28" t="s">
        <v>36</v>
      </c>
      <c r="C173" s="38" t="s">
        <v>418</v>
      </c>
      <c r="D173" s="29">
        <v>2</v>
      </c>
      <c r="E173" s="29">
        <v>0</v>
      </c>
      <c r="F173" s="29">
        <f t="shared" si="2"/>
        <v>2</v>
      </c>
    </row>
    <row r="174" spans="2:6" ht="14.25" customHeight="1" x14ac:dyDescent="0.4">
      <c r="B174" s="28" t="s">
        <v>36</v>
      </c>
      <c r="C174" s="38" t="s">
        <v>419</v>
      </c>
      <c r="D174" s="29">
        <v>1</v>
      </c>
      <c r="E174" s="29">
        <v>0</v>
      </c>
      <c r="F174" s="29">
        <f t="shared" si="2"/>
        <v>1</v>
      </c>
    </row>
    <row r="175" spans="2:6" ht="14.25" customHeight="1" x14ac:dyDescent="0.4">
      <c r="B175" s="28" t="s">
        <v>36</v>
      </c>
      <c r="C175" s="38" t="s">
        <v>420</v>
      </c>
      <c r="D175" s="29">
        <v>4</v>
      </c>
      <c r="E175" s="29">
        <v>0</v>
      </c>
      <c r="F175" s="29">
        <f t="shared" si="2"/>
        <v>4</v>
      </c>
    </row>
    <row r="176" spans="2:6" ht="14.25" customHeight="1" x14ac:dyDescent="0.4">
      <c r="B176" s="28" t="s">
        <v>36</v>
      </c>
      <c r="C176" s="38" t="s">
        <v>421</v>
      </c>
      <c r="D176" s="29">
        <v>1</v>
      </c>
      <c r="E176" s="29">
        <v>0</v>
      </c>
      <c r="F176" s="29">
        <f t="shared" si="2"/>
        <v>1</v>
      </c>
    </row>
    <row r="177" spans="2:6" ht="14.25" customHeight="1" x14ac:dyDescent="0.4">
      <c r="B177" s="28" t="s">
        <v>36</v>
      </c>
      <c r="C177" s="38" t="s">
        <v>422</v>
      </c>
      <c r="D177" s="29">
        <v>2</v>
      </c>
      <c r="E177" s="29">
        <v>0</v>
      </c>
      <c r="F177" s="29">
        <f t="shared" si="2"/>
        <v>2</v>
      </c>
    </row>
    <row r="178" spans="2:6" ht="14.25" customHeight="1" x14ac:dyDescent="0.4">
      <c r="B178" s="28" t="s">
        <v>36</v>
      </c>
      <c r="C178" s="38" t="s">
        <v>423</v>
      </c>
      <c r="D178" s="29">
        <v>11</v>
      </c>
      <c r="E178" s="29">
        <v>10</v>
      </c>
      <c r="F178" s="29">
        <f t="shared" si="2"/>
        <v>21</v>
      </c>
    </row>
    <row r="179" spans="2:6" ht="14.25" customHeight="1" x14ac:dyDescent="0.4">
      <c r="B179" s="28" t="s">
        <v>37</v>
      </c>
      <c r="C179" s="38" t="s">
        <v>424</v>
      </c>
      <c r="D179" s="29">
        <v>13</v>
      </c>
      <c r="E179" s="29">
        <v>0</v>
      </c>
      <c r="F179" s="29">
        <f t="shared" si="2"/>
        <v>13</v>
      </c>
    </row>
    <row r="180" spans="2:6" ht="14.25" customHeight="1" x14ac:dyDescent="0.4">
      <c r="B180" s="28" t="s">
        <v>37</v>
      </c>
      <c r="C180" s="38" t="s">
        <v>425</v>
      </c>
      <c r="D180" s="29">
        <v>1</v>
      </c>
      <c r="E180" s="29">
        <v>2</v>
      </c>
      <c r="F180" s="29">
        <f t="shared" si="2"/>
        <v>3</v>
      </c>
    </row>
    <row r="181" spans="2:6" ht="14.25" customHeight="1" x14ac:dyDescent="0.4">
      <c r="B181" s="28" t="s">
        <v>37</v>
      </c>
      <c r="C181" s="38" t="s">
        <v>426</v>
      </c>
      <c r="D181" s="29">
        <v>2</v>
      </c>
      <c r="E181" s="29">
        <v>1</v>
      </c>
      <c r="F181" s="29">
        <f t="shared" si="2"/>
        <v>3</v>
      </c>
    </row>
    <row r="182" spans="2:6" ht="14.25" customHeight="1" x14ac:dyDescent="0.4">
      <c r="B182" s="28" t="s">
        <v>37</v>
      </c>
      <c r="C182" s="38" t="s">
        <v>427</v>
      </c>
      <c r="D182" s="29">
        <v>3</v>
      </c>
      <c r="E182" s="29">
        <v>0</v>
      </c>
      <c r="F182" s="29">
        <f t="shared" si="2"/>
        <v>3</v>
      </c>
    </row>
    <row r="183" spans="2:6" ht="14.25" customHeight="1" x14ac:dyDescent="0.4">
      <c r="B183" s="28" t="s">
        <v>38</v>
      </c>
      <c r="C183" s="38" t="s">
        <v>428</v>
      </c>
      <c r="D183" s="29">
        <v>1</v>
      </c>
      <c r="E183" s="29">
        <v>0</v>
      </c>
      <c r="F183" s="29">
        <f t="shared" si="2"/>
        <v>1</v>
      </c>
    </row>
    <row r="184" spans="2:6" ht="14.25" customHeight="1" x14ac:dyDescent="0.4">
      <c r="B184" s="28" t="s">
        <v>38</v>
      </c>
      <c r="C184" s="38" t="s">
        <v>429</v>
      </c>
      <c r="D184" s="29">
        <v>4</v>
      </c>
      <c r="E184" s="29">
        <v>4</v>
      </c>
      <c r="F184" s="29">
        <f t="shared" si="2"/>
        <v>8</v>
      </c>
    </row>
    <row r="185" spans="2:6" ht="14.25" customHeight="1" x14ac:dyDescent="0.4">
      <c r="B185" s="28" t="s">
        <v>39</v>
      </c>
      <c r="C185" s="38" t="s">
        <v>430</v>
      </c>
      <c r="D185" s="29">
        <v>2</v>
      </c>
      <c r="E185" s="29">
        <v>0</v>
      </c>
      <c r="F185" s="29">
        <f t="shared" si="2"/>
        <v>2</v>
      </c>
    </row>
    <row r="186" spans="2:6" ht="14.25" customHeight="1" x14ac:dyDescent="0.4">
      <c r="B186" s="28" t="s">
        <v>39</v>
      </c>
      <c r="C186" s="38" t="s">
        <v>431</v>
      </c>
      <c r="D186" s="29">
        <v>1</v>
      </c>
      <c r="E186" s="29">
        <v>0</v>
      </c>
      <c r="F186" s="29">
        <f t="shared" si="2"/>
        <v>1</v>
      </c>
    </row>
    <row r="187" spans="2:6" ht="14.25" customHeight="1" x14ac:dyDescent="0.4">
      <c r="B187" s="28" t="s">
        <v>39</v>
      </c>
      <c r="C187" s="38" t="s">
        <v>432</v>
      </c>
      <c r="D187" s="29">
        <v>2</v>
      </c>
      <c r="E187" s="29">
        <v>2</v>
      </c>
      <c r="F187" s="29">
        <f t="shared" si="2"/>
        <v>4</v>
      </c>
    </row>
    <row r="188" spans="2:6" ht="14.25" customHeight="1" x14ac:dyDescent="0.4">
      <c r="B188" s="28" t="s">
        <v>39</v>
      </c>
      <c r="C188" s="38" t="s">
        <v>433</v>
      </c>
      <c r="D188" s="29">
        <v>0</v>
      </c>
      <c r="E188" s="29">
        <v>1</v>
      </c>
      <c r="F188" s="29">
        <f t="shared" si="2"/>
        <v>1</v>
      </c>
    </row>
    <row r="189" spans="2:6" ht="14.25" customHeight="1" x14ac:dyDescent="0.4">
      <c r="B189" s="28" t="s">
        <v>39</v>
      </c>
      <c r="C189" s="38" t="s">
        <v>434</v>
      </c>
      <c r="D189" s="29">
        <v>0</v>
      </c>
      <c r="E189" s="29">
        <v>1</v>
      </c>
      <c r="F189" s="29">
        <f t="shared" si="2"/>
        <v>1</v>
      </c>
    </row>
    <row r="190" spans="2:6" ht="14.25" customHeight="1" x14ac:dyDescent="0.4">
      <c r="B190" s="28" t="s">
        <v>40</v>
      </c>
      <c r="C190" s="38" t="s">
        <v>435</v>
      </c>
      <c r="D190" s="29">
        <v>1</v>
      </c>
      <c r="E190" s="29">
        <v>0</v>
      </c>
      <c r="F190" s="29">
        <f t="shared" si="2"/>
        <v>1</v>
      </c>
    </row>
    <row r="191" spans="2:6" ht="14.25" customHeight="1" x14ac:dyDescent="0.4">
      <c r="B191" s="28" t="s">
        <v>40</v>
      </c>
      <c r="C191" s="38" t="s">
        <v>436</v>
      </c>
      <c r="D191" s="29">
        <v>3</v>
      </c>
      <c r="E191" s="29">
        <v>0</v>
      </c>
      <c r="F191" s="29">
        <f t="shared" si="2"/>
        <v>3</v>
      </c>
    </row>
    <row r="192" spans="2:6" ht="14.25" customHeight="1" x14ac:dyDescent="0.4">
      <c r="B192" s="28" t="s">
        <v>40</v>
      </c>
      <c r="C192" s="38" t="s">
        <v>437</v>
      </c>
      <c r="D192" s="29">
        <v>1</v>
      </c>
      <c r="E192" s="29">
        <v>0</v>
      </c>
      <c r="F192" s="29">
        <f t="shared" si="2"/>
        <v>1</v>
      </c>
    </row>
    <row r="193" spans="2:6" ht="14.25" customHeight="1" x14ac:dyDescent="0.4">
      <c r="B193" s="28" t="s">
        <v>40</v>
      </c>
      <c r="C193" s="38" t="s">
        <v>438</v>
      </c>
      <c r="D193" s="29">
        <v>3</v>
      </c>
      <c r="E193" s="29">
        <v>1</v>
      </c>
      <c r="F193" s="29">
        <f t="shared" si="2"/>
        <v>4</v>
      </c>
    </row>
    <row r="194" spans="2:6" ht="14.25" customHeight="1" x14ac:dyDescent="0.4">
      <c r="B194" s="28" t="s">
        <v>40</v>
      </c>
      <c r="C194" s="38" t="s">
        <v>439</v>
      </c>
      <c r="D194" s="29">
        <v>4</v>
      </c>
      <c r="E194" s="29">
        <v>1</v>
      </c>
      <c r="F194" s="29">
        <f t="shared" si="2"/>
        <v>5</v>
      </c>
    </row>
    <row r="195" spans="2:6" ht="14.25" customHeight="1" x14ac:dyDescent="0.4">
      <c r="B195" s="28" t="s">
        <v>40</v>
      </c>
      <c r="C195" s="38" t="s">
        <v>440</v>
      </c>
      <c r="D195" s="29">
        <v>0</v>
      </c>
      <c r="E195" s="29">
        <v>1</v>
      </c>
      <c r="F195" s="29">
        <f t="shared" si="2"/>
        <v>1</v>
      </c>
    </row>
    <row r="196" spans="2:6" ht="14.25" customHeight="1" x14ac:dyDescent="0.4">
      <c r="B196" s="28" t="s">
        <v>40</v>
      </c>
      <c r="C196" s="38" t="s">
        <v>441</v>
      </c>
      <c r="D196" s="29">
        <v>0</v>
      </c>
      <c r="E196" s="29">
        <v>2</v>
      </c>
      <c r="F196" s="29">
        <f t="shared" si="2"/>
        <v>2</v>
      </c>
    </row>
    <row r="197" spans="2:6" ht="14.25" customHeight="1" x14ac:dyDescent="0.4">
      <c r="B197" s="28" t="s">
        <v>40</v>
      </c>
      <c r="C197" s="38" t="s">
        <v>442</v>
      </c>
      <c r="D197" s="29">
        <v>0</v>
      </c>
      <c r="E197" s="29">
        <v>1</v>
      </c>
      <c r="F197" s="29">
        <f t="shared" ref="F197:F260" si="3">SUM(D197:E197)</f>
        <v>1</v>
      </c>
    </row>
    <row r="198" spans="2:6" ht="14.25" customHeight="1" x14ac:dyDescent="0.4">
      <c r="B198" s="28" t="s">
        <v>41</v>
      </c>
      <c r="C198" s="38" t="s">
        <v>443</v>
      </c>
      <c r="D198" s="29">
        <v>2</v>
      </c>
      <c r="E198" s="29">
        <v>0</v>
      </c>
      <c r="F198" s="29">
        <f t="shared" si="3"/>
        <v>2</v>
      </c>
    </row>
    <row r="199" spans="2:6" ht="14.25" customHeight="1" x14ac:dyDescent="0.4">
      <c r="B199" s="28" t="s">
        <v>41</v>
      </c>
      <c r="C199" s="38" t="s">
        <v>444</v>
      </c>
      <c r="D199" s="29">
        <v>5</v>
      </c>
      <c r="E199" s="29">
        <v>0</v>
      </c>
      <c r="F199" s="29">
        <f t="shared" si="3"/>
        <v>5</v>
      </c>
    </row>
    <row r="200" spans="2:6" ht="14.25" customHeight="1" x14ac:dyDescent="0.4">
      <c r="B200" s="28" t="s">
        <v>41</v>
      </c>
      <c r="C200" s="38" t="s">
        <v>445</v>
      </c>
      <c r="D200" s="29">
        <v>3</v>
      </c>
      <c r="E200" s="29">
        <v>0</v>
      </c>
      <c r="F200" s="29">
        <f t="shared" si="3"/>
        <v>3</v>
      </c>
    </row>
    <row r="201" spans="2:6" ht="14.25" customHeight="1" x14ac:dyDescent="0.4">
      <c r="B201" s="28" t="s">
        <v>41</v>
      </c>
      <c r="C201" s="38" t="s">
        <v>446</v>
      </c>
      <c r="D201" s="29">
        <v>4</v>
      </c>
      <c r="E201" s="29">
        <v>4</v>
      </c>
      <c r="F201" s="29">
        <f t="shared" si="3"/>
        <v>8</v>
      </c>
    </row>
    <row r="202" spans="2:6" ht="14.25" customHeight="1" x14ac:dyDescent="0.4">
      <c r="B202" s="28" t="s">
        <v>41</v>
      </c>
      <c r="C202" s="38" t="s">
        <v>447</v>
      </c>
      <c r="D202" s="29">
        <v>1</v>
      </c>
      <c r="E202" s="29">
        <v>1</v>
      </c>
      <c r="F202" s="29">
        <f t="shared" si="3"/>
        <v>2</v>
      </c>
    </row>
    <row r="203" spans="2:6" ht="14.25" customHeight="1" x14ac:dyDescent="0.4">
      <c r="B203" s="28" t="s">
        <v>41</v>
      </c>
      <c r="C203" s="38" t="s">
        <v>448</v>
      </c>
      <c r="D203" s="29">
        <v>2</v>
      </c>
      <c r="E203" s="29">
        <v>0</v>
      </c>
      <c r="F203" s="29">
        <f t="shared" si="3"/>
        <v>2</v>
      </c>
    </row>
    <row r="204" spans="2:6" ht="14.25" customHeight="1" x14ac:dyDescent="0.4">
      <c r="B204" s="28" t="s">
        <v>41</v>
      </c>
      <c r="C204" s="38" t="s">
        <v>449</v>
      </c>
      <c r="D204" s="29">
        <v>1</v>
      </c>
      <c r="E204" s="29">
        <v>0</v>
      </c>
      <c r="F204" s="29">
        <f t="shared" si="3"/>
        <v>1</v>
      </c>
    </row>
    <row r="205" spans="2:6" ht="14.25" customHeight="1" x14ac:dyDescent="0.4">
      <c r="B205" s="28" t="s">
        <v>41</v>
      </c>
      <c r="C205" s="38" t="s">
        <v>450</v>
      </c>
      <c r="D205" s="29">
        <v>1</v>
      </c>
      <c r="E205" s="29">
        <v>0</v>
      </c>
      <c r="F205" s="29">
        <f t="shared" si="3"/>
        <v>1</v>
      </c>
    </row>
    <row r="206" spans="2:6" ht="14.25" customHeight="1" x14ac:dyDescent="0.4">
      <c r="B206" s="28" t="s">
        <v>42</v>
      </c>
      <c r="C206" s="38" t="s">
        <v>451</v>
      </c>
      <c r="D206" s="29">
        <v>2</v>
      </c>
      <c r="E206" s="29">
        <v>1</v>
      </c>
      <c r="F206" s="29">
        <f t="shared" si="3"/>
        <v>3</v>
      </c>
    </row>
    <row r="207" spans="2:6" ht="14.25" customHeight="1" x14ac:dyDescent="0.4">
      <c r="B207" s="28" t="s">
        <v>42</v>
      </c>
      <c r="C207" s="38" t="s">
        <v>452</v>
      </c>
      <c r="D207" s="29">
        <v>2</v>
      </c>
      <c r="E207" s="29">
        <v>7</v>
      </c>
      <c r="F207" s="29">
        <f t="shared" si="3"/>
        <v>9</v>
      </c>
    </row>
    <row r="208" spans="2:6" ht="14.25" customHeight="1" x14ac:dyDescent="0.4">
      <c r="B208" s="28" t="s">
        <v>42</v>
      </c>
      <c r="C208" s="38" t="s">
        <v>453</v>
      </c>
      <c r="D208" s="29">
        <v>6</v>
      </c>
      <c r="E208" s="29">
        <v>0</v>
      </c>
      <c r="F208" s="29">
        <f t="shared" si="3"/>
        <v>6</v>
      </c>
    </row>
    <row r="209" spans="2:6" ht="14.25" customHeight="1" x14ac:dyDescent="0.4">
      <c r="B209" s="28" t="s">
        <v>42</v>
      </c>
      <c r="C209" s="38" t="s">
        <v>454</v>
      </c>
      <c r="D209" s="29">
        <v>2</v>
      </c>
      <c r="E209" s="29">
        <v>0</v>
      </c>
      <c r="F209" s="29">
        <f t="shared" si="3"/>
        <v>2</v>
      </c>
    </row>
    <row r="210" spans="2:6" ht="14.25" customHeight="1" x14ac:dyDescent="0.4">
      <c r="B210" s="28" t="s">
        <v>42</v>
      </c>
      <c r="C210" s="38" t="s">
        <v>455</v>
      </c>
      <c r="D210" s="29">
        <v>3</v>
      </c>
      <c r="E210" s="29">
        <v>0</v>
      </c>
      <c r="F210" s="29">
        <f t="shared" si="3"/>
        <v>3</v>
      </c>
    </row>
    <row r="211" spans="2:6" ht="14.25" customHeight="1" x14ac:dyDescent="0.4">
      <c r="B211" s="28" t="s">
        <v>42</v>
      </c>
      <c r="C211" s="38" t="s">
        <v>456</v>
      </c>
      <c r="D211" s="29">
        <v>7</v>
      </c>
      <c r="E211" s="29">
        <v>2</v>
      </c>
      <c r="F211" s="29">
        <f t="shared" si="3"/>
        <v>9</v>
      </c>
    </row>
    <row r="212" spans="2:6" ht="14.25" customHeight="1" x14ac:dyDescent="0.4">
      <c r="B212" s="28" t="s">
        <v>42</v>
      </c>
      <c r="C212" s="38" t="s">
        <v>457</v>
      </c>
      <c r="D212" s="29">
        <v>0</v>
      </c>
      <c r="E212" s="29">
        <v>1</v>
      </c>
      <c r="F212" s="29">
        <f t="shared" si="3"/>
        <v>1</v>
      </c>
    </row>
    <row r="213" spans="2:6" ht="14.25" customHeight="1" x14ac:dyDescent="0.4">
      <c r="B213" s="28" t="s">
        <v>43</v>
      </c>
      <c r="C213" s="38" t="s">
        <v>458</v>
      </c>
      <c r="D213" s="29">
        <v>1</v>
      </c>
      <c r="E213" s="29">
        <v>2</v>
      </c>
      <c r="F213" s="29">
        <f t="shared" si="3"/>
        <v>3</v>
      </c>
    </row>
    <row r="214" spans="2:6" ht="14.25" customHeight="1" x14ac:dyDescent="0.4">
      <c r="B214" s="28" t="s">
        <v>43</v>
      </c>
      <c r="C214" s="38" t="s">
        <v>459</v>
      </c>
      <c r="D214" s="29">
        <v>3</v>
      </c>
      <c r="E214" s="29">
        <v>0</v>
      </c>
      <c r="F214" s="29">
        <f t="shared" si="3"/>
        <v>3</v>
      </c>
    </row>
    <row r="215" spans="2:6" ht="14.25" customHeight="1" x14ac:dyDescent="0.4">
      <c r="B215" s="28" t="s">
        <v>43</v>
      </c>
      <c r="C215" s="38" t="s">
        <v>460</v>
      </c>
      <c r="D215" s="29">
        <v>1</v>
      </c>
      <c r="E215" s="29">
        <v>1</v>
      </c>
      <c r="F215" s="29">
        <f t="shared" si="3"/>
        <v>2</v>
      </c>
    </row>
    <row r="216" spans="2:6" ht="14.25" customHeight="1" x14ac:dyDescent="0.4">
      <c r="B216" s="28" t="s">
        <v>43</v>
      </c>
      <c r="C216" s="38" t="s">
        <v>461</v>
      </c>
      <c r="D216" s="29">
        <v>4</v>
      </c>
      <c r="E216" s="29">
        <v>3</v>
      </c>
      <c r="F216" s="29">
        <f t="shared" si="3"/>
        <v>7</v>
      </c>
    </row>
    <row r="217" spans="2:6" ht="14.25" customHeight="1" x14ac:dyDescent="0.4">
      <c r="B217" s="28" t="s">
        <v>43</v>
      </c>
      <c r="C217" s="38" t="s">
        <v>462</v>
      </c>
      <c r="D217" s="29">
        <v>1</v>
      </c>
      <c r="E217" s="29">
        <v>0</v>
      </c>
      <c r="F217" s="29">
        <f t="shared" si="3"/>
        <v>1</v>
      </c>
    </row>
    <row r="218" spans="2:6" ht="14.25" customHeight="1" x14ac:dyDescent="0.4">
      <c r="B218" s="28" t="s">
        <v>43</v>
      </c>
      <c r="C218" s="38" t="s">
        <v>463</v>
      </c>
      <c r="D218" s="29">
        <v>5</v>
      </c>
      <c r="E218" s="29">
        <v>10</v>
      </c>
      <c r="F218" s="29">
        <f t="shared" si="3"/>
        <v>15</v>
      </c>
    </row>
    <row r="219" spans="2:6" ht="14.25" customHeight="1" x14ac:dyDescent="0.4">
      <c r="B219" s="28" t="s">
        <v>43</v>
      </c>
      <c r="C219" s="38" t="s">
        <v>464</v>
      </c>
      <c r="D219" s="29">
        <v>1</v>
      </c>
      <c r="E219" s="29">
        <v>0</v>
      </c>
      <c r="F219" s="29">
        <f t="shared" si="3"/>
        <v>1</v>
      </c>
    </row>
    <row r="220" spans="2:6" ht="14.25" customHeight="1" x14ac:dyDescent="0.4">
      <c r="B220" s="28" t="s">
        <v>43</v>
      </c>
      <c r="C220" s="38" t="s">
        <v>465</v>
      </c>
      <c r="D220" s="29">
        <v>1</v>
      </c>
      <c r="E220" s="29">
        <v>6</v>
      </c>
      <c r="F220" s="29">
        <f t="shared" si="3"/>
        <v>7</v>
      </c>
    </row>
    <row r="221" spans="2:6" ht="14.25" customHeight="1" x14ac:dyDescent="0.4">
      <c r="B221" s="28" t="s">
        <v>43</v>
      </c>
      <c r="C221" s="38" t="s">
        <v>466</v>
      </c>
      <c r="D221" s="29">
        <v>5</v>
      </c>
      <c r="E221" s="29">
        <v>1</v>
      </c>
      <c r="F221" s="29">
        <f t="shared" si="3"/>
        <v>6</v>
      </c>
    </row>
    <row r="222" spans="2:6" ht="14.25" customHeight="1" x14ac:dyDescent="0.4">
      <c r="B222" s="28" t="s">
        <v>43</v>
      </c>
      <c r="C222" s="38" t="s">
        <v>467</v>
      </c>
      <c r="D222" s="29">
        <v>0</v>
      </c>
      <c r="E222" s="29">
        <v>1</v>
      </c>
      <c r="F222" s="29">
        <f t="shared" si="3"/>
        <v>1</v>
      </c>
    </row>
    <row r="223" spans="2:6" ht="14.25" customHeight="1" x14ac:dyDescent="0.4">
      <c r="B223" s="28" t="s">
        <v>43</v>
      </c>
      <c r="C223" s="38" t="s">
        <v>468</v>
      </c>
      <c r="D223" s="29">
        <v>0</v>
      </c>
      <c r="E223" s="29">
        <v>1</v>
      </c>
      <c r="F223" s="29">
        <f t="shared" si="3"/>
        <v>1</v>
      </c>
    </row>
    <row r="224" spans="2:6" ht="14.25" customHeight="1" x14ac:dyDescent="0.4">
      <c r="B224" s="28" t="s">
        <v>44</v>
      </c>
      <c r="C224" s="38" t="s">
        <v>469</v>
      </c>
      <c r="D224" s="29">
        <v>1</v>
      </c>
      <c r="E224" s="29">
        <v>2</v>
      </c>
      <c r="F224" s="29">
        <f t="shared" si="3"/>
        <v>3</v>
      </c>
    </row>
    <row r="225" spans="2:6" ht="14.25" customHeight="1" x14ac:dyDescent="0.4">
      <c r="B225" s="28" t="s">
        <v>44</v>
      </c>
      <c r="C225" s="38" t="s">
        <v>470</v>
      </c>
      <c r="D225" s="29">
        <v>1</v>
      </c>
      <c r="E225" s="29">
        <v>0</v>
      </c>
      <c r="F225" s="29">
        <f t="shared" si="3"/>
        <v>1</v>
      </c>
    </row>
    <row r="226" spans="2:6" ht="14.25" customHeight="1" x14ac:dyDescent="0.4">
      <c r="B226" s="28" t="s">
        <v>44</v>
      </c>
      <c r="C226" s="38" t="s">
        <v>471</v>
      </c>
      <c r="D226" s="29">
        <v>0</v>
      </c>
      <c r="E226" s="29">
        <v>1</v>
      </c>
      <c r="F226" s="29">
        <f t="shared" si="3"/>
        <v>1</v>
      </c>
    </row>
    <row r="227" spans="2:6" ht="14.25" customHeight="1" x14ac:dyDescent="0.4">
      <c r="B227" s="28" t="s">
        <v>45</v>
      </c>
      <c r="C227" s="38" t="s">
        <v>472</v>
      </c>
      <c r="D227" s="29">
        <v>5</v>
      </c>
      <c r="E227" s="29">
        <v>0</v>
      </c>
      <c r="F227" s="29">
        <f t="shared" si="3"/>
        <v>5</v>
      </c>
    </row>
    <row r="228" spans="2:6" ht="14.25" customHeight="1" x14ac:dyDescent="0.4">
      <c r="B228" s="28" t="s">
        <v>45</v>
      </c>
      <c r="C228" s="38" t="s">
        <v>473</v>
      </c>
      <c r="D228" s="29">
        <v>7</v>
      </c>
      <c r="E228" s="29">
        <v>0</v>
      </c>
      <c r="F228" s="29">
        <f t="shared" si="3"/>
        <v>7</v>
      </c>
    </row>
    <row r="229" spans="2:6" ht="14.25" customHeight="1" x14ac:dyDescent="0.4">
      <c r="B229" s="28" t="s">
        <v>45</v>
      </c>
      <c r="C229" s="38" t="s">
        <v>474</v>
      </c>
      <c r="D229" s="29">
        <v>2</v>
      </c>
      <c r="E229" s="29">
        <v>1</v>
      </c>
      <c r="F229" s="29">
        <f t="shared" si="3"/>
        <v>3</v>
      </c>
    </row>
    <row r="230" spans="2:6" ht="14.25" customHeight="1" x14ac:dyDescent="0.4">
      <c r="B230" s="28" t="s">
        <v>45</v>
      </c>
      <c r="C230" s="38" t="s">
        <v>475</v>
      </c>
      <c r="D230" s="29">
        <v>2</v>
      </c>
      <c r="E230" s="29">
        <v>0</v>
      </c>
      <c r="F230" s="29">
        <f t="shared" si="3"/>
        <v>2</v>
      </c>
    </row>
    <row r="231" spans="2:6" ht="14.25" customHeight="1" x14ac:dyDescent="0.4">
      <c r="B231" s="28" t="s">
        <v>45</v>
      </c>
      <c r="C231" s="38" t="s">
        <v>476</v>
      </c>
      <c r="D231" s="29">
        <v>6</v>
      </c>
      <c r="E231" s="29">
        <v>2</v>
      </c>
      <c r="F231" s="29">
        <f t="shared" si="3"/>
        <v>8</v>
      </c>
    </row>
    <row r="232" spans="2:6" ht="14.25" customHeight="1" x14ac:dyDescent="0.4">
      <c r="B232" s="28" t="s">
        <v>45</v>
      </c>
      <c r="C232" s="38" t="s">
        <v>477</v>
      </c>
      <c r="D232" s="29">
        <v>7</v>
      </c>
      <c r="E232" s="29">
        <v>11</v>
      </c>
      <c r="F232" s="29">
        <f t="shared" si="3"/>
        <v>18</v>
      </c>
    </row>
    <row r="233" spans="2:6" ht="14.25" customHeight="1" x14ac:dyDescent="0.4">
      <c r="B233" s="28" t="s">
        <v>45</v>
      </c>
      <c r="C233" s="38" t="s">
        <v>478</v>
      </c>
      <c r="D233" s="29">
        <v>1</v>
      </c>
      <c r="E233" s="29">
        <v>2</v>
      </c>
      <c r="F233" s="29">
        <f t="shared" si="3"/>
        <v>3</v>
      </c>
    </row>
    <row r="234" spans="2:6" ht="14.25" customHeight="1" x14ac:dyDescent="0.4">
      <c r="B234" s="28" t="s">
        <v>45</v>
      </c>
      <c r="C234" s="38" t="s">
        <v>479</v>
      </c>
      <c r="D234" s="29">
        <v>4</v>
      </c>
      <c r="E234" s="29">
        <v>0</v>
      </c>
      <c r="F234" s="29">
        <f t="shared" si="3"/>
        <v>4</v>
      </c>
    </row>
    <row r="235" spans="2:6" ht="14.25" customHeight="1" x14ac:dyDescent="0.4">
      <c r="B235" s="28" t="s">
        <v>45</v>
      </c>
      <c r="C235" s="38" t="s">
        <v>480</v>
      </c>
      <c r="D235" s="29">
        <v>3</v>
      </c>
      <c r="E235" s="29">
        <v>0</v>
      </c>
      <c r="F235" s="29">
        <f t="shared" si="3"/>
        <v>3</v>
      </c>
    </row>
    <row r="236" spans="2:6" ht="14.25" customHeight="1" x14ac:dyDescent="0.4">
      <c r="B236" s="28" t="s">
        <v>45</v>
      </c>
      <c r="C236" s="38" t="s">
        <v>481</v>
      </c>
      <c r="D236" s="29">
        <v>0</v>
      </c>
      <c r="E236" s="29">
        <v>1</v>
      </c>
      <c r="F236" s="29">
        <f t="shared" si="3"/>
        <v>1</v>
      </c>
    </row>
    <row r="237" spans="2:6" ht="14.25" customHeight="1" x14ac:dyDescent="0.4">
      <c r="B237" s="28" t="s">
        <v>45</v>
      </c>
      <c r="C237" s="38" t="s">
        <v>482</v>
      </c>
      <c r="D237" s="29">
        <v>0</v>
      </c>
      <c r="E237" s="29">
        <v>1</v>
      </c>
      <c r="F237" s="29">
        <f t="shared" si="3"/>
        <v>1</v>
      </c>
    </row>
    <row r="238" spans="2:6" ht="14.25" customHeight="1" x14ac:dyDescent="0.4">
      <c r="B238" s="28" t="s">
        <v>46</v>
      </c>
      <c r="C238" s="38" t="s">
        <v>483</v>
      </c>
      <c r="D238" s="29">
        <v>3</v>
      </c>
      <c r="E238" s="29">
        <v>0</v>
      </c>
      <c r="F238" s="29">
        <f t="shared" si="3"/>
        <v>3</v>
      </c>
    </row>
    <row r="239" spans="2:6" ht="14.25" customHeight="1" x14ac:dyDescent="0.4">
      <c r="B239" s="28" t="s">
        <v>46</v>
      </c>
      <c r="C239" s="38" t="s">
        <v>484</v>
      </c>
      <c r="D239" s="29">
        <v>1</v>
      </c>
      <c r="E239" s="29">
        <v>0</v>
      </c>
      <c r="F239" s="29">
        <f t="shared" si="3"/>
        <v>1</v>
      </c>
    </row>
    <row r="240" spans="2:6" ht="14.25" customHeight="1" x14ac:dyDescent="0.4">
      <c r="B240" s="28" t="s">
        <v>46</v>
      </c>
      <c r="C240" s="38" t="s">
        <v>485</v>
      </c>
      <c r="D240" s="29">
        <v>4</v>
      </c>
      <c r="E240" s="29">
        <v>0</v>
      </c>
      <c r="F240" s="29">
        <f t="shared" si="3"/>
        <v>4</v>
      </c>
    </row>
    <row r="241" spans="2:6" ht="14.25" customHeight="1" x14ac:dyDescent="0.4">
      <c r="B241" s="28" t="s">
        <v>46</v>
      </c>
      <c r="C241" s="38" t="s">
        <v>486</v>
      </c>
      <c r="D241" s="29">
        <v>1</v>
      </c>
      <c r="E241" s="29">
        <v>0</v>
      </c>
      <c r="F241" s="29">
        <f t="shared" si="3"/>
        <v>1</v>
      </c>
    </row>
    <row r="242" spans="2:6" ht="14.25" customHeight="1" x14ac:dyDescent="0.4">
      <c r="B242" s="28" t="s">
        <v>46</v>
      </c>
      <c r="C242" s="38" t="s">
        <v>487</v>
      </c>
      <c r="D242" s="29">
        <v>3</v>
      </c>
      <c r="E242" s="29">
        <v>1</v>
      </c>
      <c r="F242" s="29">
        <f t="shared" si="3"/>
        <v>4</v>
      </c>
    </row>
    <row r="243" spans="2:6" ht="14.25" customHeight="1" x14ac:dyDescent="0.4">
      <c r="B243" s="28" t="s">
        <v>46</v>
      </c>
      <c r="C243" s="38" t="s">
        <v>488</v>
      </c>
      <c r="D243" s="29">
        <v>1</v>
      </c>
      <c r="E243" s="29">
        <v>0</v>
      </c>
      <c r="F243" s="29">
        <f t="shared" si="3"/>
        <v>1</v>
      </c>
    </row>
    <row r="244" spans="2:6" ht="14.25" customHeight="1" x14ac:dyDescent="0.4">
      <c r="B244" s="28" t="s">
        <v>46</v>
      </c>
      <c r="C244" s="38" t="s">
        <v>489</v>
      </c>
      <c r="D244" s="29">
        <v>7</v>
      </c>
      <c r="E244" s="29">
        <v>0</v>
      </c>
      <c r="F244" s="29">
        <f t="shared" si="3"/>
        <v>7</v>
      </c>
    </row>
    <row r="245" spans="2:6" ht="14.25" customHeight="1" x14ac:dyDescent="0.4">
      <c r="B245" s="28" t="s">
        <v>46</v>
      </c>
      <c r="C245" s="38" t="s">
        <v>490</v>
      </c>
      <c r="D245" s="29">
        <v>8</v>
      </c>
      <c r="E245" s="29">
        <v>0</v>
      </c>
      <c r="F245" s="29">
        <f t="shared" si="3"/>
        <v>8</v>
      </c>
    </row>
    <row r="246" spans="2:6" ht="14.25" customHeight="1" x14ac:dyDescent="0.4">
      <c r="B246" s="28" t="s">
        <v>46</v>
      </c>
      <c r="C246" s="38" t="s">
        <v>491</v>
      </c>
      <c r="D246" s="29">
        <v>5</v>
      </c>
      <c r="E246" s="29">
        <v>1</v>
      </c>
      <c r="F246" s="29">
        <f t="shared" si="3"/>
        <v>6</v>
      </c>
    </row>
    <row r="247" spans="2:6" ht="14.25" customHeight="1" x14ac:dyDescent="0.4">
      <c r="B247" s="28" t="s">
        <v>46</v>
      </c>
      <c r="C247" s="38" t="s">
        <v>492</v>
      </c>
      <c r="D247" s="29">
        <v>7</v>
      </c>
      <c r="E247" s="29">
        <v>0</v>
      </c>
      <c r="F247" s="29">
        <f t="shared" si="3"/>
        <v>7</v>
      </c>
    </row>
    <row r="248" spans="2:6" ht="14.25" customHeight="1" x14ac:dyDescent="0.4">
      <c r="B248" s="28" t="s">
        <v>46</v>
      </c>
      <c r="C248" s="38" t="s">
        <v>493</v>
      </c>
      <c r="D248" s="29">
        <v>3</v>
      </c>
      <c r="E248" s="29">
        <v>2</v>
      </c>
      <c r="F248" s="29">
        <f t="shared" si="3"/>
        <v>5</v>
      </c>
    </row>
    <row r="249" spans="2:6" ht="14.25" customHeight="1" x14ac:dyDescent="0.4">
      <c r="B249" s="28" t="s">
        <v>46</v>
      </c>
      <c r="C249" s="38" t="s">
        <v>494</v>
      </c>
      <c r="D249" s="29">
        <v>1</v>
      </c>
      <c r="E249" s="29">
        <v>0</v>
      </c>
      <c r="F249" s="29">
        <f t="shared" si="3"/>
        <v>1</v>
      </c>
    </row>
    <row r="250" spans="2:6" ht="14.25" customHeight="1" x14ac:dyDescent="0.4">
      <c r="B250" s="28" t="s">
        <v>46</v>
      </c>
      <c r="C250" s="38" t="s">
        <v>495</v>
      </c>
      <c r="D250" s="29">
        <v>0</v>
      </c>
      <c r="E250" s="29">
        <v>4</v>
      </c>
      <c r="F250" s="29">
        <f t="shared" si="3"/>
        <v>4</v>
      </c>
    </row>
    <row r="251" spans="2:6" ht="14.25" customHeight="1" x14ac:dyDescent="0.4">
      <c r="B251" s="28" t="s">
        <v>46</v>
      </c>
      <c r="C251" s="38" t="s">
        <v>496</v>
      </c>
      <c r="D251" s="29">
        <v>0</v>
      </c>
      <c r="E251" s="29">
        <v>1</v>
      </c>
      <c r="F251" s="29">
        <f t="shared" si="3"/>
        <v>1</v>
      </c>
    </row>
    <row r="252" spans="2:6" ht="14.25" customHeight="1" x14ac:dyDescent="0.4">
      <c r="B252" s="28" t="s">
        <v>46</v>
      </c>
      <c r="C252" s="38" t="s">
        <v>497</v>
      </c>
      <c r="D252" s="29">
        <v>0</v>
      </c>
      <c r="E252" s="29">
        <v>1</v>
      </c>
      <c r="F252" s="29">
        <f t="shared" si="3"/>
        <v>1</v>
      </c>
    </row>
    <row r="253" spans="2:6" ht="14.25" customHeight="1" x14ac:dyDescent="0.4">
      <c r="B253" s="28" t="s">
        <v>47</v>
      </c>
      <c r="C253" s="38" t="s">
        <v>498</v>
      </c>
      <c r="D253" s="29">
        <v>3</v>
      </c>
      <c r="E253" s="29">
        <v>3</v>
      </c>
      <c r="F253" s="29">
        <f t="shared" si="3"/>
        <v>6</v>
      </c>
    </row>
    <row r="254" spans="2:6" ht="14.25" customHeight="1" x14ac:dyDescent="0.4">
      <c r="B254" s="28" t="s">
        <v>47</v>
      </c>
      <c r="C254" s="38" t="s">
        <v>499</v>
      </c>
      <c r="D254" s="29">
        <v>24</v>
      </c>
      <c r="E254" s="29">
        <v>5</v>
      </c>
      <c r="F254" s="29">
        <f t="shared" si="3"/>
        <v>29</v>
      </c>
    </row>
    <row r="255" spans="2:6" ht="14.25" customHeight="1" x14ac:dyDescent="0.4">
      <c r="B255" s="28" t="s">
        <v>47</v>
      </c>
      <c r="C255" s="38" t="s">
        <v>500</v>
      </c>
      <c r="D255" s="29">
        <v>2</v>
      </c>
      <c r="E255" s="29">
        <v>1</v>
      </c>
      <c r="F255" s="29">
        <f t="shared" si="3"/>
        <v>3</v>
      </c>
    </row>
    <row r="256" spans="2:6" ht="14.25" customHeight="1" x14ac:dyDescent="0.4">
      <c r="B256" s="28" t="s">
        <v>47</v>
      </c>
      <c r="C256" s="38" t="s">
        <v>501</v>
      </c>
      <c r="D256" s="29">
        <v>3</v>
      </c>
      <c r="E256" s="29">
        <v>1</v>
      </c>
      <c r="F256" s="29">
        <f t="shared" si="3"/>
        <v>4</v>
      </c>
    </row>
    <row r="257" spans="2:6" ht="14.25" customHeight="1" x14ac:dyDescent="0.4">
      <c r="B257" s="28" t="s">
        <v>47</v>
      </c>
      <c r="C257" s="38" t="s">
        <v>502</v>
      </c>
      <c r="D257" s="29">
        <v>3</v>
      </c>
      <c r="E257" s="29">
        <v>0</v>
      </c>
      <c r="F257" s="29">
        <f t="shared" si="3"/>
        <v>3</v>
      </c>
    </row>
    <row r="258" spans="2:6" ht="14.25" customHeight="1" x14ac:dyDescent="0.4">
      <c r="B258" s="28" t="s">
        <v>47</v>
      </c>
      <c r="C258" s="38" t="s">
        <v>503</v>
      </c>
      <c r="D258" s="29">
        <v>4</v>
      </c>
      <c r="E258" s="29">
        <v>2</v>
      </c>
      <c r="F258" s="29">
        <f t="shared" si="3"/>
        <v>6</v>
      </c>
    </row>
    <row r="259" spans="2:6" ht="14.25" customHeight="1" x14ac:dyDescent="0.4">
      <c r="B259" s="28" t="s">
        <v>47</v>
      </c>
      <c r="C259" s="38" t="s">
        <v>504</v>
      </c>
      <c r="D259" s="29">
        <v>1</v>
      </c>
      <c r="E259" s="29">
        <v>0</v>
      </c>
      <c r="F259" s="29">
        <f t="shared" si="3"/>
        <v>1</v>
      </c>
    </row>
    <row r="260" spans="2:6" ht="14.25" customHeight="1" x14ac:dyDescent="0.4">
      <c r="B260" s="28" t="s">
        <v>47</v>
      </c>
      <c r="C260" s="38" t="s">
        <v>505</v>
      </c>
      <c r="D260" s="29">
        <v>15</v>
      </c>
      <c r="E260" s="29">
        <v>9</v>
      </c>
      <c r="F260" s="29">
        <f t="shared" si="3"/>
        <v>24</v>
      </c>
    </row>
    <row r="261" spans="2:6" ht="14.25" customHeight="1" x14ac:dyDescent="0.4">
      <c r="B261" s="28" t="s">
        <v>47</v>
      </c>
      <c r="C261" s="38" t="s">
        <v>506</v>
      </c>
      <c r="D261" s="29">
        <v>0</v>
      </c>
      <c r="E261" s="29">
        <v>9</v>
      </c>
      <c r="F261" s="29">
        <f t="shared" ref="F261:F324" si="4">SUM(D261:E261)</f>
        <v>9</v>
      </c>
    </row>
    <row r="262" spans="2:6" ht="14.25" customHeight="1" x14ac:dyDescent="0.4">
      <c r="B262" s="28" t="s">
        <v>47</v>
      </c>
      <c r="C262" s="38" t="s">
        <v>507</v>
      </c>
      <c r="D262" s="29">
        <v>0</v>
      </c>
      <c r="E262" s="29">
        <v>2</v>
      </c>
      <c r="F262" s="29">
        <f t="shared" si="4"/>
        <v>2</v>
      </c>
    </row>
    <row r="263" spans="2:6" ht="14.25" customHeight="1" x14ac:dyDescent="0.4">
      <c r="B263" s="28" t="s">
        <v>47</v>
      </c>
      <c r="C263" s="38" t="s">
        <v>508</v>
      </c>
      <c r="D263" s="29">
        <v>0</v>
      </c>
      <c r="E263" s="29">
        <v>2</v>
      </c>
      <c r="F263" s="29">
        <f t="shared" si="4"/>
        <v>2</v>
      </c>
    </row>
    <row r="264" spans="2:6" ht="14.25" customHeight="1" x14ac:dyDescent="0.4">
      <c r="B264" s="28" t="s">
        <v>47</v>
      </c>
      <c r="C264" s="38" t="s">
        <v>509</v>
      </c>
      <c r="D264" s="29">
        <v>0</v>
      </c>
      <c r="E264" s="29">
        <v>1</v>
      </c>
      <c r="F264" s="29">
        <f t="shared" si="4"/>
        <v>1</v>
      </c>
    </row>
    <row r="265" spans="2:6" ht="14.25" customHeight="1" x14ac:dyDescent="0.4">
      <c r="B265" s="28" t="s">
        <v>48</v>
      </c>
      <c r="C265" s="38" t="s">
        <v>510</v>
      </c>
      <c r="D265" s="29">
        <v>2</v>
      </c>
      <c r="E265" s="29">
        <v>5</v>
      </c>
      <c r="F265" s="29">
        <f t="shared" si="4"/>
        <v>7</v>
      </c>
    </row>
    <row r="266" spans="2:6" ht="14.25" customHeight="1" x14ac:dyDescent="0.4">
      <c r="B266" s="28" t="s">
        <v>48</v>
      </c>
      <c r="C266" s="38" t="s">
        <v>511</v>
      </c>
      <c r="D266" s="29">
        <v>2</v>
      </c>
      <c r="E266" s="29">
        <v>0</v>
      </c>
      <c r="F266" s="29">
        <f t="shared" si="4"/>
        <v>2</v>
      </c>
    </row>
    <row r="267" spans="2:6" ht="14.25" customHeight="1" x14ac:dyDescent="0.4">
      <c r="B267" s="28" t="s">
        <v>48</v>
      </c>
      <c r="C267" s="38" t="s">
        <v>512</v>
      </c>
      <c r="D267" s="29">
        <v>4</v>
      </c>
      <c r="E267" s="29">
        <v>5</v>
      </c>
      <c r="F267" s="29">
        <f t="shared" si="4"/>
        <v>9</v>
      </c>
    </row>
    <row r="268" spans="2:6" ht="14.25" customHeight="1" x14ac:dyDescent="0.4">
      <c r="B268" s="28" t="s">
        <v>48</v>
      </c>
      <c r="C268" s="38" t="s">
        <v>513</v>
      </c>
      <c r="D268" s="29">
        <v>1</v>
      </c>
      <c r="E268" s="29">
        <v>0</v>
      </c>
      <c r="F268" s="29">
        <f t="shared" si="4"/>
        <v>1</v>
      </c>
    </row>
    <row r="269" spans="2:6" ht="14.25" customHeight="1" x14ac:dyDescent="0.4">
      <c r="B269" s="28" t="s">
        <v>48</v>
      </c>
      <c r="C269" s="38" t="s">
        <v>514</v>
      </c>
      <c r="D269" s="29">
        <v>3</v>
      </c>
      <c r="E269" s="29">
        <v>0</v>
      </c>
      <c r="F269" s="29">
        <f t="shared" si="4"/>
        <v>3</v>
      </c>
    </row>
    <row r="270" spans="2:6" ht="14.25" customHeight="1" x14ac:dyDescent="0.4">
      <c r="B270" s="28" t="s">
        <v>48</v>
      </c>
      <c r="C270" s="38" t="s">
        <v>515</v>
      </c>
      <c r="D270" s="29">
        <v>0</v>
      </c>
      <c r="E270" s="29">
        <v>1</v>
      </c>
      <c r="F270" s="29">
        <f t="shared" si="4"/>
        <v>1</v>
      </c>
    </row>
    <row r="271" spans="2:6" ht="14.25" customHeight="1" x14ac:dyDescent="0.4">
      <c r="B271" s="28" t="s">
        <v>48</v>
      </c>
      <c r="C271" s="38" t="s">
        <v>516</v>
      </c>
      <c r="D271" s="29">
        <v>0</v>
      </c>
      <c r="E271" s="29">
        <v>1</v>
      </c>
      <c r="F271" s="29">
        <f t="shared" si="4"/>
        <v>1</v>
      </c>
    </row>
    <row r="272" spans="2:6" ht="14.25" customHeight="1" x14ac:dyDescent="0.4">
      <c r="B272" s="28" t="s">
        <v>48</v>
      </c>
      <c r="C272" s="38" t="s">
        <v>517</v>
      </c>
      <c r="D272" s="29">
        <v>0</v>
      </c>
      <c r="E272" s="29">
        <v>1</v>
      </c>
      <c r="F272" s="29">
        <f t="shared" si="4"/>
        <v>1</v>
      </c>
    </row>
    <row r="273" spans="2:6" ht="14.25" customHeight="1" x14ac:dyDescent="0.4">
      <c r="B273" s="28" t="s">
        <v>49</v>
      </c>
      <c r="C273" s="38" t="s">
        <v>518</v>
      </c>
      <c r="D273" s="29">
        <v>2</v>
      </c>
      <c r="E273" s="29">
        <v>0</v>
      </c>
      <c r="F273" s="29">
        <f t="shared" si="4"/>
        <v>2</v>
      </c>
    </row>
    <row r="274" spans="2:6" ht="14.25" customHeight="1" x14ac:dyDescent="0.4">
      <c r="B274" s="28" t="s">
        <v>49</v>
      </c>
      <c r="C274" s="38" t="s">
        <v>519</v>
      </c>
      <c r="D274" s="29">
        <v>1</v>
      </c>
      <c r="E274" s="29">
        <v>1</v>
      </c>
      <c r="F274" s="29">
        <f t="shared" si="4"/>
        <v>2</v>
      </c>
    </row>
    <row r="275" spans="2:6" ht="14.25" customHeight="1" x14ac:dyDescent="0.4">
      <c r="B275" s="28" t="s">
        <v>49</v>
      </c>
      <c r="C275" s="38" t="s">
        <v>520</v>
      </c>
      <c r="D275" s="29">
        <v>3</v>
      </c>
      <c r="E275" s="29">
        <v>3</v>
      </c>
      <c r="F275" s="29">
        <f t="shared" si="4"/>
        <v>6</v>
      </c>
    </row>
    <row r="276" spans="2:6" ht="14.25" customHeight="1" x14ac:dyDescent="0.4">
      <c r="B276" s="28" t="s">
        <v>49</v>
      </c>
      <c r="C276" s="38" t="s">
        <v>521</v>
      </c>
      <c r="D276" s="29">
        <v>1</v>
      </c>
      <c r="E276" s="29">
        <v>0</v>
      </c>
      <c r="F276" s="29">
        <f t="shared" si="4"/>
        <v>1</v>
      </c>
    </row>
    <row r="277" spans="2:6" ht="14.25" customHeight="1" x14ac:dyDescent="0.4">
      <c r="B277" s="28" t="s">
        <v>49</v>
      </c>
      <c r="C277" s="38" t="s">
        <v>522</v>
      </c>
      <c r="D277" s="29">
        <v>3</v>
      </c>
      <c r="E277" s="29">
        <v>0</v>
      </c>
      <c r="F277" s="29">
        <f t="shared" si="4"/>
        <v>3</v>
      </c>
    </row>
    <row r="278" spans="2:6" ht="14.25" customHeight="1" x14ac:dyDescent="0.4">
      <c r="B278" s="28" t="s">
        <v>49</v>
      </c>
      <c r="C278" s="38" t="s">
        <v>523</v>
      </c>
      <c r="D278" s="29">
        <v>4</v>
      </c>
      <c r="E278" s="29">
        <v>2</v>
      </c>
      <c r="F278" s="29">
        <f t="shared" si="4"/>
        <v>6</v>
      </c>
    </row>
    <row r="279" spans="2:6" ht="14.25" customHeight="1" x14ac:dyDescent="0.4">
      <c r="B279" s="28" t="s">
        <v>49</v>
      </c>
      <c r="C279" s="38" t="s">
        <v>524</v>
      </c>
      <c r="D279" s="29">
        <v>2</v>
      </c>
      <c r="E279" s="29">
        <v>1</v>
      </c>
      <c r="F279" s="29">
        <f t="shared" si="4"/>
        <v>3</v>
      </c>
    </row>
    <row r="280" spans="2:6" ht="14.25" customHeight="1" x14ac:dyDescent="0.4">
      <c r="B280" s="28" t="s">
        <v>49</v>
      </c>
      <c r="C280" s="38" t="s">
        <v>525</v>
      </c>
      <c r="D280" s="29">
        <v>0</v>
      </c>
      <c r="E280" s="29">
        <v>1</v>
      </c>
      <c r="F280" s="29">
        <f t="shared" si="4"/>
        <v>1</v>
      </c>
    </row>
    <row r="281" spans="2:6" ht="14.25" customHeight="1" x14ac:dyDescent="0.4">
      <c r="B281" s="28" t="s">
        <v>50</v>
      </c>
      <c r="C281" s="38" t="s">
        <v>526</v>
      </c>
      <c r="D281" s="29">
        <v>1</v>
      </c>
      <c r="E281" s="29">
        <v>0</v>
      </c>
      <c r="F281" s="29">
        <f t="shared" si="4"/>
        <v>1</v>
      </c>
    </row>
    <row r="282" spans="2:6" ht="14.25" customHeight="1" x14ac:dyDescent="0.4">
      <c r="B282" s="28" t="s">
        <v>50</v>
      </c>
      <c r="C282" s="38" t="s">
        <v>527</v>
      </c>
      <c r="D282" s="29">
        <v>1</v>
      </c>
      <c r="E282" s="29">
        <v>0</v>
      </c>
      <c r="F282" s="29">
        <f t="shared" si="4"/>
        <v>1</v>
      </c>
    </row>
    <row r="283" spans="2:6" ht="14.25" customHeight="1" x14ac:dyDescent="0.4">
      <c r="B283" s="28" t="s">
        <v>50</v>
      </c>
      <c r="C283" s="38" t="s">
        <v>528</v>
      </c>
      <c r="D283" s="29">
        <v>3</v>
      </c>
      <c r="E283" s="29">
        <v>0</v>
      </c>
      <c r="F283" s="29">
        <f t="shared" si="4"/>
        <v>3</v>
      </c>
    </row>
    <row r="284" spans="2:6" ht="14.25" customHeight="1" x14ac:dyDescent="0.4">
      <c r="B284" s="28" t="s">
        <v>50</v>
      </c>
      <c r="C284" s="38" t="s">
        <v>529</v>
      </c>
      <c r="D284" s="29">
        <v>2</v>
      </c>
      <c r="E284" s="29">
        <v>3</v>
      </c>
      <c r="F284" s="29">
        <f t="shared" si="4"/>
        <v>5</v>
      </c>
    </row>
    <row r="285" spans="2:6" ht="14.25" customHeight="1" x14ac:dyDescent="0.4">
      <c r="B285" s="28" t="s">
        <v>50</v>
      </c>
      <c r="C285" s="38" t="s">
        <v>530</v>
      </c>
      <c r="D285" s="29">
        <v>1</v>
      </c>
      <c r="E285" s="29">
        <v>0</v>
      </c>
      <c r="F285" s="29">
        <f t="shared" si="4"/>
        <v>1</v>
      </c>
    </row>
    <row r="286" spans="2:6" ht="14.25" customHeight="1" x14ac:dyDescent="0.4">
      <c r="B286" s="28" t="s">
        <v>50</v>
      </c>
      <c r="C286" s="38" t="s">
        <v>531</v>
      </c>
      <c r="D286" s="29">
        <v>1</v>
      </c>
      <c r="E286" s="29">
        <v>0</v>
      </c>
      <c r="F286" s="29">
        <f t="shared" si="4"/>
        <v>1</v>
      </c>
    </row>
    <row r="287" spans="2:6" ht="14.25" customHeight="1" x14ac:dyDescent="0.4">
      <c r="B287" s="28" t="s">
        <v>50</v>
      </c>
      <c r="C287" s="38" t="s">
        <v>532</v>
      </c>
      <c r="D287" s="29">
        <v>0</v>
      </c>
      <c r="E287" s="29">
        <v>4</v>
      </c>
      <c r="F287" s="29">
        <f t="shared" si="4"/>
        <v>4</v>
      </c>
    </row>
    <row r="288" spans="2:6" ht="14.25" customHeight="1" x14ac:dyDescent="0.4">
      <c r="B288" s="28" t="s">
        <v>51</v>
      </c>
      <c r="C288" s="38" t="s">
        <v>533</v>
      </c>
      <c r="D288" s="29">
        <v>1</v>
      </c>
      <c r="E288" s="29">
        <v>0</v>
      </c>
      <c r="F288" s="29">
        <f t="shared" si="4"/>
        <v>1</v>
      </c>
    </row>
    <row r="289" spans="2:6" ht="14.25" customHeight="1" x14ac:dyDescent="0.4">
      <c r="B289" s="28" t="s">
        <v>51</v>
      </c>
      <c r="C289" s="38" t="s">
        <v>534</v>
      </c>
      <c r="D289" s="29">
        <v>1</v>
      </c>
      <c r="E289" s="29">
        <v>0</v>
      </c>
      <c r="F289" s="29">
        <f t="shared" si="4"/>
        <v>1</v>
      </c>
    </row>
    <row r="290" spans="2:6" ht="14.25" customHeight="1" x14ac:dyDescent="0.4">
      <c r="B290" s="28" t="s">
        <v>51</v>
      </c>
      <c r="C290" s="38" t="s">
        <v>535</v>
      </c>
      <c r="D290" s="29">
        <v>1</v>
      </c>
      <c r="E290" s="29">
        <v>1</v>
      </c>
      <c r="F290" s="29">
        <f t="shared" si="4"/>
        <v>2</v>
      </c>
    </row>
    <row r="291" spans="2:6" ht="14.25" customHeight="1" x14ac:dyDescent="0.4">
      <c r="B291" s="28" t="s">
        <v>51</v>
      </c>
      <c r="C291" s="38" t="s">
        <v>536</v>
      </c>
      <c r="D291" s="29">
        <v>10</v>
      </c>
      <c r="E291" s="29">
        <v>2</v>
      </c>
      <c r="F291" s="29">
        <f t="shared" si="4"/>
        <v>12</v>
      </c>
    </row>
    <row r="292" spans="2:6" ht="14.25" customHeight="1" x14ac:dyDescent="0.4">
      <c r="B292" s="28" t="s">
        <v>51</v>
      </c>
      <c r="C292" s="38" t="s">
        <v>537</v>
      </c>
      <c r="D292" s="29">
        <v>3</v>
      </c>
      <c r="E292" s="29">
        <v>0</v>
      </c>
      <c r="F292" s="29">
        <f t="shared" si="4"/>
        <v>3</v>
      </c>
    </row>
    <row r="293" spans="2:6" ht="14.25" customHeight="1" x14ac:dyDescent="0.4">
      <c r="B293" s="28" t="s">
        <v>51</v>
      </c>
      <c r="C293" s="38" t="s">
        <v>538</v>
      </c>
      <c r="D293" s="29">
        <v>1</v>
      </c>
      <c r="E293" s="29">
        <v>0</v>
      </c>
      <c r="F293" s="29">
        <f t="shared" si="4"/>
        <v>1</v>
      </c>
    </row>
    <row r="294" spans="2:6" ht="14.25" customHeight="1" x14ac:dyDescent="0.4">
      <c r="B294" s="28" t="s">
        <v>51</v>
      </c>
      <c r="C294" s="38" t="s">
        <v>539</v>
      </c>
      <c r="D294" s="29">
        <v>1</v>
      </c>
      <c r="E294" s="29">
        <v>1</v>
      </c>
      <c r="F294" s="29">
        <f t="shared" si="4"/>
        <v>2</v>
      </c>
    </row>
    <row r="295" spans="2:6" ht="14.25" customHeight="1" x14ac:dyDescent="0.4">
      <c r="B295" s="28" t="s">
        <v>51</v>
      </c>
      <c r="C295" s="38" t="s">
        <v>540</v>
      </c>
      <c r="D295" s="29">
        <v>2</v>
      </c>
      <c r="E295" s="29">
        <v>0</v>
      </c>
      <c r="F295" s="29">
        <f t="shared" si="4"/>
        <v>2</v>
      </c>
    </row>
    <row r="296" spans="2:6" ht="14.25" customHeight="1" x14ac:dyDescent="0.4">
      <c r="B296" s="28" t="s">
        <v>51</v>
      </c>
      <c r="C296" s="38" t="s">
        <v>541</v>
      </c>
      <c r="D296" s="29">
        <v>4</v>
      </c>
      <c r="E296" s="29">
        <v>0</v>
      </c>
      <c r="F296" s="29">
        <f t="shared" si="4"/>
        <v>4</v>
      </c>
    </row>
    <row r="297" spans="2:6" ht="14.25" customHeight="1" x14ac:dyDescent="0.4">
      <c r="B297" s="28" t="s">
        <v>51</v>
      </c>
      <c r="C297" s="38" t="s">
        <v>542</v>
      </c>
      <c r="D297" s="29">
        <v>1</v>
      </c>
      <c r="E297" s="29">
        <v>0</v>
      </c>
      <c r="F297" s="29">
        <f t="shared" si="4"/>
        <v>1</v>
      </c>
    </row>
    <row r="298" spans="2:6" ht="14.25" customHeight="1" x14ac:dyDescent="0.4">
      <c r="B298" s="28" t="s">
        <v>51</v>
      </c>
      <c r="C298" s="38" t="s">
        <v>543</v>
      </c>
      <c r="D298" s="29">
        <v>1</v>
      </c>
      <c r="E298" s="29">
        <v>0</v>
      </c>
      <c r="F298" s="29">
        <f t="shared" si="4"/>
        <v>1</v>
      </c>
    </row>
    <row r="299" spans="2:6" ht="14.25" customHeight="1" x14ac:dyDescent="0.4">
      <c r="B299" s="28" t="s">
        <v>51</v>
      </c>
      <c r="C299" s="38" t="s">
        <v>544</v>
      </c>
      <c r="D299" s="29">
        <v>0</v>
      </c>
      <c r="E299" s="29">
        <v>1</v>
      </c>
      <c r="F299" s="29">
        <f t="shared" si="4"/>
        <v>1</v>
      </c>
    </row>
    <row r="300" spans="2:6" ht="14.25" customHeight="1" x14ac:dyDescent="0.4">
      <c r="B300" s="28" t="s">
        <v>52</v>
      </c>
      <c r="C300" s="38" t="s">
        <v>545</v>
      </c>
      <c r="D300" s="29">
        <v>1</v>
      </c>
      <c r="E300" s="29">
        <v>0</v>
      </c>
      <c r="F300" s="29">
        <f t="shared" si="4"/>
        <v>1</v>
      </c>
    </row>
    <row r="301" spans="2:6" ht="14.25" customHeight="1" x14ac:dyDescent="0.4">
      <c r="B301" s="28" t="s">
        <v>52</v>
      </c>
      <c r="C301" s="38" t="s">
        <v>546</v>
      </c>
      <c r="D301" s="29">
        <v>1</v>
      </c>
      <c r="E301" s="29">
        <v>0</v>
      </c>
      <c r="F301" s="29">
        <f t="shared" si="4"/>
        <v>1</v>
      </c>
    </row>
    <row r="302" spans="2:6" ht="14.25" customHeight="1" x14ac:dyDescent="0.4">
      <c r="B302" s="28" t="s">
        <v>52</v>
      </c>
      <c r="C302" s="38" t="s">
        <v>547</v>
      </c>
      <c r="D302" s="29">
        <v>1</v>
      </c>
      <c r="E302" s="29">
        <v>0</v>
      </c>
      <c r="F302" s="29">
        <f t="shared" si="4"/>
        <v>1</v>
      </c>
    </row>
    <row r="303" spans="2:6" ht="14.25" customHeight="1" x14ac:dyDescent="0.4">
      <c r="B303" s="28" t="s">
        <v>52</v>
      </c>
      <c r="C303" s="38" t="s">
        <v>548</v>
      </c>
      <c r="D303" s="29">
        <v>3</v>
      </c>
      <c r="E303" s="29">
        <v>0</v>
      </c>
      <c r="F303" s="29">
        <f t="shared" si="4"/>
        <v>3</v>
      </c>
    </row>
    <row r="304" spans="2:6" ht="14.25" customHeight="1" x14ac:dyDescent="0.4">
      <c r="B304" s="28" t="s">
        <v>52</v>
      </c>
      <c r="C304" s="38" t="s">
        <v>549</v>
      </c>
      <c r="D304" s="29">
        <v>1</v>
      </c>
      <c r="E304" s="29">
        <v>1</v>
      </c>
      <c r="F304" s="29">
        <f t="shared" si="4"/>
        <v>2</v>
      </c>
    </row>
    <row r="305" spans="2:6" ht="14.25" customHeight="1" x14ac:dyDescent="0.4">
      <c r="B305" s="28" t="s">
        <v>52</v>
      </c>
      <c r="C305" s="38" t="s">
        <v>550</v>
      </c>
      <c r="D305" s="29">
        <v>6</v>
      </c>
      <c r="E305" s="29">
        <v>0</v>
      </c>
      <c r="F305" s="29">
        <f t="shared" si="4"/>
        <v>6</v>
      </c>
    </row>
    <row r="306" spans="2:6" ht="14.25" customHeight="1" x14ac:dyDescent="0.4">
      <c r="B306" s="28" t="s">
        <v>52</v>
      </c>
      <c r="C306" s="38" t="s">
        <v>551</v>
      </c>
      <c r="D306" s="29">
        <v>5</v>
      </c>
      <c r="E306" s="29">
        <v>3</v>
      </c>
      <c r="F306" s="29">
        <f t="shared" si="4"/>
        <v>8</v>
      </c>
    </row>
    <row r="307" spans="2:6" ht="14.25" customHeight="1" x14ac:dyDescent="0.4">
      <c r="B307" s="28" t="s">
        <v>52</v>
      </c>
      <c r="C307" s="38" t="s">
        <v>552</v>
      </c>
      <c r="D307" s="29">
        <v>3</v>
      </c>
      <c r="E307" s="29">
        <v>1</v>
      </c>
      <c r="F307" s="29">
        <f t="shared" si="4"/>
        <v>4</v>
      </c>
    </row>
    <row r="308" spans="2:6" ht="14.25" customHeight="1" x14ac:dyDescent="0.4">
      <c r="B308" s="28" t="s">
        <v>52</v>
      </c>
      <c r="C308" s="38" t="s">
        <v>553</v>
      </c>
      <c r="D308" s="29">
        <v>1</v>
      </c>
      <c r="E308" s="29">
        <v>1</v>
      </c>
      <c r="F308" s="29">
        <f t="shared" si="4"/>
        <v>2</v>
      </c>
    </row>
    <row r="309" spans="2:6" ht="14.25" customHeight="1" x14ac:dyDescent="0.4">
      <c r="B309" s="28" t="s">
        <v>52</v>
      </c>
      <c r="C309" s="38" t="s">
        <v>554</v>
      </c>
      <c r="D309" s="29">
        <v>4</v>
      </c>
      <c r="E309" s="29">
        <v>0</v>
      </c>
      <c r="F309" s="29">
        <f t="shared" si="4"/>
        <v>4</v>
      </c>
    </row>
    <row r="310" spans="2:6" ht="14.25" customHeight="1" x14ac:dyDescent="0.4">
      <c r="B310" s="28" t="s">
        <v>52</v>
      </c>
      <c r="C310" s="38" t="s">
        <v>555</v>
      </c>
      <c r="D310" s="29">
        <v>2</v>
      </c>
      <c r="E310" s="29">
        <v>0</v>
      </c>
      <c r="F310" s="29">
        <f t="shared" si="4"/>
        <v>2</v>
      </c>
    </row>
    <row r="311" spans="2:6" ht="14.25" customHeight="1" x14ac:dyDescent="0.4">
      <c r="B311" s="28" t="s">
        <v>52</v>
      </c>
      <c r="C311" s="38" t="s">
        <v>556</v>
      </c>
      <c r="D311" s="29">
        <v>5</v>
      </c>
      <c r="E311" s="29">
        <v>0</v>
      </c>
      <c r="F311" s="29">
        <f t="shared" si="4"/>
        <v>5</v>
      </c>
    </row>
    <row r="312" spans="2:6" ht="14.25" customHeight="1" x14ac:dyDescent="0.4">
      <c r="B312" s="28" t="s">
        <v>52</v>
      </c>
      <c r="C312" s="38" t="s">
        <v>557</v>
      </c>
      <c r="D312" s="29">
        <v>1</v>
      </c>
      <c r="E312" s="29">
        <v>2</v>
      </c>
      <c r="F312" s="29">
        <f t="shared" si="4"/>
        <v>3</v>
      </c>
    </row>
    <row r="313" spans="2:6" ht="14.25" customHeight="1" x14ac:dyDescent="0.4">
      <c r="B313" s="28" t="s">
        <v>52</v>
      </c>
      <c r="C313" s="38" t="s">
        <v>558</v>
      </c>
      <c r="D313" s="29">
        <v>1</v>
      </c>
      <c r="E313" s="29">
        <v>0</v>
      </c>
      <c r="F313" s="29">
        <f t="shared" si="4"/>
        <v>1</v>
      </c>
    </row>
    <row r="314" spans="2:6" ht="14.25" customHeight="1" x14ac:dyDescent="0.4">
      <c r="B314" s="28" t="s">
        <v>52</v>
      </c>
      <c r="C314" s="38" t="s">
        <v>559</v>
      </c>
      <c r="D314" s="29">
        <v>0</v>
      </c>
      <c r="E314" s="29">
        <v>3</v>
      </c>
      <c r="F314" s="29">
        <f t="shared" si="4"/>
        <v>3</v>
      </c>
    </row>
    <row r="315" spans="2:6" ht="14.25" customHeight="1" x14ac:dyDescent="0.4">
      <c r="B315" s="28" t="s">
        <v>52</v>
      </c>
      <c r="C315" s="38" t="s">
        <v>560</v>
      </c>
      <c r="D315" s="29">
        <v>0</v>
      </c>
      <c r="E315" s="29">
        <v>3</v>
      </c>
      <c r="F315" s="29">
        <f t="shared" si="4"/>
        <v>3</v>
      </c>
    </row>
    <row r="316" spans="2:6" ht="14.25" customHeight="1" x14ac:dyDescent="0.4">
      <c r="B316" s="28" t="s">
        <v>52</v>
      </c>
      <c r="C316" s="38" t="s">
        <v>561</v>
      </c>
      <c r="D316" s="29">
        <v>0</v>
      </c>
      <c r="E316" s="29">
        <v>1</v>
      </c>
      <c r="F316" s="29">
        <f t="shared" si="4"/>
        <v>1</v>
      </c>
    </row>
    <row r="317" spans="2:6" ht="14.25" customHeight="1" x14ac:dyDescent="0.4">
      <c r="B317" s="28" t="s">
        <v>53</v>
      </c>
      <c r="C317" s="38" t="s">
        <v>562</v>
      </c>
      <c r="D317" s="29">
        <v>1</v>
      </c>
      <c r="E317" s="29">
        <v>0</v>
      </c>
      <c r="F317" s="29">
        <f t="shared" si="4"/>
        <v>1</v>
      </c>
    </row>
    <row r="318" spans="2:6" ht="14.25" customHeight="1" x14ac:dyDescent="0.4">
      <c r="B318" s="28" t="s">
        <v>53</v>
      </c>
      <c r="C318" s="38" t="s">
        <v>563</v>
      </c>
      <c r="D318" s="29">
        <v>3</v>
      </c>
      <c r="E318" s="29">
        <v>0</v>
      </c>
      <c r="F318" s="29">
        <f t="shared" si="4"/>
        <v>3</v>
      </c>
    </row>
    <row r="319" spans="2:6" ht="14.25" customHeight="1" x14ac:dyDescent="0.4">
      <c r="B319" s="28" t="s">
        <v>53</v>
      </c>
      <c r="C319" s="38" t="s">
        <v>564</v>
      </c>
      <c r="D319" s="29">
        <v>1</v>
      </c>
      <c r="E319" s="29">
        <v>2</v>
      </c>
      <c r="F319" s="29">
        <f t="shared" si="4"/>
        <v>3</v>
      </c>
    </row>
    <row r="320" spans="2:6" ht="14.25" customHeight="1" x14ac:dyDescent="0.4">
      <c r="B320" s="28" t="s">
        <v>53</v>
      </c>
      <c r="C320" s="38" t="s">
        <v>565</v>
      </c>
      <c r="D320" s="29">
        <v>2</v>
      </c>
      <c r="E320" s="29">
        <v>0</v>
      </c>
      <c r="F320" s="29">
        <f t="shared" si="4"/>
        <v>2</v>
      </c>
    </row>
    <row r="321" spans="2:6" ht="14.25" customHeight="1" x14ac:dyDescent="0.4">
      <c r="B321" s="28" t="s">
        <v>53</v>
      </c>
      <c r="C321" s="38" t="s">
        <v>566</v>
      </c>
      <c r="D321" s="29">
        <v>8</v>
      </c>
      <c r="E321" s="29">
        <v>0</v>
      </c>
      <c r="F321" s="29">
        <f t="shared" si="4"/>
        <v>8</v>
      </c>
    </row>
    <row r="322" spans="2:6" ht="14.25" customHeight="1" x14ac:dyDescent="0.4">
      <c r="B322" s="28" t="s">
        <v>53</v>
      </c>
      <c r="C322" s="38" t="s">
        <v>567</v>
      </c>
      <c r="D322" s="29">
        <v>1</v>
      </c>
      <c r="E322" s="29">
        <v>1</v>
      </c>
      <c r="F322" s="29">
        <f t="shared" si="4"/>
        <v>2</v>
      </c>
    </row>
    <row r="323" spans="2:6" ht="14.25" customHeight="1" x14ac:dyDescent="0.4">
      <c r="B323" s="28" t="s">
        <v>53</v>
      </c>
      <c r="C323" s="38" t="s">
        <v>568</v>
      </c>
      <c r="D323" s="29">
        <v>1</v>
      </c>
      <c r="E323" s="29">
        <v>0</v>
      </c>
      <c r="F323" s="29">
        <f t="shared" si="4"/>
        <v>1</v>
      </c>
    </row>
    <row r="324" spans="2:6" ht="14.25" customHeight="1" x14ac:dyDescent="0.4">
      <c r="B324" s="28" t="s">
        <v>53</v>
      </c>
      <c r="C324" s="38" t="s">
        <v>569</v>
      </c>
      <c r="D324" s="29">
        <v>1</v>
      </c>
      <c r="E324" s="29">
        <v>1</v>
      </c>
      <c r="F324" s="29">
        <f t="shared" si="4"/>
        <v>2</v>
      </c>
    </row>
    <row r="325" spans="2:6" ht="14.25" customHeight="1" x14ac:dyDescent="0.4">
      <c r="B325" s="28" t="s">
        <v>53</v>
      </c>
      <c r="C325" s="38" t="s">
        <v>570</v>
      </c>
      <c r="D325" s="29">
        <v>0</v>
      </c>
      <c r="E325" s="29">
        <v>1</v>
      </c>
      <c r="F325" s="29">
        <f t="shared" ref="F325:F382" si="5">SUM(D325:E325)</f>
        <v>1</v>
      </c>
    </row>
    <row r="326" spans="2:6" ht="14.25" customHeight="1" x14ac:dyDescent="0.4">
      <c r="B326" s="28" t="s">
        <v>53</v>
      </c>
      <c r="C326" s="38" t="s">
        <v>571</v>
      </c>
      <c r="D326" s="29">
        <v>0</v>
      </c>
      <c r="E326" s="29">
        <v>1</v>
      </c>
      <c r="F326" s="29">
        <f t="shared" si="5"/>
        <v>1</v>
      </c>
    </row>
    <row r="327" spans="2:6" ht="14.25" customHeight="1" x14ac:dyDescent="0.4">
      <c r="B327" s="28" t="s">
        <v>53</v>
      </c>
      <c r="C327" s="38" t="s">
        <v>572</v>
      </c>
      <c r="D327" s="29">
        <v>0</v>
      </c>
      <c r="E327" s="29">
        <v>1</v>
      </c>
      <c r="F327" s="29">
        <f t="shared" si="5"/>
        <v>1</v>
      </c>
    </row>
    <row r="328" spans="2:6" ht="14.25" customHeight="1" x14ac:dyDescent="0.4">
      <c r="B328" s="28" t="s">
        <v>54</v>
      </c>
      <c r="C328" s="38" t="s">
        <v>573</v>
      </c>
      <c r="D328" s="29">
        <v>2</v>
      </c>
      <c r="E328" s="29">
        <v>0</v>
      </c>
      <c r="F328" s="29">
        <f t="shared" si="5"/>
        <v>2</v>
      </c>
    </row>
    <row r="329" spans="2:6" ht="14.25" customHeight="1" x14ac:dyDescent="0.4">
      <c r="B329" s="28" t="s">
        <v>55</v>
      </c>
      <c r="C329" s="38" t="s">
        <v>574</v>
      </c>
      <c r="D329" s="29">
        <v>2</v>
      </c>
      <c r="E329" s="29">
        <v>1</v>
      </c>
      <c r="F329" s="29">
        <f t="shared" si="5"/>
        <v>3</v>
      </c>
    </row>
    <row r="330" spans="2:6" ht="14.25" customHeight="1" x14ac:dyDescent="0.4">
      <c r="B330" s="28" t="s">
        <v>55</v>
      </c>
      <c r="C330" s="38" t="s">
        <v>575</v>
      </c>
      <c r="D330" s="29">
        <v>1</v>
      </c>
      <c r="E330" s="29">
        <v>0</v>
      </c>
      <c r="F330" s="29">
        <f t="shared" si="5"/>
        <v>1</v>
      </c>
    </row>
    <row r="331" spans="2:6" ht="14.25" customHeight="1" x14ac:dyDescent="0.4">
      <c r="B331" s="28" t="s">
        <v>55</v>
      </c>
      <c r="C331" s="38" t="s">
        <v>576</v>
      </c>
      <c r="D331" s="29">
        <v>0</v>
      </c>
      <c r="E331" s="29">
        <v>1</v>
      </c>
      <c r="F331" s="29">
        <f t="shared" si="5"/>
        <v>1</v>
      </c>
    </row>
    <row r="332" spans="2:6" ht="14.25" customHeight="1" x14ac:dyDescent="0.4">
      <c r="B332" s="28" t="s">
        <v>55</v>
      </c>
      <c r="C332" s="38" t="s">
        <v>577</v>
      </c>
      <c r="D332" s="29">
        <v>0</v>
      </c>
      <c r="E332" s="29">
        <v>1</v>
      </c>
      <c r="F332" s="29">
        <f t="shared" si="5"/>
        <v>1</v>
      </c>
    </row>
    <row r="333" spans="2:6" ht="14.25" customHeight="1" x14ac:dyDescent="0.4">
      <c r="B333" s="28" t="s">
        <v>55</v>
      </c>
      <c r="C333" s="38" t="s">
        <v>578</v>
      </c>
      <c r="D333" s="29">
        <v>0</v>
      </c>
      <c r="E333" s="29">
        <v>6</v>
      </c>
      <c r="F333" s="29">
        <f t="shared" si="5"/>
        <v>6</v>
      </c>
    </row>
    <row r="334" spans="2:6" ht="14.25" customHeight="1" x14ac:dyDescent="0.4">
      <c r="B334" s="28" t="s">
        <v>56</v>
      </c>
      <c r="C334" s="38" t="s">
        <v>579</v>
      </c>
      <c r="D334" s="29">
        <v>4</v>
      </c>
      <c r="E334" s="29">
        <v>0</v>
      </c>
      <c r="F334" s="29">
        <f t="shared" si="5"/>
        <v>4</v>
      </c>
    </row>
    <row r="335" spans="2:6" ht="14.25" customHeight="1" x14ac:dyDescent="0.4">
      <c r="B335" s="28" t="s">
        <v>56</v>
      </c>
      <c r="C335" s="38" t="s">
        <v>580</v>
      </c>
      <c r="D335" s="29">
        <v>7</v>
      </c>
      <c r="E335" s="29">
        <v>0</v>
      </c>
      <c r="F335" s="29">
        <f t="shared" si="5"/>
        <v>7</v>
      </c>
    </row>
    <row r="336" spans="2:6" ht="14.25" customHeight="1" x14ac:dyDescent="0.4">
      <c r="B336" s="28" t="s">
        <v>56</v>
      </c>
      <c r="C336" s="38" t="s">
        <v>581</v>
      </c>
      <c r="D336" s="29">
        <v>1</v>
      </c>
      <c r="E336" s="29">
        <v>0</v>
      </c>
      <c r="F336" s="29">
        <f t="shared" si="5"/>
        <v>1</v>
      </c>
    </row>
    <row r="337" spans="2:6" ht="14.25" customHeight="1" x14ac:dyDescent="0.4">
      <c r="B337" s="28" t="s">
        <v>56</v>
      </c>
      <c r="C337" s="38" t="s">
        <v>582</v>
      </c>
      <c r="D337" s="29">
        <v>5</v>
      </c>
      <c r="E337" s="29">
        <v>2</v>
      </c>
      <c r="F337" s="29">
        <f t="shared" si="5"/>
        <v>7</v>
      </c>
    </row>
    <row r="338" spans="2:6" ht="14.25" customHeight="1" x14ac:dyDescent="0.4">
      <c r="B338" s="28" t="s">
        <v>56</v>
      </c>
      <c r="C338" s="38" t="s">
        <v>583</v>
      </c>
      <c r="D338" s="29">
        <v>1</v>
      </c>
      <c r="E338" s="29">
        <v>0</v>
      </c>
      <c r="F338" s="29">
        <f t="shared" si="5"/>
        <v>1</v>
      </c>
    </row>
    <row r="339" spans="2:6" ht="14.25" customHeight="1" x14ac:dyDescent="0.4">
      <c r="B339" s="28" t="s">
        <v>56</v>
      </c>
      <c r="C339" s="38" t="s">
        <v>584</v>
      </c>
      <c r="D339" s="29">
        <v>3</v>
      </c>
      <c r="E339" s="29">
        <v>0</v>
      </c>
      <c r="F339" s="29">
        <f t="shared" si="5"/>
        <v>3</v>
      </c>
    </row>
    <row r="340" spans="2:6" ht="14.25" customHeight="1" x14ac:dyDescent="0.4">
      <c r="B340" s="28" t="s">
        <v>56</v>
      </c>
      <c r="C340" s="38" t="s">
        <v>585</v>
      </c>
      <c r="D340" s="29">
        <v>0</v>
      </c>
      <c r="E340" s="29">
        <v>1</v>
      </c>
      <c r="F340" s="29">
        <f t="shared" si="5"/>
        <v>1</v>
      </c>
    </row>
    <row r="341" spans="2:6" ht="14.25" customHeight="1" x14ac:dyDescent="0.4">
      <c r="B341" s="28" t="s">
        <v>57</v>
      </c>
      <c r="C341" s="38" t="s">
        <v>586</v>
      </c>
      <c r="D341" s="29">
        <v>2</v>
      </c>
      <c r="E341" s="29">
        <v>0</v>
      </c>
      <c r="F341" s="29">
        <f t="shared" si="5"/>
        <v>2</v>
      </c>
    </row>
    <row r="342" spans="2:6" ht="14.25" customHeight="1" x14ac:dyDescent="0.4">
      <c r="B342" s="28" t="s">
        <v>57</v>
      </c>
      <c r="C342" s="38" t="s">
        <v>587</v>
      </c>
      <c r="D342" s="29">
        <v>10</v>
      </c>
      <c r="E342" s="29">
        <v>0</v>
      </c>
      <c r="F342" s="29">
        <f t="shared" si="5"/>
        <v>10</v>
      </c>
    </row>
    <row r="343" spans="2:6" ht="14.25" customHeight="1" x14ac:dyDescent="0.4">
      <c r="B343" s="28" t="s">
        <v>57</v>
      </c>
      <c r="C343" s="38" t="s">
        <v>588</v>
      </c>
      <c r="D343" s="29">
        <v>1</v>
      </c>
      <c r="E343" s="29">
        <v>0</v>
      </c>
      <c r="F343" s="29">
        <f t="shared" si="5"/>
        <v>1</v>
      </c>
    </row>
    <row r="344" spans="2:6" ht="14.25" customHeight="1" x14ac:dyDescent="0.4">
      <c r="B344" s="28" t="s">
        <v>57</v>
      </c>
      <c r="C344" s="38" t="s">
        <v>589</v>
      </c>
      <c r="D344" s="29">
        <v>3</v>
      </c>
      <c r="E344" s="29">
        <v>0</v>
      </c>
      <c r="F344" s="29">
        <f t="shared" si="5"/>
        <v>3</v>
      </c>
    </row>
    <row r="345" spans="2:6" ht="14.25" customHeight="1" x14ac:dyDescent="0.4">
      <c r="B345" s="28" t="s">
        <v>57</v>
      </c>
      <c r="C345" s="38" t="s">
        <v>590</v>
      </c>
      <c r="D345" s="29">
        <v>1</v>
      </c>
      <c r="E345" s="29">
        <v>1</v>
      </c>
      <c r="F345" s="29">
        <f t="shared" si="5"/>
        <v>2</v>
      </c>
    </row>
    <row r="346" spans="2:6" ht="14.25" customHeight="1" x14ac:dyDescent="0.4">
      <c r="B346" s="28" t="s">
        <v>57</v>
      </c>
      <c r="C346" s="38" t="s">
        <v>591</v>
      </c>
      <c r="D346" s="29">
        <v>3</v>
      </c>
      <c r="E346" s="29">
        <v>3</v>
      </c>
      <c r="F346" s="29">
        <f t="shared" si="5"/>
        <v>6</v>
      </c>
    </row>
    <row r="347" spans="2:6" ht="14.25" customHeight="1" x14ac:dyDescent="0.4">
      <c r="B347" s="28" t="s">
        <v>57</v>
      </c>
      <c r="C347" s="38" t="s">
        <v>592</v>
      </c>
      <c r="D347" s="29">
        <v>3</v>
      </c>
      <c r="E347" s="29">
        <v>0</v>
      </c>
      <c r="F347" s="29">
        <f t="shared" si="5"/>
        <v>3</v>
      </c>
    </row>
    <row r="348" spans="2:6" ht="14.25" customHeight="1" x14ac:dyDescent="0.4">
      <c r="B348" s="116" t="s">
        <v>57</v>
      </c>
      <c r="C348" s="117" t="s">
        <v>593</v>
      </c>
      <c r="D348" s="29">
        <v>6</v>
      </c>
      <c r="E348" s="29">
        <v>0</v>
      </c>
      <c r="F348" s="29">
        <f t="shared" si="5"/>
        <v>6</v>
      </c>
    </row>
    <row r="349" spans="2:6" ht="14.25" customHeight="1" x14ac:dyDescent="0.4">
      <c r="B349" s="116" t="s">
        <v>57</v>
      </c>
      <c r="C349" s="117" t="s">
        <v>594</v>
      </c>
      <c r="D349" s="29">
        <v>5</v>
      </c>
      <c r="E349" s="29">
        <v>1</v>
      </c>
      <c r="F349" s="29">
        <f t="shared" si="5"/>
        <v>6</v>
      </c>
    </row>
    <row r="350" spans="2:6" ht="14.25" customHeight="1" x14ac:dyDescent="0.4">
      <c r="B350" s="116" t="s">
        <v>57</v>
      </c>
      <c r="C350" s="117" t="s">
        <v>595</v>
      </c>
      <c r="D350" s="29">
        <v>3</v>
      </c>
      <c r="E350" s="29">
        <v>0</v>
      </c>
      <c r="F350" s="29">
        <f t="shared" si="5"/>
        <v>3</v>
      </c>
    </row>
    <row r="351" spans="2:6" ht="14.25" customHeight="1" x14ac:dyDescent="0.4">
      <c r="B351" s="116" t="s">
        <v>57</v>
      </c>
      <c r="C351" s="117" t="s">
        <v>596</v>
      </c>
      <c r="D351" s="29">
        <v>7</v>
      </c>
      <c r="E351" s="29">
        <v>0</v>
      </c>
      <c r="F351" s="29">
        <f t="shared" si="5"/>
        <v>7</v>
      </c>
    </row>
    <row r="352" spans="2:6" ht="14.25" customHeight="1" x14ac:dyDescent="0.4">
      <c r="B352" s="116" t="s">
        <v>57</v>
      </c>
      <c r="C352" s="117" t="s">
        <v>597</v>
      </c>
      <c r="D352" s="29">
        <v>4</v>
      </c>
      <c r="E352" s="29">
        <v>2</v>
      </c>
      <c r="F352" s="29">
        <f t="shared" si="5"/>
        <v>6</v>
      </c>
    </row>
    <row r="353" spans="2:6" ht="14.25" customHeight="1" x14ac:dyDescent="0.4">
      <c r="B353" s="116" t="s">
        <v>57</v>
      </c>
      <c r="C353" s="117" t="s">
        <v>598</v>
      </c>
      <c r="D353" s="29">
        <v>2</v>
      </c>
      <c r="E353" s="29">
        <v>0</v>
      </c>
      <c r="F353" s="29">
        <f t="shared" si="5"/>
        <v>2</v>
      </c>
    </row>
    <row r="354" spans="2:6" ht="14.25" customHeight="1" x14ac:dyDescent="0.4">
      <c r="B354" s="116" t="s">
        <v>58</v>
      </c>
      <c r="C354" s="117" t="s">
        <v>599</v>
      </c>
      <c r="D354" s="29">
        <v>4</v>
      </c>
      <c r="E354" s="29">
        <v>0</v>
      </c>
      <c r="F354" s="29">
        <f t="shared" si="5"/>
        <v>4</v>
      </c>
    </row>
    <row r="355" spans="2:6" ht="14.25" customHeight="1" x14ac:dyDescent="0.4">
      <c r="B355" s="116" t="s">
        <v>58</v>
      </c>
      <c r="C355" s="117" t="s">
        <v>600</v>
      </c>
      <c r="D355" s="29">
        <v>3</v>
      </c>
      <c r="E355" s="29">
        <v>0</v>
      </c>
      <c r="F355" s="29">
        <f t="shared" si="5"/>
        <v>3</v>
      </c>
    </row>
    <row r="356" spans="2:6" ht="14.25" customHeight="1" x14ac:dyDescent="0.4">
      <c r="B356" s="116" t="s">
        <v>58</v>
      </c>
      <c r="C356" s="117" t="s">
        <v>601</v>
      </c>
      <c r="D356" s="29">
        <v>5</v>
      </c>
      <c r="E356" s="29">
        <v>1</v>
      </c>
      <c r="F356" s="29">
        <f t="shared" si="5"/>
        <v>6</v>
      </c>
    </row>
    <row r="357" spans="2:6" ht="14.25" customHeight="1" x14ac:dyDescent="0.4">
      <c r="B357" s="116" t="s">
        <v>58</v>
      </c>
      <c r="C357" s="117" t="s">
        <v>602</v>
      </c>
      <c r="D357" s="29">
        <v>1</v>
      </c>
      <c r="E357" s="29">
        <v>1</v>
      </c>
      <c r="F357" s="29">
        <f t="shared" si="5"/>
        <v>2</v>
      </c>
    </row>
    <row r="358" spans="2:6" ht="14.25" customHeight="1" x14ac:dyDescent="0.4">
      <c r="B358" s="116" t="s">
        <v>58</v>
      </c>
      <c r="C358" s="117" t="s">
        <v>603</v>
      </c>
      <c r="D358" s="29">
        <v>1</v>
      </c>
      <c r="E358" s="29">
        <v>0</v>
      </c>
      <c r="F358" s="29">
        <f t="shared" si="5"/>
        <v>1</v>
      </c>
    </row>
    <row r="359" spans="2:6" ht="14.25" customHeight="1" x14ac:dyDescent="0.4">
      <c r="B359" s="116" t="s">
        <v>58</v>
      </c>
      <c r="C359" s="117" t="s">
        <v>604</v>
      </c>
      <c r="D359" s="29">
        <v>1</v>
      </c>
      <c r="E359" s="29">
        <v>1</v>
      </c>
      <c r="F359" s="29">
        <f t="shared" si="5"/>
        <v>2</v>
      </c>
    </row>
    <row r="360" spans="2:6" ht="14.25" customHeight="1" x14ac:dyDescent="0.4">
      <c r="B360" s="116" t="s">
        <v>58</v>
      </c>
      <c r="C360" s="117" t="s">
        <v>605</v>
      </c>
      <c r="D360" s="29">
        <v>0</v>
      </c>
      <c r="E360" s="29">
        <v>3</v>
      </c>
      <c r="F360" s="29">
        <f t="shared" si="5"/>
        <v>3</v>
      </c>
    </row>
    <row r="361" spans="2:6" ht="14.25" customHeight="1" x14ac:dyDescent="0.4">
      <c r="B361" s="116" t="s">
        <v>58</v>
      </c>
      <c r="C361" s="117" t="s">
        <v>606</v>
      </c>
      <c r="D361" s="29">
        <v>0</v>
      </c>
      <c r="E361" s="29">
        <v>1</v>
      </c>
      <c r="F361" s="29">
        <f t="shared" si="5"/>
        <v>1</v>
      </c>
    </row>
    <row r="362" spans="2:6" ht="14.25" customHeight="1" x14ac:dyDescent="0.4">
      <c r="B362" s="116" t="s">
        <v>59</v>
      </c>
      <c r="C362" s="117" t="s">
        <v>607</v>
      </c>
      <c r="D362" s="29">
        <v>4</v>
      </c>
      <c r="E362" s="29">
        <v>0</v>
      </c>
      <c r="F362" s="29">
        <f t="shared" si="5"/>
        <v>4</v>
      </c>
    </row>
    <row r="363" spans="2:6" ht="14.25" customHeight="1" x14ac:dyDescent="0.4">
      <c r="B363" s="116" t="s">
        <v>59</v>
      </c>
      <c r="C363" s="117" t="s">
        <v>608</v>
      </c>
      <c r="D363" s="29">
        <v>7</v>
      </c>
      <c r="E363" s="29">
        <v>0</v>
      </c>
      <c r="F363" s="29">
        <f t="shared" si="5"/>
        <v>7</v>
      </c>
    </row>
    <row r="364" spans="2:6" ht="14.25" customHeight="1" x14ac:dyDescent="0.4">
      <c r="B364" s="116" t="s">
        <v>59</v>
      </c>
      <c r="C364" s="117" t="s">
        <v>609</v>
      </c>
      <c r="D364" s="29">
        <v>1</v>
      </c>
      <c r="E364" s="29">
        <v>0</v>
      </c>
      <c r="F364" s="29">
        <f t="shared" si="5"/>
        <v>1</v>
      </c>
    </row>
    <row r="365" spans="2:6" ht="14.25" customHeight="1" x14ac:dyDescent="0.4">
      <c r="B365" s="116" t="s">
        <v>59</v>
      </c>
      <c r="C365" s="117" t="s">
        <v>610</v>
      </c>
      <c r="D365" s="29">
        <v>1</v>
      </c>
      <c r="E365" s="29">
        <v>0</v>
      </c>
      <c r="F365" s="29">
        <f t="shared" si="5"/>
        <v>1</v>
      </c>
    </row>
    <row r="366" spans="2:6" ht="14.25" customHeight="1" x14ac:dyDescent="0.4">
      <c r="B366" s="116" t="s">
        <v>59</v>
      </c>
      <c r="C366" s="117" t="s">
        <v>611</v>
      </c>
      <c r="D366" s="29">
        <v>1</v>
      </c>
      <c r="E366" s="29">
        <v>1</v>
      </c>
      <c r="F366" s="29">
        <f t="shared" si="5"/>
        <v>2</v>
      </c>
    </row>
    <row r="367" spans="2:6" ht="14.25" customHeight="1" x14ac:dyDescent="0.4">
      <c r="B367" s="116" t="s">
        <v>59</v>
      </c>
      <c r="C367" s="117" t="s">
        <v>612</v>
      </c>
      <c r="D367" s="29">
        <v>4</v>
      </c>
      <c r="E367" s="29">
        <v>0</v>
      </c>
      <c r="F367" s="29">
        <f t="shared" si="5"/>
        <v>4</v>
      </c>
    </row>
    <row r="368" spans="2:6" ht="14.25" customHeight="1" x14ac:dyDescent="0.4">
      <c r="B368" s="116" t="s">
        <v>59</v>
      </c>
      <c r="C368" s="117" t="s">
        <v>613</v>
      </c>
      <c r="D368" s="29">
        <v>6</v>
      </c>
      <c r="E368" s="29">
        <v>0</v>
      </c>
      <c r="F368" s="29">
        <f t="shared" si="5"/>
        <v>6</v>
      </c>
    </row>
    <row r="369" spans="2:6" ht="14.25" customHeight="1" x14ac:dyDescent="0.4">
      <c r="B369" s="116" t="s">
        <v>59</v>
      </c>
      <c r="C369" s="117" t="s">
        <v>614</v>
      </c>
      <c r="D369" s="29">
        <v>2</v>
      </c>
      <c r="E369" s="29">
        <v>0</v>
      </c>
      <c r="F369" s="29">
        <f t="shared" si="5"/>
        <v>2</v>
      </c>
    </row>
    <row r="370" spans="2:6" ht="14.25" customHeight="1" x14ac:dyDescent="0.4">
      <c r="B370" s="116" t="s">
        <v>59</v>
      </c>
      <c r="C370" s="117" t="s">
        <v>615</v>
      </c>
      <c r="D370" s="29">
        <v>1</v>
      </c>
      <c r="E370" s="29">
        <v>0</v>
      </c>
      <c r="F370" s="29">
        <f t="shared" si="5"/>
        <v>1</v>
      </c>
    </row>
    <row r="371" spans="2:6" ht="14.25" customHeight="1" x14ac:dyDescent="0.4">
      <c r="B371" s="116" t="s">
        <v>59</v>
      </c>
      <c r="C371" s="117" t="s">
        <v>616</v>
      </c>
      <c r="D371" s="29">
        <v>7</v>
      </c>
      <c r="E371" s="29">
        <v>0</v>
      </c>
      <c r="F371" s="29">
        <f t="shared" si="5"/>
        <v>7</v>
      </c>
    </row>
    <row r="372" spans="2:6" ht="14.25" customHeight="1" x14ac:dyDescent="0.4">
      <c r="B372" s="116" t="s">
        <v>59</v>
      </c>
      <c r="C372" s="117" t="s">
        <v>617</v>
      </c>
      <c r="D372" s="29">
        <v>0</v>
      </c>
      <c r="E372" s="29">
        <v>2</v>
      </c>
      <c r="F372" s="29">
        <f t="shared" si="5"/>
        <v>2</v>
      </c>
    </row>
    <row r="373" spans="2:6" ht="14.25" customHeight="1" x14ac:dyDescent="0.4">
      <c r="B373" s="116" t="s">
        <v>59</v>
      </c>
      <c r="C373" s="117" t="s">
        <v>618</v>
      </c>
      <c r="D373" s="29">
        <v>0</v>
      </c>
      <c r="E373" s="29">
        <v>1</v>
      </c>
      <c r="F373" s="29">
        <f t="shared" si="5"/>
        <v>1</v>
      </c>
    </row>
    <row r="374" spans="2:6" ht="14.25" customHeight="1" x14ac:dyDescent="0.4">
      <c r="B374" s="116" t="s">
        <v>59</v>
      </c>
      <c r="C374" s="117" t="s">
        <v>619</v>
      </c>
      <c r="D374" s="29">
        <v>0</v>
      </c>
      <c r="E374" s="29">
        <v>1</v>
      </c>
      <c r="F374" s="29">
        <f t="shared" si="5"/>
        <v>1</v>
      </c>
    </row>
    <row r="375" spans="2:6" ht="14.25" customHeight="1" x14ac:dyDescent="0.4">
      <c r="B375" s="116" t="s">
        <v>620</v>
      </c>
      <c r="C375" s="117" t="s">
        <v>621</v>
      </c>
      <c r="D375" s="29">
        <v>0</v>
      </c>
      <c r="E375" s="29">
        <v>1</v>
      </c>
      <c r="F375" s="29">
        <f t="shared" si="5"/>
        <v>1</v>
      </c>
    </row>
    <row r="376" spans="2:6" ht="14.25" customHeight="1" x14ac:dyDescent="0.4">
      <c r="B376" s="116" t="s">
        <v>60</v>
      </c>
      <c r="C376" s="117" t="s">
        <v>622</v>
      </c>
      <c r="D376" s="29">
        <v>6</v>
      </c>
      <c r="E376" s="29">
        <v>0</v>
      </c>
      <c r="F376" s="29">
        <f t="shared" si="5"/>
        <v>6</v>
      </c>
    </row>
    <row r="377" spans="2:6" ht="14.25" customHeight="1" x14ac:dyDescent="0.4">
      <c r="B377" s="116" t="s">
        <v>60</v>
      </c>
      <c r="C377" s="117" t="s">
        <v>623</v>
      </c>
      <c r="D377" s="29">
        <v>1</v>
      </c>
      <c r="E377" s="29">
        <v>0</v>
      </c>
      <c r="F377" s="29">
        <f t="shared" si="5"/>
        <v>1</v>
      </c>
    </row>
    <row r="378" spans="2:6" ht="14.25" customHeight="1" x14ac:dyDescent="0.4">
      <c r="B378" s="116" t="s">
        <v>60</v>
      </c>
      <c r="C378" s="117" t="s">
        <v>624</v>
      </c>
      <c r="D378" s="29">
        <v>1</v>
      </c>
      <c r="E378" s="29">
        <v>0</v>
      </c>
      <c r="F378" s="29">
        <f t="shared" si="5"/>
        <v>1</v>
      </c>
    </row>
    <row r="379" spans="2:6" ht="14.25" customHeight="1" x14ac:dyDescent="0.4">
      <c r="B379" s="116" t="s">
        <v>60</v>
      </c>
      <c r="C379" s="117" t="s">
        <v>625</v>
      </c>
      <c r="D379" s="29">
        <v>1</v>
      </c>
      <c r="E379" s="29">
        <v>0</v>
      </c>
      <c r="F379" s="29">
        <f t="shared" si="5"/>
        <v>1</v>
      </c>
    </row>
    <row r="380" spans="2:6" ht="14.25" customHeight="1" x14ac:dyDescent="0.4">
      <c r="B380" s="116" t="s">
        <v>60</v>
      </c>
      <c r="C380" s="117" t="s">
        <v>626</v>
      </c>
      <c r="D380" s="29">
        <v>2</v>
      </c>
      <c r="E380" s="29">
        <v>0</v>
      </c>
      <c r="F380" s="29">
        <f t="shared" si="5"/>
        <v>2</v>
      </c>
    </row>
    <row r="381" spans="2:6" ht="14.25" customHeight="1" x14ac:dyDescent="0.4">
      <c r="B381" s="116" t="s">
        <v>60</v>
      </c>
      <c r="C381" s="117" t="s">
        <v>627</v>
      </c>
      <c r="D381" s="29">
        <v>1</v>
      </c>
      <c r="E381" s="29">
        <v>0</v>
      </c>
      <c r="F381" s="29">
        <f t="shared" si="5"/>
        <v>1</v>
      </c>
    </row>
    <row r="382" spans="2:6" ht="15" customHeight="1" x14ac:dyDescent="0.4">
      <c r="B382" s="116" t="s">
        <v>60</v>
      </c>
      <c r="C382" s="117" t="s">
        <v>628</v>
      </c>
      <c r="D382" s="29">
        <v>2</v>
      </c>
      <c r="E382" s="29">
        <v>0</v>
      </c>
      <c r="F382" s="29">
        <f t="shared" si="5"/>
        <v>2</v>
      </c>
    </row>
    <row r="383" spans="2:6" ht="14.25" customHeight="1" x14ac:dyDescent="0.4">
      <c r="B383" s="138" t="s">
        <v>246</v>
      </c>
      <c r="C383" s="139"/>
      <c r="D383" s="41">
        <f>SUM(D4:D382)</f>
        <v>777</v>
      </c>
      <c r="E383" s="41">
        <f>SUM(E4:E382)</f>
        <v>428</v>
      </c>
      <c r="F383" s="41">
        <f>SUM(F4:F382)</f>
        <v>1205</v>
      </c>
    </row>
  </sheetData>
  <mergeCells count="1">
    <mergeCell ref="B383:C383"/>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219"/>
  <sheetViews>
    <sheetView tabSelected="1" view="pageBreakPreview" topLeftCell="A67" zoomScaleNormal="100" zoomScaleSheetLayoutView="100" workbookViewId="0">
      <selection activeCell="J81" sqref="J81"/>
    </sheetView>
  </sheetViews>
  <sheetFormatPr defaultRowHeight="14.25" customHeight="1" x14ac:dyDescent="0.4"/>
  <cols>
    <col min="1" max="1" width="2.5" style="24" customWidth="1"/>
    <col min="2" max="3" width="16.625" style="24" customWidth="1"/>
    <col min="4" max="6" width="13" style="24" customWidth="1"/>
    <col min="7" max="253" width="9" style="24"/>
    <col min="254" max="254" width="8.375" style="24" customWidth="1"/>
    <col min="255" max="255" width="20.5" style="24" bestFit="1" customWidth="1"/>
    <col min="256" max="257" width="9" style="24"/>
    <col min="258" max="258" width="7.5" style="24" customWidth="1"/>
    <col min="259" max="259" width="10.5" style="24" bestFit="1" customWidth="1"/>
    <col min="260" max="260" width="57.875" style="24" bestFit="1" customWidth="1"/>
    <col min="261" max="509" width="9" style="24"/>
    <col min="510" max="510" width="8.375" style="24" customWidth="1"/>
    <col min="511" max="511" width="20.5" style="24" bestFit="1" customWidth="1"/>
    <col min="512" max="513" width="9" style="24"/>
    <col min="514" max="514" width="7.5" style="24" customWidth="1"/>
    <col min="515" max="515" width="10.5" style="24" bestFit="1" customWidth="1"/>
    <col min="516" max="516" width="57.875" style="24" bestFit="1" customWidth="1"/>
    <col min="517" max="765" width="9" style="24"/>
    <col min="766" max="766" width="8.375" style="24" customWidth="1"/>
    <col min="767" max="767" width="20.5" style="24" bestFit="1" customWidth="1"/>
    <col min="768" max="769" width="9" style="24"/>
    <col min="770" max="770" width="7.5" style="24" customWidth="1"/>
    <col min="771" max="771" width="10.5" style="24" bestFit="1" customWidth="1"/>
    <col min="772" max="772" width="57.875" style="24" bestFit="1" customWidth="1"/>
    <col min="773" max="1021" width="9" style="24"/>
    <col min="1022" max="1022" width="8.375" style="24" customWidth="1"/>
    <col min="1023" max="1023" width="20.5" style="24" bestFit="1" customWidth="1"/>
    <col min="1024" max="1025" width="9" style="24"/>
    <col min="1026" max="1026" width="7.5" style="24" customWidth="1"/>
    <col min="1027" max="1027" width="10.5" style="24" bestFit="1" customWidth="1"/>
    <col min="1028" max="1028" width="57.875" style="24" bestFit="1" customWidth="1"/>
    <col min="1029" max="1277" width="9" style="24"/>
    <col min="1278" max="1278" width="8.375" style="24" customWidth="1"/>
    <col min="1279" max="1279" width="20.5" style="24" bestFit="1" customWidth="1"/>
    <col min="1280" max="1281" width="9" style="24"/>
    <col min="1282" max="1282" width="7.5" style="24" customWidth="1"/>
    <col min="1283" max="1283" width="10.5" style="24" bestFit="1" customWidth="1"/>
    <col min="1284" max="1284" width="57.875" style="24" bestFit="1" customWidth="1"/>
    <col min="1285" max="1533" width="9" style="24"/>
    <col min="1534" max="1534" width="8.375" style="24" customWidth="1"/>
    <col min="1535" max="1535" width="20.5" style="24" bestFit="1" customWidth="1"/>
    <col min="1536" max="1537" width="9" style="24"/>
    <col min="1538" max="1538" width="7.5" style="24" customWidth="1"/>
    <col min="1539" max="1539" width="10.5" style="24" bestFit="1" customWidth="1"/>
    <col min="1540" max="1540" width="57.875" style="24" bestFit="1" customWidth="1"/>
    <col min="1541" max="1789" width="9" style="24"/>
    <col min="1790" max="1790" width="8.375" style="24" customWidth="1"/>
    <col min="1791" max="1791" width="20.5" style="24" bestFit="1" customWidth="1"/>
    <col min="1792" max="1793" width="9" style="24"/>
    <col min="1794" max="1794" width="7.5" style="24" customWidth="1"/>
    <col min="1795" max="1795" width="10.5" style="24" bestFit="1" customWidth="1"/>
    <col min="1796" max="1796" width="57.875" style="24" bestFit="1" customWidth="1"/>
    <col min="1797" max="2045" width="9" style="24"/>
    <col min="2046" max="2046" width="8.375" style="24" customWidth="1"/>
    <col min="2047" max="2047" width="20.5" style="24" bestFit="1" customWidth="1"/>
    <col min="2048" max="2049" width="9" style="24"/>
    <col min="2050" max="2050" width="7.5" style="24" customWidth="1"/>
    <col min="2051" max="2051" width="10.5" style="24" bestFit="1" customWidth="1"/>
    <col min="2052" max="2052" width="57.875" style="24" bestFit="1" customWidth="1"/>
    <col min="2053" max="2301" width="9" style="24"/>
    <col min="2302" max="2302" width="8.375" style="24" customWidth="1"/>
    <col min="2303" max="2303" width="20.5" style="24" bestFit="1" customWidth="1"/>
    <col min="2304" max="2305" width="9" style="24"/>
    <col min="2306" max="2306" width="7.5" style="24" customWidth="1"/>
    <col min="2307" max="2307" width="10.5" style="24" bestFit="1" customWidth="1"/>
    <col min="2308" max="2308" width="57.875" style="24" bestFit="1" customWidth="1"/>
    <col min="2309" max="2557" width="9" style="24"/>
    <col min="2558" max="2558" width="8.375" style="24" customWidth="1"/>
    <col min="2559" max="2559" width="20.5" style="24" bestFit="1" customWidth="1"/>
    <col min="2560" max="2561" width="9" style="24"/>
    <col min="2562" max="2562" width="7.5" style="24" customWidth="1"/>
    <col min="2563" max="2563" width="10.5" style="24" bestFit="1" customWidth="1"/>
    <col min="2564" max="2564" width="57.875" style="24" bestFit="1" customWidth="1"/>
    <col min="2565" max="2813" width="9" style="24"/>
    <col min="2814" max="2814" width="8.375" style="24" customWidth="1"/>
    <col min="2815" max="2815" width="20.5" style="24" bestFit="1" customWidth="1"/>
    <col min="2816" max="2817" width="9" style="24"/>
    <col min="2818" max="2818" width="7.5" style="24" customWidth="1"/>
    <col min="2819" max="2819" width="10.5" style="24" bestFit="1" customWidth="1"/>
    <col min="2820" max="2820" width="57.875" style="24" bestFit="1" customWidth="1"/>
    <col min="2821" max="3069" width="9" style="24"/>
    <col min="3070" max="3070" width="8.375" style="24" customWidth="1"/>
    <col min="3071" max="3071" width="20.5" style="24" bestFit="1" customWidth="1"/>
    <col min="3072" max="3073" width="9" style="24"/>
    <col min="3074" max="3074" width="7.5" style="24" customWidth="1"/>
    <col min="3075" max="3075" width="10.5" style="24" bestFit="1" customWidth="1"/>
    <col min="3076" max="3076" width="57.875" style="24" bestFit="1" customWidth="1"/>
    <col min="3077" max="3325" width="9" style="24"/>
    <col min="3326" max="3326" width="8.375" style="24" customWidth="1"/>
    <col min="3327" max="3327" width="20.5" style="24" bestFit="1" customWidth="1"/>
    <col min="3328" max="3329" width="9" style="24"/>
    <col min="3330" max="3330" width="7.5" style="24" customWidth="1"/>
    <col min="3331" max="3331" width="10.5" style="24" bestFit="1" customWidth="1"/>
    <col min="3332" max="3332" width="57.875" style="24" bestFit="1" customWidth="1"/>
    <col min="3333" max="3581" width="9" style="24"/>
    <col min="3582" max="3582" width="8.375" style="24" customWidth="1"/>
    <col min="3583" max="3583" width="20.5" style="24" bestFit="1" customWidth="1"/>
    <col min="3584" max="3585" width="9" style="24"/>
    <col min="3586" max="3586" width="7.5" style="24" customWidth="1"/>
    <col min="3587" max="3587" width="10.5" style="24" bestFit="1" customWidth="1"/>
    <col min="3588" max="3588" width="57.875" style="24" bestFit="1" customWidth="1"/>
    <col min="3589" max="3837" width="9" style="24"/>
    <col min="3838" max="3838" width="8.375" style="24" customWidth="1"/>
    <col min="3839" max="3839" width="20.5" style="24" bestFit="1" customWidth="1"/>
    <col min="3840" max="3841" width="9" style="24"/>
    <col min="3842" max="3842" width="7.5" style="24" customWidth="1"/>
    <col min="3843" max="3843" width="10.5" style="24" bestFit="1" customWidth="1"/>
    <col min="3844" max="3844" width="57.875" style="24" bestFit="1" customWidth="1"/>
    <col min="3845" max="4093" width="9" style="24"/>
    <col min="4094" max="4094" width="8.375" style="24" customWidth="1"/>
    <col min="4095" max="4095" width="20.5" style="24" bestFit="1" customWidth="1"/>
    <col min="4096" max="4097" width="9" style="24"/>
    <col min="4098" max="4098" width="7.5" style="24" customWidth="1"/>
    <col min="4099" max="4099" width="10.5" style="24" bestFit="1" customWidth="1"/>
    <col min="4100" max="4100" width="57.875" style="24" bestFit="1" customWidth="1"/>
    <col min="4101" max="4349" width="9" style="24"/>
    <col min="4350" max="4350" width="8.375" style="24" customWidth="1"/>
    <col min="4351" max="4351" width="20.5" style="24" bestFit="1" customWidth="1"/>
    <col min="4352" max="4353" width="9" style="24"/>
    <col min="4354" max="4354" width="7.5" style="24" customWidth="1"/>
    <col min="4355" max="4355" width="10.5" style="24" bestFit="1" customWidth="1"/>
    <col min="4356" max="4356" width="57.875" style="24" bestFit="1" customWidth="1"/>
    <col min="4357" max="4605" width="9" style="24"/>
    <col min="4606" max="4606" width="8.375" style="24" customWidth="1"/>
    <col min="4607" max="4607" width="20.5" style="24" bestFit="1" customWidth="1"/>
    <col min="4608" max="4609" width="9" style="24"/>
    <col min="4610" max="4610" width="7.5" style="24" customWidth="1"/>
    <col min="4611" max="4611" width="10.5" style="24" bestFit="1" customWidth="1"/>
    <col min="4612" max="4612" width="57.875" style="24" bestFit="1" customWidth="1"/>
    <col min="4613" max="4861" width="9" style="24"/>
    <col min="4862" max="4862" width="8.375" style="24" customWidth="1"/>
    <col min="4863" max="4863" width="20.5" style="24" bestFit="1" customWidth="1"/>
    <col min="4864" max="4865" width="9" style="24"/>
    <col min="4866" max="4866" width="7.5" style="24" customWidth="1"/>
    <col min="4867" max="4867" width="10.5" style="24" bestFit="1" customWidth="1"/>
    <col min="4868" max="4868" width="57.875" style="24" bestFit="1" customWidth="1"/>
    <col min="4869" max="5117" width="9" style="24"/>
    <col min="5118" max="5118" width="8.375" style="24" customWidth="1"/>
    <col min="5119" max="5119" width="20.5" style="24" bestFit="1" customWidth="1"/>
    <col min="5120" max="5121" width="9" style="24"/>
    <col min="5122" max="5122" width="7.5" style="24" customWidth="1"/>
    <col min="5123" max="5123" width="10.5" style="24" bestFit="1" customWidth="1"/>
    <col min="5124" max="5124" width="57.875" style="24" bestFit="1" customWidth="1"/>
    <col min="5125" max="5373" width="9" style="24"/>
    <col min="5374" max="5374" width="8.375" style="24" customWidth="1"/>
    <col min="5375" max="5375" width="20.5" style="24" bestFit="1" customWidth="1"/>
    <col min="5376" max="5377" width="9" style="24"/>
    <col min="5378" max="5378" width="7.5" style="24" customWidth="1"/>
    <col min="5379" max="5379" width="10.5" style="24" bestFit="1" customWidth="1"/>
    <col min="5380" max="5380" width="57.875" style="24" bestFit="1" customWidth="1"/>
    <col min="5381" max="5629" width="9" style="24"/>
    <col min="5630" max="5630" width="8.375" style="24" customWidth="1"/>
    <col min="5631" max="5631" width="20.5" style="24" bestFit="1" customWidth="1"/>
    <col min="5632" max="5633" width="9" style="24"/>
    <col min="5634" max="5634" width="7.5" style="24" customWidth="1"/>
    <col min="5635" max="5635" width="10.5" style="24" bestFit="1" customWidth="1"/>
    <col min="5636" max="5636" width="57.875" style="24" bestFit="1" customWidth="1"/>
    <col min="5637" max="5885" width="9" style="24"/>
    <col min="5886" max="5886" width="8.375" style="24" customWidth="1"/>
    <col min="5887" max="5887" width="20.5" style="24" bestFit="1" customWidth="1"/>
    <col min="5888" max="5889" width="9" style="24"/>
    <col min="5890" max="5890" width="7.5" style="24" customWidth="1"/>
    <col min="5891" max="5891" width="10.5" style="24" bestFit="1" customWidth="1"/>
    <col min="5892" max="5892" width="57.875" style="24" bestFit="1" customWidth="1"/>
    <col min="5893" max="6141" width="9" style="24"/>
    <col min="6142" max="6142" width="8.375" style="24" customWidth="1"/>
    <col min="6143" max="6143" width="20.5" style="24" bestFit="1" customWidth="1"/>
    <col min="6144" max="6145" width="9" style="24"/>
    <col min="6146" max="6146" width="7.5" style="24" customWidth="1"/>
    <col min="6147" max="6147" width="10.5" style="24" bestFit="1" customWidth="1"/>
    <col min="6148" max="6148" width="57.875" style="24" bestFit="1" customWidth="1"/>
    <col min="6149" max="6397" width="9" style="24"/>
    <col min="6398" max="6398" width="8.375" style="24" customWidth="1"/>
    <col min="6399" max="6399" width="20.5" style="24" bestFit="1" customWidth="1"/>
    <col min="6400" max="6401" width="9" style="24"/>
    <col min="6402" max="6402" width="7.5" style="24" customWidth="1"/>
    <col min="6403" max="6403" width="10.5" style="24" bestFit="1" customWidth="1"/>
    <col min="6404" max="6404" width="57.875" style="24" bestFit="1" customWidth="1"/>
    <col min="6405" max="6653" width="9" style="24"/>
    <col min="6654" max="6654" width="8.375" style="24" customWidth="1"/>
    <col min="6655" max="6655" width="20.5" style="24" bestFit="1" customWidth="1"/>
    <col min="6656" max="6657" width="9" style="24"/>
    <col min="6658" max="6658" width="7.5" style="24" customWidth="1"/>
    <col min="6659" max="6659" width="10.5" style="24" bestFit="1" customWidth="1"/>
    <col min="6660" max="6660" width="57.875" style="24" bestFit="1" customWidth="1"/>
    <col min="6661" max="6909" width="9" style="24"/>
    <col min="6910" max="6910" width="8.375" style="24" customWidth="1"/>
    <col min="6911" max="6911" width="20.5" style="24" bestFit="1" customWidth="1"/>
    <col min="6912" max="6913" width="9" style="24"/>
    <col min="6914" max="6914" width="7.5" style="24" customWidth="1"/>
    <col min="6915" max="6915" width="10.5" style="24" bestFit="1" customWidth="1"/>
    <col min="6916" max="6916" width="57.875" style="24" bestFit="1" customWidth="1"/>
    <col min="6917" max="7165" width="9" style="24"/>
    <col min="7166" max="7166" width="8.375" style="24" customWidth="1"/>
    <col min="7167" max="7167" width="20.5" style="24" bestFit="1" customWidth="1"/>
    <col min="7168" max="7169" width="9" style="24"/>
    <col min="7170" max="7170" width="7.5" style="24" customWidth="1"/>
    <col min="7171" max="7171" width="10.5" style="24" bestFit="1" customWidth="1"/>
    <col min="7172" max="7172" width="57.875" style="24" bestFit="1" customWidth="1"/>
    <col min="7173" max="7421" width="9" style="24"/>
    <col min="7422" max="7422" width="8.375" style="24" customWidth="1"/>
    <col min="7423" max="7423" width="20.5" style="24" bestFit="1" customWidth="1"/>
    <col min="7424" max="7425" width="9" style="24"/>
    <col min="7426" max="7426" width="7.5" style="24" customWidth="1"/>
    <col min="7427" max="7427" width="10.5" style="24" bestFit="1" customWidth="1"/>
    <col min="7428" max="7428" width="57.875" style="24" bestFit="1" customWidth="1"/>
    <col min="7429" max="7677" width="9" style="24"/>
    <col min="7678" max="7678" width="8.375" style="24" customWidth="1"/>
    <col min="7679" max="7679" width="20.5" style="24" bestFit="1" customWidth="1"/>
    <col min="7680" max="7681" width="9" style="24"/>
    <col min="7682" max="7682" width="7.5" style="24" customWidth="1"/>
    <col min="7683" max="7683" width="10.5" style="24" bestFit="1" customWidth="1"/>
    <col min="7684" max="7684" width="57.875" style="24" bestFit="1" customWidth="1"/>
    <col min="7685" max="7933" width="9" style="24"/>
    <col min="7934" max="7934" width="8.375" style="24" customWidth="1"/>
    <col min="7935" max="7935" width="20.5" style="24" bestFit="1" customWidth="1"/>
    <col min="7936" max="7937" width="9" style="24"/>
    <col min="7938" max="7938" width="7.5" style="24" customWidth="1"/>
    <col min="7939" max="7939" width="10.5" style="24" bestFit="1" customWidth="1"/>
    <col min="7940" max="7940" width="57.875" style="24" bestFit="1" customWidth="1"/>
    <col min="7941" max="8189" width="9" style="24"/>
    <col min="8190" max="8190" width="8.375" style="24" customWidth="1"/>
    <col min="8191" max="8191" width="20.5" style="24" bestFit="1" customWidth="1"/>
    <col min="8192" max="8193" width="9" style="24"/>
    <col min="8194" max="8194" width="7.5" style="24" customWidth="1"/>
    <col min="8195" max="8195" width="10.5" style="24" bestFit="1" customWidth="1"/>
    <col min="8196" max="8196" width="57.875" style="24" bestFit="1" customWidth="1"/>
    <col min="8197" max="8445" width="9" style="24"/>
    <col min="8446" max="8446" width="8.375" style="24" customWidth="1"/>
    <col min="8447" max="8447" width="20.5" style="24" bestFit="1" customWidth="1"/>
    <col min="8448" max="8449" width="9" style="24"/>
    <col min="8450" max="8450" width="7.5" style="24" customWidth="1"/>
    <col min="8451" max="8451" width="10.5" style="24" bestFit="1" customWidth="1"/>
    <col min="8452" max="8452" width="57.875" style="24" bestFit="1" customWidth="1"/>
    <col min="8453" max="8701" width="9" style="24"/>
    <col min="8702" max="8702" width="8.375" style="24" customWidth="1"/>
    <col min="8703" max="8703" width="20.5" style="24" bestFit="1" customWidth="1"/>
    <col min="8704" max="8705" width="9" style="24"/>
    <col min="8706" max="8706" width="7.5" style="24" customWidth="1"/>
    <col min="8707" max="8707" width="10.5" style="24" bestFit="1" customWidth="1"/>
    <col min="8708" max="8708" width="57.875" style="24" bestFit="1" customWidth="1"/>
    <col min="8709" max="8957" width="9" style="24"/>
    <col min="8958" max="8958" width="8.375" style="24" customWidth="1"/>
    <col min="8959" max="8959" width="20.5" style="24" bestFit="1" customWidth="1"/>
    <col min="8960" max="8961" width="9" style="24"/>
    <col min="8962" max="8962" width="7.5" style="24" customWidth="1"/>
    <col min="8963" max="8963" width="10.5" style="24" bestFit="1" customWidth="1"/>
    <col min="8964" max="8964" width="57.875" style="24" bestFit="1" customWidth="1"/>
    <col min="8965" max="9213" width="9" style="24"/>
    <col min="9214" max="9214" width="8.375" style="24" customWidth="1"/>
    <col min="9215" max="9215" width="20.5" style="24" bestFit="1" customWidth="1"/>
    <col min="9216" max="9217" width="9" style="24"/>
    <col min="9218" max="9218" width="7.5" style="24" customWidth="1"/>
    <col min="9219" max="9219" width="10.5" style="24" bestFit="1" customWidth="1"/>
    <col min="9220" max="9220" width="57.875" style="24" bestFit="1" customWidth="1"/>
    <col min="9221" max="9469" width="9" style="24"/>
    <col min="9470" max="9470" width="8.375" style="24" customWidth="1"/>
    <col min="9471" max="9471" width="20.5" style="24" bestFit="1" customWidth="1"/>
    <col min="9472" max="9473" width="9" style="24"/>
    <col min="9474" max="9474" width="7.5" style="24" customWidth="1"/>
    <col min="9475" max="9475" width="10.5" style="24" bestFit="1" customWidth="1"/>
    <col min="9476" max="9476" width="57.875" style="24" bestFit="1" customWidth="1"/>
    <col min="9477" max="9725" width="9" style="24"/>
    <col min="9726" max="9726" width="8.375" style="24" customWidth="1"/>
    <col min="9727" max="9727" width="20.5" style="24" bestFit="1" customWidth="1"/>
    <col min="9728" max="9729" width="9" style="24"/>
    <col min="9730" max="9730" width="7.5" style="24" customWidth="1"/>
    <col min="9731" max="9731" width="10.5" style="24" bestFit="1" customWidth="1"/>
    <col min="9732" max="9732" width="57.875" style="24" bestFit="1" customWidth="1"/>
    <col min="9733" max="9981" width="9" style="24"/>
    <col min="9982" max="9982" width="8.375" style="24" customWidth="1"/>
    <col min="9983" max="9983" width="20.5" style="24" bestFit="1" customWidth="1"/>
    <col min="9984" max="9985" width="9" style="24"/>
    <col min="9986" max="9986" width="7.5" style="24" customWidth="1"/>
    <col min="9987" max="9987" width="10.5" style="24" bestFit="1" customWidth="1"/>
    <col min="9988" max="9988" width="57.875" style="24" bestFit="1" customWidth="1"/>
    <col min="9989" max="10237" width="9" style="24"/>
    <col min="10238" max="10238" width="8.375" style="24" customWidth="1"/>
    <col min="10239" max="10239" width="20.5" style="24" bestFit="1" customWidth="1"/>
    <col min="10240" max="10241" width="9" style="24"/>
    <col min="10242" max="10242" width="7.5" style="24" customWidth="1"/>
    <col min="10243" max="10243" width="10.5" style="24" bestFit="1" customWidth="1"/>
    <col min="10244" max="10244" width="57.875" style="24" bestFit="1" customWidth="1"/>
    <col min="10245" max="10493" width="9" style="24"/>
    <col min="10494" max="10494" width="8.375" style="24" customWidth="1"/>
    <col min="10495" max="10495" width="20.5" style="24" bestFit="1" customWidth="1"/>
    <col min="10496" max="10497" width="9" style="24"/>
    <col min="10498" max="10498" width="7.5" style="24" customWidth="1"/>
    <col min="10499" max="10499" width="10.5" style="24" bestFit="1" customWidth="1"/>
    <col min="10500" max="10500" width="57.875" style="24" bestFit="1" customWidth="1"/>
    <col min="10501" max="10749" width="9" style="24"/>
    <col min="10750" max="10750" width="8.375" style="24" customWidth="1"/>
    <col min="10751" max="10751" width="20.5" style="24" bestFit="1" customWidth="1"/>
    <col min="10752" max="10753" width="9" style="24"/>
    <col min="10754" max="10754" width="7.5" style="24" customWidth="1"/>
    <col min="10755" max="10755" width="10.5" style="24" bestFit="1" customWidth="1"/>
    <col min="10756" max="10756" width="57.875" style="24" bestFit="1" customWidth="1"/>
    <col min="10757" max="11005" width="9" style="24"/>
    <col min="11006" max="11006" width="8.375" style="24" customWidth="1"/>
    <col min="11007" max="11007" width="20.5" style="24" bestFit="1" customWidth="1"/>
    <col min="11008" max="11009" width="9" style="24"/>
    <col min="11010" max="11010" width="7.5" style="24" customWidth="1"/>
    <col min="11011" max="11011" width="10.5" style="24" bestFit="1" customWidth="1"/>
    <col min="11012" max="11012" width="57.875" style="24" bestFit="1" customWidth="1"/>
    <col min="11013" max="11261" width="9" style="24"/>
    <col min="11262" max="11262" width="8.375" style="24" customWidth="1"/>
    <col min="11263" max="11263" width="20.5" style="24" bestFit="1" customWidth="1"/>
    <col min="11264" max="11265" width="9" style="24"/>
    <col min="11266" max="11266" width="7.5" style="24" customWidth="1"/>
    <col min="11267" max="11267" width="10.5" style="24" bestFit="1" customWidth="1"/>
    <col min="11268" max="11268" width="57.875" style="24" bestFit="1" customWidth="1"/>
    <col min="11269" max="11517" width="9" style="24"/>
    <col min="11518" max="11518" width="8.375" style="24" customWidth="1"/>
    <col min="11519" max="11519" width="20.5" style="24" bestFit="1" customWidth="1"/>
    <col min="11520" max="11521" width="9" style="24"/>
    <col min="11522" max="11522" width="7.5" style="24" customWidth="1"/>
    <col min="11523" max="11523" width="10.5" style="24" bestFit="1" customWidth="1"/>
    <col min="11524" max="11524" width="57.875" style="24" bestFit="1" customWidth="1"/>
    <col min="11525" max="11773" width="9" style="24"/>
    <col min="11774" max="11774" width="8.375" style="24" customWidth="1"/>
    <col min="11775" max="11775" width="20.5" style="24" bestFit="1" customWidth="1"/>
    <col min="11776" max="11777" width="9" style="24"/>
    <col min="11778" max="11778" width="7.5" style="24" customWidth="1"/>
    <col min="11779" max="11779" width="10.5" style="24" bestFit="1" customWidth="1"/>
    <col min="11780" max="11780" width="57.875" style="24" bestFit="1" customWidth="1"/>
    <col min="11781" max="12029" width="9" style="24"/>
    <col min="12030" max="12030" width="8.375" style="24" customWidth="1"/>
    <col min="12031" max="12031" width="20.5" style="24" bestFit="1" customWidth="1"/>
    <col min="12032" max="12033" width="9" style="24"/>
    <col min="12034" max="12034" width="7.5" style="24" customWidth="1"/>
    <col min="12035" max="12035" width="10.5" style="24" bestFit="1" customWidth="1"/>
    <col min="12036" max="12036" width="57.875" style="24" bestFit="1" customWidth="1"/>
    <col min="12037" max="12285" width="9" style="24"/>
    <col min="12286" max="12286" width="8.375" style="24" customWidth="1"/>
    <col min="12287" max="12287" width="20.5" style="24" bestFit="1" customWidth="1"/>
    <col min="12288" max="12289" width="9" style="24"/>
    <col min="12290" max="12290" width="7.5" style="24" customWidth="1"/>
    <col min="12291" max="12291" width="10.5" style="24" bestFit="1" customWidth="1"/>
    <col min="12292" max="12292" width="57.875" style="24" bestFit="1" customWidth="1"/>
    <col min="12293" max="12541" width="9" style="24"/>
    <col min="12542" max="12542" width="8.375" style="24" customWidth="1"/>
    <col min="12543" max="12543" width="20.5" style="24" bestFit="1" customWidth="1"/>
    <col min="12544" max="12545" width="9" style="24"/>
    <col min="12546" max="12546" width="7.5" style="24" customWidth="1"/>
    <col min="12547" max="12547" width="10.5" style="24" bestFit="1" customWidth="1"/>
    <col min="12548" max="12548" width="57.875" style="24" bestFit="1" customWidth="1"/>
    <col min="12549" max="12797" width="9" style="24"/>
    <col min="12798" max="12798" width="8.375" style="24" customWidth="1"/>
    <col min="12799" max="12799" width="20.5" style="24" bestFit="1" customWidth="1"/>
    <col min="12800" max="12801" width="9" style="24"/>
    <col min="12802" max="12802" width="7.5" style="24" customWidth="1"/>
    <col min="12803" max="12803" width="10.5" style="24" bestFit="1" customWidth="1"/>
    <col min="12804" max="12804" width="57.875" style="24" bestFit="1" customWidth="1"/>
    <col min="12805" max="13053" width="9" style="24"/>
    <col min="13054" max="13054" width="8.375" style="24" customWidth="1"/>
    <col min="13055" max="13055" width="20.5" style="24" bestFit="1" customWidth="1"/>
    <col min="13056" max="13057" width="9" style="24"/>
    <col min="13058" max="13058" width="7.5" style="24" customWidth="1"/>
    <col min="13059" max="13059" width="10.5" style="24" bestFit="1" customWidth="1"/>
    <col min="13060" max="13060" width="57.875" style="24" bestFit="1" customWidth="1"/>
    <col min="13061" max="13309" width="9" style="24"/>
    <col min="13310" max="13310" width="8.375" style="24" customWidth="1"/>
    <col min="13311" max="13311" width="20.5" style="24" bestFit="1" customWidth="1"/>
    <col min="13312" max="13313" width="9" style="24"/>
    <col min="13314" max="13314" width="7.5" style="24" customWidth="1"/>
    <col min="13315" max="13315" width="10.5" style="24" bestFit="1" customWidth="1"/>
    <col min="13316" max="13316" width="57.875" style="24" bestFit="1" customWidth="1"/>
    <col min="13317" max="13565" width="9" style="24"/>
    <col min="13566" max="13566" width="8.375" style="24" customWidth="1"/>
    <col min="13567" max="13567" width="20.5" style="24" bestFit="1" customWidth="1"/>
    <col min="13568" max="13569" width="9" style="24"/>
    <col min="13570" max="13570" width="7.5" style="24" customWidth="1"/>
    <col min="13571" max="13571" width="10.5" style="24" bestFit="1" customWidth="1"/>
    <col min="13572" max="13572" width="57.875" style="24" bestFit="1" customWidth="1"/>
    <col min="13573" max="13821" width="9" style="24"/>
    <col min="13822" max="13822" width="8.375" style="24" customWidth="1"/>
    <col min="13823" max="13823" width="20.5" style="24" bestFit="1" customWidth="1"/>
    <col min="13824" max="13825" width="9" style="24"/>
    <col min="13826" max="13826" width="7.5" style="24" customWidth="1"/>
    <col min="13827" max="13827" width="10.5" style="24" bestFit="1" customWidth="1"/>
    <col min="13828" max="13828" width="57.875" style="24" bestFit="1" customWidth="1"/>
    <col min="13829" max="14077" width="9" style="24"/>
    <col min="14078" max="14078" width="8.375" style="24" customWidth="1"/>
    <col min="14079" max="14079" width="20.5" style="24" bestFit="1" customWidth="1"/>
    <col min="14080" max="14081" width="9" style="24"/>
    <col min="14082" max="14082" width="7.5" style="24" customWidth="1"/>
    <col min="14083" max="14083" width="10.5" style="24" bestFit="1" customWidth="1"/>
    <col min="14084" max="14084" width="57.875" style="24" bestFit="1" customWidth="1"/>
    <col min="14085" max="14333" width="9" style="24"/>
    <col min="14334" max="14334" width="8.375" style="24" customWidth="1"/>
    <col min="14335" max="14335" width="20.5" style="24" bestFit="1" customWidth="1"/>
    <col min="14336" max="14337" width="9" style="24"/>
    <col min="14338" max="14338" width="7.5" style="24" customWidth="1"/>
    <col min="14339" max="14339" width="10.5" style="24" bestFit="1" customWidth="1"/>
    <col min="14340" max="14340" width="57.875" style="24" bestFit="1" customWidth="1"/>
    <col min="14341" max="14589" width="9" style="24"/>
    <col min="14590" max="14590" width="8.375" style="24" customWidth="1"/>
    <col min="14591" max="14591" width="20.5" style="24" bestFit="1" customWidth="1"/>
    <col min="14592" max="14593" width="9" style="24"/>
    <col min="14594" max="14594" width="7.5" style="24" customWidth="1"/>
    <col min="14595" max="14595" width="10.5" style="24" bestFit="1" customWidth="1"/>
    <col min="14596" max="14596" width="57.875" style="24" bestFit="1" customWidth="1"/>
    <col min="14597" max="14845" width="9" style="24"/>
    <col min="14846" max="14846" width="8.375" style="24" customWidth="1"/>
    <col min="14847" max="14847" width="20.5" style="24" bestFit="1" customWidth="1"/>
    <col min="14848" max="14849" width="9" style="24"/>
    <col min="14850" max="14850" width="7.5" style="24" customWidth="1"/>
    <col min="14851" max="14851" width="10.5" style="24" bestFit="1" customWidth="1"/>
    <col min="14852" max="14852" width="57.875" style="24" bestFit="1" customWidth="1"/>
    <col min="14853" max="15101" width="9" style="24"/>
    <col min="15102" max="15102" width="8.375" style="24" customWidth="1"/>
    <col min="15103" max="15103" width="20.5" style="24" bestFit="1" customWidth="1"/>
    <col min="15104" max="15105" width="9" style="24"/>
    <col min="15106" max="15106" width="7.5" style="24" customWidth="1"/>
    <col min="15107" max="15107" width="10.5" style="24" bestFit="1" customWidth="1"/>
    <col min="15108" max="15108" width="57.875" style="24" bestFit="1" customWidth="1"/>
    <col min="15109" max="15357" width="9" style="24"/>
    <col min="15358" max="15358" width="8.375" style="24" customWidth="1"/>
    <col min="15359" max="15359" width="20.5" style="24" bestFit="1" customWidth="1"/>
    <col min="15360" max="15361" width="9" style="24"/>
    <col min="15362" max="15362" width="7.5" style="24" customWidth="1"/>
    <col min="15363" max="15363" width="10.5" style="24" bestFit="1" customWidth="1"/>
    <col min="15364" max="15364" width="57.875" style="24" bestFit="1" customWidth="1"/>
    <col min="15365" max="15613" width="9" style="24"/>
    <col min="15614" max="15614" width="8.375" style="24" customWidth="1"/>
    <col min="15615" max="15615" width="20.5" style="24" bestFit="1" customWidth="1"/>
    <col min="15616" max="15617" width="9" style="24"/>
    <col min="15618" max="15618" width="7.5" style="24" customWidth="1"/>
    <col min="15619" max="15619" width="10.5" style="24" bestFit="1" customWidth="1"/>
    <col min="15620" max="15620" width="57.875" style="24" bestFit="1" customWidth="1"/>
    <col min="15621" max="15869" width="9" style="24"/>
    <col min="15870" max="15870" width="8.375" style="24" customWidth="1"/>
    <col min="15871" max="15871" width="20.5" style="24" bestFit="1" customWidth="1"/>
    <col min="15872" max="15873" width="9" style="24"/>
    <col min="15874" max="15874" width="7.5" style="24" customWidth="1"/>
    <col min="15875" max="15875" width="10.5" style="24" bestFit="1" customWidth="1"/>
    <col min="15876" max="15876" width="57.875" style="24" bestFit="1" customWidth="1"/>
    <col min="15877" max="16125" width="9" style="24"/>
    <col min="16126" max="16126" width="8.375" style="24" customWidth="1"/>
    <col min="16127" max="16127" width="20.5" style="24" bestFit="1" customWidth="1"/>
    <col min="16128" max="16129" width="9" style="24"/>
    <col min="16130" max="16130" width="7.5" style="24" customWidth="1"/>
    <col min="16131" max="16131" width="10.5" style="24" bestFit="1" customWidth="1"/>
    <col min="16132" max="16132" width="57.875" style="24" bestFit="1" customWidth="1"/>
    <col min="16133" max="16384" width="9" style="24"/>
  </cols>
  <sheetData>
    <row r="1" spans="2:6" ht="14.25" customHeight="1" x14ac:dyDescent="0.4">
      <c r="B1" s="25" t="s">
        <v>629</v>
      </c>
      <c r="C1" s="25"/>
    </row>
    <row r="3" spans="2:6" ht="14.25" customHeight="1" x14ac:dyDescent="0.4">
      <c r="B3" s="5" t="s">
        <v>64</v>
      </c>
      <c r="C3" s="35" t="s">
        <v>630</v>
      </c>
      <c r="D3" s="5" t="s">
        <v>66</v>
      </c>
      <c r="E3" s="36" t="s">
        <v>67</v>
      </c>
      <c r="F3" s="4" t="s">
        <v>17</v>
      </c>
    </row>
    <row r="4" spans="2:6" ht="14.25" customHeight="1" x14ac:dyDescent="0.4">
      <c r="B4" s="26" t="s">
        <v>18</v>
      </c>
      <c r="C4" s="37" t="s">
        <v>631</v>
      </c>
      <c r="D4" s="27">
        <v>1</v>
      </c>
      <c r="E4" s="27">
        <v>1</v>
      </c>
      <c r="F4" s="27">
        <f>SUM(D4:E4)</f>
        <v>2</v>
      </c>
    </row>
    <row r="5" spans="2:6" ht="14.25" customHeight="1" x14ac:dyDescent="0.4">
      <c r="B5" s="28" t="s">
        <v>18</v>
      </c>
      <c r="C5" s="38" t="s">
        <v>632</v>
      </c>
      <c r="D5" s="29">
        <v>2</v>
      </c>
      <c r="E5" s="29">
        <v>4</v>
      </c>
      <c r="F5" s="29">
        <f t="shared" ref="F5:F68" si="0">SUM(D5:E5)</f>
        <v>6</v>
      </c>
    </row>
    <row r="6" spans="2:6" ht="14.25" customHeight="1" x14ac:dyDescent="0.4">
      <c r="B6" s="28" t="s">
        <v>18</v>
      </c>
      <c r="C6" s="38" t="s">
        <v>633</v>
      </c>
      <c r="D6" s="29">
        <v>7</v>
      </c>
      <c r="E6" s="29">
        <v>8</v>
      </c>
      <c r="F6" s="29">
        <f t="shared" si="0"/>
        <v>15</v>
      </c>
    </row>
    <row r="7" spans="2:6" ht="14.25" customHeight="1" x14ac:dyDescent="0.4">
      <c r="B7" s="28" t="s">
        <v>18</v>
      </c>
      <c r="C7" s="38" t="s">
        <v>634</v>
      </c>
      <c r="D7" s="29">
        <v>1</v>
      </c>
      <c r="E7" s="29">
        <v>0</v>
      </c>
      <c r="F7" s="29">
        <f t="shared" si="0"/>
        <v>1</v>
      </c>
    </row>
    <row r="8" spans="2:6" ht="14.25" customHeight="1" x14ac:dyDescent="0.4">
      <c r="B8" s="28" t="s">
        <v>18</v>
      </c>
      <c r="C8" s="38" t="s">
        <v>635</v>
      </c>
      <c r="D8" s="29">
        <v>4</v>
      </c>
      <c r="E8" s="29">
        <v>9</v>
      </c>
      <c r="F8" s="29">
        <f t="shared" si="0"/>
        <v>13</v>
      </c>
    </row>
    <row r="9" spans="2:6" ht="14.25" customHeight="1" x14ac:dyDescent="0.4">
      <c r="B9" s="28" t="s">
        <v>18</v>
      </c>
      <c r="C9" s="38" t="s">
        <v>636</v>
      </c>
      <c r="D9" s="29">
        <v>7</v>
      </c>
      <c r="E9" s="29">
        <v>0</v>
      </c>
      <c r="F9" s="29">
        <f t="shared" si="0"/>
        <v>7</v>
      </c>
    </row>
    <row r="10" spans="2:6" ht="14.25" customHeight="1" x14ac:dyDescent="0.4">
      <c r="B10" s="28" t="s">
        <v>18</v>
      </c>
      <c r="C10" s="38" t="s">
        <v>637</v>
      </c>
      <c r="D10" s="29">
        <v>5</v>
      </c>
      <c r="E10" s="29">
        <v>0</v>
      </c>
      <c r="F10" s="29">
        <f t="shared" si="0"/>
        <v>5</v>
      </c>
    </row>
    <row r="11" spans="2:6" ht="14.25" customHeight="1" x14ac:dyDescent="0.4">
      <c r="B11" s="28" t="s">
        <v>18</v>
      </c>
      <c r="C11" s="38" t="s">
        <v>638</v>
      </c>
      <c r="D11" s="29">
        <v>4</v>
      </c>
      <c r="E11" s="29">
        <v>2</v>
      </c>
      <c r="F11" s="29">
        <f t="shared" si="0"/>
        <v>6</v>
      </c>
    </row>
    <row r="12" spans="2:6" ht="14.25" customHeight="1" x14ac:dyDescent="0.4">
      <c r="B12" s="28" t="s">
        <v>18</v>
      </c>
      <c r="C12" s="38" t="s">
        <v>639</v>
      </c>
      <c r="D12" s="29">
        <v>2</v>
      </c>
      <c r="E12" s="29">
        <v>1</v>
      </c>
      <c r="F12" s="29">
        <f t="shared" si="0"/>
        <v>3</v>
      </c>
    </row>
    <row r="13" spans="2:6" ht="14.25" customHeight="1" x14ac:dyDescent="0.4">
      <c r="B13" s="28" t="s">
        <v>18</v>
      </c>
      <c r="C13" s="38" t="s">
        <v>640</v>
      </c>
      <c r="D13" s="29">
        <v>1</v>
      </c>
      <c r="E13" s="29">
        <v>0</v>
      </c>
      <c r="F13" s="29">
        <f t="shared" si="0"/>
        <v>1</v>
      </c>
    </row>
    <row r="14" spans="2:6" ht="14.25" customHeight="1" x14ac:dyDescent="0.4">
      <c r="B14" s="28" t="s">
        <v>18</v>
      </c>
      <c r="C14" s="38" t="s">
        <v>641</v>
      </c>
      <c r="D14" s="29">
        <v>2</v>
      </c>
      <c r="E14" s="29">
        <v>10</v>
      </c>
      <c r="F14" s="29">
        <f t="shared" si="0"/>
        <v>12</v>
      </c>
    </row>
    <row r="15" spans="2:6" ht="14.25" customHeight="1" x14ac:dyDescent="0.4">
      <c r="B15" s="28" t="s">
        <v>18</v>
      </c>
      <c r="C15" s="38" t="s">
        <v>642</v>
      </c>
      <c r="D15" s="29">
        <v>13</v>
      </c>
      <c r="E15" s="29">
        <v>4</v>
      </c>
      <c r="F15" s="29">
        <f t="shared" si="0"/>
        <v>17</v>
      </c>
    </row>
    <row r="16" spans="2:6" ht="14.25" customHeight="1" x14ac:dyDescent="0.4">
      <c r="B16" s="28" t="s">
        <v>18</v>
      </c>
      <c r="C16" s="38" t="s">
        <v>643</v>
      </c>
      <c r="D16" s="29">
        <v>25</v>
      </c>
      <c r="E16" s="29">
        <v>12</v>
      </c>
      <c r="F16" s="29">
        <f t="shared" si="0"/>
        <v>37</v>
      </c>
    </row>
    <row r="17" spans="2:6" ht="14.25" customHeight="1" x14ac:dyDescent="0.4">
      <c r="B17" s="28" t="s">
        <v>18</v>
      </c>
      <c r="C17" s="38" t="s">
        <v>644</v>
      </c>
      <c r="D17" s="29">
        <v>0</v>
      </c>
      <c r="E17" s="29">
        <v>3</v>
      </c>
      <c r="F17" s="29">
        <f t="shared" si="0"/>
        <v>3</v>
      </c>
    </row>
    <row r="18" spans="2:6" ht="14.25" customHeight="1" x14ac:dyDescent="0.4">
      <c r="B18" s="28" t="s">
        <v>18</v>
      </c>
      <c r="C18" s="38" t="s">
        <v>645</v>
      </c>
      <c r="D18" s="29">
        <v>0</v>
      </c>
      <c r="E18" s="29">
        <v>1</v>
      </c>
      <c r="F18" s="29">
        <f t="shared" si="0"/>
        <v>1</v>
      </c>
    </row>
    <row r="19" spans="2:6" ht="14.25" customHeight="1" x14ac:dyDescent="0.4">
      <c r="B19" s="28" t="s">
        <v>18</v>
      </c>
      <c r="C19" s="38" t="s">
        <v>646</v>
      </c>
      <c r="D19" s="29">
        <v>0</v>
      </c>
      <c r="E19" s="29">
        <v>4</v>
      </c>
      <c r="F19" s="29">
        <f t="shared" si="0"/>
        <v>4</v>
      </c>
    </row>
    <row r="20" spans="2:6" ht="14.25" customHeight="1" x14ac:dyDescent="0.4">
      <c r="B20" s="28" t="s">
        <v>19</v>
      </c>
      <c r="C20" s="38" t="s">
        <v>647</v>
      </c>
      <c r="D20" s="29">
        <v>2</v>
      </c>
      <c r="E20" s="29">
        <v>2</v>
      </c>
      <c r="F20" s="29">
        <f t="shared" si="0"/>
        <v>4</v>
      </c>
    </row>
    <row r="21" spans="2:6" ht="14.25" customHeight="1" x14ac:dyDescent="0.4">
      <c r="B21" s="28" t="s">
        <v>19</v>
      </c>
      <c r="C21" s="38" t="s">
        <v>648</v>
      </c>
      <c r="D21" s="29">
        <v>2</v>
      </c>
      <c r="E21" s="29">
        <v>0</v>
      </c>
      <c r="F21" s="29">
        <f t="shared" si="0"/>
        <v>2</v>
      </c>
    </row>
    <row r="22" spans="2:6" ht="14.25" customHeight="1" x14ac:dyDescent="0.4">
      <c r="B22" s="28" t="s">
        <v>19</v>
      </c>
      <c r="C22" s="38" t="s">
        <v>649</v>
      </c>
      <c r="D22" s="29">
        <v>2</v>
      </c>
      <c r="E22" s="29">
        <v>5</v>
      </c>
      <c r="F22" s="29">
        <f t="shared" si="0"/>
        <v>7</v>
      </c>
    </row>
    <row r="23" spans="2:6" ht="14.25" customHeight="1" x14ac:dyDescent="0.4">
      <c r="B23" s="28" t="s">
        <v>19</v>
      </c>
      <c r="C23" s="38" t="s">
        <v>650</v>
      </c>
      <c r="D23" s="29">
        <v>3</v>
      </c>
      <c r="E23" s="29">
        <v>0</v>
      </c>
      <c r="F23" s="29">
        <f t="shared" si="0"/>
        <v>3</v>
      </c>
    </row>
    <row r="24" spans="2:6" ht="14.25" customHeight="1" x14ac:dyDescent="0.4">
      <c r="B24" s="28" t="s">
        <v>19</v>
      </c>
      <c r="C24" s="38" t="s">
        <v>651</v>
      </c>
      <c r="D24" s="29">
        <v>3</v>
      </c>
      <c r="E24" s="29">
        <v>0</v>
      </c>
      <c r="F24" s="29">
        <f t="shared" si="0"/>
        <v>3</v>
      </c>
    </row>
    <row r="25" spans="2:6" ht="14.25" customHeight="1" x14ac:dyDescent="0.4">
      <c r="B25" s="28" t="s">
        <v>19</v>
      </c>
      <c r="C25" s="38" t="s">
        <v>652</v>
      </c>
      <c r="D25" s="29">
        <v>0</v>
      </c>
      <c r="E25" s="29">
        <v>5</v>
      </c>
      <c r="F25" s="29">
        <f t="shared" si="0"/>
        <v>5</v>
      </c>
    </row>
    <row r="26" spans="2:6" ht="14.25" customHeight="1" x14ac:dyDescent="0.4">
      <c r="B26" s="28" t="s">
        <v>20</v>
      </c>
      <c r="C26" s="38" t="s">
        <v>653</v>
      </c>
      <c r="D26" s="29">
        <v>1</v>
      </c>
      <c r="E26" s="29">
        <v>0</v>
      </c>
      <c r="F26" s="29">
        <f t="shared" si="0"/>
        <v>1</v>
      </c>
    </row>
    <row r="27" spans="2:6" ht="14.25" customHeight="1" x14ac:dyDescent="0.4">
      <c r="B27" s="28" t="s">
        <v>20</v>
      </c>
      <c r="C27" s="38" t="s">
        <v>654</v>
      </c>
      <c r="D27" s="29">
        <v>7</v>
      </c>
      <c r="E27" s="29">
        <v>5</v>
      </c>
      <c r="F27" s="29">
        <f t="shared" si="0"/>
        <v>12</v>
      </c>
    </row>
    <row r="28" spans="2:6" ht="14.25" customHeight="1" x14ac:dyDescent="0.4">
      <c r="B28" s="28" t="s">
        <v>20</v>
      </c>
      <c r="C28" s="38" t="s">
        <v>655</v>
      </c>
      <c r="D28" s="29">
        <v>2</v>
      </c>
      <c r="E28" s="29">
        <v>0</v>
      </c>
      <c r="F28" s="29">
        <f t="shared" si="0"/>
        <v>2</v>
      </c>
    </row>
    <row r="29" spans="2:6" ht="14.25" customHeight="1" x14ac:dyDescent="0.4">
      <c r="B29" s="28" t="s">
        <v>20</v>
      </c>
      <c r="C29" s="38" t="s">
        <v>656</v>
      </c>
      <c r="D29" s="29">
        <v>3</v>
      </c>
      <c r="E29" s="29">
        <v>0</v>
      </c>
      <c r="F29" s="29">
        <f t="shared" si="0"/>
        <v>3</v>
      </c>
    </row>
    <row r="30" spans="2:6" ht="14.25" customHeight="1" x14ac:dyDescent="0.4">
      <c r="B30" s="28" t="s">
        <v>20</v>
      </c>
      <c r="C30" s="38" t="s">
        <v>657</v>
      </c>
      <c r="D30" s="29">
        <v>7</v>
      </c>
      <c r="E30" s="29">
        <v>3</v>
      </c>
      <c r="F30" s="29">
        <f t="shared" si="0"/>
        <v>10</v>
      </c>
    </row>
    <row r="31" spans="2:6" ht="14.25" customHeight="1" x14ac:dyDescent="0.4">
      <c r="B31" s="28" t="s">
        <v>20</v>
      </c>
      <c r="C31" s="38" t="s">
        <v>658</v>
      </c>
      <c r="D31" s="29">
        <v>3</v>
      </c>
      <c r="E31" s="29">
        <v>0</v>
      </c>
      <c r="F31" s="29">
        <f t="shared" si="0"/>
        <v>3</v>
      </c>
    </row>
    <row r="32" spans="2:6" ht="14.25" customHeight="1" x14ac:dyDescent="0.4">
      <c r="B32" s="28" t="s">
        <v>20</v>
      </c>
      <c r="C32" s="38" t="s">
        <v>659</v>
      </c>
      <c r="D32" s="29">
        <v>0</v>
      </c>
      <c r="E32" s="29">
        <v>2</v>
      </c>
      <c r="F32" s="29">
        <f t="shared" si="0"/>
        <v>2</v>
      </c>
    </row>
    <row r="33" spans="2:6" ht="14.25" customHeight="1" x14ac:dyDescent="0.4">
      <c r="B33" s="28" t="s">
        <v>21</v>
      </c>
      <c r="C33" s="38" t="s">
        <v>660</v>
      </c>
      <c r="D33" s="29">
        <v>6</v>
      </c>
      <c r="E33" s="29">
        <v>3</v>
      </c>
      <c r="F33" s="29">
        <f t="shared" si="0"/>
        <v>9</v>
      </c>
    </row>
    <row r="34" spans="2:6" ht="14.25" customHeight="1" x14ac:dyDescent="0.4">
      <c r="B34" s="28" t="s">
        <v>21</v>
      </c>
      <c r="C34" s="38" t="s">
        <v>661</v>
      </c>
      <c r="D34" s="29">
        <v>1</v>
      </c>
      <c r="E34" s="29">
        <v>2</v>
      </c>
      <c r="F34" s="29">
        <f t="shared" si="0"/>
        <v>3</v>
      </c>
    </row>
    <row r="35" spans="2:6" ht="14.25" customHeight="1" x14ac:dyDescent="0.4">
      <c r="B35" s="28" t="s">
        <v>21</v>
      </c>
      <c r="C35" s="38" t="s">
        <v>662</v>
      </c>
      <c r="D35" s="29">
        <v>1</v>
      </c>
      <c r="E35" s="29">
        <v>1</v>
      </c>
      <c r="F35" s="29">
        <f t="shared" si="0"/>
        <v>2</v>
      </c>
    </row>
    <row r="36" spans="2:6" ht="14.25" customHeight="1" x14ac:dyDescent="0.4">
      <c r="B36" s="28" t="s">
        <v>22</v>
      </c>
      <c r="C36" s="38" t="s">
        <v>663</v>
      </c>
      <c r="D36" s="29">
        <v>4</v>
      </c>
      <c r="E36" s="29">
        <v>0</v>
      </c>
      <c r="F36" s="29">
        <f t="shared" si="0"/>
        <v>4</v>
      </c>
    </row>
    <row r="37" spans="2:6" ht="14.25" customHeight="1" x14ac:dyDescent="0.4">
      <c r="B37" s="28" t="s">
        <v>22</v>
      </c>
      <c r="C37" s="38" t="s">
        <v>664</v>
      </c>
      <c r="D37" s="29">
        <v>6</v>
      </c>
      <c r="E37" s="29">
        <v>4</v>
      </c>
      <c r="F37" s="29">
        <f t="shared" si="0"/>
        <v>10</v>
      </c>
    </row>
    <row r="38" spans="2:6" ht="14.25" customHeight="1" x14ac:dyDescent="0.4">
      <c r="B38" s="28" t="s">
        <v>22</v>
      </c>
      <c r="C38" s="38" t="s">
        <v>665</v>
      </c>
      <c r="D38" s="29">
        <v>1</v>
      </c>
      <c r="E38" s="29">
        <v>0</v>
      </c>
      <c r="F38" s="29">
        <f t="shared" si="0"/>
        <v>1</v>
      </c>
    </row>
    <row r="39" spans="2:6" ht="14.25" customHeight="1" x14ac:dyDescent="0.4">
      <c r="B39" s="28" t="s">
        <v>22</v>
      </c>
      <c r="C39" s="38" t="s">
        <v>666</v>
      </c>
      <c r="D39" s="29">
        <v>0</v>
      </c>
      <c r="E39" s="29">
        <v>3</v>
      </c>
      <c r="F39" s="29">
        <f t="shared" si="0"/>
        <v>3</v>
      </c>
    </row>
    <row r="40" spans="2:6" ht="14.25" customHeight="1" x14ac:dyDescent="0.4">
      <c r="B40" s="28" t="s">
        <v>23</v>
      </c>
      <c r="C40" s="38" t="s">
        <v>667</v>
      </c>
      <c r="D40" s="29">
        <v>1</v>
      </c>
      <c r="E40" s="29">
        <v>0</v>
      </c>
      <c r="F40" s="29">
        <f t="shared" si="0"/>
        <v>1</v>
      </c>
    </row>
    <row r="41" spans="2:6" ht="14.25" customHeight="1" x14ac:dyDescent="0.4">
      <c r="B41" s="28" t="s">
        <v>23</v>
      </c>
      <c r="C41" s="38" t="s">
        <v>668</v>
      </c>
      <c r="D41" s="29">
        <v>0</v>
      </c>
      <c r="E41" s="29">
        <v>7</v>
      </c>
      <c r="F41" s="29">
        <f t="shared" si="0"/>
        <v>7</v>
      </c>
    </row>
    <row r="42" spans="2:6" ht="14.25" customHeight="1" x14ac:dyDescent="0.4">
      <c r="B42" s="28" t="s">
        <v>24</v>
      </c>
      <c r="C42" s="38" t="s">
        <v>669</v>
      </c>
      <c r="D42" s="29">
        <v>2</v>
      </c>
      <c r="E42" s="29">
        <v>1</v>
      </c>
      <c r="F42" s="29">
        <f t="shared" si="0"/>
        <v>3</v>
      </c>
    </row>
    <row r="43" spans="2:6" ht="14.25" customHeight="1" x14ac:dyDescent="0.4">
      <c r="B43" s="28" t="s">
        <v>24</v>
      </c>
      <c r="C43" s="38" t="s">
        <v>670</v>
      </c>
      <c r="D43" s="29">
        <v>3</v>
      </c>
      <c r="E43" s="29">
        <v>0</v>
      </c>
      <c r="F43" s="29">
        <f t="shared" si="0"/>
        <v>3</v>
      </c>
    </row>
    <row r="44" spans="2:6" ht="14.25" customHeight="1" x14ac:dyDescent="0.4">
      <c r="B44" s="28" t="s">
        <v>25</v>
      </c>
      <c r="C44" s="38" t="s">
        <v>671</v>
      </c>
      <c r="D44" s="29">
        <v>3</v>
      </c>
      <c r="E44" s="29">
        <v>0</v>
      </c>
      <c r="F44" s="29">
        <f t="shared" si="0"/>
        <v>3</v>
      </c>
    </row>
    <row r="45" spans="2:6" ht="14.25" customHeight="1" x14ac:dyDescent="0.4">
      <c r="B45" s="28" t="s">
        <v>25</v>
      </c>
      <c r="C45" s="38" t="s">
        <v>672</v>
      </c>
      <c r="D45" s="29">
        <v>8</v>
      </c>
      <c r="E45" s="29">
        <v>5</v>
      </c>
      <c r="F45" s="29">
        <f t="shared" si="0"/>
        <v>13</v>
      </c>
    </row>
    <row r="46" spans="2:6" ht="14.25" customHeight="1" x14ac:dyDescent="0.4">
      <c r="B46" s="28" t="s">
        <v>25</v>
      </c>
      <c r="C46" s="38" t="s">
        <v>673</v>
      </c>
      <c r="D46" s="29">
        <v>8</v>
      </c>
      <c r="E46" s="29">
        <v>1</v>
      </c>
      <c r="F46" s="29">
        <f t="shared" si="0"/>
        <v>9</v>
      </c>
    </row>
    <row r="47" spans="2:6" ht="14.25" customHeight="1" x14ac:dyDescent="0.4">
      <c r="B47" s="28" t="s">
        <v>26</v>
      </c>
      <c r="C47" s="38" t="s">
        <v>674</v>
      </c>
      <c r="D47" s="29">
        <v>8</v>
      </c>
      <c r="E47" s="29">
        <v>6</v>
      </c>
      <c r="F47" s="29">
        <f t="shared" si="0"/>
        <v>14</v>
      </c>
    </row>
    <row r="48" spans="2:6" ht="14.25" customHeight="1" x14ac:dyDescent="0.4">
      <c r="B48" s="28" t="s">
        <v>26</v>
      </c>
      <c r="C48" s="38" t="s">
        <v>675</v>
      </c>
      <c r="D48" s="29">
        <v>4</v>
      </c>
      <c r="E48" s="29">
        <v>9</v>
      </c>
      <c r="F48" s="29">
        <f t="shared" si="0"/>
        <v>13</v>
      </c>
    </row>
    <row r="49" spans="2:6" ht="14.25" customHeight="1" x14ac:dyDescent="0.4">
      <c r="B49" s="28" t="s">
        <v>26</v>
      </c>
      <c r="C49" s="38" t="s">
        <v>676</v>
      </c>
      <c r="D49" s="29">
        <v>2</v>
      </c>
      <c r="E49" s="29">
        <v>0</v>
      </c>
      <c r="F49" s="29">
        <f t="shared" si="0"/>
        <v>2</v>
      </c>
    </row>
    <row r="50" spans="2:6" ht="14.25" customHeight="1" x14ac:dyDescent="0.4">
      <c r="B50" s="28" t="s">
        <v>27</v>
      </c>
      <c r="C50" s="38" t="s">
        <v>677</v>
      </c>
      <c r="D50" s="29">
        <v>1</v>
      </c>
      <c r="E50" s="29">
        <v>0</v>
      </c>
      <c r="F50" s="29">
        <f t="shared" si="0"/>
        <v>1</v>
      </c>
    </row>
    <row r="51" spans="2:6" ht="14.25" customHeight="1" x14ac:dyDescent="0.4">
      <c r="B51" s="28" t="s">
        <v>27</v>
      </c>
      <c r="C51" s="38" t="s">
        <v>678</v>
      </c>
      <c r="D51" s="29">
        <v>4</v>
      </c>
      <c r="E51" s="29">
        <v>1</v>
      </c>
      <c r="F51" s="29">
        <f t="shared" si="0"/>
        <v>5</v>
      </c>
    </row>
    <row r="52" spans="2:6" ht="14.25" customHeight="1" x14ac:dyDescent="0.4">
      <c r="B52" s="28" t="s">
        <v>27</v>
      </c>
      <c r="C52" s="38" t="s">
        <v>679</v>
      </c>
      <c r="D52" s="29">
        <v>3</v>
      </c>
      <c r="E52" s="29">
        <v>1</v>
      </c>
      <c r="F52" s="29">
        <f t="shared" si="0"/>
        <v>4</v>
      </c>
    </row>
    <row r="53" spans="2:6" ht="14.25" customHeight="1" x14ac:dyDescent="0.4">
      <c r="B53" s="28" t="s">
        <v>27</v>
      </c>
      <c r="C53" s="38" t="s">
        <v>680</v>
      </c>
      <c r="D53" s="29">
        <v>0</v>
      </c>
      <c r="E53" s="29">
        <v>1</v>
      </c>
      <c r="F53" s="29">
        <f t="shared" si="0"/>
        <v>1</v>
      </c>
    </row>
    <row r="54" spans="2:6" ht="14.25" customHeight="1" x14ac:dyDescent="0.4">
      <c r="B54" s="28" t="s">
        <v>27</v>
      </c>
      <c r="C54" s="38" t="s">
        <v>116</v>
      </c>
      <c r="D54" s="29">
        <v>0</v>
      </c>
      <c r="E54" s="29">
        <v>1</v>
      </c>
      <c r="F54" s="29">
        <f t="shared" si="0"/>
        <v>1</v>
      </c>
    </row>
    <row r="55" spans="2:6" ht="14.25" customHeight="1" x14ac:dyDescent="0.4">
      <c r="B55" s="28" t="s">
        <v>28</v>
      </c>
      <c r="C55" s="38" t="s">
        <v>681</v>
      </c>
      <c r="D55" s="29">
        <v>0</v>
      </c>
      <c r="E55" s="29">
        <v>1</v>
      </c>
      <c r="F55" s="29">
        <f t="shared" si="0"/>
        <v>1</v>
      </c>
    </row>
    <row r="56" spans="2:6" ht="14.25" customHeight="1" x14ac:dyDescent="0.4">
      <c r="B56" s="28" t="s">
        <v>28</v>
      </c>
      <c r="C56" s="38" t="s">
        <v>682</v>
      </c>
      <c r="D56" s="29">
        <v>0</v>
      </c>
      <c r="E56" s="29">
        <v>3</v>
      </c>
      <c r="F56" s="29">
        <f t="shared" si="0"/>
        <v>3</v>
      </c>
    </row>
    <row r="57" spans="2:6" ht="14.25" customHeight="1" x14ac:dyDescent="0.4">
      <c r="B57" s="28" t="s">
        <v>29</v>
      </c>
      <c r="C57" s="38" t="s">
        <v>683</v>
      </c>
      <c r="D57" s="29">
        <v>3</v>
      </c>
      <c r="E57" s="29">
        <v>10</v>
      </c>
      <c r="F57" s="29">
        <f t="shared" si="0"/>
        <v>13</v>
      </c>
    </row>
    <row r="58" spans="2:6" ht="14.25" customHeight="1" x14ac:dyDescent="0.4">
      <c r="B58" s="28" t="s">
        <v>29</v>
      </c>
      <c r="C58" s="38" t="s">
        <v>684</v>
      </c>
      <c r="D58" s="29">
        <v>2</v>
      </c>
      <c r="E58" s="29">
        <v>1</v>
      </c>
      <c r="F58" s="29">
        <f t="shared" si="0"/>
        <v>3</v>
      </c>
    </row>
    <row r="59" spans="2:6" ht="14.25" customHeight="1" x14ac:dyDescent="0.4">
      <c r="B59" s="28" t="s">
        <v>29</v>
      </c>
      <c r="C59" s="38" t="s">
        <v>685</v>
      </c>
      <c r="D59" s="29">
        <v>1</v>
      </c>
      <c r="E59" s="29">
        <v>0</v>
      </c>
      <c r="F59" s="29">
        <f t="shared" si="0"/>
        <v>1</v>
      </c>
    </row>
    <row r="60" spans="2:6" ht="14.25" customHeight="1" x14ac:dyDescent="0.4">
      <c r="B60" s="28" t="s">
        <v>29</v>
      </c>
      <c r="C60" s="38" t="s">
        <v>686</v>
      </c>
      <c r="D60" s="29">
        <v>1</v>
      </c>
      <c r="E60" s="29">
        <v>0</v>
      </c>
      <c r="F60" s="29">
        <f t="shared" si="0"/>
        <v>1</v>
      </c>
    </row>
    <row r="61" spans="2:6" ht="14.25" customHeight="1" x14ac:dyDescent="0.4">
      <c r="B61" s="28" t="s">
        <v>29</v>
      </c>
      <c r="C61" s="38" t="s">
        <v>687</v>
      </c>
      <c r="D61" s="29">
        <v>5</v>
      </c>
      <c r="E61" s="29">
        <v>4</v>
      </c>
      <c r="F61" s="29">
        <f t="shared" si="0"/>
        <v>9</v>
      </c>
    </row>
    <row r="62" spans="2:6" ht="14.25" customHeight="1" x14ac:dyDescent="0.4">
      <c r="B62" s="28" t="s">
        <v>29</v>
      </c>
      <c r="C62" s="38" t="s">
        <v>688</v>
      </c>
      <c r="D62" s="29">
        <v>2</v>
      </c>
      <c r="E62" s="29">
        <v>1</v>
      </c>
      <c r="F62" s="29">
        <f t="shared" si="0"/>
        <v>3</v>
      </c>
    </row>
    <row r="63" spans="2:6" ht="14.25" customHeight="1" x14ac:dyDescent="0.4">
      <c r="B63" s="28" t="s">
        <v>29</v>
      </c>
      <c r="C63" s="38" t="s">
        <v>689</v>
      </c>
      <c r="D63" s="29">
        <v>1</v>
      </c>
      <c r="E63" s="29">
        <v>2</v>
      </c>
      <c r="F63" s="29">
        <f t="shared" si="0"/>
        <v>3</v>
      </c>
    </row>
    <row r="64" spans="2:6" ht="14.25" customHeight="1" x14ac:dyDescent="0.4">
      <c r="B64" s="28" t="s">
        <v>29</v>
      </c>
      <c r="C64" s="38" t="s">
        <v>690</v>
      </c>
      <c r="D64" s="29">
        <v>7</v>
      </c>
      <c r="E64" s="29">
        <v>0</v>
      </c>
      <c r="F64" s="29">
        <f t="shared" si="0"/>
        <v>7</v>
      </c>
    </row>
    <row r="65" spans="2:6" ht="14.25" customHeight="1" x14ac:dyDescent="0.4">
      <c r="B65" s="28" t="s">
        <v>29</v>
      </c>
      <c r="C65" s="38" t="s">
        <v>691</v>
      </c>
      <c r="D65" s="29">
        <v>0</v>
      </c>
      <c r="E65" s="29">
        <v>6</v>
      </c>
      <c r="F65" s="29">
        <f t="shared" si="0"/>
        <v>6</v>
      </c>
    </row>
    <row r="66" spans="2:6" ht="14.25" customHeight="1" x14ac:dyDescent="0.4">
      <c r="B66" s="28" t="s">
        <v>30</v>
      </c>
      <c r="C66" s="38" t="s">
        <v>692</v>
      </c>
      <c r="D66" s="29">
        <v>1</v>
      </c>
      <c r="E66" s="29">
        <v>1</v>
      </c>
      <c r="F66" s="29">
        <f t="shared" si="0"/>
        <v>2</v>
      </c>
    </row>
    <row r="67" spans="2:6" ht="14.25" customHeight="1" x14ac:dyDescent="0.4">
      <c r="B67" s="28" t="s">
        <v>30</v>
      </c>
      <c r="C67" s="38" t="s">
        <v>693</v>
      </c>
      <c r="D67" s="29">
        <v>1</v>
      </c>
      <c r="E67" s="29">
        <v>0</v>
      </c>
      <c r="F67" s="29">
        <f t="shared" si="0"/>
        <v>1</v>
      </c>
    </row>
    <row r="68" spans="2:6" ht="14.25" customHeight="1" x14ac:dyDescent="0.4">
      <c r="B68" s="28" t="s">
        <v>30</v>
      </c>
      <c r="C68" s="38" t="s">
        <v>694</v>
      </c>
      <c r="D68" s="29">
        <v>1</v>
      </c>
      <c r="E68" s="29">
        <v>0</v>
      </c>
      <c r="F68" s="29">
        <f t="shared" si="0"/>
        <v>1</v>
      </c>
    </row>
    <row r="69" spans="2:6" ht="14.25" customHeight="1" x14ac:dyDescent="0.4">
      <c r="B69" s="28" t="s">
        <v>30</v>
      </c>
      <c r="C69" s="38" t="s">
        <v>695</v>
      </c>
      <c r="D69" s="29">
        <v>6</v>
      </c>
      <c r="E69" s="29">
        <v>0</v>
      </c>
      <c r="F69" s="29">
        <f t="shared" ref="F69:F131" si="1">SUM(D69:E69)</f>
        <v>6</v>
      </c>
    </row>
    <row r="70" spans="2:6" ht="14.25" customHeight="1" x14ac:dyDescent="0.4">
      <c r="B70" s="28" t="s">
        <v>30</v>
      </c>
      <c r="C70" s="38" t="s">
        <v>696</v>
      </c>
      <c r="D70" s="29">
        <v>0</v>
      </c>
      <c r="E70" s="29">
        <v>2</v>
      </c>
      <c r="F70" s="29">
        <f t="shared" si="1"/>
        <v>2</v>
      </c>
    </row>
    <row r="71" spans="2:6" ht="14.25" customHeight="1" x14ac:dyDescent="0.4">
      <c r="B71" s="28" t="s">
        <v>30</v>
      </c>
      <c r="C71" s="38" t="s">
        <v>697</v>
      </c>
      <c r="D71" s="29">
        <v>0</v>
      </c>
      <c r="E71" s="29">
        <v>1</v>
      </c>
      <c r="F71" s="29">
        <f t="shared" si="1"/>
        <v>1</v>
      </c>
    </row>
    <row r="72" spans="2:6" ht="14.25" customHeight="1" x14ac:dyDescent="0.4">
      <c r="B72" s="28" t="s">
        <v>30</v>
      </c>
      <c r="C72" s="38" t="s">
        <v>698</v>
      </c>
      <c r="D72" s="29">
        <v>0</v>
      </c>
      <c r="E72" s="29">
        <v>4</v>
      </c>
      <c r="F72" s="29">
        <f t="shared" si="1"/>
        <v>4</v>
      </c>
    </row>
    <row r="73" spans="2:6" ht="14.25" customHeight="1" x14ac:dyDescent="0.4">
      <c r="B73" s="28" t="s">
        <v>31</v>
      </c>
      <c r="C73" s="38" t="s">
        <v>952</v>
      </c>
      <c r="D73" s="29">
        <v>8</v>
      </c>
      <c r="E73" s="29">
        <v>2</v>
      </c>
      <c r="F73" s="29">
        <v>10</v>
      </c>
    </row>
    <row r="74" spans="2:6" ht="14.25" customHeight="1" x14ac:dyDescent="0.4">
      <c r="B74" s="28" t="s">
        <v>31</v>
      </c>
      <c r="C74" s="38" t="s">
        <v>699</v>
      </c>
      <c r="D74" s="29">
        <v>3</v>
      </c>
      <c r="E74" s="29">
        <v>3</v>
      </c>
      <c r="F74" s="29">
        <f t="shared" si="1"/>
        <v>6</v>
      </c>
    </row>
    <row r="75" spans="2:6" ht="14.25" customHeight="1" x14ac:dyDescent="0.4">
      <c r="B75" s="28" t="s">
        <v>31</v>
      </c>
      <c r="C75" s="38" t="s">
        <v>700</v>
      </c>
      <c r="D75" s="29">
        <v>0</v>
      </c>
      <c r="E75" s="29">
        <v>1</v>
      </c>
      <c r="F75" s="29">
        <f t="shared" si="1"/>
        <v>1</v>
      </c>
    </row>
    <row r="76" spans="2:6" ht="14.25" customHeight="1" x14ac:dyDescent="0.4">
      <c r="B76" s="28" t="s">
        <v>32</v>
      </c>
      <c r="C76" s="38" t="s">
        <v>701</v>
      </c>
      <c r="D76" s="29">
        <v>2</v>
      </c>
      <c r="E76" s="29">
        <v>0</v>
      </c>
      <c r="F76" s="29">
        <f t="shared" si="1"/>
        <v>2</v>
      </c>
    </row>
    <row r="77" spans="2:6" ht="14.25" customHeight="1" x14ac:dyDescent="0.4">
      <c r="B77" s="28" t="s">
        <v>32</v>
      </c>
      <c r="C77" s="38" t="s">
        <v>702</v>
      </c>
      <c r="D77" s="29">
        <v>3</v>
      </c>
      <c r="E77" s="29">
        <v>1</v>
      </c>
      <c r="F77" s="29">
        <f t="shared" si="1"/>
        <v>4</v>
      </c>
    </row>
    <row r="78" spans="2:6" ht="14.25" customHeight="1" x14ac:dyDescent="0.4">
      <c r="B78" s="28" t="s">
        <v>33</v>
      </c>
      <c r="C78" s="38" t="s">
        <v>703</v>
      </c>
      <c r="D78" s="29">
        <v>1</v>
      </c>
      <c r="E78" s="29">
        <v>2</v>
      </c>
      <c r="F78" s="29">
        <f t="shared" si="1"/>
        <v>3</v>
      </c>
    </row>
    <row r="79" spans="2:6" ht="14.25" customHeight="1" x14ac:dyDescent="0.4">
      <c r="B79" s="28" t="s">
        <v>33</v>
      </c>
      <c r="C79" s="38" t="s">
        <v>704</v>
      </c>
      <c r="D79" s="29">
        <v>1</v>
      </c>
      <c r="E79" s="29">
        <v>3</v>
      </c>
      <c r="F79" s="29">
        <f t="shared" si="1"/>
        <v>4</v>
      </c>
    </row>
    <row r="80" spans="2:6" ht="14.25" customHeight="1" x14ac:dyDescent="0.4">
      <c r="B80" s="28" t="s">
        <v>33</v>
      </c>
      <c r="C80" s="38" t="s">
        <v>705</v>
      </c>
      <c r="D80" s="29">
        <v>2</v>
      </c>
      <c r="E80" s="29">
        <v>7</v>
      </c>
      <c r="F80" s="29">
        <f t="shared" si="1"/>
        <v>9</v>
      </c>
    </row>
    <row r="81" spans="2:6" ht="14.25" customHeight="1" x14ac:dyDescent="0.4">
      <c r="B81" s="28" t="s">
        <v>33</v>
      </c>
      <c r="C81" s="38" t="s">
        <v>706</v>
      </c>
      <c r="D81" s="29">
        <v>6</v>
      </c>
      <c r="E81" s="29">
        <v>2</v>
      </c>
      <c r="F81" s="29">
        <f t="shared" si="1"/>
        <v>8</v>
      </c>
    </row>
    <row r="82" spans="2:6" ht="14.25" customHeight="1" x14ac:dyDescent="0.4">
      <c r="B82" s="28" t="s">
        <v>34</v>
      </c>
      <c r="C82" s="38" t="s">
        <v>707</v>
      </c>
      <c r="D82" s="29">
        <v>6</v>
      </c>
      <c r="E82" s="29">
        <v>2</v>
      </c>
      <c r="F82" s="29">
        <f t="shared" si="1"/>
        <v>8</v>
      </c>
    </row>
    <row r="83" spans="2:6" ht="14.25" customHeight="1" x14ac:dyDescent="0.4">
      <c r="B83" s="28" t="s">
        <v>34</v>
      </c>
      <c r="C83" s="38" t="s">
        <v>708</v>
      </c>
      <c r="D83" s="29">
        <v>4</v>
      </c>
      <c r="E83" s="29">
        <v>5</v>
      </c>
      <c r="F83" s="29">
        <f t="shared" si="1"/>
        <v>9</v>
      </c>
    </row>
    <row r="84" spans="2:6" ht="14.25" customHeight="1" x14ac:dyDescent="0.4">
      <c r="B84" s="28" t="s">
        <v>34</v>
      </c>
      <c r="C84" s="38" t="s">
        <v>709</v>
      </c>
      <c r="D84" s="29">
        <v>2</v>
      </c>
      <c r="E84" s="29">
        <v>5</v>
      </c>
      <c r="F84" s="29">
        <f t="shared" si="1"/>
        <v>7</v>
      </c>
    </row>
    <row r="85" spans="2:6" ht="14.25" customHeight="1" x14ac:dyDescent="0.4">
      <c r="B85" s="28" t="s">
        <v>34</v>
      </c>
      <c r="C85" s="38" t="s">
        <v>710</v>
      </c>
      <c r="D85" s="29">
        <v>2</v>
      </c>
      <c r="E85" s="29">
        <v>2</v>
      </c>
      <c r="F85" s="29">
        <f t="shared" si="1"/>
        <v>4</v>
      </c>
    </row>
    <row r="86" spans="2:6" ht="14.25" customHeight="1" x14ac:dyDescent="0.4">
      <c r="B86" s="28" t="s">
        <v>34</v>
      </c>
      <c r="C86" s="38" t="s">
        <v>711</v>
      </c>
      <c r="D86" s="29">
        <v>3</v>
      </c>
      <c r="E86" s="29">
        <v>2</v>
      </c>
      <c r="F86" s="29">
        <f t="shared" si="1"/>
        <v>5</v>
      </c>
    </row>
    <row r="87" spans="2:6" ht="14.25" customHeight="1" x14ac:dyDescent="0.4">
      <c r="B87" s="28" t="s">
        <v>34</v>
      </c>
      <c r="C87" s="38" t="s">
        <v>712</v>
      </c>
      <c r="D87" s="29">
        <v>0</v>
      </c>
      <c r="E87" s="29">
        <v>1</v>
      </c>
      <c r="F87" s="29">
        <f t="shared" si="1"/>
        <v>1</v>
      </c>
    </row>
    <row r="88" spans="2:6" ht="14.25" customHeight="1" x14ac:dyDescent="0.4">
      <c r="B88" s="28" t="s">
        <v>34</v>
      </c>
      <c r="C88" s="38" t="s">
        <v>713</v>
      </c>
      <c r="D88" s="29">
        <v>0</v>
      </c>
      <c r="E88" s="29">
        <v>1</v>
      </c>
      <c r="F88" s="29">
        <f t="shared" si="1"/>
        <v>1</v>
      </c>
    </row>
    <row r="89" spans="2:6" ht="14.25" customHeight="1" x14ac:dyDescent="0.4">
      <c r="B89" s="28" t="s">
        <v>35</v>
      </c>
      <c r="C89" s="38" t="s">
        <v>714</v>
      </c>
      <c r="D89" s="29">
        <v>1</v>
      </c>
      <c r="E89" s="29">
        <v>2</v>
      </c>
      <c r="F89" s="29">
        <f t="shared" si="1"/>
        <v>3</v>
      </c>
    </row>
    <row r="90" spans="2:6" ht="14.25" customHeight="1" x14ac:dyDescent="0.4">
      <c r="B90" s="28" t="s">
        <v>35</v>
      </c>
      <c r="C90" s="38" t="s">
        <v>715</v>
      </c>
      <c r="D90" s="29">
        <v>4</v>
      </c>
      <c r="E90" s="29">
        <v>0</v>
      </c>
      <c r="F90" s="29">
        <f t="shared" si="1"/>
        <v>4</v>
      </c>
    </row>
    <row r="91" spans="2:6" ht="14.25" customHeight="1" x14ac:dyDescent="0.4">
      <c r="B91" s="28" t="s">
        <v>35</v>
      </c>
      <c r="C91" s="38" t="s">
        <v>716</v>
      </c>
      <c r="D91" s="29">
        <v>1</v>
      </c>
      <c r="E91" s="29">
        <v>0</v>
      </c>
      <c r="F91" s="29">
        <f t="shared" si="1"/>
        <v>1</v>
      </c>
    </row>
    <row r="92" spans="2:6" ht="14.25" customHeight="1" x14ac:dyDescent="0.4">
      <c r="B92" s="28" t="s">
        <v>35</v>
      </c>
      <c r="C92" s="38" t="s">
        <v>717</v>
      </c>
      <c r="D92" s="29">
        <v>2</v>
      </c>
      <c r="E92" s="29">
        <v>2</v>
      </c>
      <c r="F92" s="29">
        <f t="shared" si="1"/>
        <v>4</v>
      </c>
    </row>
    <row r="93" spans="2:6" ht="14.25" customHeight="1" x14ac:dyDescent="0.4">
      <c r="B93" s="28" t="s">
        <v>35</v>
      </c>
      <c r="C93" s="38" t="s">
        <v>718</v>
      </c>
      <c r="D93" s="29">
        <v>2</v>
      </c>
      <c r="E93" s="29">
        <v>1</v>
      </c>
      <c r="F93" s="29">
        <f t="shared" si="1"/>
        <v>3</v>
      </c>
    </row>
    <row r="94" spans="2:6" ht="14.25" customHeight="1" x14ac:dyDescent="0.4">
      <c r="B94" s="28" t="s">
        <v>36</v>
      </c>
      <c r="C94" s="38" t="s">
        <v>719</v>
      </c>
      <c r="D94" s="29">
        <v>3</v>
      </c>
      <c r="E94" s="29">
        <v>0</v>
      </c>
      <c r="F94" s="29">
        <f t="shared" si="1"/>
        <v>3</v>
      </c>
    </row>
    <row r="95" spans="2:6" ht="14.25" customHeight="1" x14ac:dyDescent="0.4">
      <c r="B95" s="28" t="s">
        <v>36</v>
      </c>
      <c r="C95" s="38" t="s">
        <v>720</v>
      </c>
      <c r="D95" s="29">
        <v>4</v>
      </c>
      <c r="E95" s="29">
        <v>0</v>
      </c>
      <c r="F95" s="29">
        <f t="shared" si="1"/>
        <v>4</v>
      </c>
    </row>
    <row r="96" spans="2:6" ht="14.25" customHeight="1" x14ac:dyDescent="0.4">
      <c r="B96" s="28" t="s">
        <v>36</v>
      </c>
      <c r="C96" s="38" t="s">
        <v>655</v>
      </c>
      <c r="D96" s="29">
        <v>3</v>
      </c>
      <c r="E96" s="29">
        <v>0</v>
      </c>
      <c r="F96" s="29">
        <f t="shared" si="1"/>
        <v>3</v>
      </c>
    </row>
    <row r="97" spans="2:6" ht="14.25" customHeight="1" x14ac:dyDescent="0.4">
      <c r="B97" s="28" t="s">
        <v>36</v>
      </c>
      <c r="C97" s="38" t="s">
        <v>721</v>
      </c>
      <c r="D97" s="29">
        <v>11</v>
      </c>
      <c r="E97" s="29">
        <v>10</v>
      </c>
      <c r="F97" s="29">
        <f t="shared" si="1"/>
        <v>21</v>
      </c>
    </row>
    <row r="98" spans="2:6" ht="14.25" customHeight="1" x14ac:dyDescent="0.4">
      <c r="B98" s="28" t="s">
        <v>37</v>
      </c>
      <c r="C98" s="38" t="s">
        <v>722</v>
      </c>
      <c r="D98" s="29">
        <v>13</v>
      </c>
      <c r="E98" s="29">
        <v>0</v>
      </c>
      <c r="F98" s="29">
        <f t="shared" si="1"/>
        <v>13</v>
      </c>
    </row>
    <row r="99" spans="2:6" ht="14.25" customHeight="1" x14ac:dyDescent="0.4">
      <c r="B99" s="28" t="s">
        <v>37</v>
      </c>
      <c r="C99" s="38" t="s">
        <v>723</v>
      </c>
      <c r="D99" s="29">
        <v>6</v>
      </c>
      <c r="E99" s="29">
        <v>3</v>
      </c>
      <c r="F99" s="29">
        <f t="shared" si="1"/>
        <v>9</v>
      </c>
    </row>
    <row r="100" spans="2:6" ht="14.25" customHeight="1" x14ac:dyDescent="0.4">
      <c r="B100" s="28" t="s">
        <v>38</v>
      </c>
      <c r="C100" s="38" t="s">
        <v>724</v>
      </c>
      <c r="D100" s="29">
        <v>1</v>
      </c>
      <c r="E100" s="29">
        <v>0</v>
      </c>
      <c r="F100" s="29">
        <f t="shared" si="1"/>
        <v>1</v>
      </c>
    </row>
    <row r="101" spans="2:6" ht="14.25" customHeight="1" x14ac:dyDescent="0.4">
      <c r="B101" s="28" t="s">
        <v>38</v>
      </c>
      <c r="C101" s="38" t="s">
        <v>725</v>
      </c>
      <c r="D101" s="29">
        <v>4</v>
      </c>
      <c r="E101" s="29">
        <v>4</v>
      </c>
      <c r="F101" s="29">
        <f t="shared" si="1"/>
        <v>8</v>
      </c>
    </row>
    <row r="102" spans="2:6" ht="14.25" customHeight="1" x14ac:dyDescent="0.4">
      <c r="B102" s="28" t="s">
        <v>39</v>
      </c>
      <c r="C102" s="38" t="s">
        <v>726</v>
      </c>
      <c r="D102" s="29">
        <v>2</v>
      </c>
      <c r="E102" s="29">
        <v>0</v>
      </c>
      <c r="F102" s="29">
        <f t="shared" si="1"/>
        <v>2</v>
      </c>
    </row>
    <row r="103" spans="2:6" ht="14.25" customHeight="1" x14ac:dyDescent="0.4">
      <c r="B103" s="28" t="s">
        <v>39</v>
      </c>
      <c r="C103" s="38" t="s">
        <v>727</v>
      </c>
      <c r="D103" s="29">
        <v>1</v>
      </c>
      <c r="E103" s="29">
        <v>1</v>
      </c>
      <c r="F103" s="29">
        <f t="shared" si="1"/>
        <v>2</v>
      </c>
    </row>
    <row r="104" spans="2:6" ht="14.25" customHeight="1" x14ac:dyDescent="0.4">
      <c r="B104" s="28" t="s">
        <v>39</v>
      </c>
      <c r="C104" s="38" t="s">
        <v>728</v>
      </c>
      <c r="D104" s="29">
        <v>2</v>
      </c>
      <c r="E104" s="29">
        <v>2</v>
      </c>
      <c r="F104" s="29">
        <f t="shared" si="1"/>
        <v>4</v>
      </c>
    </row>
    <row r="105" spans="2:6" ht="14.25" customHeight="1" x14ac:dyDescent="0.4">
      <c r="B105" s="28" t="s">
        <v>39</v>
      </c>
      <c r="C105" s="38" t="s">
        <v>729</v>
      </c>
      <c r="D105" s="29">
        <v>0</v>
      </c>
      <c r="E105" s="29">
        <v>1</v>
      </c>
      <c r="F105" s="29">
        <f t="shared" si="1"/>
        <v>1</v>
      </c>
    </row>
    <row r="106" spans="2:6" ht="14.25" customHeight="1" x14ac:dyDescent="0.4">
      <c r="B106" s="28" t="s">
        <v>40</v>
      </c>
      <c r="C106" s="38" t="s">
        <v>730</v>
      </c>
      <c r="D106" s="29">
        <v>1</v>
      </c>
      <c r="E106" s="29">
        <v>0</v>
      </c>
      <c r="F106" s="29">
        <f t="shared" si="1"/>
        <v>1</v>
      </c>
    </row>
    <row r="107" spans="2:6" ht="14.25" customHeight="1" x14ac:dyDescent="0.4">
      <c r="B107" s="28" t="s">
        <v>40</v>
      </c>
      <c r="C107" s="38" t="s">
        <v>731</v>
      </c>
      <c r="D107" s="29">
        <v>4</v>
      </c>
      <c r="E107" s="29">
        <v>0</v>
      </c>
      <c r="F107" s="29">
        <f t="shared" si="1"/>
        <v>4</v>
      </c>
    </row>
    <row r="108" spans="2:6" ht="14.25" customHeight="1" x14ac:dyDescent="0.4">
      <c r="B108" s="28" t="s">
        <v>40</v>
      </c>
      <c r="C108" s="38" t="s">
        <v>732</v>
      </c>
      <c r="D108" s="29">
        <v>3</v>
      </c>
      <c r="E108" s="29">
        <v>1</v>
      </c>
      <c r="F108" s="29">
        <f t="shared" si="1"/>
        <v>4</v>
      </c>
    </row>
    <row r="109" spans="2:6" ht="14.25" customHeight="1" x14ac:dyDescent="0.4">
      <c r="B109" s="28" t="s">
        <v>40</v>
      </c>
      <c r="C109" s="38" t="s">
        <v>733</v>
      </c>
      <c r="D109" s="29">
        <v>4</v>
      </c>
      <c r="E109" s="29">
        <v>2</v>
      </c>
      <c r="F109" s="29">
        <f t="shared" si="1"/>
        <v>6</v>
      </c>
    </row>
    <row r="110" spans="2:6" ht="14.25" customHeight="1" x14ac:dyDescent="0.4">
      <c r="B110" s="28" t="s">
        <v>40</v>
      </c>
      <c r="C110" s="38" t="s">
        <v>734</v>
      </c>
      <c r="D110" s="29">
        <v>0</v>
      </c>
      <c r="E110" s="29">
        <v>1</v>
      </c>
      <c r="F110" s="29">
        <f t="shared" si="1"/>
        <v>1</v>
      </c>
    </row>
    <row r="111" spans="2:6" ht="14.25" customHeight="1" x14ac:dyDescent="0.4">
      <c r="B111" s="28" t="s">
        <v>40</v>
      </c>
      <c r="C111" s="38" t="s">
        <v>735</v>
      </c>
      <c r="D111" s="29">
        <v>0</v>
      </c>
      <c r="E111" s="29">
        <v>2</v>
      </c>
      <c r="F111" s="29">
        <f t="shared" si="1"/>
        <v>2</v>
      </c>
    </row>
    <row r="112" spans="2:6" ht="14.25" customHeight="1" x14ac:dyDescent="0.4">
      <c r="B112" s="28" t="s">
        <v>41</v>
      </c>
      <c r="C112" s="38" t="s">
        <v>736</v>
      </c>
      <c r="D112" s="29">
        <v>2</v>
      </c>
      <c r="E112" s="29">
        <v>0</v>
      </c>
      <c r="F112" s="29">
        <f t="shared" si="1"/>
        <v>2</v>
      </c>
    </row>
    <row r="113" spans="2:6" ht="14.25" customHeight="1" x14ac:dyDescent="0.4">
      <c r="B113" s="28" t="s">
        <v>41</v>
      </c>
      <c r="C113" s="38" t="s">
        <v>737</v>
      </c>
      <c r="D113" s="29">
        <v>8</v>
      </c>
      <c r="E113" s="29">
        <v>0</v>
      </c>
      <c r="F113" s="29">
        <f t="shared" si="1"/>
        <v>8</v>
      </c>
    </row>
    <row r="114" spans="2:6" ht="14.25" customHeight="1" x14ac:dyDescent="0.4">
      <c r="B114" s="28" t="s">
        <v>41</v>
      </c>
      <c r="C114" s="38" t="s">
        <v>738</v>
      </c>
      <c r="D114" s="29">
        <v>5</v>
      </c>
      <c r="E114" s="29">
        <v>5</v>
      </c>
      <c r="F114" s="29">
        <f t="shared" si="1"/>
        <v>10</v>
      </c>
    </row>
    <row r="115" spans="2:6" ht="14.25" customHeight="1" x14ac:dyDescent="0.4">
      <c r="B115" s="28" t="s">
        <v>41</v>
      </c>
      <c r="C115" s="38" t="s">
        <v>739</v>
      </c>
      <c r="D115" s="29">
        <v>3</v>
      </c>
      <c r="E115" s="29">
        <v>0</v>
      </c>
      <c r="F115" s="29">
        <f t="shared" si="1"/>
        <v>3</v>
      </c>
    </row>
    <row r="116" spans="2:6" ht="14.25" customHeight="1" x14ac:dyDescent="0.4">
      <c r="B116" s="28" t="s">
        <v>41</v>
      </c>
      <c r="C116" s="38" t="s">
        <v>740</v>
      </c>
      <c r="D116" s="29">
        <v>1</v>
      </c>
      <c r="E116" s="29">
        <v>0</v>
      </c>
      <c r="F116" s="29">
        <f t="shared" si="1"/>
        <v>1</v>
      </c>
    </row>
    <row r="117" spans="2:6" ht="14.25" customHeight="1" x14ac:dyDescent="0.4">
      <c r="B117" s="28" t="s">
        <v>42</v>
      </c>
      <c r="C117" s="38" t="s">
        <v>741</v>
      </c>
      <c r="D117" s="29">
        <v>10</v>
      </c>
      <c r="E117" s="29">
        <v>8</v>
      </c>
      <c r="F117" s="29">
        <f t="shared" si="1"/>
        <v>18</v>
      </c>
    </row>
    <row r="118" spans="2:6" ht="14.25" customHeight="1" x14ac:dyDescent="0.4">
      <c r="B118" s="28" t="s">
        <v>42</v>
      </c>
      <c r="C118" s="38" t="s">
        <v>742</v>
      </c>
      <c r="D118" s="29">
        <v>9</v>
      </c>
      <c r="E118" s="29">
        <v>3</v>
      </c>
      <c r="F118" s="29">
        <f t="shared" si="1"/>
        <v>12</v>
      </c>
    </row>
    <row r="119" spans="2:6" ht="14.25" customHeight="1" x14ac:dyDescent="0.4">
      <c r="B119" s="28" t="s">
        <v>42</v>
      </c>
      <c r="C119" s="38" t="s">
        <v>743</v>
      </c>
      <c r="D119" s="29">
        <v>3</v>
      </c>
      <c r="E119" s="29">
        <v>0</v>
      </c>
      <c r="F119" s="29">
        <f t="shared" si="1"/>
        <v>3</v>
      </c>
    </row>
    <row r="120" spans="2:6" ht="14.25" customHeight="1" x14ac:dyDescent="0.4">
      <c r="B120" s="28" t="s">
        <v>43</v>
      </c>
      <c r="C120" s="38" t="s">
        <v>744</v>
      </c>
      <c r="D120" s="29">
        <v>1</v>
      </c>
      <c r="E120" s="29">
        <v>2</v>
      </c>
      <c r="F120" s="29">
        <f t="shared" si="1"/>
        <v>3</v>
      </c>
    </row>
    <row r="121" spans="2:6" ht="14.25" customHeight="1" x14ac:dyDescent="0.4">
      <c r="B121" s="28" t="s">
        <v>43</v>
      </c>
      <c r="C121" s="38" t="s">
        <v>745</v>
      </c>
      <c r="D121" s="29">
        <v>3</v>
      </c>
      <c r="E121" s="29">
        <v>0</v>
      </c>
      <c r="F121" s="29">
        <f t="shared" si="1"/>
        <v>3</v>
      </c>
    </row>
    <row r="122" spans="2:6" ht="14.25" customHeight="1" x14ac:dyDescent="0.4">
      <c r="B122" s="28" t="s">
        <v>43</v>
      </c>
      <c r="C122" s="38" t="s">
        <v>746</v>
      </c>
      <c r="D122" s="29">
        <v>1</v>
      </c>
      <c r="E122" s="29">
        <v>2</v>
      </c>
      <c r="F122" s="29">
        <f t="shared" si="1"/>
        <v>3</v>
      </c>
    </row>
    <row r="123" spans="2:6" ht="14.25" customHeight="1" x14ac:dyDescent="0.4">
      <c r="B123" s="28" t="s">
        <v>43</v>
      </c>
      <c r="C123" s="38" t="s">
        <v>747</v>
      </c>
      <c r="D123" s="29">
        <v>4</v>
      </c>
      <c r="E123" s="29">
        <v>4</v>
      </c>
      <c r="F123" s="29">
        <f t="shared" si="1"/>
        <v>8</v>
      </c>
    </row>
    <row r="124" spans="2:6" ht="14.25" customHeight="1" x14ac:dyDescent="0.4">
      <c r="B124" s="28" t="s">
        <v>43</v>
      </c>
      <c r="C124" s="38" t="s">
        <v>748</v>
      </c>
      <c r="D124" s="29">
        <v>8</v>
      </c>
      <c r="E124" s="29">
        <v>16</v>
      </c>
      <c r="F124" s="29">
        <f t="shared" si="1"/>
        <v>24</v>
      </c>
    </row>
    <row r="125" spans="2:6" ht="14.25" customHeight="1" x14ac:dyDescent="0.4">
      <c r="B125" s="28" t="s">
        <v>43</v>
      </c>
      <c r="C125" s="38" t="s">
        <v>749</v>
      </c>
      <c r="D125" s="29">
        <v>5</v>
      </c>
      <c r="E125" s="29">
        <v>1</v>
      </c>
      <c r="F125" s="29">
        <f t="shared" si="1"/>
        <v>6</v>
      </c>
    </row>
    <row r="126" spans="2:6" ht="14.25" customHeight="1" x14ac:dyDescent="0.4">
      <c r="B126" s="28" t="s">
        <v>44</v>
      </c>
      <c r="C126" s="38" t="s">
        <v>750</v>
      </c>
      <c r="D126" s="29">
        <v>2</v>
      </c>
      <c r="E126" s="29">
        <v>2</v>
      </c>
      <c r="F126" s="29">
        <f t="shared" si="1"/>
        <v>4</v>
      </c>
    </row>
    <row r="127" spans="2:6" ht="14.25" customHeight="1" x14ac:dyDescent="0.4">
      <c r="B127" s="28" t="s">
        <v>44</v>
      </c>
      <c r="C127" s="38" t="s">
        <v>751</v>
      </c>
      <c r="D127" s="29">
        <v>0</v>
      </c>
      <c r="E127" s="29">
        <v>1</v>
      </c>
      <c r="F127" s="29">
        <f t="shared" si="1"/>
        <v>1</v>
      </c>
    </row>
    <row r="128" spans="2:6" ht="14.25" customHeight="1" x14ac:dyDescent="0.4">
      <c r="B128" s="28" t="s">
        <v>45</v>
      </c>
      <c r="C128" s="38" t="s">
        <v>752</v>
      </c>
      <c r="D128" s="29">
        <v>5</v>
      </c>
      <c r="E128" s="29">
        <v>0</v>
      </c>
      <c r="F128" s="29">
        <f t="shared" si="1"/>
        <v>5</v>
      </c>
    </row>
    <row r="129" spans="2:6" ht="14.25" customHeight="1" x14ac:dyDescent="0.4">
      <c r="B129" s="28" t="s">
        <v>45</v>
      </c>
      <c r="C129" s="38" t="s">
        <v>654</v>
      </c>
      <c r="D129" s="29">
        <v>17</v>
      </c>
      <c r="E129" s="29">
        <v>3</v>
      </c>
      <c r="F129" s="29">
        <f t="shared" si="1"/>
        <v>20</v>
      </c>
    </row>
    <row r="130" spans="2:6" ht="14.25" customHeight="1" x14ac:dyDescent="0.4">
      <c r="B130" s="28" t="s">
        <v>45</v>
      </c>
      <c r="C130" s="38" t="s">
        <v>753</v>
      </c>
      <c r="D130" s="29">
        <v>7</v>
      </c>
      <c r="E130" s="29">
        <v>11</v>
      </c>
      <c r="F130" s="29">
        <f t="shared" si="1"/>
        <v>18</v>
      </c>
    </row>
    <row r="131" spans="2:6" ht="14.25" customHeight="1" x14ac:dyDescent="0.4">
      <c r="B131" s="28" t="s">
        <v>45</v>
      </c>
      <c r="C131" s="38" t="s">
        <v>754</v>
      </c>
      <c r="D131" s="29">
        <v>1</v>
      </c>
      <c r="E131" s="29">
        <v>2</v>
      </c>
      <c r="F131" s="29">
        <f t="shared" si="1"/>
        <v>3</v>
      </c>
    </row>
    <row r="132" spans="2:6" ht="14.25" customHeight="1" x14ac:dyDescent="0.4">
      <c r="B132" s="28" t="s">
        <v>45</v>
      </c>
      <c r="C132" s="38" t="s">
        <v>755</v>
      </c>
      <c r="D132" s="29">
        <v>7</v>
      </c>
      <c r="E132" s="29">
        <v>0</v>
      </c>
      <c r="F132" s="29">
        <f t="shared" ref="F132:F194" si="2">SUM(D132:E132)</f>
        <v>7</v>
      </c>
    </row>
    <row r="133" spans="2:6" ht="14.25" customHeight="1" x14ac:dyDescent="0.4">
      <c r="B133" s="28" t="s">
        <v>45</v>
      </c>
      <c r="C133" s="38" t="s">
        <v>756</v>
      </c>
      <c r="D133" s="29">
        <v>0</v>
      </c>
      <c r="E133" s="29">
        <v>2</v>
      </c>
      <c r="F133" s="29">
        <f t="shared" si="2"/>
        <v>2</v>
      </c>
    </row>
    <row r="134" spans="2:6" ht="14.25" customHeight="1" x14ac:dyDescent="0.4">
      <c r="B134" s="28" t="s">
        <v>46</v>
      </c>
      <c r="C134" s="38" t="s">
        <v>757</v>
      </c>
      <c r="D134" s="29">
        <v>3</v>
      </c>
      <c r="E134" s="29">
        <v>0</v>
      </c>
      <c r="F134" s="29">
        <f t="shared" si="2"/>
        <v>3</v>
      </c>
    </row>
    <row r="135" spans="2:6" ht="14.25" customHeight="1" x14ac:dyDescent="0.4">
      <c r="B135" s="28" t="s">
        <v>46</v>
      </c>
      <c r="C135" s="38" t="s">
        <v>758</v>
      </c>
      <c r="D135" s="29">
        <v>6</v>
      </c>
      <c r="E135" s="29">
        <v>4</v>
      </c>
      <c r="F135" s="29">
        <f t="shared" si="2"/>
        <v>10</v>
      </c>
    </row>
    <row r="136" spans="2:6" ht="14.25" customHeight="1" x14ac:dyDescent="0.4">
      <c r="B136" s="28" t="s">
        <v>46</v>
      </c>
      <c r="C136" s="38" t="s">
        <v>759</v>
      </c>
      <c r="D136" s="29">
        <v>4</v>
      </c>
      <c r="E136" s="29">
        <v>1</v>
      </c>
      <c r="F136" s="29">
        <f t="shared" si="2"/>
        <v>5</v>
      </c>
    </row>
    <row r="137" spans="2:6" ht="14.25" customHeight="1" x14ac:dyDescent="0.4">
      <c r="B137" s="28" t="s">
        <v>46</v>
      </c>
      <c r="C137" s="38" t="s">
        <v>760</v>
      </c>
      <c r="D137" s="29">
        <v>15</v>
      </c>
      <c r="E137" s="29">
        <v>0</v>
      </c>
      <c r="F137" s="29">
        <f t="shared" si="2"/>
        <v>15</v>
      </c>
    </row>
    <row r="138" spans="2:6" ht="14.25" customHeight="1" x14ac:dyDescent="0.4">
      <c r="B138" s="28" t="s">
        <v>46</v>
      </c>
      <c r="C138" s="38" t="s">
        <v>761</v>
      </c>
      <c r="D138" s="29">
        <v>5</v>
      </c>
      <c r="E138" s="29">
        <v>2</v>
      </c>
      <c r="F138" s="29">
        <f t="shared" si="2"/>
        <v>7</v>
      </c>
    </row>
    <row r="139" spans="2:6" ht="14.25" customHeight="1" x14ac:dyDescent="0.4">
      <c r="B139" s="28" t="s">
        <v>46</v>
      </c>
      <c r="C139" s="38" t="s">
        <v>762</v>
      </c>
      <c r="D139" s="29">
        <v>11</v>
      </c>
      <c r="E139" s="29">
        <v>3</v>
      </c>
      <c r="F139" s="29">
        <f t="shared" si="2"/>
        <v>14</v>
      </c>
    </row>
    <row r="140" spans="2:6" ht="14.25" customHeight="1" x14ac:dyDescent="0.4">
      <c r="B140" s="28" t="s">
        <v>47</v>
      </c>
      <c r="C140" s="38" t="s">
        <v>763</v>
      </c>
      <c r="D140" s="29">
        <v>5</v>
      </c>
      <c r="E140" s="29">
        <v>13</v>
      </c>
      <c r="F140" s="29">
        <f t="shared" si="2"/>
        <v>18</v>
      </c>
    </row>
    <row r="141" spans="2:6" ht="14.25" customHeight="1" x14ac:dyDescent="0.4">
      <c r="B141" s="28" t="s">
        <v>47</v>
      </c>
      <c r="C141" s="38" t="s">
        <v>764</v>
      </c>
      <c r="D141" s="29">
        <v>39</v>
      </c>
      <c r="E141" s="29">
        <v>14</v>
      </c>
      <c r="F141" s="29">
        <f t="shared" si="2"/>
        <v>53</v>
      </c>
    </row>
    <row r="142" spans="2:6" ht="14.25" customHeight="1" x14ac:dyDescent="0.4">
      <c r="B142" s="28" t="s">
        <v>47</v>
      </c>
      <c r="C142" s="38" t="s">
        <v>765</v>
      </c>
      <c r="D142" s="29">
        <v>10</v>
      </c>
      <c r="E142" s="29">
        <v>2</v>
      </c>
      <c r="F142" s="29">
        <f t="shared" si="2"/>
        <v>12</v>
      </c>
    </row>
    <row r="143" spans="2:6" ht="14.25" customHeight="1" x14ac:dyDescent="0.4">
      <c r="B143" s="28" t="s">
        <v>47</v>
      </c>
      <c r="C143" s="38" t="s">
        <v>766</v>
      </c>
      <c r="D143" s="29">
        <v>1</v>
      </c>
      <c r="E143" s="29">
        <v>1</v>
      </c>
      <c r="F143" s="29">
        <f t="shared" si="2"/>
        <v>2</v>
      </c>
    </row>
    <row r="144" spans="2:6" ht="14.25" customHeight="1" x14ac:dyDescent="0.4">
      <c r="B144" s="28" t="s">
        <v>47</v>
      </c>
      <c r="C144" s="38" t="s">
        <v>767</v>
      </c>
      <c r="D144" s="29">
        <v>0</v>
      </c>
      <c r="E144" s="29">
        <v>4</v>
      </c>
      <c r="F144" s="29">
        <f t="shared" si="2"/>
        <v>4</v>
      </c>
    </row>
    <row r="145" spans="2:7" ht="14.25" customHeight="1" x14ac:dyDescent="0.4">
      <c r="B145" s="28" t="s">
        <v>47</v>
      </c>
      <c r="C145" s="38" t="s">
        <v>768</v>
      </c>
      <c r="D145" s="29">
        <v>0</v>
      </c>
      <c r="E145" s="29">
        <v>1</v>
      </c>
      <c r="F145" s="29">
        <f t="shared" si="2"/>
        <v>1</v>
      </c>
    </row>
    <row r="146" spans="2:7" ht="14.25" customHeight="1" x14ac:dyDescent="0.4">
      <c r="B146" s="28" t="s">
        <v>48</v>
      </c>
      <c r="C146" s="38" t="s">
        <v>769</v>
      </c>
      <c r="D146" s="29">
        <v>2</v>
      </c>
      <c r="E146" s="29">
        <v>5</v>
      </c>
      <c r="F146" s="29">
        <f t="shared" si="2"/>
        <v>7</v>
      </c>
    </row>
    <row r="147" spans="2:7" ht="14.25" customHeight="1" x14ac:dyDescent="0.4">
      <c r="B147" s="28" t="s">
        <v>48</v>
      </c>
      <c r="C147" s="38" t="s">
        <v>770</v>
      </c>
      <c r="D147" s="29">
        <v>2</v>
      </c>
      <c r="E147" s="29">
        <v>0</v>
      </c>
      <c r="F147" s="29">
        <f t="shared" si="2"/>
        <v>2</v>
      </c>
    </row>
    <row r="148" spans="2:7" ht="14.25" customHeight="1" x14ac:dyDescent="0.4">
      <c r="B148" s="28" t="s">
        <v>48</v>
      </c>
      <c r="C148" s="38" t="s">
        <v>771</v>
      </c>
      <c r="D148" s="29">
        <v>4</v>
      </c>
      <c r="E148" s="29">
        <v>5</v>
      </c>
      <c r="F148" s="29">
        <f t="shared" si="2"/>
        <v>9</v>
      </c>
    </row>
    <row r="149" spans="2:7" ht="14.25" customHeight="1" x14ac:dyDescent="0.4">
      <c r="B149" s="28" t="s">
        <v>48</v>
      </c>
      <c r="C149" s="38" t="s">
        <v>772</v>
      </c>
      <c r="D149" s="29">
        <v>1</v>
      </c>
      <c r="E149" s="29">
        <v>0</v>
      </c>
      <c r="F149" s="29">
        <f t="shared" si="2"/>
        <v>1</v>
      </c>
    </row>
    <row r="150" spans="2:7" ht="14.25" customHeight="1" x14ac:dyDescent="0.4">
      <c r="B150" s="28" t="s">
        <v>48</v>
      </c>
      <c r="C150" s="38" t="s">
        <v>773</v>
      </c>
      <c r="D150" s="29">
        <v>3</v>
      </c>
      <c r="E150" s="29">
        <v>0</v>
      </c>
      <c r="F150" s="29">
        <f t="shared" si="2"/>
        <v>3</v>
      </c>
    </row>
    <row r="151" spans="2:7" ht="14.25" customHeight="1" x14ac:dyDescent="0.4">
      <c r="B151" s="28" t="s">
        <v>48</v>
      </c>
      <c r="C151" s="38" t="s">
        <v>774</v>
      </c>
      <c r="D151" s="29">
        <v>0</v>
      </c>
      <c r="E151" s="29">
        <v>2</v>
      </c>
      <c r="F151" s="29">
        <f t="shared" si="2"/>
        <v>2</v>
      </c>
    </row>
    <row r="152" spans="2:7" ht="14.25" customHeight="1" x14ac:dyDescent="0.4">
      <c r="B152" s="28" t="s">
        <v>48</v>
      </c>
      <c r="C152" s="38" t="s">
        <v>775</v>
      </c>
      <c r="D152" s="29">
        <v>0</v>
      </c>
      <c r="E152" s="29">
        <v>1</v>
      </c>
      <c r="F152" s="29">
        <f t="shared" si="2"/>
        <v>1</v>
      </c>
    </row>
    <row r="153" spans="2:7" ht="14.25" customHeight="1" x14ac:dyDescent="0.4">
      <c r="B153" s="28" t="s">
        <v>49</v>
      </c>
      <c r="C153" s="38" t="s">
        <v>776</v>
      </c>
      <c r="D153" s="29">
        <v>2</v>
      </c>
      <c r="E153" s="29">
        <v>0</v>
      </c>
      <c r="F153" s="29">
        <f t="shared" si="2"/>
        <v>2</v>
      </c>
    </row>
    <row r="154" spans="2:7" ht="14.25" customHeight="1" x14ac:dyDescent="0.4">
      <c r="B154" s="28" t="s">
        <v>49</v>
      </c>
      <c r="C154" s="38" t="s">
        <v>777</v>
      </c>
      <c r="D154" s="29">
        <v>4</v>
      </c>
      <c r="E154" s="29">
        <v>4</v>
      </c>
      <c r="F154" s="29">
        <f t="shared" si="2"/>
        <v>8</v>
      </c>
    </row>
    <row r="155" spans="2:7" ht="14.25" customHeight="1" x14ac:dyDescent="0.4">
      <c r="B155" s="28" t="s">
        <v>49</v>
      </c>
      <c r="C155" s="38" t="s">
        <v>778</v>
      </c>
      <c r="D155" s="29">
        <v>4</v>
      </c>
      <c r="E155" s="29">
        <v>0</v>
      </c>
      <c r="F155" s="29">
        <f t="shared" si="2"/>
        <v>4</v>
      </c>
    </row>
    <row r="156" spans="2:7" ht="14.25" customHeight="1" x14ac:dyDescent="0.4">
      <c r="B156" s="28" t="s">
        <v>49</v>
      </c>
      <c r="C156" s="38" t="s">
        <v>779</v>
      </c>
      <c r="D156" s="29">
        <v>6</v>
      </c>
      <c r="E156" s="29">
        <v>3</v>
      </c>
      <c r="F156" s="29">
        <f t="shared" si="2"/>
        <v>9</v>
      </c>
    </row>
    <row r="157" spans="2:7" ht="14.25" customHeight="1" x14ac:dyDescent="0.4">
      <c r="B157" s="28" t="s">
        <v>49</v>
      </c>
      <c r="C157" s="38" t="s">
        <v>780</v>
      </c>
      <c r="D157" s="29">
        <v>0</v>
      </c>
      <c r="E157" s="29">
        <v>1</v>
      </c>
      <c r="F157" s="29">
        <f t="shared" si="2"/>
        <v>1</v>
      </c>
    </row>
    <row r="158" spans="2:7" ht="14.25" customHeight="1" x14ac:dyDescent="0.4">
      <c r="B158" s="28" t="s">
        <v>50</v>
      </c>
      <c r="C158" s="38" t="s">
        <v>781</v>
      </c>
      <c r="D158" s="29">
        <v>2</v>
      </c>
      <c r="E158" s="29">
        <v>0</v>
      </c>
      <c r="F158" s="29">
        <f t="shared" si="2"/>
        <v>2</v>
      </c>
    </row>
    <row r="159" spans="2:7" ht="14.25" customHeight="1" x14ac:dyDescent="0.4">
      <c r="B159" s="28" t="s">
        <v>50</v>
      </c>
      <c r="C159" s="38" t="s">
        <v>782</v>
      </c>
      <c r="D159" s="29">
        <v>3</v>
      </c>
      <c r="E159" s="29">
        <v>0</v>
      </c>
      <c r="F159" s="29">
        <f t="shared" si="2"/>
        <v>3</v>
      </c>
    </row>
    <row r="160" spans="2:7" ht="14.25" customHeight="1" x14ac:dyDescent="0.4">
      <c r="B160" s="28" t="s">
        <v>50</v>
      </c>
      <c r="C160" s="38" t="s">
        <v>783</v>
      </c>
      <c r="D160" s="29">
        <v>3</v>
      </c>
      <c r="E160" s="29">
        <v>3</v>
      </c>
      <c r="F160" s="29">
        <f t="shared" si="2"/>
        <v>6</v>
      </c>
      <c r="G160" s="112"/>
    </row>
    <row r="161" spans="2:6" ht="14.25" customHeight="1" x14ac:dyDescent="0.4">
      <c r="B161" s="28" t="s">
        <v>50</v>
      </c>
      <c r="C161" s="38" t="s">
        <v>784</v>
      </c>
      <c r="D161" s="29">
        <v>1</v>
      </c>
      <c r="E161" s="29">
        <v>0</v>
      </c>
      <c r="F161" s="29">
        <f t="shared" si="2"/>
        <v>1</v>
      </c>
    </row>
    <row r="162" spans="2:6" ht="14.25" customHeight="1" x14ac:dyDescent="0.4">
      <c r="B162" s="28" t="s">
        <v>50</v>
      </c>
      <c r="C162" s="38" t="s">
        <v>785</v>
      </c>
      <c r="D162" s="29">
        <v>0</v>
      </c>
      <c r="E162" s="29">
        <v>4</v>
      </c>
      <c r="F162" s="29">
        <f t="shared" si="2"/>
        <v>4</v>
      </c>
    </row>
    <row r="163" spans="2:6" ht="14.25" customHeight="1" x14ac:dyDescent="0.4">
      <c r="B163" s="28" t="s">
        <v>51</v>
      </c>
      <c r="C163" s="38" t="s">
        <v>786</v>
      </c>
      <c r="D163" s="29">
        <v>1</v>
      </c>
      <c r="E163" s="29">
        <v>0</v>
      </c>
      <c r="F163" s="29">
        <f t="shared" si="2"/>
        <v>1</v>
      </c>
    </row>
    <row r="164" spans="2:6" ht="14.25" customHeight="1" x14ac:dyDescent="0.4">
      <c r="B164" s="28" t="s">
        <v>51</v>
      </c>
      <c r="C164" s="38" t="s">
        <v>787</v>
      </c>
      <c r="D164" s="29">
        <v>1</v>
      </c>
      <c r="E164" s="29">
        <v>0</v>
      </c>
      <c r="F164" s="29">
        <f t="shared" si="2"/>
        <v>1</v>
      </c>
    </row>
    <row r="165" spans="2:6" ht="14.25" customHeight="1" x14ac:dyDescent="0.4">
      <c r="B165" s="28" t="s">
        <v>51</v>
      </c>
      <c r="C165" s="38" t="s">
        <v>788</v>
      </c>
      <c r="D165" s="29">
        <v>1</v>
      </c>
      <c r="E165" s="29">
        <v>1</v>
      </c>
      <c r="F165" s="29">
        <f t="shared" si="2"/>
        <v>2</v>
      </c>
    </row>
    <row r="166" spans="2:6" ht="14.25" customHeight="1" x14ac:dyDescent="0.4">
      <c r="B166" s="28" t="s">
        <v>51</v>
      </c>
      <c r="C166" s="38" t="s">
        <v>789</v>
      </c>
      <c r="D166" s="29">
        <v>13</v>
      </c>
      <c r="E166" s="29">
        <v>2</v>
      </c>
      <c r="F166" s="29">
        <v>15</v>
      </c>
    </row>
    <row r="167" spans="2:6" ht="14.25" customHeight="1" x14ac:dyDescent="0.4">
      <c r="B167" s="28" t="s">
        <v>51</v>
      </c>
      <c r="C167" s="38" t="s">
        <v>790</v>
      </c>
      <c r="D167" s="29">
        <v>4</v>
      </c>
      <c r="E167" s="29">
        <v>1</v>
      </c>
      <c r="F167" s="29">
        <f t="shared" si="2"/>
        <v>5</v>
      </c>
    </row>
    <row r="168" spans="2:6" ht="14.25" customHeight="1" x14ac:dyDescent="0.4">
      <c r="B168" s="28" t="s">
        <v>51</v>
      </c>
      <c r="C168" s="38" t="s">
        <v>791</v>
      </c>
      <c r="D168" s="29">
        <v>6</v>
      </c>
      <c r="E168" s="29">
        <v>0</v>
      </c>
      <c r="F168" s="29">
        <f t="shared" si="2"/>
        <v>6</v>
      </c>
    </row>
    <row r="169" spans="2:6" ht="14.25" customHeight="1" x14ac:dyDescent="0.4">
      <c r="B169" s="28" t="s">
        <v>51</v>
      </c>
      <c r="C169" s="38" t="s">
        <v>792</v>
      </c>
      <c r="D169" s="29">
        <v>0</v>
      </c>
      <c r="E169" s="29">
        <v>1</v>
      </c>
      <c r="F169" s="29">
        <f t="shared" si="2"/>
        <v>1</v>
      </c>
    </row>
    <row r="170" spans="2:6" ht="14.25" customHeight="1" x14ac:dyDescent="0.4">
      <c r="B170" s="28" t="s">
        <v>52</v>
      </c>
      <c r="C170" s="38" t="s">
        <v>793</v>
      </c>
      <c r="D170" s="29">
        <v>2</v>
      </c>
      <c r="E170" s="29">
        <v>6</v>
      </c>
      <c r="F170" s="29">
        <f t="shared" si="2"/>
        <v>8</v>
      </c>
    </row>
    <row r="171" spans="2:6" ht="14.25" customHeight="1" x14ac:dyDescent="0.4">
      <c r="B171" s="28" t="s">
        <v>52</v>
      </c>
      <c r="C171" s="38" t="s">
        <v>794</v>
      </c>
      <c r="D171" s="29">
        <v>5</v>
      </c>
      <c r="E171" s="29">
        <v>1</v>
      </c>
      <c r="F171" s="29">
        <f t="shared" si="2"/>
        <v>6</v>
      </c>
    </row>
    <row r="172" spans="2:6" ht="14.25" customHeight="1" x14ac:dyDescent="0.4">
      <c r="B172" s="28" t="s">
        <v>52</v>
      </c>
      <c r="C172" s="38" t="s">
        <v>795</v>
      </c>
      <c r="D172" s="29">
        <v>14</v>
      </c>
      <c r="E172" s="29">
        <v>4</v>
      </c>
      <c r="F172" s="29">
        <f t="shared" si="2"/>
        <v>18</v>
      </c>
    </row>
    <row r="173" spans="2:6" ht="14.25" customHeight="1" x14ac:dyDescent="0.4">
      <c r="B173" s="28" t="s">
        <v>52</v>
      </c>
      <c r="C173" s="38" t="s">
        <v>796</v>
      </c>
      <c r="D173" s="29">
        <v>7</v>
      </c>
      <c r="E173" s="29">
        <v>2</v>
      </c>
      <c r="F173" s="29">
        <f t="shared" si="2"/>
        <v>9</v>
      </c>
    </row>
    <row r="174" spans="2:6" ht="14.25" customHeight="1" x14ac:dyDescent="0.4">
      <c r="B174" s="28" t="s">
        <v>52</v>
      </c>
      <c r="C174" s="38" t="s">
        <v>797</v>
      </c>
      <c r="D174" s="29">
        <v>7</v>
      </c>
      <c r="E174" s="29">
        <v>2</v>
      </c>
      <c r="F174" s="29">
        <f t="shared" si="2"/>
        <v>9</v>
      </c>
    </row>
    <row r="175" spans="2:6" ht="14.25" customHeight="1" x14ac:dyDescent="0.4">
      <c r="B175" s="28" t="s">
        <v>53</v>
      </c>
      <c r="C175" s="38" t="s">
        <v>798</v>
      </c>
      <c r="D175" s="29">
        <v>1</v>
      </c>
      <c r="E175" s="29">
        <v>1</v>
      </c>
      <c r="F175" s="29">
        <f t="shared" si="2"/>
        <v>2</v>
      </c>
    </row>
    <row r="176" spans="2:6" ht="14.25" customHeight="1" x14ac:dyDescent="0.4">
      <c r="B176" s="28" t="s">
        <v>53</v>
      </c>
      <c r="C176" s="38" t="s">
        <v>799</v>
      </c>
      <c r="D176" s="29">
        <v>4</v>
      </c>
      <c r="E176" s="29">
        <v>2</v>
      </c>
      <c r="F176" s="29">
        <f t="shared" si="2"/>
        <v>6</v>
      </c>
    </row>
    <row r="177" spans="2:6" ht="14.25" customHeight="1" x14ac:dyDescent="0.4">
      <c r="B177" s="28" t="s">
        <v>53</v>
      </c>
      <c r="C177" s="38" t="s">
        <v>800</v>
      </c>
      <c r="D177" s="29">
        <v>2</v>
      </c>
      <c r="E177" s="29">
        <v>0</v>
      </c>
      <c r="F177" s="29">
        <f t="shared" si="2"/>
        <v>2</v>
      </c>
    </row>
    <row r="178" spans="2:6" ht="14.25" customHeight="1" x14ac:dyDescent="0.4">
      <c r="B178" s="28" t="s">
        <v>53</v>
      </c>
      <c r="C178" s="38" t="s">
        <v>801</v>
      </c>
      <c r="D178" s="29">
        <v>8</v>
      </c>
      <c r="E178" s="29">
        <v>0</v>
      </c>
      <c r="F178" s="29">
        <f t="shared" si="2"/>
        <v>8</v>
      </c>
    </row>
    <row r="179" spans="2:6" ht="14.25" customHeight="1" x14ac:dyDescent="0.4">
      <c r="B179" s="28" t="s">
        <v>53</v>
      </c>
      <c r="C179" s="38" t="s">
        <v>802</v>
      </c>
      <c r="D179" s="29">
        <v>2</v>
      </c>
      <c r="E179" s="29">
        <v>1</v>
      </c>
      <c r="F179" s="29">
        <f t="shared" si="2"/>
        <v>3</v>
      </c>
    </row>
    <row r="180" spans="2:6" ht="14.25" customHeight="1" x14ac:dyDescent="0.4">
      <c r="B180" s="28" t="s">
        <v>53</v>
      </c>
      <c r="C180" s="38" t="s">
        <v>803</v>
      </c>
      <c r="D180" s="29">
        <v>1</v>
      </c>
      <c r="E180" s="29">
        <v>1</v>
      </c>
      <c r="F180" s="29">
        <f t="shared" si="2"/>
        <v>2</v>
      </c>
    </row>
    <row r="181" spans="2:6" ht="14.25" customHeight="1" x14ac:dyDescent="0.4">
      <c r="B181" s="28" t="s">
        <v>53</v>
      </c>
      <c r="C181" s="38" t="s">
        <v>804</v>
      </c>
      <c r="D181" s="29">
        <v>0</v>
      </c>
      <c r="E181" s="29">
        <v>1</v>
      </c>
      <c r="F181" s="29">
        <f t="shared" si="2"/>
        <v>1</v>
      </c>
    </row>
    <row r="182" spans="2:6" ht="14.25" customHeight="1" x14ac:dyDescent="0.4">
      <c r="B182" s="28" t="s">
        <v>53</v>
      </c>
      <c r="C182" s="38" t="s">
        <v>805</v>
      </c>
      <c r="D182" s="29">
        <v>0</v>
      </c>
      <c r="E182" s="29">
        <v>1</v>
      </c>
      <c r="F182" s="29">
        <f t="shared" si="2"/>
        <v>1</v>
      </c>
    </row>
    <row r="183" spans="2:6" ht="14.25" customHeight="1" x14ac:dyDescent="0.4">
      <c r="B183" s="28" t="s">
        <v>54</v>
      </c>
      <c r="C183" s="38" t="s">
        <v>806</v>
      </c>
      <c r="D183" s="29">
        <v>2</v>
      </c>
      <c r="E183" s="29">
        <v>0</v>
      </c>
      <c r="F183" s="29">
        <f t="shared" si="2"/>
        <v>2</v>
      </c>
    </row>
    <row r="184" spans="2:6" ht="14.25" customHeight="1" x14ac:dyDescent="0.4">
      <c r="B184" s="28" t="s">
        <v>55</v>
      </c>
      <c r="C184" s="38" t="s">
        <v>807</v>
      </c>
      <c r="D184" s="29">
        <v>2</v>
      </c>
      <c r="E184" s="29">
        <v>1</v>
      </c>
      <c r="F184" s="29">
        <f t="shared" si="2"/>
        <v>3</v>
      </c>
    </row>
    <row r="185" spans="2:6" ht="14.25" customHeight="1" x14ac:dyDescent="0.4">
      <c r="B185" s="28" t="s">
        <v>55</v>
      </c>
      <c r="C185" s="38" t="s">
        <v>808</v>
      </c>
      <c r="D185" s="29">
        <v>1</v>
      </c>
      <c r="E185" s="29">
        <v>0</v>
      </c>
      <c r="F185" s="29">
        <f t="shared" si="2"/>
        <v>1</v>
      </c>
    </row>
    <row r="186" spans="2:6" ht="14.25" customHeight="1" x14ac:dyDescent="0.4">
      <c r="B186" s="28" t="s">
        <v>55</v>
      </c>
      <c r="C186" s="38" t="s">
        <v>809</v>
      </c>
      <c r="D186" s="29">
        <v>0</v>
      </c>
      <c r="E186" s="29">
        <v>1</v>
      </c>
      <c r="F186" s="29">
        <f t="shared" si="2"/>
        <v>1</v>
      </c>
    </row>
    <row r="187" spans="2:6" ht="14.25" customHeight="1" x14ac:dyDescent="0.4">
      <c r="B187" s="28" t="s">
        <v>55</v>
      </c>
      <c r="C187" s="38" t="s">
        <v>810</v>
      </c>
      <c r="D187" s="29">
        <v>0</v>
      </c>
      <c r="E187" s="29">
        <v>7</v>
      </c>
      <c r="F187" s="29">
        <f t="shared" si="2"/>
        <v>7</v>
      </c>
    </row>
    <row r="188" spans="2:6" ht="14.25" customHeight="1" x14ac:dyDescent="0.4">
      <c r="B188" s="28" t="s">
        <v>56</v>
      </c>
      <c r="C188" s="38" t="s">
        <v>811</v>
      </c>
      <c r="D188" s="29">
        <v>4</v>
      </c>
      <c r="E188" s="29">
        <v>0</v>
      </c>
      <c r="F188" s="29">
        <f t="shared" si="2"/>
        <v>4</v>
      </c>
    </row>
    <row r="189" spans="2:6" ht="14.25" customHeight="1" x14ac:dyDescent="0.4">
      <c r="B189" s="28" t="s">
        <v>56</v>
      </c>
      <c r="C189" s="38" t="s">
        <v>812</v>
      </c>
      <c r="D189" s="29">
        <v>7</v>
      </c>
      <c r="E189" s="29">
        <v>0</v>
      </c>
      <c r="F189" s="29">
        <f t="shared" si="2"/>
        <v>7</v>
      </c>
    </row>
    <row r="190" spans="2:6" ht="14.25" customHeight="1" x14ac:dyDescent="0.4">
      <c r="B190" s="28" t="s">
        <v>56</v>
      </c>
      <c r="C190" s="38" t="s">
        <v>813</v>
      </c>
      <c r="D190" s="29">
        <v>1</v>
      </c>
      <c r="E190" s="29">
        <v>0</v>
      </c>
      <c r="F190" s="29">
        <f t="shared" si="2"/>
        <v>1</v>
      </c>
    </row>
    <row r="191" spans="2:6" ht="14.25" customHeight="1" x14ac:dyDescent="0.4">
      <c r="B191" s="28" t="s">
        <v>56</v>
      </c>
      <c r="C191" s="38" t="s">
        <v>814</v>
      </c>
      <c r="D191" s="29">
        <v>5</v>
      </c>
      <c r="E191" s="29">
        <v>2</v>
      </c>
      <c r="F191" s="29">
        <f t="shared" si="2"/>
        <v>7</v>
      </c>
    </row>
    <row r="192" spans="2:6" ht="14.25" customHeight="1" x14ac:dyDescent="0.4">
      <c r="B192" s="28" t="s">
        <v>56</v>
      </c>
      <c r="C192" s="38" t="s">
        <v>815</v>
      </c>
      <c r="D192" s="29">
        <v>1</v>
      </c>
      <c r="E192" s="29">
        <v>0</v>
      </c>
      <c r="F192" s="29">
        <f t="shared" si="2"/>
        <v>1</v>
      </c>
    </row>
    <row r="193" spans="2:6" ht="14.25" customHeight="1" x14ac:dyDescent="0.4">
      <c r="B193" s="28" t="s">
        <v>56</v>
      </c>
      <c r="C193" s="38" t="s">
        <v>816</v>
      </c>
      <c r="D193" s="29">
        <v>3</v>
      </c>
      <c r="E193" s="29">
        <v>1</v>
      </c>
      <c r="F193" s="29">
        <f t="shared" si="2"/>
        <v>4</v>
      </c>
    </row>
    <row r="194" spans="2:6" ht="14.25" customHeight="1" x14ac:dyDescent="0.4">
      <c r="B194" s="28" t="s">
        <v>57</v>
      </c>
      <c r="C194" s="38" t="s">
        <v>765</v>
      </c>
      <c r="D194" s="29">
        <v>13</v>
      </c>
      <c r="E194" s="29">
        <v>0</v>
      </c>
      <c r="F194" s="29">
        <f t="shared" si="2"/>
        <v>13</v>
      </c>
    </row>
    <row r="195" spans="2:6" ht="14.25" customHeight="1" x14ac:dyDescent="0.4">
      <c r="B195" s="28" t="s">
        <v>57</v>
      </c>
      <c r="C195" s="38" t="s">
        <v>817</v>
      </c>
      <c r="D195" s="29">
        <v>4</v>
      </c>
      <c r="E195" s="29">
        <v>0</v>
      </c>
      <c r="F195" s="29">
        <f t="shared" ref="F195:F218" si="3">SUM(D195:E195)</f>
        <v>4</v>
      </c>
    </row>
    <row r="196" spans="2:6" ht="14.25" customHeight="1" x14ac:dyDescent="0.4">
      <c r="B196" s="28" t="s">
        <v>57</v>
      </c>
      <c r="C196" s="38" t="s">
        <v>818</v>
      </c>
      <c r="D196" s="29">
        <v>3</v>
      </c>
      <c r="E196" s="29">
        <v>3</v>
      </c>
      <c r="F196" s="29">
        <f t="shared" si="3"/>
        <v>6</v>
      </c>
    </row>
    <row r="197" spans="2:6" ht="14.25" customHeight="1" x14ac:dyDescent="0.4">
      <c r="B197" s="28" t="s">
        <v>57</v>
      </c>
      <c r="C197" s="38" t="s">
        <v>819</v>
      </c>
      <c r="D197" s="29">
        <v>9</v>
      </c>
      <c r="E197" s="29">
        <v>0</v>
      </c>
      <c r="F197" s="29">
        <f t="shared" si="3"/>
        <v>9</v>
      </c>
    </row>
    <row r="198" spans="2:6" ht="14.25" customHeight="1" x14ac:dyDescent="0.4">
      <c r="B198" s="28" t="s">
        <v>57</v>
      </c>
      <c r="C198" s="38" t="s">
        <v>820</v>
      </c>
      <c r="D198" s="29">
        <v>8</v>
      </c>
      <c r="E198" s="29">
        <v>1</v>
      </c>
      <c r="F198" s="29">
        <f t="shared" si="3"/>
        <v>9</v>
      </c>
    </row>
    <row r="199" spans="2:6" ht="14.25" customHeight="1" x14ac:dyDescent="0.4">
      <c r="B199" s="28" t="s">
        <v>57</v>
      </c>
      <c r="C199" s="38" t="s">
        <v>764</v>
      </c>
      <c r="D199" s="29">
        <v>11</v>
      </c>
      <c r="E199" s="29">
        <v>2</v>
      </c>
      <c r="F199" s="29">
        <f t="shared" si="3"/>
        <v>13</v>
      </c>
    </row>
    <row r="200" spans="2:6" ht="14.25" customHeight="1" x14ac:dyDescent="0.4">
      <c r="B200" s="28" t="s">
        <v>57</v>
      </c>
      <c r="C200" s="38" t="s">
        <v>821</v>
      </c>
      <c r="D200" s="29">
        <v>2</v>
      </c>
      <c r="E200" s="29">
        <v>0</v>
      </c>
      <c r="F200" s="29">
        <f t="shared" si="3"/>
        <v>2</v>
      </c>
    </row>
    <row r="201" spans="2:6" ht="14.25" customHeight="1" x14ac:dyDescent="0.4">
      <c r="B201" s="28" t="s">
        <v>57</v>
      </c>
      <c r="C201" s="38" t="s">
        <v>655</v>
      </c>
      <c r="D201" s="29">
        <v>0</v>
      </c>
      <c r="E201" s="29">
        <v>1</v>
      </c>
      <c r="F201" s="29">
        <f t="shared" si="3"/>
        <v>1</v>
      </c>
    </row>
    <row r="202" spans="2:6" ht="14.25" customHeight="1" x14ac:dyDescent="0.4">
      <c r="B202" s="28" t="s">
        <v>58</v>
      </c>
      <c r="C202" s="38" t="s">
        <v>822</v>
      </c>
      <c r="D202" s="29">
        <v>4</v>
      </c>
      <c r="E202" s="29">
        <v>0</v>
      </c>
      <c r="F202" s="29">
        <f t="shared" si="3"/>
        <v>4</v>
      </c>
    </row>
    <row r="203" spans="2:6" ht="14.25" customHeight="1" x14ac:dyDescent="0.4">
      <c r="B203" s="28" t="s">
        <v>58</v>
      </c>
      <c r="C203" s="38" t="s">
        <v>823</v>
      </c>
      <c r="D203" s="29">
        <v>8</v>
      </c>
      <c r="E203" s="29">
        <v>1</v>
      </c>
      <c r="F203" s="29">
        <f t="shared" si="3"/>
        <v>9</v>
      </c>
    </row>
    <row r="204" spans="2:6" ht="14.25" customHeight="1" x14ac:dyDescent="0.4">
      <c r="B204" s="28" t="s">
        <v>58</v>
      </c>
      <c r="C204" s="38" t="s">
        <v>824</v>
      </c>
      <c r="D204" s="29">
        <v>1</v>
      </c>
      <c r="E204" s="29">
        <v>2</v>
      </c>
      <c r="F204" s="29">
        <f t="shared" si="3"/>
        <v>3</v>
      </c>
    </row>
    <row r="205" spans="2:6" ht="14.25" customHeight="1" x14ac:dyDescent="0.4">
      <c r="B205" s="28" t="s">
        <v>58</v>
      </c>
      <c r="C205" s="38" t="s">
        <v>825</v>
      </c>
      <c r="D205" s="29">
        <v>2</v>
      </c>
      <c r="E205" s="29">
        <v>1</v>
      </c>
      <c r="F205" s="29">
        <f t="shared" si="3"/>
        <v>3</v>
      </c>
    </row>
    <row r="206" spans="2:6" ht="14.25" customHeight="1" x14ac:dyDescent="0.4">
      <c r="B206" s="28" t="s">
        <v>58</v>
      </c>
      <c r="C206" s="38" t="s">
        <v>826</v>
      </c>
      <c r="D206" s="29">
        <v>0</v>
      </c>
      <c r="E206" s="29">
        <v>3</v>
      </c>
      <c r="F206" s="29">
        <f t="shared" si="3"/>
        <v>3</v>
      </c>
    </row>
    <row r="207" spans="2:6" ht="14.25" customHeight="1" x14ac:dyDescent="0.4">
      <c r="B207" s="28" t="s">
        <v>59</v>
      </c>
      <c r="C207" s="38" t="s">
        <v>827</v>
      </c>
      <c r="D207" s="29">
        <v>12</v>
      </c>
      <c r="E207" s="29">
        <v>0</v>
      </c>
      <c r="F207" s="29">
        <f t="shared" si="3"/>
        <v>12</v>
      </c>
    </row>
    <row r="208" spans="2:6" ht="14.25" customHeight="1" x14ac:dyDescent="0.4">
      <c r="B208" s="28" t="s">
        <v>59</v>
      </c>
      <c r="C208" s="38" t="s">
        <v>828</v>
      </c>
      <c r="D208" s="29">
        <v>1</v>
      </c>
      <c r="E208" s="29">
        <v>1</v>
      </c>
      <c r="F208" s="29">
        <f t="shared" si="3"/>
        <v>2</v>
      </c>
    </row>
    <row r="209" spans="2:7" ht="14.25" customHeight="1" x14ac:dyDescent="0.4">
      <c r="B209" s="28" t="s">
        <v>59</v>
      </c>
      <c r="C209" s="38" t="s">
        <v>829</v>
      </c>
      <c r="D209" s="29">
        <v>5</v>
      </c>
      <c r="E209" s="29">
        <v>2</v>
      </c>
      <c r="F209" s="29">
        <f t="shared" si="3"/>
        <v>7</v>
      </c>
    </row>
    <row r="210" spans="2:7" ht="14.25" customHeight="1" x14ac:dyDescent="0.4">
      <c r="B210" s="28" t="s">
        <v>59</v>
      </c>
      <c r="C210" s="38" t="s">
        <v>830</v>
      </c>
      <c r="D210" s="29">
        <v>8</v>
      </c>
      <c r="E210" s="29">
        <v>0</v>
      </c>
      <c r="F210" s="29">
        <f t="shared" si="3"/>
        <v>8</v>
      </c>
      <c r="G210" s="112"/>
    </row>
    <row r="211" spans="2:7" ht="14.25" customHeight="1" x14ac:dyDescent="0.4">
      <c r="B211" s="28" t="s">
        <v>59</v>
      </c>
      <c r="C211" s="38" t="s">
        <v>831</v>
      </c>
      <c r="D211" s="29">
        <v>1</v>
      </c>
      <c r="E211" s="29">
        <v>0</v>
      </c>
      <c r="F211" s="29">
        <f t="shared" si="3"/>
        <v>1</v>
      </c>
    </row>
    <row r="212" spans="2:7" ht="14.25" customHeight="1" x14ac:dyDescent="0.4">
      <c r="B212" s="28" t="s">
        <v>59</v>
      </c>
      <c r="C212" s="38" t="s">
        <v>832</v>
      </c>
      <c r="D212" s="29">
        <v>7</v>
      </c>
      <c r="E212" s="29">
        <v>0</v>
      </c>
      <c r="F212" s="29">
        <f t="shared" si="3"/>
        <v>7</v>
      </c>
    </row>
    <row r="213" spans="2:7" ht="14.25" customHeight="1" x14ac:dyDescent="0.4">
      <c r="B213" s="28" t="s">
        <v>59</v>
      </c>
      <c r="C213" s="38" t="s">
        <v>833</v>
      </c>
      <c r="D213" s="29">
        <v>0</v>
      </c>
      <c r="E213" s="29">
        <v>2</v>
      </c>
      <c r="F213" s="29">
        <f t="shared" si="3"/>
        <v>2</v>
      </c>
    </row>
    <row r="214" spans="2:7" ht="14.25" customHeight="1" x14ac:dyDescent="0.4">
      <c r="B214" s="28" t="s">
        <v>59</v>
      </c>
      <c r="C214" s="38" t="s">
        <v>834</v>
      </c>
      <c r="D214" s="29">
        <v>0</v>
      </c>
      <c r="E214" s="29">
        <v>1</v>
      </c>
      <c r="F214" s="29">
        <f t="shared" si="3"/>
        <v>1</v>
      </c>
    </row>
    <row r="215" spans="2:7" ht="14.25" customHeight="1" x14ac:dyDescent="0.4">
      <c r="B215" s="28" t="s">
        <v>60</v>
      </c>
      <c r="C215" s="38" t="s">
        <v>764</v>
      </c>
      <c r="D215" s="29">
        <v>8</v>
      </c>
      <c r="E215" s="29">
        <v>0</v>
      </c>
      <c r="F215" s="29">
        <f t="shared" si="3"/>
        <v>8</v>
      </c>
    </row>
    <row r="216" spans="2:7" ht="14.25" customHeight="1" x14ac:dyDescent="0.4">
      <c r="B216" s="28" t="s">
        <v>60</v>
      </c>
      <c r="C216" s="38" t="s">
        <v>655</v>
      </c>
      <c r="D216" s="29">
        <v>1</v>
      </c>
      <c r="E216" s="29">
        <v>0</v>
      </c>
      <c r="F216" s="29">
        <f t="shared" si="3"/>
        <v>1</v>
      </c>
    </row>
    <row r="217" spans="2:7" ht="14.25" customHeight="1" x14ac:dyDescent="0.4">
      <c r="B217" s="28" t="s">
        <v>60</v>
      </c>
      <c r="C217" s="38" t="s">
        <v>818</v>
      </c>
      <c r="D217" s="29">
        <v>3</v>
      </c>
      <c r="E217" s="29">
        <v>0</v>
      </c>
      <c r="F217" s="29">
        <f t="shared" si="3"/>
        <v>3</v>
      </c>
    </row>
    <row r="218" spans="2:7" ht="14.25" customHeight="1" x14ac:dyDescent="0.4">
      <c r="B218" s="28" t="s">
        <v>60</v>
      </c>
      <c r="C218" s="38" t="s">
        <v>835</v>
      </c>
      <c r="D218" s="29">
        <v>2</v>
      </c>
      <c r="E218" s="29">
        <v>0</v>
      </c>
      <c r="F218" s="29">
        <f t="shared" si="3"/>
        <v>2</v>
      </c>
    </row>
    <row r="219" spans="2:7" ht="14.25" customHeight="1" x14ac:dyDescent="0.4">
      <c r="B219" s="138" t="s">
        <v>246</v>
      </c>
      <c r="C219" s="139"/>
      <c r="D219" s="41">
        <f>SUM(D4:D218)</f>
        <v>777</v>
      </c>
      <c r="E219" s="41">
        <f>SUM(E4:E218)</f>
        <v>428</v>
      </c>
      <c r="F219" s="41">
        <f>SUM(F4:F218)</f>
        <v>1205</v>
      </c>
    </row>
  </sheetData>
  <mergeCells count="1">
    <mergeCell ref="B219:C219"/>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BO55"/>
  <sheetViews>
    <sheetView view="pageBreakPreview" zoomScale="75" zoomScaleNormal="100" zoomScaleSheetLayoutView="75" workbookViewId="0">
      <selection activeCell="Z35" sqref="Z35"/>
    </sheetView>
  </sheetViews>
  <sheetFormatPr defaultColWidth="8.875" defaultRowHeight="13.9" customHeight="1" x14ac:dyDescent="0.4"/>
  <cols>
    <col min="1" max="1" width="8.875" style="24" customWidth="1"/>
    <col min="2" max="2" width="8.875" style="45" customWidth="1"/>
    <col min="3" max="7" width="6.625" style="24" customWidth="1"/>
    <col min="8" max="8" width="9.75" style="24" bestFit="1" customWidth="1"/>
    <col min="9" max="14" width="6.625" style="24" customWidth="1"/>
    <col min="15" max="15" width="9.75" style="24" bestFit="1" customWidth="1"/>
    <col min="16" max="16" width="7.5" style="24" bestFit="1" customWidth="1"/>
    <col min="17" max="21" width="6.625" style="24" customWidth="1"/>
    <col min="22" max="22" width="9.75" style="24" bestFit="1" customWidth="1"/>
    <col min="23" max="23" width="7.5" style="24" bestFit="1" customWidth="1"/>
    <col min="24" max="24" width="8.875" style="45" customWidth="1"/>
    <col min="25" max="29" width="6.625" style="24" customWidth="1"/>
    <col min="30" max="30" width="9.75" style="24" bestFit="1" customWidth="1"/>
    <col min="31" max="36" width="6.625" style="24" customWidth="1"/>
    <col min="37" max="37" width="9.75" style="24" bestFit="1" customWidth="1"/>
    <col min="38" max="38" width="7.5" style="24" bestFit="1" customWidth="1"/>
    <col min="39" max="43" width="6.625" style="24" customWidth="1"/>
    <col min="44" max="44" width="9.75" style="24" bestFit="1" customWidth="1"/>
    <col min="45" max="45" width="7.5" style="24" bestFit="1" customWidth="1"/>
    <col min="46" max="46" width="8.875" style="45" customWidth="1"/>
    <col min="47" max="51" width="6.625" style="24" customWidth="1"/>
    <col min="52" max="52" width="9.75" style="24" bestFit="1" customWidth="1"/>
    <col min="53" max="58" width="6.625" style="24" customWidth="1"/>
    <col min="59" max="59" width="9.75" style="24" bestFit="1" customWidth="1"/>
    <col min="60" max="60" width="7.5" style="24" bestFit="1" customWidth="1"/>
    <col min="61" max="65" width="6.625" style="24" customWidth="1"/>
    <col min="66" max="66" width="9.75" style="24" bestFit="1" customWidth="1"/>
    <col min="67" max="67" width="7.5" style="24" bestFit="1" customWidth="1"/>
    <col min="68" max="262" width="8.875" style="24"/>
    <col min="263" max="264" width="8.875" style="24" customWidth="1"/>
    <col min="265" max="277" width="6.625" style="24" customWidth="1"/>
    <col min="278" max="278" width="8.875" style="24" customWidth="1"/>
    <col min="279" max="279" width="6.75" style="24" bestFit="1" customWidth="1"/>
    <col min="280" max="518" width="8.875" style="24"/>
    <col min="519" max="520" width="8.875" style="24" customWidth="1"/>
    <col min="521" max="533" width="6.625" style="24" customWidth="1"/>
    <col min="534" max="534" width="8.875" style="24" customWidth="1"/>
    <col min="535" max="535" width="6.75" style="24" bestFit="1" customWidth="1"/>
    <col min="536" max="774" width="8.875" style="24"/>
    <col min="775" max="776" width="8.875" style="24" customWidth="1"/>
    <col min="777" max="789" width="6.625" style="24" customWidth="1"/>
    <col min="790" max="790" width="8.875" style="24" customWidth="1"/>
    <col min="791" max="791" width="6.75" style="24" bestFit="1" customWidth="1"/>
    <col min="792" max="1030" width="8.875" style="24"/>
    <col min="1031" max="1032" width="8.875" style="24" customWidth="1"/>
    <col min="1033" max="1045" width="6.625" style="24" customWidth="1"/>
    <col min="1046" max="1046" width="8.875" style="24" customWidth="1"/>
    <col min="1047" max="1047" width="6.75" style="24" bestFit="1" customWidth="1"/>
    <col min="1048" max="1286" width="8.875" style="24"/>
    <col min="1287" max="1288" width="8.875" style="24" customWidth="1"/>
    <col min="1289" max="1301" width="6.625" style="24" customWidth="1"/>
    <col min="1302" max="1302" width="8.875" style="24" customWidth="1"/>
    <col min="1303" max="1303" width="6.75" style="24" bestFit="1" customWidth="1"/>
    <col min="1304" max="1542" width="8.875" style="24"/>
    <col min="1543" max="1544" width="8.875" style="24" customWidth="1"/>
    <col min="1545" max="1557" width="6.625" style="24" customWidth="1"/>
    <col min="1558" max="1558" width="8.875" style="24" customWidth="1"/>
    <col min="1559" max="1559" width="6.75" style="24" bestFit="1" customWidth="1"/>
    <col min="1560" max="1798" width="8.875" style="24"/>
    <col min="1799" max="1800" width="8.875" style="24" customWidth="1"/>
    <col min="1801" max="1813" width="6.625" style="24" customWidth="1"/>
    <col min="1814" max="1814" width="8.875" style="24" customWidth="1"/>
    <col min="1815" max="1815" width="6.75" style="24" bestFit="1" customWidth="1"/>
    <col min="1816" max="2054" width="8.875" style="24"/>
    <col min="2055" max="2056" width="8.875" style="24" customWidth="1"/>
    <col min="2057" max="2069" width="6.625" style="24" customWidth="1"/>
    <col min="2070" max="2070" width="8.875" style="24" customWidth="1"/>
    <col min="2071" max="2071" width="6.75" style="24" bestFit="1" customWidth="1"/>
    <col min="2072" max="2310" width="8.875" style="24"/>
    <col min="2311" max="2312" width="8.875" style="24" customWidth="1"/>
    <col min="2313" max="2325" width="6.625" style="24" customWidth="1"/>
    <col min="2326" max="2326" width="8.875" style="24" customWidth="1"/>
    <col min="2327" max="2327" width="6.75" style="24" bestFit="1" customWidth="1"/>
    <col min="2328" max="2566" width="8.875" style="24"/>
    <col min="2567" max="2568" width="8.875" style="24" customWidth="1"/>
    <col min="2569" max="2581" width="6.625" style="24" customWidth="1"/>
    <col min="2582" max="2582" width="8.875" style="24" customWidth="1"/>
    <col min="2583" max="2583" width="6.75" style="24" bestFit="1" customWidth="1"/>
    <col min="2584" max="2822" width="8.875" style="24"/>
    <col min="2823" max="2824" width="8.875" style="24" customWidth="1"/>
    <col min="2825" max="2837" width="6.625" style="24" customWidth="1"/>
    <col min="2838" max="2838" width="8.875" style="24" customWidth="1"/>
    <col min="2839" max="2839" width="6.75" style="24" bestFit="1" customWidth="1"/>
    <col min="2840" max="3078" width="8.875" style="24"/>
    <col min="3079" max="3080" width="8.875" style="24" customWidth="1"/>
    <col min="3081" max="3093" width="6.625" style="24" customWidth="1"/>
    <col min="3094" max="3094" width="8.875" style="24" customWidth="1"/>
    <col min="3095" max="3095" width="6.75" style="24" bestFit="1" customWidth="1"/>
    <col min="3096" max="3334" width="8.875" style="24"/>
    <col min="3335" max="3336" width="8.875" style="24" customWidth="1"/>
    <col min="3337" max="3349" width="6.625" style="24" customWidth="1"/>
    <col min="3350" max="3350" width="8.875" style="24" customWidth="1"/>
    <col min="3351" max="3351" width="6.75" style="24" bestFit="1" customWidth="1"/>
    <col min="3352" max="3590" width="8.875" style="24"/>
    <col min="3591" max="3592" width="8.875" style="24" customWidth="1"/>
    <col min="3593" max="3605" width="6.625" style="24" customWidth="1"/>
    <col min="3606" max="3606" width="8.875" style="24" customWidth="1"/>
    <col min="3607" max="3607" width="6.75" style="24" bestFit="1" customWidth="1"/>
    <col min="3608" max="3846" width="8.875" style="24"/>
    <col min="3847" max="3848" width="8.875" style="24" customWidth="1"/>
    <col min="3849" max="3861" width="6.625" style="24" customWidth="1"/>
    <col min="3862" max="3862" width="8.875" style="24" customWidth="1"/>
    <col min="3863" max="3863" width="6.75" style="24" bestFit="1" customWidth="1"/>
    <col min="3864" max="4102" width="8.875" style="24"/>
    <col min="4103" max="4104" width="8.875" style="24" customWidth="1"/>
    <col min="4105" max="4117" width="6.625" style="24" customWidth="1"/>
    <col min="4118" max="4118" width="8.875" style="24" customWidth="1"/>
    <col min="4119" max="4119" width="6.75" style="24" bestFit="1" customWidth="1"/>
    <col min="4120" max="4358" width="8.875" style="24"/>
    <col min="4359" max="4360" width="8.875" style="24" customWidth="1"/>
    <col min="4361" max="4373" width="6.625" style="24" customWidth="1"/>
    <col min="4374" max="4374" width="8.875" style="24" customWidth="1"/>
    <col min="4375" max="4375" width="6.75" style="24" bestFit="1" customWidth="1"/>
    <col min="4376" max="4614" width="8.875" style="24"/>
    <col min="4615" max="4616" width="8.875" style="24" customWidth="1"/>
    <col min="4617" max="4629" width="6.625" style="24" customWidth="1"/>
    <col min="4630" max="4630" width="8.875" style="24" customWidth="1"/>
    <col min="4631" max="4631" width="6.75" style="24" bestFit="1" customWidth="1"/>
    <col min="4632" max="4870" width="8.875" style="24"/>
    <col min="4871" max="4872" width="8.875" style="24" customWidth="1"/>
    <col min="4873" max="4885" width="6.625" style="24" customWidth="1"/>
    <col min="4886" max="4886" width="8.875" style="24" customWidth="1"/>
    <col min="4887" max="4887" width="6.75" style="24" bestFit="1" customWidth="1"/>
    <col min="4888" max="5126" width="8.875" style="24"/>
    <col min="5127" max="5128" width="8.875" style="24" customWidth="1"/>
    <col min="5129" max="5141" width="6.625" style="24" customWidth="1"/>
    <col min="5142" max="5142" width="8.875" style="24" customWidth="1"/>
    <col min="5143" max="5143" width="6.75" style="24" bestFit="1" customWidth="1"/>
    <col min="5144" max="5382" width="8.875" style="24"/>
    <col min="5383" max="5384" width="8.875" style="24" customWidth="1"/>
    <col min="5385" max="5397" width="6.625" style="24" customWidth="1"/>
    <col min="5398" max="5398" width="8.875" style="24" customWidth="1"/>
    <col min="5399" max="5399" width="6.75" style="24" bestFit="1" customWidth="1"/>
    <col min="5400" max="5638" width="8.875" style="24"/>
    <col min="5639" max="5640" width="8.875" style="24" customWidth="1"/>
    <col min="5641" max="5653" width="6.625" style="24" customWidth="1"/>
    <col min="5654" max="5654" width="8.875" style="24" customWidth="1"/>
    <col min="5655" max="5655" width="6.75" style="24" bestFit="1" customWidth="1"/>
    <col min="5656" max="5894" width="8.875" style="24"/>
    <col min="5895" max="5896" width="8.875" style="24" customWidth="1"/>
    <col min="5897" max="5909" width="6.625" style="24" customWidth="1"/>
    <col min="5910" max="5910" width="8.875" style="24" customWidth="1"/>
    <col min="5911" max="5911" width="6.75" style="24" bestFit="1" customWidth="1"/>
    <col min="5912" max="6150" width="8.875" style="24"/>
    <col min="6151" max="6152" width="8.875" style="24" customWidth="1"/>
    <col min="6153" max="6165" width="6.625" style="24" customWidth="1"/>
    <col min="6166" max="6166" width="8.875" style="24" customWidth="1"/>
    <col min="6167" max="6167" width="6.75" style="24" bestFit="1" customWidth="1"/>
    <col min="6168" max="6406" width="8.875" style="24"/>
    <col min="6407" max="6408" width="8.875" style="24" customWidth="1"/>
    <col min="6409" max="6421" width="6.625" style="24" customWidth="1"/>
    <col min="6422" max="6422" width="8.875" style="24" customWidth="1"/>
    <col min="6423" max="6423" width="6.75" style="24" bestFit="1" customWidth="1"/>
    <col min="6424" max="6662" width="8.875" style="24"/>
    <col min="6663" max="6664" width="8.875" style="24" customWidth="1"/>
    <col min="6665" max="6677" width="6.625" style="24" customWidth="1"/>
    <col min="6678" max="6678" width="8.875" style="24" customWidth="1"/>
    <col min="6679" max="6679" width="6.75" style="24" bestFit="1" customWidth="1"/>
    <col min="6680" max="6918" width="8.875" style="24"/>
    <col min="6919" max="6920" width="8.875" style="24" customWidth="1"/>
    <col min="6921" max="6933" width="6.625" style="24" customWidth="1"/>
    <col min="6934" max="6934" width="8.875" style="24" customWidth="1"/>
    <col min="6935" max="6935" width="6.75" style="24" bestFit="1" customWidth="1"/>
    <col min="6936" max="7174" width="8.875" style="24"/>
    <col min="7175" max="7176" width="8.875" style="24" customWidth="1"/>
    <col min="7177" max="7189" width="6.625" style="24" customWidth="1"/>
    <col min="7190" max="7190" width="8.875" style="24" customWidth="1"/>
    <col min="7191" max="7191" width="6.75" style="24" bestFit="1" customWidth="1"/>
    <col min="7192" max="7430" width="8.875" style="24"/>
    <col min="7431" max="7432" width="8.875" style="24" customWidth="1"/>
    <col min="7433" max="7445" width="6.625" style="24" customWidth="1"/>
    <col min="7446" max="7446" width="8.875" style="24" customWidth="1"/>
    <col min="7447" max="7447" width="6.75" style="24" bestFit="1" customWidth="1"/>
    <col min="7448" max="7686" width="8.875" style="24"/>
    <col min="7687" max="7688" width="8.875" style="24" customWidth="1"/>
    <col min="7689" max="7701" width="6.625" style="24" customWidth="1"/>
    <col min="7702" max="7702" width="8.875" style="24" customWidth="1"/>
    <col min="7703" max="7703" width="6.75" style="24" bestFit="1" customWidth="1"/>
    <col min="7704" max="7942" width="8.875" style="24"/>
    <col min="7943" max="7944" width="8.875" style="24" customWidth="1"/>
    <col min="7945" max="7957" width="6.625" style="24" customWidth="1"/>
    <col min="7958" max="7958" width="8.875" style="24" customWidth="1"/>
    <col min="7959" max="7959" width="6.75" style="24" bestFit="1" customWidth="1"/>
    <col min="7960" max="8198" width="8.875" style="24"/>
    <col min="8199" max="8200" width="8.875" style="24" customWidth="1"/>
    <col min="8201" max="8213" width="6.625" style="24" customWidth="1"/>
    <col min="8214" max="8214" width="8.875" style="24" customWidth="1"/>
    <col min="8215" max="8215" width="6.75" style="24" bestFit="1" customWidth="1"/>
    <col min="8216" max="8454" width="8.875" style="24"/>
    <col min="8455" max="8456" width="8.875" style="24" customWidth="1"/>
    <col min="8457" max="8469" width="6.625" style="24" customWidth="1"/>
    <col min="8470" max="8470" width="8.875" style="24" customWidth="1"/>
    <col min="8471" max="8471" width="6.75" style="24" bestFit="1" customWidth="1"/>
    <col min="8472" max="8710" width="8.875" style="24"/>
    <col min="8711" max="8712" width="8.875" style="24" customWidth="1"/>
    <col min="8713" max="8725" width="6.625" style="24" customWidth="1"/>
    <col min="8726" max="8726" width="8.875" style="24" customWidth="1"/>
    <col min="8727" max="8727" width="6.75" style="24" bestFit="1" customWidth="1"/>
    <col min="8728" max="8966" width="8.875" style="24"/>
    <col min="8967" max="8968" width="8.875" style="24" customWidth="1"/>
    <col min="8969" max="8981" width="6.625" style="24" customWidth="1"/>
    <col min="8982" max="8982" width="8.875" style="24" customWidth="1"/>
    <col min="8983" max="8983" width="6.75" style="24" bestFit="1" customWidth="1"/>
    <col min="8984" max="9222" width="8.875" style="24"/>
    <col min="9223" max="9224" width="8.875" style="24" customWidth="1"/>
    <col min="9225" max="9237" width="6.625" style="24" customWidth="1"/>
    <col min="9238" max="9238" width="8.875" style="24" customWidth="1"/>
    <col min="9239" max="9239" width="6.75" style="24" bestFit="1" customWidth="1"/>
    <col min="9240" max="9478" width="8.875" style="24"/>
    <col min="9479" max="9480" width="8.875" style="24" customWidth="1"/>
    <col min="9481" max="9493" width="6.625" style="24" customWidth="1"/>
    <col min="9494" max="9494" width="8.875" style="24" customWidth="1"/>
    <col min="9495" max="9495" width="6.75" style="24" bestFit="1" customWidth="1"/>
    <col min="9496" max="9734" width="8.875" style="24"/>
    <col min="9735" max="9736" width="8.875" style="24" customWidth="1"/>
    <col min="9737" max="9749" width="6.625" style="24" customWidth="1"/>
    <col min="9750" max="9750" width="8.875" style="24" customWidth="1"/>
    <col min="9751" max="9751" width="6.75" style="24" bestFit="1" customWidth="1"/>
    <col min="9752" max="9990" width="8.875" style="24"/>
    <col min="9991" max="9992" width="8.875" style="24" customWidth="1"/>
    <col min="9993" max="10005" width="6.625" style="24" customWidth="1"/>
    <col min="10006" max="10006" width="8.875" style="24" customWidth="1"/>
    <col min="10007" max="10007" width="6.75" style="24" bestFit="1" customWidth="1"/>
    <col min="10008" max="10246" width="8.875" style="24"/>
    <col min="10247" max="10248" width="8.875" style="24" customWidth="1"/>
    <col min="10249" max="10261" width="6.625" style="24" customWidth="1"/>
    <col min="10262" max="10262" width="8.875" style="24" customWidth="1"/>
    <col min="10263" max="10263" width="6.75" style="24" bestFit="1" customWidth="1"/>
    <col min="10264" max="10502" width="8.875" style="24"/>
    <col min="10503" max="10504" width="8.875" style="24" customWidth="1"/>
    <col min="10505" max="10517" width="6.625" style="24" customWidth="1"/>
    <col min="10518" max="10518" width="8.875" style="24" customWidth="1"/>
    <col min="10519" max="10519" width="6.75" style="24" bestFit="1" customWidth="1"/>
    <col min="10520" max="10758" width="8.875" style="24"/>
    <col min="10759" max="10760" width="8.875" style="24" customWidth="1"/>
    <col min="10761" max="10773" width="6.625" style="24" customWidth="1"/>
    <col min="10774" max="10774" width="8.875" style="24" customWidth="1"/>
    <col min="10775" max="10775" width="6.75" style="24" bestFit="1" customWidth="1"/>
    <col min="10776" max="11014" width="8.875" style="24"/>
    <col min="11015" max="11016" width="8.875" style="24" customWidth="1"/>
    <col min="11017" max="11029" width="6.625" style="24" customWidth="1"/>
    <col min="11030" max="11030" width="8.875" style="24" customWidth="1"/>
    <col min="11031" max="11031" width="6.75" style="24" bestFit="1" customWidth="1"/>
    <col min="11032" max="11270" width="8.875" style="24"/>
    <col min="11271" max="11272" width="8.875" style="24" customWidth="1"/>
    <col min="11273" max="11285" width="6.625" style="24" customWidth="1"/>
    <col min="11286" max="11286" width="8.875" style="24" customWidth="1"/>
    <col min="11287" max="11287" width="6.75" style="24" bestFit="1" customWidth="1"/>
    <col min="11288" max="11526" width="8.875" style="24"/>
    <col min="11527" max="11528" width="8.875" style="24" customWidth="1"/>
    <col min="11529" max="11541" width="6.625" style="24" customWidth="1"/>
    <col min="11542" max="11542" width="8.875" style="24" customWidth="1"/>
    <col min="11543" max="11543" width="6.75" style="24" bestFit="1" customWidth="1"/>
    <col min="11544" max="11782" width="8.875" style="24"/>
    <col min="11783" max="11784" width="8.875" style="24" customWidth="1"/>
    <col min="11785" max="11797" width="6.625" style="24" customWidth="1"/>
    <col min="11798" max="11798" width="8.875" style="24" customWidth="1"/>
    <col min="11799" max="11799" width="6.75" style="24" bestFit="1" customWidth="1"/>
    <col min="11800" max="12038" width="8.875" style="24"/>
    <col min="12039" max="12040" width="8.875" style="24" customWidth="1"/>
    <col min="12041" max="12053" width="6.625" style="24" customWidth="1"/>
    <col min="12054" max="12054" width="8.875" style="24" customWidth="1"/>
    <col min="12055" max="12055" width="6.75" style="24" bestFit="1" customWidth="1"/>
    <col min="12056" max="12294" width="8.875" style="24"/>
    <col min="12295" max="12296" width="8.875" style="24" customWidth="1"/>
    <col min="12297" max="12309" width="6.625" style="24" customWidth="1"/>
    <col min="12310" max="12310" width="8.875" style="24" customWidth="1"/>
    <col min="12311" max="12311" width="6.75" style="24" bestFit="1" customWidth="1"/>
    <col min="12312" max="12550" width="8.875" style="24"/>
    <col min="12551" max="12552" width="8.875" style="24" customWidth="1"/>
    <col min="12553" max="12565" width="6.625" style="24" customWidth="1"/>
    <col min="12566" max="12566" width="8.875" style="24" customWidth="1"/>
    <col min="12567" max="12567" width="6.75" style="24" bestFit="1" customWidth="1"/>
    <col min="12568" max="12806" width="8.875" style="24"/>
    <col min="12807" max="12808" width="8.875" style="24" customWidth="1"/>
    <col min="12809" max="12821" width="6.625" style="24" customWidth="1"/>
    <col min="12822" max="12822" width="8.875" style="24" customWidth="1"/>
    <col min="12823" max="12823" width="6.75" style="24" bestFit="1" customWidth="1"/>
    <col min="12824" max="13062" width="8.875" style="24"/>
    <col min="13063" max="13064" width="8.875" style="24" customWidth="1"/>
    <col min="13065" max="13077" width="6.625" style="24" customWidth="1"/>
    <col min="13078" max="13078" width="8.875" style="24" customWidth="1"/>
    <col min="13079" max="13079" width="6.75" style="24" bestFit="1" customWidth="1"/>
    <col min="13080" max="13318" width="8.875" style="24"/>
    <col min="13319" max="13320" width="8.875" style="24" customWidth="1"/>
    <col min="13321" max="13333" width="6.625" style="24" customWidth="1"/>
    <col min="13334" max="13334" width="8.875" style="24" customWidth="1"/>
    <col min="13335" max="13335" width="6.75" style="24" bestFit="1" customWidth="1"/>
    <col min="13336" max="13574" width="8.875" style="24"/>
    <col min="13575" max="13576" width="8.875" style="24" customWidth="1"/>
    <col min="13577" max="13589" width="6.625" style="24" customWidth="1"/>
    <col min="13590" max="13590" width="8.875" style="24" customWidth="1"/>
    <col min="13591" max="13591" width="6.75" style="24" bestFit="1" customWidth="1"/>
    <col min="13592" max="13830" width="8.875" style="24"/>
    <col min="13831" max="13832" width="8.875" style="24" customWidth="1"/>
    <col min="13833" max="13845" width="6.625" style="24" customWidth="1"/>
    <col min="13846" max="13846" width="8.875" style="24" customWidth="1"/>
    <col min="13847" max="13847" width="6.75" style="24" bestFit="1" customWidth="1"/>
    <col min="13848" max="14086" width="8.875" style="24"/>
    <col min="14087" max="14088" width="8.875" style="24" customWidth="1"/>
    <col min="14089" max="14101" width="6.625" style="24" customWidth="1"/>
    <col min="14102" max="14102" width="8.875" style="24" customWidth="1"/>
    <col min="14103" max="14103" width="6.75" style="24" bestFit="1" customWidth="1"/>
    <col min="14104" max="14342" width="8.875" style="24"/>
    <col min="14343" max="14344" width="8.875" style="24" customWidth="1"/>
    <col min="14345" max="14357" width="6.625" style="24" customWidth="1"/>
    <col min="14358" max="14358" width="8.875" style="24" customWidth="1"/>
    <col min="14359" max="14359" width="6.75" style="24" bestFit="1" customWidth="1"/>
    <col min="14360" max="14598" width="8.875" style="24"/>
    <col min="14599" max="14600" width="8.875" style="24" customWidth="1"/>
    <col min="14601" max="14613" width="6.625" style="24" customWidth="1"/>
    <col min="14614" max="14614" width="8.875" style="24" customWidth="1"/>
    <col min="14615" max="14615" width="6.75" style="24" bestFit="1" customWidth="1"/>
    <col min="14616" max="14854" width="8.875" style="24"/>
    <col min="14855" max="14856" width="8.875" style="24" customWidth="1"/>
    <col min="14857" max="14869" width="6.625" style="24" customWidth="1"/>
    <col min="14870" max="14870" width="8.875" style="24" customWidth="1"/>
    <col min="14871" max="14871" width="6.75" style="24" bestFit="1" customWidth="1"/>
    <col min="14872" max="15110" width="8.875" style="24"/>
    <col min="15111" max="15112" width="8.875" style="24" customWidth="1"/>
    <col min="15113" max="15125" width="6.625" style="24" customWidth="1"/>
    <col min="15126" max="15126" width="8.875" style="24" customWidth="1"/>
    <col min="15127" max="15127" width="6.75" style="24" bestFit="1" customWidth="1"/>
    <col min="15128" max="15366" width="8.875" style="24"/>
    <col min="15367" max="15368" width="8.875" style="24" customWidth="1"/>
    <col min="15369" max="15381" width="6.625" style="24" customWidth="1"/>
    <col min="15382" max="15382" width="8.875" style="24" customWidth="1"/>
    <col min="15383" max="15383" width="6.75" style="24" bestFit="1" customWidth="1"/>
    <col min="15384" max="15622" width="8.875" style="24"/>
    <col min="15623" max="15624" width="8.875" style="24" customWidth="1"/>
    <col min="15625" max="15637" width="6.625" style="24" customWidth="1"/>
    <col min="15638" max="15638" width="8.875" style="24" customWidth="1"/>
    <col min="15639" max="15639" width="6.75" style="24" bestFit="1" customWidth="1"/>
    <col min="15640" max="15878" width="8.875" style="24"/>
    <col min="15879" max="15880" width="8.875" style="24" customWidth="1"/>
    <col min="15881" max="15893" width="6.625" style="24" customWidth="1"/>
    <col min="15894" max="15894" width="8.875" style="24" customWidth="1"/>
    <col min="15895" max="15895" width="6.75" style="24" bestFit="1" customWidth="1"/>
    <col min="15896" max="16134" width="8.875" style="24"/>
    <col min="16135" max="16136" width="8.875" style="24" customWidth="1"/>
    <col min="16137" max="16149" width="6.625" style="24" customWidth="1"/>
    <col min="16150" max="16150" width="8.875" style="24" customWidth="1"/>
    <col min="16151" max="16151" width="6.75" style="24" bestFit="1" customWidth="1"/>
    <col min="16152" max="16384" width="8.875" style="24"/>
  </cols>
  <sheetData>
    <row r="1" spans="2:67" ht="13.9" customHeight="1" x14ac:dyDescent="0.4">
      <c r="B1" s="42" t="s">
        <v>836</v>
      </c>
      <c r="X1" s="42"/>
      <c r="AT1" s="42"/>
    </row>
    <row r="3" spans="2:67" ht="13.9" customHeight="1" x14ac:dyDescent="0.4">
      <c r="B3" s="140" t="s">
        <v>837</v>
      </c>
      <c r="C3" s="140"/>
      <c r="D3" s="140"/>
      <c r="E3" s="140"/>
      <c r="F3" s="140"/>
      <c r="G3" s="140"/>
      <c r="H3" s="140"/>
      <c r="I3" s="140"/>
      <c r="J3" s="140"/>
      <c r="K3" s="140"/>
      <c r="L3" s="140"/>
      <c r="M3" s="140"/>
      <c r="N3" s="140"/>
      <c r="O3" s="140"/>
      <c r="P3" s="140"/>
      <c r="Q3" s="140"/>
      <c r="R3" s="140"/>
      <c r="S3" s="140"/>
      <c r="T3" s="140"/>
      <c r="U3" s="140"/>
      <c r="V3" s="140"/>
      <c r="W3" s="140"/>
      <c r="X3" s="140" t="s">
        <v>838</v>
      </c>
      <c r="Y3" s="140"/>
      <c r="Z3" s="140"/>
      <c r="AA3" s="140"/>
      <c r="AB3" s="140"/>
      <c r="AC3" s="140"/>
      <c r="AD3" s="140"/>
      <c r="AE3" s="140"/>
      <c r="AF3" s="140"/>
      <c r="AG3" s="140"/>
      <c r="AH3" s="140"/>
      <c r="AI3" s="140"/>
      <c r="AJ3" s="140"/>
      <c r="AK3" s="140"/>
      <c r="AL3" s="140"/>
      <c r="AM3" s="140"/>
      <c r="AN3" s="140"/>
      <c r="AO3" s="140"/>
      <c r="AP3" s="140"/>
      <c r="AQ3" s="140"/>
      <c r="AR3" s="140"/>
      <c r="AS3" s="140"/>
      <c r="AT3" s="140" t="s">
        <v>839</v>
      </c>
      <c r="AU3" s="140"/>
      <c r="AV3" s="140"/>
      <c r="AW3" s="140"/>
      <c r="AX3" s="140"/>
      <c r="AY3" s="140"/>
      <c r="AZ3" s="140"/>
      <c r="BA3" s="140"/>
      <c r="BB3" s="140"/>
      <c r="BC3" s="140"/>
      <c r="BD3" s="140"/>
      <c r="BE3" s="140"/>
      <c r="BF3" s="140"/>
      <c r="BG3" s="140"/>
      <c r="BH3" s="140"/>
      <c r="BI3" s="140"/>
      <c r="BJ3" s="140"/>
      <c r="BK3" s="140"/>
      <c r="BL3" s="140"/>
      <c r="BM3" s="140"/>
      <c r="BN3" s="140"/>
      <c r="BO3" s="140"/>
    </row>
    <row r="4" spans="2:67" s="45" customFormat="1" ht="13.5" customHeight="1" x14ac:dyDescent="0.4">
      <c r="B4" s="141" t="s">
        <v>1</v>
      </c>
      <c r="C4" s="143" t="s">
        <v>840</v>
      </c>
      <c r="D4" s="143"/>
      <c r="E4" s="143"/>
      <c r="F4" s="143"/>
      <c r="G4" s="143"/>
      <c r="H4" s="143"/>
      <c r="I4" s="143"/>
      <c r="J4" s="143" t="s">
        <v>841</v>
      </c>
      <c r="K4" s="143"/>
      <c r="L4" s="143"/>
      <c r="M4" s="143"/>
      <c r="N4" s="143"/>
      <c r="O4" s="143"/>
      <c r="P4" s="143"/>
      <c r="Q4" s="144" t="s">
        <v>17</v>
      </c>
      <c r="R4" s="145"/>
      <c r="S4" s="145"/>
      <c r="T4" s="145"/>
      <c r="U4" s="145"/>
      <c r="V4" s="145"/>
      <c r="W4" s="146"/>
      <c r="X4" s="141" t="s">
        <v>1</v>
      </c>
      <c r="Y4" s="143" t="s">
        <v>840</v>
      </c>
      <c r="Z4" s="143"/>
      <c r="AA4" s="143"/>
      <c r="AB4" s="143"/>
      <c r="AC4" s="143"/>
      <c r="AD4" s="143"/>
      <c r="AE4" s="143"/>
      <c r="AF4" s="143" t="s">
        <v>841</v>
      </c>
      <c r="AG4" s="143"/>
      <c r="AH4" s="143"/>
      <c r="AI4" s="143"/>
      <c r="AJ4" s="143"/>
      <c r="AK4" s="143"/>
      <c r="AL4" s="143"/>
      <c r="AM4" s="144" t="s">
        <v>17</v>
      </c>
      <c r="AN4" s="145"/>
      <c r="AO4" s="145"/>
      <c r="AP4" s="145"/>
      <c r="AQ4" s="145"/>
      <c r="AR4" s="145"/>
      <c r="AS4" s="146"/>
      <c r="AT4" s="141" t="s">
        <v>1</v>
      </c>
      <c r="AU4" s="143" t="s">
        <v>840</v>
      </c>
      <c r="AV4" s="143"/>
      <c r="AW4" s="143"/>
      <c r="AX4" s="143"/>
      <c r="AY4" s="143"/>
      <c r="AZ4" s="143"/>
      <c r="BA4" s="143"/>
      <c r="BB4" s="147" t="s">
        <v>841</v>
      </c>
      <c r="BC4" s="147"/>
      <c r="BD4" s="147"/>
      <c r="BE4" s="147"/>
      <c r="BF4" s="147"/>
      <c r="BG4" s="147"/>
      <c r="BH4" s="147"/>
      <c r="BI4" s="144" t="s">
        <v>17</v>
      </c>
      <c r="BJ4" s="145"/>
      <c r="BK4" s="145"/>
      <c r="BL4" s="145"/>
      <c r="BM4" s="145"/>
      <c r="BN4" s="145"/>
      <c r="BO4" s="146"/>
    </row>
    <row r="5" spans="2:67" s="45" customFormat="1" ht="22.5" x14ac:dyDescent="0.4">
      <c r="B5" s="142"/>
      <c r="C5" s="4" t="s">
        <v>842</v>
      </c>
      <c r="D5" s="4" t="s">
        <v>843</v>
      </c>
      <c r="E5" s="4" t="s">
        <v>844</v>
      </c>
      <c r="F5" s="4" t="s">
        <v>845</v>
      </c>
      <c r="G5" s="4" t="s">
        <v>846</v>
      </c>
      <c r="H5" s="4" t="s">
        <v>847</v>
      </c>
      <c r="I5" s="4" t="s">
        <v>848</v>
      </c>
      <c r="J5" s="4" t="s">
        <v>842</v>
      </c>
      <c r="K5" s="4" t="s">
        <v>843</v>
      </c>
      <c r="L5" s="4" t="s">
        <v>844</v>
      </c>
      <c r="M5" s="4" t="s">
        <v>845</v>
      </c>
      <c r="N5" s="4" t="s">
        <v>846</v>
      </c>
      <c r="O5" s="4" t="s">
        <v>847</v>
      </c>
      <c r="P5" s="4" t="s">
        <v>848</v>
      </c>
      <c r="Q5" s="4" t="s">
        <v>842</v>
      </c>
      <c r="R5" s="4" t="s">
        <v>843</v>
      </c>
      <c r="S5" s="4" t="s">
        <v>844</v>
      </c>
      <c r="T5" s="4" t="s">
        <v>845</v>
      </c>
      <c r="U5" s="4" t="s">
        <v>846</v>
      </c>
      <c r="V5" s="4" t="s">
        <v>847</v>
      </c>
      <c r="W5" s="4" t="s">
        <v>848</v>
      </c>
      <c r="X5" s="142"/>
      <c r="Y5" s="4" t="s">
        <v>842</v>
      </c>
      <c r="Z5" s="4" t="s">
        <v>843</v>
      </c>
      <c r="AA5" s="4" t="s">
        <v>844</v>
      </c>
      <c r="AB5" s="4" t="s">
        <v>845</v>
      </c>
      <c r="AC5" s="4" t="s">
        <v>846</v>
      </c>
      <c r="AD5" s="4" t="s">
        <v>847</v>
      </c>
      <c r="AE5" s="4" t="s">
        <v>848</v>
      </c>
      <c r="AF5" s="4" t="s">
        <v>842</v>
      </c>
      <c r="AG5" s="4" t="s">
        <v>843</v>
      </c>
      <c r="AH5" s="4" t="s">
        <v>844</v>
      </c>
      <c r="AI5" s="4" t="s">
        <v>845</v>
      </c>
      <c r="AJ5" s="4" t="s">
        <v>846</v>
      </c>
      <c r="AK5" s="4" t="s">
        <v>847</v>
      </c>
      <c r="AL5" s="4" t="s">
        <v>848</v>
      </c>
      <c r="AM5" s="4" t="s">
        <v>842</v>
      </c>
      <c r="AN5" s="4" t="s">
        <v>843</v>
      </c>
      <c r="AO5" s="4" t="s">
        <v>844</v>
      </c>
      <c r="AP5" s="4" t="s">
        <v>845</v>
      </c>
      <c r="AQ5" s="4" t="s">
        <v>846</v>
      </c>
      <c r="AR5" s="4" t="s">
        <v>847</v>
      </c>
      <c r="AS5" s="4" t="s">
        <v>848</v>
      </c>
      <c r="AT5" s="142"/>
      <c r="AU5" s="4" t="s">
        <v>842</v>
      </c>
      <c r="AV5" s="4" t="s">
        <v>843</v>
      </c>
      <c r="AW5" s="4" t="s">
        <v>844</v>
      </c>
      <c r="AX5" s="4" t="s">
        <v>845</v>
      </c>
      <c r="AY5" s="4" t="s">
        <v>846</v>
      </c>
      <c r="AZ5" s="4" t="s">
        <v>847</v>
      </c>
      <c r="BA5" s="4" t="s">
        <v>848</v>
      </c>
      <c r="BB5" s="4" t="s">
        <v>842</v>
      </c>
      <c r="BC5" s="4" t="s">
        <v>843</v>
      </c>
      <c r="BD5" s="4" t="s">
        <v>844</v>
      </c>
      <c r="BE5" s="4" t="s">
        <v>845</v>
      </c>
      <c r="BF5" s="4" t="s">
        <v>846</v>
      </c>
      <c r="BG5" s="4" t="s">
        <v>847</v>
      </c>
      <c r="BH5" s="4" t="s">
        <v>848</v>
      </c>
      <c r="BI5" s="4" t="s">
        <v>842</v>
      </c>
      <c r="BJ5" s="4" t="s">
        <v>843</v>
      </c>
      <c r="BK5" s="4" t="s">
        <v>844</v>
      </c>
      <c r="BL5" s="4" t="s">
        <v>845</v>
      </c>
      <c r="BM5" s="4" t="s">
        <v>846</v>
      </c>
      <c r="BN5" s="4" t="s">
        <v>847</v>
      </c>
      <c r="BO5" s="4" t="s">
        <v>848</v>
      </c>
    </row>
    <row r="6" spans="2:67" ht="13.9" customHeight="1" x14ac:dyDescent="0.4">
      <c r="B6" s="46" t="s">
        <v>18</v>
      </c>
      <c r="C6" s="47">
        <v>528</v>
      </c>
      <c r="D6" s="47">
        <v>2579</v>
      </c>
      <c r="E6" s="47">
        <v>509</v>
      </c>
      <c r="F6" s="47">
        <v>1091</v>
      </c>
      <c r="G6" s="48">
        <f>SUM(C6:F6)</f>
        <v>4707</v>
      </c>
      <c r="H6" s="47">
        <v>14</v>
      </c>
      <c r="I6" s="47">
        <v>2065</v>
      </c>
      <c r="J6" s="47">
        <v>511</v>
      </c>
      <c r="K6" s="47">
        <v>2339</v>
      </c>
      <c r="L6" s="47">
        <v>436</v>
      </c>
      <c r="M6" s="47">
        <v>1474</v>
      </c>
      <c r="N6" s="48">
        <f>SUM(J6:M6)</f>
        <v>4760</v>
      </c>
      <c r="O6" s="47">
        <v>35</v>
      </c>
      <c r="P6" s="47">
        <v>1629</v>
      </c>
      <c r="Q6" s="48">
        <f>SUM(C6,J6)</f>
        <v>1039</v>
      </c>
      <c r="R6" s="48">
        <f t="shared" ref="R6:W48" si="0">SUM(D6,K6)</f>
        <v>4918</v>
      </c>
      <c r="S6" s="48">
        <f t="shared" si="0"/>
        <v>945</v>
      </c>
      <c r="T6" s="48">
        <f t="shared" si="0"/>
        <v>2565</v>
      </c>
      <c r="U6" s="48">
        <f t="shared" si="0"/>
        <v>9467</v>
      </c>
      <c r="V6" s="48">
        <f t="shared" si="0"/>
        <v>49</v>
      </c>
      <c r="W6" s="48">
        <f t="shared" si="0"/>
        <v>3694</v>
      </c>
      <c r="X6" s="46" t="s">
        <v>18</v>
      </c>
      <c r="Y6" s="47">
        <v>165</v>
      </c>
      <c r="Z6" s="47">
        <v>967</v>
      </c>
      <c r="AA6" s="47">
        <v>182</v>
      </c>
      <c r="AB6" s="47">
        <v>467</v>
      </c>
      <c r="AC6" s="47">
        <f>SUM(Y6:AB6)</f>
        <v>1781</v>
      </c>
      <c r="AD6" s="47">
        <v>3</v>
      </c>
      <c r="AE6" s="47">
        <v>685</v>
      </c>
      <c r="AF6" s="47">
        <v>148</v>
      </c>
      <c r="AG6" s="47">
        <v>930</v>
      </c>
      <c r="AH6" s="47">
        <v>180</v>
      </c>
      <c r="AI6" s="47">
        <v>629</v>
      </c>
      <c r="AJ6" s="47">
        <f>SUM(AF6:AI6)</f>
        <v>1887</v>
      </c>
      <c r="AK6" s="47">
        <v>10</v>
      </c>
      <c r="AL6" s="47">
        <v>621</v>
      </c>
      <c r="AM6" s="48">
        <f>SUM(Y6,AF6)</f>
        <v>313</v>
      </c>
      <c r="AN6" s="48">
        <f t="shared" ref="AN6:AS48" si="1">SUM(Z6,AG6)</f>
        <v>1897</v>
      </c>
      <c r="AO6" s="48">
        <f t="shared" si="1"/>
        <v>362</v>
      </c>
      <c r="AP6" s="48">
        <f t="shared" si="1"/>
        <v>1096</v>
      </c>
      <c r="AQ6" s="48">
        <f t="shared" si="1"/>
        <v>3668</v>
      </c>
      <c r="AR6" s="48">
        <f t="shared" si="1"/>
        <v>13</v>
      </c>
      <c r="AS6" s="48">
        <f t="shared" si="1"/>
        <v>1306</v>
      </c>
      <c r="AT6" s="46" t="s">
        <v>18</v>
      </c>
      <c r="AU6" s="47">
        <v>693</v>
      </c>
      <c r="AV6" s="47">
        <v>3546</v>
      </c>
      <c r="AW6" s="47">
        <v>691</v>
      </c>
      <c r="AX6" s="47">
        <v>1558</v>
      </c>
      <c r="AY6" s="47">
        <f>SUM(AU6:AX6)</f>
        <v>6488</v>
      </c>
      <c r="AZ6" s="47">
        <v>17</v>
      </c>
      <c r="BA6" s="47">
        <v>2750</v>
      </c>
      <c r="BB6" s="47">
        <v>659</v>
      </c>
      <c r="BC6" s="47">
        <v>3269</v>
      </c>
      <c r="BD6" s="47">
        <v>616</v>
      </c>
      <c r="BE6" s="47">
        <v>2103</v>
      </c>
      <c r="BF6" s="47">
        <f>SUM(BB6:BE6)</f>
        <v>6647</v>
      </c>
      <c r="BG6" s="47">
        <v>45</v>
      </c>
      <c r="BH6" s="47">
        <v>2250</v>
      </c>
      <c r="BI6" s="48">
        <f>SUM(AU6,BB6)</f>
        <v>1352</v>
      </c>
      <c r="BJ6" s="48">
        <f t="shared" ref="BJ6:BO48" si="2">SUM(AV6,BC6)</f>
        <v>6815</v>
      </c>
      <c r="BK6" s="48">
        <f t="shared" si="2"/>
        <v>1307</v>
      </c>
      <c r="BL6" s="48">
        <f t="shared" si="2"/>
        <v>3661</v>
      </c>
      <c r="BM6" s="48">
        <f t="shared" si="2"/>
        <v>13135</v>
      </c>
      <c r="BN6" s="48">
        <f t="shared" si="2"/>
        <v>62</v>
      </c>
      <c r="BO6" s="48">
        <f t="shared" si="2"/>
        <v>5000</v>
      </c>
    </row>
    <row r="7" spans="2:67" ht="13.9" customHeight="1" x14ac:dyDescent="0.4">
      <c r="B7" s="49" t="s">
        <v>19</v>
      </c>
      <c r="C7" s="50">
        <v>149</v>
      </c>
      <c r="D7" s="50">
        <v>956</v>
      </c>
      <c r="E7" s="50">
        <v>197</v>
      </c>
      <c r="F7" s="50">
        <v>386</v>
      </c>
      <c r="G7" s="51">
        <f t="shared" ref="G7:G48" si="3">SUM(C7:F7)</f>
        <v>1688</v>
      </c>
      <c r="H7" s="50">
        <v>5</v>
      </c>
      <c r="I7" s="50">
        <v>229</v>
      </c>
      <c r="J7" s="50">
        <v>139</v>
      </c>
      <c r="K7" s="50">
        <v>735</v>
      </c>
      <c r="L7" s="50">
        <v>182</v>
      </c>
      <c r="M7" s="50">
        <v>473</v>
      </c>
      <c r="N7" s="51">
        <f t="shared" ref="N7:N48" si="4">SUM(J7:M7)</f>
        <v>1529</v>
      </c>
      <c r="O7" s="50">
        <v>8</v>
      </c>
      <c r="P7" s="50">
        <v>219</v>
      </c>
      <c r="Q7" s="51">
        <f t="shared" ref="Q7:T49" si="5">SUM(C7,J7)</f>
        <v>288</v>
      </c>
      <c r="R7" s="51">
        <f t="shared" si="0"/>
        <v>1691</v>
      </c>
      <c r="S7" s="51">
        <f t="shared" si="0"/>
        <v>379</v>
      </c>
      <c r="T7" s="51">
        <f t="shared" si="0"/>
        <v>859</v>
      </c>
      <c r="U7" s="51">
        <f t="shared" si="0"/>
        <v>3217</v>
      </c>
      <c r="V7" s="51">
        <f t="shared" si="0"/>
        <v>13</v>
      </c>
      <c r="W7" s="51">
        <f t="shared" si="0"/>
        <v>448</v>
      </c>
      <c r="X7" s="49" t="s">
        <v>19</v>
      </c>
      <c r="Y7" s="50">
        <v>13</v>
      </c>
      <c r="Z7" s="50">
        <v>161</v>
      </c>
      <c r="AA7" s="50">
        <v>42</v>
      </c>
      <c r="AB7" s="50">
        <v>88</v>
      </c>
      <c r="AC7" s="50">
        <f t="shared" ref="AC7:AC48" si="6">SUM(Y7:AB7)</f>
        <v>304</v>
      </c>
      <c r="AD7" s="50">
        <v>0</v>
      </c>
      <c r="AE7" s="50">
        <v>19</v>
      </c>
      <c r="AF7" s="50">
        <v>11</v>
      </c>
      <c r="AG7" s="50">
        <v>136</v>
      </c>
      <c r="AH7" s="50">
        <v>41</v>
      </c>
      <c r="AI7" s="50">
        <v>137</v>
      </c>
      <c r="AJ7" s="50">
        <f t="shared" ref="AJ7:AJ48" si="7">SUM(AF7:AI7)</f>
        <v>325</v>
      </c>
      <c r="AK7" s="50">
        <v>1</v>
      </c>
      <c r="AL7" s="50">
        <v>5</v>
      </c>
      <c r="AM7" s="51">
        <f t="shared" ref="AM7:AP49" si="8">SUM(Y7,AF7)</f>
        <v>24</v>
      </c>
      <c r="AN7" s="51">
        <f t="shared" si="1"/>
        <v>297</v>
      </c>
      <c r="AO7" s="51">
        <f t="shared" si="1"/>
        <v>83</v>
      </c>
      <c r="AP7" s="51">
        <f t="shared" si="1"/>
        <v>225</v>
      </c>
      <c r="AQ7" s="51">
        <f t="shared" si="1"/>
        <v>629</v>
      </c>
      <c r="AR7" s="51">
        <f t="shared" si="1"/>
        <v>1</v>
      </c>
      <c r="AS7" s="51">
        <f t="shared" si="1"/>
        <v>24</v>
      </c>
      <c r="AT7" s="49" t="s">
        <v>19</v>
      </c>
      <c r="AU7" s="50">
        <v>162</v>
      </c>
      <c r="AV7" s="50">
        <v>1117</v>
      </c>
      <c r="AW7" s="50">
        <v>239</v>
      </c>
      <c r="AX7" s="50">
        <v>474</v>
      </c>
      <c r="AY7" s="50">
        <f t="shared" ref="AY7:AY48" si="9">SUM(AU7:AX7)</f>
        <v>1992</v>
      </c>
      <c r="AZ7" s="50">
        <v>5</v>
      </c>
      <c r="BA7" s="50">
        <v>248</v>
      </c>
      <c r="BB7" s="50">
        <v>150</v>
      </c>
      <c r="BC7" s="50">
        <v>871</v>
      </c>
      <c r="BD7" s="50">
        <v>223</v>
      </c>
      <c r="BE7" s="50">
        <v>610</v>
      </c>
      <c r="BF7" s="50">
        <f t="shared" ref="BF7:BF48" si="10">SUM(BB7:BE7)</f>
        <v>1854</v>
      </c>
      <c r="BG7" s="50">
        <v>9</v>
      </c>
      <c r="BH7" s="50">
        <v>224</v>
      </c>
      <c r="BI7" s="51">
        <f t="shared" ref="BI7:BL49" si="11">SUM(AU7,BB7)</f>
        <v>312</v>
      </c>
      <c r="BJ7" s="51">
        <f t="shared" si="2"/>
        <v>1988</v>
      </c>
      <c r="BK7" s="51">
        <f t="shared" si="2"/>
        <v>462</v>
      </c>
      <c r="BL7" s="51">
        <f t="shared" si="2"/>
        <v>1084</v>
      </c>
      <c r="BM7" s="51">
        <f t="shared" si="2"/>
        <v>3846</v>
      </c>
      <c r="BN7" s="51">
        <f t="shared" si="2"/>
        <v>14</v>
      </c>
      <c r="BO7" s="51">
        <f t="shared" si="2"/>
        <v>472</v>
      </c>
    </row>
    <row r="8" spans="2:67" ht="13.9" customHeight="1" x14ac:dyDescent="0.4">
      <c r="B8" s="49" t="s">
        <v>20</v>
      </c>
      <c r="C8" s="52">
        <v>143</v>
      </c>
      <c r="D8" s="52">
        <v>1215</v>
      </c>
      <c r="E8" s="52">
        <v>270</v>
      </c>
      <c r="F8" s="52">
        <v>647</v>
      </c>
      <c r="G8" s="51">
        <f t="shared" si="3"/>
        <v>2275</v>
      </c>
      <c r="H8" s="50">
        <v>33</v>
      </c>
      <c r="I8" s="52">
        <v>1080</v>
      </c>
      <c r="J8" s="52">
        <v>169</v>
      </c>
      <c r="K8" s="52">
        <v>954</v>
      </c>
      <c r="L8" s="52">
        <v>200</v>
      </c>
      <c r="M8" s="52">
        <v>890</v>
      </c>
      <c r="N8" s="51">
        <f t="shared" si="4"/>
        <v>2213</v>
      </c>
      <c r="O8" s="50">
        <v>67</v>
      </c>
      <c r="P8" s="52">
        <v>723</v>
      </c>
      <c r="Q8" s="51">
        <f t="shared" si="5"/>
        <v>312</v>
      </c>
      <c r="R8" s="51">
        <f t="shared" si="0"/>
        <v>2169</v>
      </c>
      <c r="S8" s="51">
        <f t="shared" si="0"/>
        <v>470</v>
      </c>
      <c r="T8" s="51">
        <f t="shared" si="0"/>
        <v>1537</v>
      </c>
      <c r="U8" s="51">
        <f t="shared" si="0"/>
        <v>4488</v>
      </c>
      <c r="V8" s="51">
        <f t="shared" si="0"/>
        <v>100</v>
      </c>
      <c r="W8" s="51">
        <f t="shared" si="0"/>
        <v>1803</v>
      </c>
      <c r="X8" s="49" t="s">
        <v>20</v>
      </c>
      <c r="Y8" s="50">
        <v>5</v>
      </c>
      <c r="Z8" s="50">
        <v>97</v>
      </c>
      <c r="AA8" s="50">
        <v>33</v>
      </c>
      <c r="AB8" s="50">
        <v>83</v>
      </c>
      <c r="AC8" s="50">
        <f t="shared" si="6"/>
        <v>218</v>
      </c>
      <c r="AD8" s="50">
        <v>3</v>
      </c>
      <c r="AE8" s="50">
        <v>79</v>
      </c>
      <c r="AF8" s="50">
        <v>10</v>
      </c>
      <c r="AG8" s="50">
        <v>70</v>
      </c>
      <c r="AH8" s="50">
        <v>22</v>
      </c>
      <c r="AI8" s="50">
        <v>100</v>
      </c>
      <c r="AJ8" s="50">
        <f t="shared" si="7"/>
        <v>202</v>
      </c>
      <c r="AK8" s="50">
        <v>4</v>
      </c>
      <c r="AL8" s="50">
        <v>49</v>
      </c>
      <c r="AM8" s="51">
        <f t="shared" si="8"/>
        <v>15</v>
      </c>
      <c r="AN8" s="51">
        <f t="shared" si="1"/>
        <v>167</v>
      </c>
      <c r="AO8" s="51">
        <f t="shared" si="1"/>
        <v>55</v>
      </c>
      <c r="AP8" s="51">
        <f t="shared" si="1"/>
        <v>183</v>
      </c>
      <c r="AQ8" s="51">
        <f t="shared" si="1"/>
        <v>420</v>
      </c>
      <c r="AR8" s="51">
        <f t="shared" si="1"/>
        <v>7</v>
      </c>
      <c r="AS8" s="51">
        <f t="shared" si="1"/>
        <v>128</v>
      </c>
      <c r="AT8" s="49" t="s">
        <v>20</v>
      </c>
      <c r="AU8" s="52">
        <v>148</v>
      </c>
      <c r="AV8" s="52">
        <v>1312</v>
      </c>
      <c r="AW8" s="52">
        <v>303</v>
      </c>
      <c r="AX8" s="52">
        <v>730</v>
      </c>
      <c r="AY8" s="52">
        <f t="shared" si="9"/>
        <v>2493</v>
      </c>
      <c r="AZ8" s="52">
        <v>36</v>
      </c>
      <c r="BA8" s="52">
        <v>1159</v>
      </c>
      <c r="BB8" s="52">
        <v>179</v>
      </c>
      <c r="BC8" s="52">
        <v>1024</v>
      </c>
      <c r="BD8" s="52">
        <v>222</v>
      </c>
      <c r="BE8" s="52">
        <v>990</v>
      </c>
      <c r="BF8" s="52">
        <f t="shared" si="10"/>
        <v>2415</v>
      </c>
      <c r="BG8" s="52">
        <v>71</v>
      </c>
      <c r="BH8" s="52">
        <v>772</v>
      </c>
      <c r="BI8" s="51">
        <f t="shared" si="11"/>
        <v>327</v>
      </c>
      <c r="BJ8" s="51">
        <f t="shared" si="2"/>
        <v>2336</v>
      </c>
      <c r="BK8" s="51">
        <f t="shared" si="2"/>
        <v>525</v>
      </c>
      <c r="BL8" s="51">
        <f t="shared" si="2"/>
        <v>1720</v>
      </c>
      <c r="BM8" s="51">
        <f t="shared" si="2"/>
        <v>4908</v>
      </c>
      <c r="BN8" s="51">
        <f t="shared" si="2"/>
        <v>107</v>
      </c>
      <c r="BO8" s="51">
        <f t="shared" si="2"/>
        <v>1931</v>
      </c>
    </row>
    <row r="9" spans="2:67" ht="13.9" customHeight="1" x14ac:dyDescent="0.4">
      <c r="B9" s="49" t="s">
        <v>21</v>
      </c>
      <c r="C9" s="50">
        <v>109</v>
      </c>
      <c r="D9" s="50">
        <v>803</v>
      </c>
      <c r="E9" s="50">
        <v>235</v>
      </c>
      <c r="F9" s="50">
        <v>464</v>
      </c>
      <c r="G9" s="51">
        <f t="shared" si="3"/>
        <v>1611</v>
      </c>
      <c r="H9" s="50">
        <v>0</v>
      </c>
      <c r="I9" s="52">
        <v>713</v>
      </c>
      <c r="J9" s="52">
        <v>85</v>
      </c>
      <c r="K9" s="52">
        <v>653</v>
      </c>
      <c r="L9" s="52">
        <v>184</v>
      </c>
      <c r="M9" s="52">
        <v>565</v>
      </c>
      <c r="N9" s="51">
        <f t="shared" si="4"/>
        <v>1487</v>
      </c>
      <c r="O9" s="50">
        <v>2</v>
      </c>
      <c r="P9" s="50">
        <v>435</v>
      </c>
      <c r="Q9" s="51">
        <f t="shared" si="5"/>
        <v>194</v>
      </c>
      <c r="R9" s="51">
        <f t="shared" si="0"/>
        <v>1456</v>
      </c>
      <c r="S9" s="51">
        <f t="shared" si="0"/>
        <v>419</v>
      </c>
      <c r="T9" s="51">
        <f t="shared" si="0"/>
        <v>1029</v>
      </c>
      <c r="U9" s="51">
        <f t="shared" si="0"/>
        <v>3098</v>
      </c>
      <c r="V9" s="51">
        <f t="shared" si="0"/>
        <v>2</v>
      </c>
      <c r="W9" s="51">
        <f t="shared" si="0"/>
        <v>1148</v>
      </c>
      <c r="X9" s="49" t="s">
        <v>21</v>
      </c>
      <c r="Y9" s="50">
        <v>3</v>
      </c>
      <c r="Z9" s="50">
        <v>43</v>
      </c>
      <c r="AA9" s="50">
        <v>8</v>
      </c>
      <c r="AB9" s="50">
        <v>45</v>
      </c>
      <c r="AC9" s="50">
        <f t="shared" si="6"/>
        <v>99</v>
      </c>
      <c r="AD9" s="50">
        <v>0</v>
      </c>
      <c r="AE9" s="50">
        <v>0</v>
      </c>
      <c r="AF9" s="50">
        <v>6</v>
      </c>
      <c r="AG9" s="50">
        <v>44</v>
      </c>
      <c r="AH9" s="50">
        <v>6</v>
      </c>
      <c r="AI9" s="50">
        <v>60</v>
      </c>
      <c r="AJ9" s="50">
        <f t="shared" si="7"/>
        <v>116</v>
      </c>
      <c r="AK9" s="50">
        <v>0</v>
      </c>
      <c r="AL9" s="50">
        <v>0</v>
      </c>
      <c r="AM9" s="51">
        <f t="shared" si="8"/>
        <v>9</v>
      </c>
      <c r="AN9" s="51">
        <f t="shared" si="1"/>
        <v>87</v>
      </c>
      <c r="AO9" s="51">
        <f t="shared" si="1"/>
        <v>14</v>
      </c>
      <c r="AP9" s="51">
        <f t="shared" si="1"/>
        <v>105</v>
      </c>
      <c r="AQ9" s="51">
        <f t="shared" si="1"/>
        <v>215</v>
      </c>
      <c r="AR9" s="51">
        <f t="shared" si="1"/>
        <v>0</v>
      </c>
      <c r="AS9" s="51">
        <f t="shared" si="1"/>
        <v>0</v>
      </c>
      <c r="AT9" s="49" t="s">
        <v>21</v>
      </c>
      <c r="AU9" s="52">
        <v>112</v>
      </c>
      <c r="AV9" s="52">
        <v>846</v>
      </c>
      <c r="AW9" s="52">
        <v>243</v>
      </c>
      <c r="AX9" s="52">
        <v>509</v>
      </c>
      <c r="AY9" s="52">
        <f t="shared" si="9"/>
        <v>1710</v>
      </c>
      <c r="AZ9" s="52">
        <v>0</v>
      </c>
      <c r="BA9" s="52">
        <v>713</v>
      </c>
      <c r="BB9" s="52">
        <v>91</v>
      </c>
      <c r="BC9" s="52">
        <v>697</v>
      </c>
      <c r="BD9" s="52">
        <v>190</v>
      </c>
      <c r="BE9" s="52">
        <v>625</v>
      </c>
      <c r="BF9" s="52">
        <f t="shared" si="10"/>
        <v>1603</v>
      </c>
      <c r="BG9" s="52">
        <v>2</v>
      </c>
      <c r="BH9" s="52">
        <v>435</v>
      </c>
      <c r="BI9" s="51">
        <f t="shared" si="11"/>
        <v>203</v>
      </c>
      <c r="BJ9" s="51">
        <f t="shared" si="2"/>
        <v>1543</v>
      </c>
      <c r="BK9" s="51">
        <f t="shared" si="2"/>
        <v>433</v>
      </c>
      <c r="BL9" s="51">
        <f t="shared" si="2"/>
        <v>1134</v>
      </c>
      <c r="BM9" s="51">
        <f t="shared" si="2"/>
        <v>3313</v>
      </c>
      <c r="BN9" s="51">
        <f t="shared" si="2"/>
        <v>2</v>
      </c>
      <c r="BO9" s="51">
        <f t="shared" si="2"/>
        <v>1148</v>
      </c>
    </row>
    <row r="10" spans="2:67" ht="13.9" customHeight="1" x14ac:dyDescent="0.4">
      <c r="B10" s="49" t="s">
        <v>22</v>
      </c>
      <c r="C10" s="50">
        <v>12</v>
      </c>
      <c r="D10" s="50">
        <v>192</v>
      </c>
      <c r="E10" s="50">
        <v>57</v>
      </c>
      <c r="F10" s="50">
        <v>140</v>
      </c>
      <c r="G10" s="51">
        <f t="shared" si="3"/>
        <v>401</v>
      </c>
      <c r="H10" s="50">
        <v>4</v>
      </c>
      <c r="I10" s="50">
        <v>226</v>
      </c>
      <c r="J10" s="50">
        <v>16</v>
      </c>
      <c r="K10" s="50">
        <v>146</v>
      </c>
      <c r="L10" s="50">
        <v>52</v>
      </c>
      <c r="M10" s="50">
        <v>188</v>
      </c>
      <c r="N10" s="51">
        <f t="shared" si="4"/>
        <v>402</v>
      </c>
      <c r="O10" s="50">
        <v>5</v>
      </c>
      <c r="P10" s="50">
        <v>170</v>
      </c>
      <c r="Q10" s="51">
        <f t="shared" si="5"/>
        <v>28</v>
      </c>
      <c r="R10" s="51">
        <f t="shared" si="0"/>
        <v>338</v>
      </c>
      <c r="S10" s="51">
        <f t="shared" si="0"/>
        <v>109</v>
      </c>
      <c r="T10" s="51">
        <f t="shared" si="0"/>
        <v>328</v>
      </c>
      <c r="U10" s="51">
        <f t="shared" si="0"/>
        <v>803</v>
      </c>
      <c r="V10" s="51">
        <f t="shared" si="0"/>
        <v>9</v>
      </c>
      <c r="W10" s="51">
        <f t="shared" si="0"/>
        <v>396</v>
      </c>
      <c r="X10" s="49" t="s">
        <v>22</v>
      </c>
      <c r="Y10" s="50">
        <v>1</v>
      </c>
      <c r="Z10" s="50">
        <v>29</v>
      </c>
      <c r="AA10" s="50">
        <v>7</v>
      </c>
      <c r="AB10" s="50">
        <v>22</v>
      </c>
      <c r="AC10" s="50">
        <f t="shared" si="6"/>
        <v>59</v>
      </c>
      <c r="AD10" s="50">
        <v>1</v>
      </c>
      <c r="AE10" s="50">
        <v>40</v>
      </c>
      <c r="AF10" s="50">
        <v>6</v>
      </c>
      <c r="AG10" s="50">
        <v>19</v>
      </c>
      <c r="AH10" s="50">
        <v>10</v>
      </c>
      <c r="AI10" s="50">
        <v>29</v>
      </c>
      <c r="AJ10" s="50">
        <f t="shared" si="7"/>
        <v>64</v>
      </c>
      <c r="AK10" s="50">
        <v>1</v>
      </c>
      <c r="AL10" s="50">
        <v>23</v>
      </c>
      <c r="AM10" s="51">
        <f t="shared" si="8"/>
        <v>7</v>
      </c>
      <c r="AN10" s="51">
        <f t="shared" si="1"/>
        <v>48</v>
      </c>
      <c r="AO10" s="51">
        <f t="shared" si="1"/>
        <v>17</v>
      </c>
      <c r="AP10" s="51">
        <f t="shared" si="1"/>
        <v>51</v>
      </c>
      <c r="AQ10" s="51">
        <f t="shared" si="1"/>
        <v>123</v>
      </c>
      <c r="AR10" s="51">
        <f t="shared" si="1"/>
        <v>2</v>
      </c>
      <c r="AS10" s="51">
        <f t="shared" si="1"/>
        <v>63</v>
      </c>
      <c r="AT10" s="49" t="s">
        <v>22</v>
      </c>
      <c r="AU10" s="52">
        <v>13</v>
      </c>
      <c r="AV10" s="52">
        <v>221</v>
      </c>
      <c r="AW10" s="52">
        <v>64</v>
      </c>
      <c r="AX10" s="52">
        <v>162</v>
      </c>
      <c r="AY10" s="52">
        <f t="shared" si="9"/>
        <v>460</v>
      </c>
      <c r="AZ10" s="52">
        <v>5</v>
      </c>
      <c r="BA10" s="52">
        <v>266</v>
      </c>
      <c r="BB10" s="52">
        <v>22</v>
      </c>
      <c r="BC10" s="52">
        <v>165</v>
      </c>
      <c r="BD10" s="52">
        <v>62</v>
      </c>
      <c r="BE10" s="52">
        <v>217</v>
      </c>
      <c r="BF10" s="52">
        <f t="shared" si="10"/>
        <v>466</v>
      </c>
      <c r="BG10" s="52">
        <v>6</v>
      </c>
      <c r="BH10" s="52">
        <v>193</v>
      </c>
      <c r="BI10" s="51">
        <f t="shared" si="11"/>
        <v>35</v>
      </c>
      <c r="BJ10" s="51">
        <f t="shared" si="2"/>
        <v>386</v>
      </c>
      <c r="BK10" s="51">
        <f t="shared" si="2"/>
        <v>126</v>
      </c>
      <c r="BL10" s="51">
        <f t="shared" si="2"/>
        <v>379</v>
      </c>
      <c r="BM10" s="51">
        <f t="shared" si="2"/>
        <v>926</v>
      </c>
      <c r="BN10" s="51">
        <f t="shared" si="2"/>
        <v>11</v>
      </c>
      <c r="BO10" s="51">
        <f t="shared" si="2"/>
        <v>459</v>
      </c>
    </row>
    <row r="11" spans="2:67" ht="13.9" customHeight="1" x14ac:dyDescent="0.4">
      <c r="B11" s="49" t="s">
        <v>23</v>
      </c>
      <c r="C11" s="50">
        <v>0</v>
      </c>
      <c r="D11" s="50">
        <v>28</v>
      </c>
      <c r="E11" s="50">
        <v>12</v>
      </c>
      <c r="F11" s="50">
        <v>52</v>
      </c>
      <c r="G11" s="51">
        <f t="shared" si="3"/>
        <v>92</v>
      </c>
      <c r="H11" s="50">
        <v>0</v>
      </c>
      <c r="I11" s="50">
        <v>57</v>
      </c>
      <c r="J11" s="50">
        <v>0</v>
      </c>
      <c r="K11" s="50">
        <v>16</v>
      </c>
      <c r="L11" s="50">
        <v>17</v>
      </c>
      <c r="M11" s="50">
        <v>64</v>
      </c>
      <c r="N11" s="51">
        <f t="shared" si="4"/>
        <v>97</v>
      </c>
      <c r="O11" s="50">
        <v>0</v>
      </c>
      <c r="P11" s="50">
        <v>41</v>
      </c>
      <c r="Q11" s="51">
        <f t="shared" si="5"/>
        <v>0</v>
      </c>
      <c r="R11" s="51">
        <f t="shared" si="0"/>
        <v>44</v>
      </c>
      <c r="S11" s="51">
        <f t="shared" si="0"/>
        <v>29</v>
      </c>
      <c r="T11" s="51">
        <f t="shared" si="0"/>
        <v>116</v>
      </c>
      <c r="U11" s="51">
        <f t="shared" si="0"/>
        <v>189</v>
      </c>
      <c r="V11" s="51">
        <f t="shared" si="0"/>
        <v>0</v>
      </c>
      <c r="W11" s="51">
        <f t="shared" si="0"/>
        <v>98</v>
      </c>
      <c r="X11" s="49" t="s">
        <v>23</v>
      </c>
      <c r="Y11" s="50">
        <v>10</v>
      </c>
      <c r="Z11" s="50">
        <v>102</v>
      </c>
      <c r="AA11" s="50">
        <v>20</v>
      </c>
      <c r="AB11" s="50">
        <v>45</v>
      </c>
      <c r="AC11" s="50">
        <f t="shared" si="6"/>
        <v>177</v>
      </c>
      <c r="AD11" s="50">
        <v>1</v>
      </c>
      <c r="AE11" s="50">
        <v>98</v>
      </c>
      <c r="AF11" s="50">
        <v>11</v>
      </c>
      <c r="AG11" s="50">
        <v>94</v>
      </c>
      <c r="AH11" s="50">
        <v>25</v>
      </c>
      <c r="AI11" s="50">
        <v>39</v>
      </c>
      <c r="AJ11" s="50">
        <f t="shared" si="7"/>
        <v>169</v>
      </c>
      <c r="AK11" s="50">
        <v>2</v>
      </c>
      <c r="AL11" s="50">
        <v>81</v>
      </c>
      <c r="AM11" s="51">
        <f t="shared" si="8"/>
        <v>21</v>
      </c>
      <c r="AN11" s="51">
        <f t="shared" si="1"/>
        <v>196</v>
      </c>
      <c r="AO11" s="51">
        <f t="shared" si="1"/>
        <v>45</v>
      </c>
      <c r="AP11" s="51">
        <f t="shared" si="1"/>
        <v>84</v>
      </c>
      <c r="AQ11" s="51">
        <f t="shared" si="1"/>
        <v>346</v>
      </c>
      <c r="AR11" s="51">
        <f t="shared" si="1"/>
        <v>3</v>
      </c>
      <c r="AS11" s="51">
        <f t="shared" si="1"/>
        <v>179</v>
      </c>
      <c r="AT11" s="49" t="s">
        <v>23</v>
      </c>
      <c r="AU11" s="52">
        <v>10</v>
      </c>
      <c r="AV11" s="52">
        <v>130</v>
      </c>
      <c r="AW11" s="52">
        <v>32</v>
      </c>
      <c r="AX11" s="52">
        <v>97</v>
      </c>
      <c r="AY11" s="52">
        <f t="shared" si="9"/>
        <v>269</v>
      </c>
      <c r="AZ11" s="52">
        <v>1</v>
      </c>
      <c r="BA11" s="52">
        <v>155</v>
      </c>
      <c r="BB11" s="52">
        <v>11</v>
      </c>
      <c r="BC11" s="52">
        <v>110</v>
      </c>
      <c r="BD11" s="52">
        <v>42</v>
      </c>
      <c r="BE11" s="52">
        <v>103</v>
      </c>
      <c r="BF11" s="52">
        <f t="shared" si="10"/>
        <v>266</v>
      </c>
      <c r="BG11" s="52">
        <v>2</v>
      </c>
      <c r="BH11" s="52">
        <v>122</v>
      </c>
      <c r="BI11" s="51">
        <f t="shared" si="11"/>
        <v>21</v>
      </c>
      <c r="BJ11" s="51">
        <f t="shared" si="2"/>
        <v>240</v>
      </c>
      <c r="BK11" s="51">
        <f t="shared" si="2"/>
        <v>74</v>
      </c>
      <c r="BL11" s="51">
        <f t="shared" si="2"/>
        <v>200</v>
      </c>
      <c r="BM11" s="51">
        <f t="shared" si="2"/>
        <v>535</v>
      </c>
      <c r="BN11" s="51">
        <f t="shared" si="2"/>
        <v>3</v>
      </c>
      <c r="BO11" s="51">
        <f t="shared" si="2"/>
        <v>277</v>
      </c>
    </row>
    <row r="12" spans="2:67" ht="13.9" customHeight="1" x14ac:dyDescent="0.4">
      <c r="B12" s="49" t="s">
        <v>24</v>
      </c>
      <c r="C12" s="50">
        <v>41</v>
      </c>
      <c r="D12" s="50">
        <v>384</v>
      </c>
      <c r="E12" s="50">
        <v>78</v>
      </c>
      <c r="F12" s="50">
        <v>165</v>
      </c>
      <c r="G12" s="51">
        <f t="shared" si="3"/>
        <v>668</v>
      </c>
      <c r="H12" s="50">
        <v>0</v>
      </c>
      <c r="I12" s="50">
        <v>253</v>
      </c>
      <c r="J12" s="50">
        <v>41</v>
      </c>
      <c r="K12" s="50">
        <v>311</v>
      </c>
      <c r="L12" s="50">
        <v>67</v>
      </c>
      <c r="M12" s="50">
        <v>240</v>
      </c>
      <c r="N12" s="51">
        <f t="shared" si="4"/>
        <v>659</v>
      </c>
      <c r="O12" s="50">
        <v>6</v>
      </c>
      <c r="P12" s="50">
        <v>204</v>
      </c>
      <c r="Q12" s="51">
        <f t="shared" si="5"/>
        <v>82</v>
      </c>
      <c r="R12" s="51">
        <f t="shared" si="0"/>
        <v>695</v>
      </c>
      <c r="S12" s="51">
        <f t="shared" si="0"/>
        <v>145</v>
      </c>
      <c r="T12" s="51">
        <f t="shared" si="0"/>
        <v>405</v>
      </c>
      <c r="U12" s="51">
        <f t="shared" si="0"/>
        <v>1327</v>
      </c>
      <c r="V12" s="51">
        <f t="shared" si="0"/>
        <v>6</v>
      </c>
      <c r="W12" s="51">
        <f t="shared" si="0"/>
        <v>457</v>
      </c>
      <c r="X12" s="49" t="s">
        <v>24</v>
      </c>
      <c r="Y12" s="50">
        <v>1</v>
      </c>
      <c r="Z12" s="50">
        <v>4</v>
      </c>
      <c r="AA12" s="50">
        <v>1</v>
      </c>
      <c r="AB12" s="50">
        <v>3</v>
      </c>
      <c r="AC12" s="50">
        <f t="shared" si="6"/>
        <v>9</v>
      </c>
      <c r="AD12" s="50">
        <v>0</v>
      </c>
      <c r="AE12" s="50">
        <v>0</v>
      </c>
      <c r="AF12" s="50">
        <v>1</v>
      </c>
      <c r="AG12" s="50">
        <v>2</v>
      </c>
      <c r="AH12" s="50">
        <v>2</v>
      </c>
      <c r="AI12" s="50">
        <v>1</v>
      </c>
      <c r="AJ12" s="50">
        <f t="shared" si="7"/>
        <v>6</v>
      </c>
      <c r="AK12" s="50">
        <v>0</v>
      </c>
      <c r="AL12" s="50">
        <v>0</v>
      </c>
      <c r="AM12" s="51">
        <f t="shared" si="8"/>
        <v>2</v>
      </c>
      <c r="AN12" s="51">
        <f t="shared" si="1"/>
        <v>6</v>
      </c>
      <c r="AO12" s="51">
        <f t="shared" si="1"/>
        <v>3</v>
      </c>
      <c r="AP12" s="51">
        <f t="shared" si="1"/>
        <v>4</v>
      </c>
      <c r="AQ12" s="51">
        <f t="shared" si="1"/>
        <v>15</v>
      </c>
      <c r="AR12" s="51">
        <f t="shared" si="1"/>
        <v>0</v>
      </c>
      <c r="AS12" s="51">
        <f t="shared" si="1"/>
        <v>0</v>
      </c>
      <c r="AT12" s="49" t="s">
        <v>24</v>
      </c>
      <c r="AU12" s="52">
        <v>42</v>
      </c>
      <c r="AV12" s="52">
        <v>388</v>
      </c>
      <c r="AW12" s="52">
        <v>79</v>
      </c>
      <c r="AX12" s="52">
        <v>168</v>
      </c>
      <c r="AY12" s="52">
        <f t="shared" si="9"/>
        <v>677</v>
      </c>
      <c r="AZ12" s="52">
        <v>0</v>
      </c>
      <c r="BA12" s="52">
        <v>253</v>
      </c>
      <c r="BB12" s="52">
        <v>42</v>
      </c>
      <c r="BC12" s="52">
        <v>313</v>
      </c>
      <c r="BD12" s="52">
        <v>69</v>
      </c>
      <c r="BE12" s="52">
        <v>241</v>
      </c>
      <c r="BF12" s="52">
        <f t="shared" si="10"/>
        <v>665</v>
      </c>
      <c r="BG12" s="52">
        <v>6</v>
      </c>
      <c r="BH12" s="52">
        <v>204</v>
      </c>
      <c r="BI12" s="51">
        <f t="shared" si="11"/>
        <v>84</v>
      </c>
      <c r="BJ12" s="51">
        <f t="shared" si="2"/>
        <v>701</v>
      </c>
      <c r="BK12" s="51">
        <f t="shared" si="2"/>
        <v>148</v>
      </c>
      <c r="BL12" s="51">
        <f t="shared" si="2"/>
        <v>409</v>
      </c>
      <c r="BM12" s="51">
        <f t="shared" si="2"/>
        <v>1342</v>
      </c>
      <c r="BN12" s="51">
        <f t="shared" si="2"/>
        <v>6</v>
      </c>
      <c r="BO12" s="51">
        <f t="shared" si="2"/>
        <v>457</v>
      </c>
    </row>
    <row r="13" spans="2:67" ht="13.9" customHeight="1" x14ac:dyDescent="0.4">
      <c r="B13" s="49" t="s">
        <v>25</v>
      </c>
      <c r="C13" s="50">
        <v>105</v>
      </c>
      <c r="D13" s="50">
        <v>988</v>
      </c>
      <c r="E13" s="50">
        <v>229</v>
      </c>
      <c r="F13" s="50">
        <v>596</v>
      </c>
      <c r="G13" s="51">
        <f t="shared" si="3"/>
        <v>1918</v>
      </c>
      <c r="H13" s="50">
        <v>19</v>
      </c>
      <c r="I13" s="50">
        <v>713</v>
      </c>
      <c r="J13" s="50">
        <v>104</v>
      </c>
      <c r="K13" s="50">
        <v>793</v>
      </c>
      <c r="L13" s="50">
        <v>209</v>
      </c>
      <c r="M13" s="50">
        <v>812</v>
      </c>
      <c r="N13" s="51">
        <f t="shared" si="4"/>
        <v>1918</v>
      </c>
      <c r="O13" s="50">
        <v>33</v>
      </c>
      <c r="P13" s="50">
        <v>557</v>
      </c>
      <c r="Q13" s="51">
        <f t="shared" si="5"/>
        <v>209</v>
      </c>
      <c r="R13" s="51">
        <f t="shared" si="0"/>
        <v>1781</v>
      </c>
      <c r="S13" s="51">
        <f t="shared" si="0"/>
        <v>438</v>
      </c>
      <c r="T13" s="51">
        <f t="shared" si="0"/>
        <v>1408</v>
      </c>
      <c r="U13" s="51">
        <f t="shared" si="0"/>
        <v>3836</v>
      </c>
      <c r="V13" s="51">
        <f t="shared" si="0"/>
        <v>52</v>
      </c>
      <c r="W13" s="51">
        <f t="shared" si="0"/>
        <v>1270</v>
      </c>
      <c r="X13" s="49" t="s">
        <v>25</v>
      </c>
      <c r="Y13" s="50">
        <v>1</v>
      </c>
      <c r="Z13" s="50">
        <v>38</v>
      </c>
      <c r="AA13" s="50">
        <v>16</v>
      </c>
      <c r="AB13" s="50">
        <v>41</v>
      </c>
      <c r="AC13" s="50">
        <f t="shared" si="6"/>
        <v>96</v>
      </c>
      <c r="AD13" s="50">
        <v>0</v>
      </c>
      <c r="AE13" s="50">
        <v>18</v>
      </c>
      <c r="AF13" s="50">
        <v>1</v>
      </c>
      <c r="AG13" s="50">
        <v>38</v>
      </c>
      <c r="AH13" s="50">
        <v>9</v>
      </c>
      <c r="AI13" s="50">
        <v>56</v>
      </c>
      <c r="AJ13" s="50">
        <f t="shared" si="7"/>
        <v>104</v>
      </c>
      <c r="AK13" s="50">
        <v>2</v>
      </c>
      <c r="AL13" s="50">
        <v>12</v>
      </c>
      <c r="AM13" s="51">
        <f t="shared" si="8"/>
        <v>2</v>
      </c>
      <c r="AN13" s="51">
        <f t="shared" si="1"/>
        <v>76</v>
      </c>
      <c r="AO13" s="51">
        <f t="shared" si="1"/>
        <v>25</v>
      </c>
      <c r="AP13" s="51">
        <f t="shared" si="1"/>
        <v>97</v>
      </c>
      <c r="AQ13" s="51">
        <f t="shared" si="1"/>
        <v>200</v>
      </c>
      <c r="AR13" s="51">
        <f t="shared" si="1"/>
        <v>2</v>
      </c>
      <c r="AS13" s="51">
        <f t="shared" si="1"/>
        <v>30</v>
      </c>
      <c r="AT13" s="49" t="s">
        <v>25</v>
      </c>
      <c r="AU13" s="52">
        <v>106</v>
      </c>
      <c r="AV13" s="52">
        <v>1026</v>
      </c>
      <c r="AW13" s="52">
        <v>245</v>
      </c>
      <c r="AX13" s="52">
        <v>637</v>
      </c>
      <c r="AY13" s="52">
        <f t="shared" si="9"/>
        <v>2014</v>
      </c>
      <c r="AZ13" s="52">
        <v>19</v>
      </c>
      <c r="BA13" s="52">
        <v>731</v>
      </c>
      <c r="BB13" s="52">
        <v>105</v>
      </c>
      <c r="BC13" s="52">
        <v>831</v>
      </c>
      <c r="BD13" s="52">
        <v>218</v>
      </c>
      <c r="BE13" s="52">
        <v>868</v>
      </c>
      <c r="BF13" s="52">
        <f t="shared" si="10"/>
        <v>2022</v>
      </c>
      <c r="BG13" s="52">
        <v>35</v>
      </c>
      <c r="BH13" s="52">
        <v>569</v>
      </c>
      <c r="BI13" s="51">
        <f t="shared" si="11"/>
        <v>211</v>
      </c>
      <c r="BJ13" s="51">
        <f t="shared" si="2"/>
        <v>1857</v>
      </c>
      <c r="BK13" s="51">
        <f t="shared" si="2"/>
        <v>463</v>
      </c>
      <c r="BL13" s="51">
        <f t="shared" si="2"/>
        <v>1505</v>
      </c>
      <c r="BM13" s="51">
        <f t="shared" si="2"/>
        <v>4036</v>
      </c>
      <c r="BN13" s="51">
        <f t="shared" si="2"/>
        <v>54</v>
      </c>
      <c r="BO13" s="51">
        <f t="shared" si="2"/>
        <v>1300</v>
      </c>
    </row>
    <row r="14" spans="2:67" ht="13.9" customHeight="1" x14ac:dyDescent="0.4">
      <c r="B14" s="49" t="s">
        <v>26</v>
      </c>
      <c r="C14" s="50">
        <v>208</v>
      </c>
      <c r="D14" s="50">
        <v>1749</v>
      </c>
      <c r="E14" s="50">
        <v>455</v>
      </c>
      <c r="F14" s="50">
        <v>1005</v>
      </c>
      <c r="G14" s="51">
        <f t="shared" si="3"/>
        <v>3417</v>
      </c>
      <c r="H14" s="50">
        <v>24</v>
      </c>
      <c r="I14" s="50">
        <v>884</v>
      </c>
      <c r="J14" s="50">
        <v>183</v>
      </c>
      <c r="K14" s="50">
        <v>1580</v>
      </c>
      <c r="L14" s="50">
        <v>384</v>
      </c>
      <c r="M14" s="50">
        <v>1306</v>
      </c>
      <c r="N14" s="51">
        <f t="shared" si="4"/>
        <v>3453</v>
      </c>
      <c r="O14" s="50">
        <v>51</v>
      </c>
      <c r="P14" s="50">
        <v>771</v>
      </c>
      <c r="Q14" s="51">
        <f t="shared" si="5"/>
        <v>391</v>
      </c>
      <c r="R14" s="51">
        <f t="shared" si="0"/>
        <v>3329</v>
      </c>
      <c r="S14" s="51">
        <f t="shared" si="0"/>
        <v>839</v>
      </c>
      <c r="T14" s="51">
        <f t="shared" si="0"/>
        <v>2311</v>
      </c>
      <c r="U14" s="51">
        <f t="shared" si="0"/>
        <v>6870</v>
      </c>
      <c r="V14" s="51">
        <f t="shared" si="0"/>
        <v>75</v>
      </c>
      <c r="W14" s="51">
        <f t="shared" si="0"/>
        <v>1655</v>
      </c>
      <c r="X14" s="49" t="s">
        <v>26</v>
      </c>
      <c r="Y14" s="50">
        <v>76</v>
      </c>
      <c r="Z14" s="50">
        <v>740</v>
      </c>
      <c r="AA14" s="50">
        <v>193</v>
      </c>
      <c r="AB14" s="50">
        <v>423</v>
      </c>
      <c r="AC14" s="50">
        <f t="shared" si="6"/>
        <v>1432</v>
      </c>
      <c r="AD14" s="50">
        <v>19</v>
      </c>
      <c r="AE14" s="50">
        <v>118</v>
      </c>
      <c r="AF14" s="50">
        <v>64</v>
      </c>
      <c r="AG14" s="50">
        <v>680</v>
      </c>
      <c r="AH14" s="50">
        <v>151</v>
      </c>
      <c r="AI14" s="50">
        <v>601</v>
      </c>
      <c r="AJ14" s="50">
        <f t="shared" si="7"/>
        <v>1496</v>
      </c>
      <c r="AK14" s="50">
        <v>49</v>
      </c>
      <c r="AL14" s="50">
        <v>84</v>
      </c>
      <c r="AM14" s="51">
        <f t="shared" si="8"/>
        <v>140</v>
      </c>
      <c r="AN14" s="51">
        <f t="shared" si="1"/>
        <v>1420</v>
      </c>
      <c r="AO14" s="51">
        <f t="shared" si="1"/>
        <v>344</v>
      </c>
      <c r="AP14" s="51">
        <f t="shared" si="1"/>
        <v>1024</v>
      </c>
      <c r="AQ14" s="51">
        <f t="shared" si="1"/>
        <v>2928</v>
      </c>
      <c r="AR14" s="51">
        <f t="shared" si="1"/>
        <v>68</v>
      </c>
      <c r="AS14" s="51">
        <f t="shared" si="1"/>
        <v>202</v>
      </c>
      <c r="AT14" s="49" t="s">
        <v>26</v>
      </c>
      <c r="AU14" s="52">
        <v>284</v>
      </c>
      <c r="AV14" s="52">
        <v>2489</v>
      </c>
      <c r="AW14" s="52">
        <v>648</v>
      </c>
      <c r="AX14" s="52">
        <v>1428</v>
      </c>
      <c r="AY14" s="52">
        <f t="shared" si="9"/>
        <v>4849</v>
      </c>
      <c r="AZ14" s="52">
        <v>43</v>
      </c>
      <c r="BA14" s="52">
        <v>1002</v>
      </c>
      <c r="BB14" s="52">
        <v>247</v>
      </c>
      <c r="BC14" s="52">
        <v>2260</v>
      </c>
      <c r="BD14" s="52">
        <v>535</v>
      </c>
      <c r="BE14" s="52">
        <v>1907</v>
      </c>
      <c r="BF14" s="52">
        <f t="shared" si="10"/>
        <v>4949</v>
      </c>
      <c r="BG14" s="52">
        <v>100</v>
      </c>
      <c r="BH14" s="52">
        <v>855</v>
      </c>
      <c r="BI14" s="51">
        <f t="shared" si="11"/>
        <v>531</v>
      </c>
      <c r="BJ14" s="51">
        <f t="shared" si="2"/>
        <v>4749</v>
      </c>
      <c r="BK14" s="51">
        <f t="shared" si="2"/>
        <v>1183</v>
      </c>
      <c r="BL14" s="51">
        <f t="shared" si="2"/>
        <v>3335</v>
      </c>
      <c r="BM14" s="51">
        <f t="shared" si="2"/>
        <v>9798</v>
      </c>
      <c r="BN14" s="51">
        <f t="shared" si="2"/>
        <v>143</v>
      </c>
      <c r="BO14" s="51">
        <f t="shared" si="2"/>
        <v>1857</v>
      </c>
    </row>
    <row r="15" spans="2:67" ht="13.9" customHeight="1" x14ac:dyDescent="0.4">
      <c r="B15" s="49" t="s">
        <v>27</v>
      </c>
      <c r="C15" s="50">
        <v>180</v>
      </c>
      <c r="D15" s="50">
        <v>1082</v>
      </c>
      <c r="E15" s="50">
        <v>214</v>
      </c>
      <c r="F15" s="50">
        <v>511</v>
      </c>
      <c r="G15" s="51">
        <f t="shared" si="3"/>
        <v>1987</v>
      </c>
      <c r="H15" s="50">
        <v>4</v>
      </c>
      <c r="I15" s="50">
        <v>222</v>
      </c>
      <c r="J15" s="50">
        <v>148</v>
      </c>
      <c r="K15" s="50">
        <v>898</v>
      </c>
      <c r="L15" s="50">
        <v>184</v>
      </c>
      <c r="M15" s="50">
        <v>658</v>
      </c>
      <c r="N15" s="51">
        <f t="shared" si="4"/>
        <v>1888</v>
      </c>
      <c r="O15" s="50">
        <v>8</v>
      </c>
      <c r="P15" s="50">
        <v>138</v>
      </c>
      <c r="Q15" s="51">
        <f t="shared" si="5"/>
        <v>328</v>
      </c>
      <c r="R15" s="51">
        <f t="shared" si="0"/>
        <v>1980</v>
      </c>
      <c r="S15" s="51">
        <f t="shared" si="0"/>
        <v>398</v>
      </c>
      <c r="T15" s="51">
        <f t="shared" si="0"/>
        <v>1169</v>
      </c>
      <c r="U15" s="51">
        <f t="shared" si="0"/>
        <v>3875</v>
      </c>
      <c r="V15" s="51">
        <f t="shared" si="0"/>
        <v>12</v>
      </c>
      <c r="W15" s="51">
        <f t="shared" si="0"/>
        <v>360</v>
      </c>
      <c r="X15" s="49" t="s">
        <v>27</v>
      </c>
      <c r="Y15" s="50">
        <v>78</v>
      </c>
      <c r="Z15" s="50">
        <v>666</v>
      </c>
      <c r="AA15" s="50">
        <v>163</v>
      </c>
      <c r="AB15" s="50">
        <v>606</v>
      </c>
      <c r="AC15" s="50">
        <f t="shared" si="6"/>
        <v>1513</v>
      </c>
      <c r="AD15" s="50">
        <v>37</v>
      </c>
      <c r="AE15" s="50">
        <v>14</v>
      </c>
      <c r="AF15" s="50">
        <v>46</v>
      </c>
      <c r="AG15" s="50">
        <v>552</v>
      </c>
      <c r="AH15" s="50">
        <v>170</v>
      </c>
      <c r="AI15" s="50">
        <v>855</v>
      </c>
      <c r="AJ15" s="50">
        <f t="shared" si="7"/>
        <v>1623</v>
      </c>
      <c r="AK15" s="50">
        <v>107</v>
      </c>
      <c r="AL15" s="50">
        <v>10</v>
      </c>
      <c r="AM15" s="51">
        <f t="shared" si="8"/>
        <v>124</v>
      </c>
      <c r="AN15" s="51">
        <f t="shared" si="1"/>
        <v>1218</v>
      </c>
      <c r="AO15" s="51">
        <f t="shared" si="1"/>
        <v>333</v>
      </c>
      <c r="AP15" s="51">
        <f t="shared" si="1"/>
        <v>1461</v>
      </c>
      <c r="AQ15" s="51">
        <f t="shared" si="1"/>
        <v>3136</v>
      </c>
      <c r="AR15" s="51">
        <f t="shared" si="1"/>
        <v>144</v>
      </c>
      <c r="AS15" s="51">
        <f t="shared" si="1"/>
        <v>24</v>
      </c>
      <c r="AT15" s="49" t="s">
        <v>27</v>
      </c>
      <c r="AU15" s="52">
        <v>258</v>
      </c>
      <c r="AV15" s="52">
        <v>1748</v>
      </c>
      <c r="AW15" s="52">
        <v>377</v>
      </c>
      <c r="AX15" s="52">
        <v>1117</v>
      </c>
      <c r="AY15" s="52">
        <f t="shared" si="9"/>
        <v>3500</v>
      </c>
      <c r="AZ15" s="52">
        <v>41</v>
      </c>
      <c r="BA15" s="52">
        <v>236</v>
      </c>
      <c r="BB15" s="52">
        <v>194</v>
      </c>
      <c r="BC15" s="52">
        <v>1450</v>
      </c>
      <c r="BD15" s="52">
        <v>354</v>
      </c>
      <c r="BE15" s="52">
        <v>1513</v>
      </c>
      <c r="BF15" s="52">
        <f t="shared" si="10"/>
        <v>3511</v>
      </c>
      <c r="BG15" s="52">
        <v>115</v>
      </c>
      <c r="BH15" s="52">
        <v>148</v>
      </c>
      <c r="BI15" s="51">
        <f t="shared" si="11"/>
        <v>452</v>
      </c>
      <c r="BJ15" s="51">
        <f t="shared" si="2"/>
        <v>3198</v>
      </c>
      <c r="BK15" s="51">
        <f t="shared" si="2"/>
        <v>731</v>
      </c>
      <c r="BL15" s="51">
        <f t="shared" si="2"/>
        <v>2630</v>
      </c>
      <c r="BM15" s="51">
        <f t="shared" si="2"/>
        <v>7011</v>
      </c>
      <c r="BN15" s="51">
        <f t="shared" si="2"/>
        <v>156</v>
      </c>
      <c r="BO15" s="51">
        <f t="shared" si="2"/>
        <v>384</v>
      </c>
    </row>
    <row r="16" spans="2:67" ht="13.9" customHeight="1" x14ac:dyDescent="0.4">
      <c r="B16" s="49" t="s">
        <v>28</v>
      </c>
      <c r="C16" s="50">
        <v>0</v>
      </c>
      <c r="D16" s="50">
        <v>0</v>
      </c>
      <c r="E16" s="50">
        <v>0</v>
      </c>
      <c r="F16" s="50">
        <v>0</v>
      </c>
      <c r="G16" s="51">
        <f t="shared" si="3"/>
        <v>0</v>
      </c>
      <c r="H16" s="50">
        <v>0</v>
      </c>
      <c r="I16" s="50">
        <v>0</v>
      </c>
      <c r="J16" s="50">
        <v>0</v>
      </c>
      <c r="K16" s="50">
        <v>0</v>
      </c>
      <c r="L16" s="50">
        <v>0</v>
      </c>
      <c r="M16" s="50">
        <v>0</v>
      </c>
      <c r="N16" s="51">
        <f t="shared" si="4"/>
        <v>0</v>
      </c>
      <c r="O16" s="50">
        <v>0</v>
      </c>
      <c r="P16" s="50">
        <v>0</v>
      </c>
      <c r="Q16" s="51">
        <f t="shared" si="5"/>
        <v>0</v>
      </c>
      <c r="R16" s="51">
        <f t="shared" si="0"/>
        <v>0</v>
      </c>
      <c r="S16" s="51">
        <f t="shared" si="0"/>
        <v>0</v>
      </c>
      <c r="T16" s="51">
        <f t="shared" si="0"/>
        <v>0</v>
      </c>
      <c r="U16" s="51">
        <f t="shared" si="0"/>
        <v>0</v>
      </c>
      <c r="V16" s="51">
        <f t="shared" si="0"/>
        <v>0</v>
      </c>
      <c r="W16" s="51">
        <f t="shared" si="0"/>
        <v>0</v>
      </c>
      <c r="X16" s="49" t="s">
        <v>28</v>
      </c>
      <c r="Y16" s="50">
        <v>2</v>
      </c>
      <c r="Z16" s="50">
        <v>44</v>
      </c>
      <c r="AA16" s="50">
        <v>6</v>
      </c>
      <c r="AB16" s="50">
        <v>44</v>
      </c>
      <c r="AC16" s="50">
        <f t="shared" si="6"/>
        <v>96</v>
      </c>
      <c r="AD16" s="50">
        <v>1</v>
      </c>
      <c r="AE16" s="50">
        <v>49</v>
      </c>
      <c r="AF16" s="50">
        <v>0</v>
      </c>
      <c r="AG16" s="50">
        <v>27</v>
      </c>
      <c r="AH16" s="50">
        <v>9</v>
      </c>
      <c r="AI16" s="50">
        <v>56</v>
      </c>
      <c r="AJ16" s="50">
        <f t="shared" si="7"/>
        <v>92</v>
      </c>
      <c r="AK16" s="50">
        <v>2</v>
      </c>
      <c r="AL16" s="50">
        <v>20</v>
      </c>
      <c r="AM16" s="51">
        <f t="shared" si="8"/>
        <v>2</v>
      </c>
      <c r="AN16" s="51">
        <f t="shared" si="1"/>
        <v>71</v>
      </c>
      <c r="AO16" s="51">
        <f t="shared" si="1"/>
        <v>15</v>
      </c>
      <c r="AP16" s="51">
        <f t="shared" si="1"/>
        <v>100</v>
      </c>
      <c r="AQ16" s="51">
        <f t="shared" si="1"/>
        <v>188</v>
      </c>
      <c r="AR16" s="51">
        <f t="shared" si="1"/>
        <v>3</v>
      </c>
      <c r="AS16" s="51">
        <f t="shared" si="1"/>
        <v>69</v>
      </c>
      <c r="AT16" s="49" t="s">
        <v>28</v>
      </c>
      <c r="AU16" s="52">
        <v>2</v>
      </c>
      <c r="AV16" s="52">
        <v>44</v>
      </c>
      <c r="AW16" s="52">
        <v>6</v>
      </c>
      <c r="AX16" s="52">
        <v>44</v>
      </c>
      <c r="AY16" s="52">
        <f t="shared" si="9"/>
        <v>96</v>
      </c>
      <c r="AZ16" s="52">
        <v>1</v>
      </c>
      <c r="BA16" s="52">
        <v>49</v>
      </c>
      <c r="BB16" s="52">
        <v>0</v>
      </c>
      <c r="BC16" s="52">
        <v>27</v>
      </c>
      <c r="BD16" s="52">
        <v>9</v>
      </c>
      <c r="BE16" s="52">
        <v>56</v>
      </c>
      <c r="BF16" s="52">
        <f t="shared" si="10"/>
        <v>92</v>
      </c>
      <c r="BG16" s="52">
        <v>2</v>
      </c>
      <c r="BH16" s="52">
        <v>20</v>
      </c>
      <c r="BI16" s="51">
        <f t="shared" si="11"/>
        <v>2</v>
      </c>
      <c r="BJ16" s="51">
        <f t="shared" si="2"/>
        <v>71</v>
      </c>
      <c r="BK16" s="51">
        <f t="shared" si="2"/>
        <v>15</v>
      </c>
      <c r="BL16" s="51">
        <f t="shared" si="2"/>
        <v>100</v>
      </c>
      <c r="BM16" s="51">
        <f t="shared" si="2"/>
        <v>188</v>
      </c>
      <c r="BN16" s="51">
        <f t="shared" si="2"/>
        <v>3</v>
      </c>
      <c r="BO16" s="51">
        <f t="shared" si="2"/>
        <v>69</v>
      </c>
    </row>
    <row r="17" spans="2:67" ht="13.9" customHeight="1" x14ac:dyDescent="0.4">
      <c r="B17" s="49" t="s">
        <v>29</v>
      </c>
      <c r="C17" s="50">
        <v>82</v>
      </c>
      <c r="D17" s="50">
        <v>786</v>
      </c>
      <c r="E17" s="50">
        <v>198</v>
      </c>
      <c r="F17" s="50">
        <v>610</v>
      </c>
      <c r="G17" s="51">
        <f t="shared" si="3"/>
        <v>1676</v>
      </c>
      <c r="H17" s="50">
        <v>19</v>
      </c>
      <c r="I17" s="50">
        <v>572</v>
      </c>
      <c r="J17" s="50">
        <v>69</v>
      </c>
      <c r="K17" s="50">
        <v>630</v>
      </c>
      <c r="L17" s="50">
        <v>147</v>
      </c>
      <c r="M17" s="50">
        <v>831</v>
      </c>
      <c r="N17" s="51">
        <f t="shared" si="4"/>
        <v>1677</v>
      </c>
      <c r="O17" s="50">
        <v>31</v>
      </c>
      <c r="P17" s="50">
        <v>318</v>
      </c>
      <c r="Q17" s="51">
        <f t="shared" si="5"/>
        <v>151</v>
      </c>
      <c r="R17" s="51">
        <f t="shared" si="0"/>
        <v>1416</v>
      </c>
      <c r="S17" s="51">
        <f t="shared" si="0"/>
        <v>345</v>
      </c>
      <c r="T17" s="51">
        <f t="shared" si="0"/>
        <v>1441</v>
      </c>
      <c r="U17" s="51">
        <f t="shared" si="0"/>
        <v>3353</v>
      </c>
      <c r="V17" s="51">
        <f t="shared" si="0"/>
        <v>50</v>
      </c>
      <c r="W17" s="51">
        <f t="shared" si="0"/>
        <v>890</v>
      </c>
      <c r="X17" s="49" t="s">
        <v>29</v>
      </c>
      <c r="Y17" s="50">
        <v>59</v>
      </c>
      <c r="Z17" s="50">
        <v>575</v>
      </c>
      <c r="AA17" s="50">
        <v>152</v>
      </c>
      <c r="AB17" s="50">
        <v>517</v>
      </c>
      <c r="AC17" s="50">
        <f t="shared" si="6"/>
        <v>1303</v>
      </c>
      <c r="AD17" s="50">
        <v>26</v>
      </c>
      <c r="AE17" s="50">
        <v>146</v>
      </c>
      <c r="AF17" s="50">
        <v>64</v>
      </c>
      <c r="AG17" s="50">
        <v>447</v>
      </c>
      <c r="AH17" s="50">
        <v>115</v>
      </c>
      <c r="AI17" s="50">
        <v>736</v>
      </c>
      <c r="AJ17" s="50">
        <f t="shared" si="7"/>
        <v>1362</v>
      </c>
      <c r="AK17" s="50">
        <v>56</v>
      </c>
      <c r="AL17" s="50">
        <v>120</v>
      </c>
      <c r="AM17" s="51">
        <f t="shared" si="8"/>
        <v>123</v>
      </c>
      <c r="AN17" s="51">
        <f t="shared" si="1"/>
        <v>1022</v>
      </c>
      <c r="AO17" s="51">
        <f t="shared" si="1"/>
        <v>267</v>
      </c>
      <c r="AP17" s="51">
        <f t="shared" si="1"/>
        <v>1253</v>
      </c>
      <c r="AQ17" s="51">
        <f t="shared" si="1"/>
        <v>2665</v>
      </c>
      <c r="AR17" s="51">
        <f t="shared" si="1"/>
        <v>82</v>
      </c>
      <c r="AS17" s="51">
        <f t="shared" si="1"/>
        <v>266</v>
      </c>
      <c r="AT17" s="49" t="s">
        <v>29</v>
      </c>
      <c r="AU17" s="52">
        <v>141</v>
      </c>
      <c r="AV17" s="52">
        <v>1361</v>
      </c>
      <c r="AW17" s="52">
        <v>350</v>
      </c>
      <c r="AX17" s="52">
        <v>1127</v>
      </c>
      <c r="AY17" s="52">
        <f t="shared" si="9"/>
        <v>2979</v>
      </c>
      <c r="AZ17" s="52">
        <v>45</v>
      </c>
      <c r="BA17" s="52">
        <v>718</v>
      </c>
      <c r="BB17" s="52">
        <v>133</v>
      </c>
      <c r="BC17" s="52">
        <v>1077</v>
      </c>
      <c r="BD17" s="52">
        <v>262</v>
      </c>
      <c r="BE17" s="52">
        <v>1567</v>
      </c>
      <c r="BF17" s="52">
        <f t="shared" si="10"/>
        <v>3039</v>
      </c>
      <c r="BG17" s="52">
        <v>87</v>
      </c>
      <c r="BH17" s="52">
        <v>438</v>
      </c>
      <c r="BI17" s="51">
        <f t="shared" si="11"/>
        <v>274</v>
      </c>
      <c r="BJ17" s="51">
        <f t="shared" si="2"/>
        <v>2438</v>
      </c>
      <c r="BK17" s="51">
        <f t="shared" si="2"/>
        <v>612</v>
      </c>
      <c r="BL17" s="51">
        <f t="shared" si="2"/>
        <v>2694</v>
      </c>
      <c r="BM17" s="51">
        <f t="shared" si="2"/>
        <v>6018</v>
      </c>
      <c r="BN17" s="51">
        <f t="shared" si="2"/>
        <v>132</v>
      </c>
      <c r="BO17" s="51">
        <f t="shared" si="2"/>
        <v>1156</v>
      </c>
    </row>
    <row r="18" spans="2:67" ht="13.9" customHeight="1" x14ac:dyDescent="0.4">
      <c r="B18" s="49" t="s">
        <v>30</v>
      </c>
      <c r="C18" s="50">
        <v>25</v>
      </c>
      <c r="D18" s="50">
        <v>345</v>
      </c>
      <c r="E18" s="50">
        <v>106</v>
      </c>
      <c r="F18" s="50">
        <v>325</v>
      </c>
      <c r="G18" s="51">
        <f t="shared" si="3"/>
        <v>801</v>
      </c>
      <c r="H18" s="50">
        <v>4</v>
      </c>
      <c r="I18" s="50">
        <v>370</v>
      </c>
      <c r="J18" s="50">
        <v>17</v>
      </c>
      <c r="K18" s="50">
        <v>232</v>
      </c>
      <c r="L18" s="50">
        <v>95</v>
      </c>
      <c r="M18" s="50">
        <v>513</v>
      </c>
      <c r="N18" s="51">
        <f t="shared" si="4"/>
        <v>857</v>
      </c>
      <c r="O18" s="50">
        <v>12</v>
      </c>
      <c r="P18" s="50">
        <v>243</v>
      </c>
      <c r="Q18" s="51">
        <f t="shared" si="5"/>
        <v>42</v>
      </c>
      <c r="R18" s="51">
        <f t="shared" si="0"/>
        <v>577</v>
      </c>
      <c r="S18" s="51">
        <f t="shared" si="0"/>
        <v>201</v>
      </c>
      <c r="T18" s="51">
        <f t="shared" si="0"/>
        <v>838</v>
      </c>
      <c r="U18" s="51">
        <f t="shared" si="0"/>
        <v>1658</v>
      </c>
      <c r="V18" s="51">
        <f t="shared" si="0"/>
        <v>16</v>
      </c>
      <c r="W18" s="51">
        <f t="shared" si="0"/>
        <v>613</v>
      </c>
      <c r="X18" s="49" t="s">
        <v>30</v>
      </c>
      <c r="Y18" s="50">
        <v>89</v>
      </c>
      <c r="Z18" s="50">
        <v>538</v>
      </c>
      <c r="AA18" s="50">
        <v>111</v>
      </c>
      <c r="AB18" s="50">
        <v>313</v>
      </c>
      <c r="AC18" s="50">
        <f t="shared" si="6"/>
        <v>1051</v>
      </c>
      <c r="AD18" s="50">
        <v>10</v>
      </c>
      <c r="AE18" s="50">
        <v>0</v>
      </c>
      <c r="AF18" s="50">
        <v>92</v>
      </c>
      <c r="AG18" s="50">
        <v>491</v>
      </c>
      <c r="AH18" s="50">
        <v>83</v>
      </c>
      <c r="AI18" s="50">
        <v>477</v>
      </c>
      <c r="AJ18" s="50">
        <f t="shared" si="7"/>
        <v>1143</v>
      </c>
      <c r="AK18" s="50">
        <v>35</v>
      </c>
      <c r="AL18" s="50">
        <v>0</v>
      </c>
      <c r="AM18" s="51">
        <f t="shared" si="8"/>
        <v>181</v>
      </c>
      <c r="AN18" s="51">
        <f t="shared" si="1"/>
        <v>1029</v>
      </c>
      <c r="AO18" s="51">
        <f t="shared" si="1"/>
        <v>194</v>
      </c>
      <c r="AP18" s="51">
        <f t="shared" si="1"/>
        <v>790</v>
      </c>
      <c r="AQ18" s="51">
        <f t="shared" si="1"/>
        <v>2194</v>
      </c>
      <c r="AR18" s="51">
        <f t="shared" si="1"/>
        <v>45</v>
      </c>
      <c r="AS18" s="51">
        <f t="shared" si="1"/>
        <v>0</v>
      </c>
      <c r="AT18" s="49" t="s">
        <v>30</v>
      </c>
      <c r="AU18" s="52">
        <v>114</v>
      </c>
      <c r="AV18" s="52">
        <v>883</v>
      </c>
      <c r="AW18" s="52">
        <v>217</v>
      </c>
      <c r="AX18" s="52">
        <v>638</v>
      </c>
      <c r="AY18" s="52">
        <f t="shared" si="9"/>
        <v>1852</v>
      </c>
      <c r="AZ18" s="52">
        <v>14</v>
      </c>
      <c r="BA18" s="52">
        <v>370</v>
      </c>
      <c r="BB18" s="52">
        <v>109</v>
      </c>
      <c r="BC18" s="52">
        <v>723</v>
      </c>
      <c r="BD18" s="52">
        <v>178</v>
      </c>
      <c r="BE18" s="52">
        <v>990</v>
      </c>
      <c r="BF18" s="52">
        <f t="shared" si="10"/>
        <v>2000</v>
      </c>
      <c r="BG18" s="52">
        <v>47</v>
      </c>
      <c r="BH18" s="52">
        <v>243</v>
      </c>
      <c r="BI18" s="51">
        <f t="shared" si="11"/>
        <v>223</v>
      </c>
      <c r="BJ18" s="51">
        <f t="shared" si="2"/>
        <v>1606</v>
      </c>
      <c r="BK18" s="51">
        <f t="shared" si="2"/>
        <v>395</v>
      </c>
      <c r="BL18" s="51">
        <f t="shared" si="2"/>
        <v>1628</v>
      </c>
      <c r="BM18" s="51">
        <f t="shared" si="2"/>
        <v>3852</v>
      </c>
      <c r="BN18" s="51">
        <f t="shared" si="2"/>
        <v>61</v>
      </c>
      <c r="BO18" s="51">
        <f t="shared" si="2"/>
        <v>613</v>
      </c>
    </row>
    <row r="19" spans="2:67" ht="13.9" customHeight="1" x14ac:dyDescent="0.4">
      <c r="B19" s="49" t="s">
        <v>31</v>
      </c>
      <c r="C19" s="50">
        <v>61</v>
      </c>
      <c r="D19" s="50">
        <v>579</v>
      </c>
      <c r="E19" s="50">
        <v>162</v>
      </c>
      <c r="F19" s="50">
        <v>431</v>
      </c>
      <c r="G19" s="51">
        <f t="shared" si="3"/>
        <v>1233</v>
      </c>
      <c r="H19" s="50">
        <v>45</v>
      </c>
      <c r="I19" s="50">
        <v>431</v>
      </c>
      <c r="J19" s="50">
        <v>55</v>
      </c>
      <c r="K19" s="50">
        <v>527</v>
      </c>
      <c r="L19" s="50">
        <v>131</v>
      </c>
      <c r="M19" s="50">
        <v>692</v>
      </c>
      <c r="N19" s="51">
        <f t="shared" si="4"/>
        <v>1405</v>
      </c>
      <c r="O19" s="50">
        <v>142</v>
      </c>
      <c r="P19" s="50">
        <v>339</v>
      </c>
      <c r="Q19" s="51">
        <f t="shared" si="5"/>
        <v>116</v>
      </c>
      <c r="R19" s="51">
        <f t="shared" si="0"/>
        <v>1106</v>
      </c>
      <c r="S19" s="51">
        <f t="shared" si="0"/>
        <v>293</v>
      </c>
      <c r="T19" s="51">
        <f t="shared" si="0"/>
        <v>1123</v>
      </c>
      <c r="U19" s="51">
        <f t="shared" si="0"/>
        <v>2638</v>
      </c>
      <c r="V19" s="51">
        <f t="shared" si="0"/>
        <v>187</v>
      </c>
      <c r="W19" s="51">
        <f t="shared" si="0"/>
        <v>770</v>
      </c>
      <c r="X19" s="49" t="s">
        <v>31</v>
      </c>
      <c r="Y19" s="50">
        <v>191</v>
      </c>
      <c r="Z19" s="50">
        <v>1316</v>
      </c>
      <c r="AA19" s="50">
        <v>268</v>
      </c>
      <c r="AB19" s="50">
        <v>718</v>
      </c>
      <c r="AC19" s="50">
        <f t="shared" si="6"/>
        <v>2493</v>
      </c>
      <c r="AD19" s="50">
        <v>61</v>
      </c>
      <c r="AE19" s="50">
        <v>347</v>
      </c>
      <c r="AF19" s="50">
        <v>209</v>
      </c>
      <c r="AG19" s="50">
        <v>1236</v>
      </c>
      <c r="AH19" s="50">
        <v>219</v>
      </c>
      <c r="AI19" s="50">
        <v>1028</v>
      </c>
      <c r="AJ19" s="50">
        <f t="shared" si="7"/>
        <v>2692</v>
      </c>
      <c r="AK19" s="50">
        <v>115</v>
      </c>
      <c r="AL19" s="50">
        <v>334</v>
      </c>
      <c r="AM19" s="51">
        <f t="shared" si="8"/>
        <v>400</v>
      </c>
      <c r="AN19" s="51">
        <f t="shared" si="1"/>
        <v>2552</v>
      </c>
      <c r="AO19" s="51">
        <f t="shared" si="1"/>
        <v>487</v>
      </c>
      <c r="AP19" s="51">
        <f t="shared" si="1"/>
        <v>1746</v>
      </c>
      <c r="AQ19" s="51">
        <f t="shared" si="1"/>
        <v>5185</v>
      </c>
      <c r="AR19" s="51">
        <f t="shared" si="1"/>
        <v>176</v>
      </c>
      <c r="AS19" s="51">
        <f t="shared" si="1"/>
        <v>681</v>
      </c>
      <c r="AT19" s="49" t="s">
        <v>31</v>
      </c>
      <c r="AU19" s="52">
        <v>252</v>
      </c>
      <c r="AV19" s="52">
        <v>1895</v>
      </c>
      <c r="AW19" s="52">
        <v>430</v>
      </c>
      <c r="AX19" s="52">
        <v>1149</v>
      </c>
      <c r="AY19" s="52">
        <f t="shared" si="9"/>
        <v>3726</v>
      </c>
      <c r="AZ19" s="52">
        <v>106</v>
      </c>
      <c r="BA19" s="52">
        <v>778</v>
      </c>
      <c r="BB19" s="52">
        <v>264</v>
      </c>
      <c r="BC19" s="52">
        <v>1763</v>
      </c>
      <c r="BD19" s="52">
        <v>350</v>
      </c>
      <c r="BE19" s="52">
        <v>1720</v>
      </c>
      <c r="BF19" s="52">
        <f t="shared" si="10"/>
        <v>4097</v>
      </c>
      <c r="BG19" s="52">
        <v>257</v>
      </c>
      <c r="BH19" s="52">
        <v>673</v>
      </c>
      <c r="BI19" s="51">
        <f t="shared" si="11"/>
        <v>516</v>
      </c>
      <c r="BJ19" s="51">
        <f t="shared" si="2"/>
        <v>3658</v>
      </c>
      <c r="BK19" s="51">
        <f t="shared" si="2"/>
        <v>780</v>
      </c>
      <c r="BL19" s="51">
        <f t="shared" si="2"/>
        <v>2869</v>
      </c>
      <c r="BM19" s="51">
        <f t="shared" si="2"/>
        <v>7823</v>
      </c>
      <c r="BN19" s="51">
        <f t="shared" si="2"/>
        <v>363</v>
      </c>
      <c r="BO19" s="51">
        <f t="shared" si="2"/>
        <v>1451</v>
      </c>
    </row>
    <row r="20" spans="2:67" ht="13.9" customHeight="1" x14ac:dyDescent="0.4">
      <c r="B20" s="49" t="s">
        <v>32</v>
      </c>
      <c r="C20" s="50">
        <v>24</v>
      </c>
      <c r="D20" s="50">
        <v>145</v>
      </c>
      <c r="E20" s="50">
        <v>26</v>
      </c>
      <c r="F20" s="50">
        <v>112</v>
      </c>
      <c r="G20" s="51">
        <f t="shared" si="3"/>
        <v>307</v>
      </c>
      <c r="H20" s="50">
        <v>3</v>
      </c>
      <c r="I20" s="50">
        <v>14</v>
      </c>
      <c r="J20" s="50">
        <v>22</v>
      </c>
      <c r="K20" s="50">
        <v>119</v>
      </c>
      <c r="L20" s="50">
        <v>35</v>
      </c>
      <c r="M20" s="50">
        <v>192</v>
      </c>
      <c r="N20" s="51">
        <f t="shared" si="4"/>
        <v>368</v>
      </c>
      <c r="O20" s="50">
        <v>17</v>
      </c>
      <c r="P20" s="50">
        <v>15</v>
      </c>
      <c r="Q20" s="51">
        <f t="shared" si="5"/>
        <v>46</v>
      </c>
      <c r="R20" s="51">
        <f t="shared" si="0"/>
        <v>264</v>
      </c>
      <c r="S20" s="51">
        <f t="shared" si="0"/>
        <v>61</v>
      </c>
      <c r="T20" s="51">
        <f t="shared" si="0"/>
        <v>304</v>
      </c>
      <c r="U20" s="51">
        <f t="shared" si="0"/>
        <v>675</v>
      </c>
      <c r="V20" s="51">
        <f t="shared" si="0"/>
        <v>20</v>
      </c>
      <c r="W20" s="51">
        <f t="shared" si="0"/>
        <v>29</v>
      </c>
      <c r="X20" s="49" t="s">
        <v>32</v>
      </c>
      <c r="Y20" s="50">
        <v>17</v>
      </c>
      <c r="Z20" s="50">
        <v>126</v>
      </c>
      <c r="AA20" s="50">
        <v>36</v>
      </c>
      <c r="AB20" s="50">
        <v>49</v>
      </c>
      <c r="AC20" s="50">
        <f t="shared" si="6"/>
        <v>228</v>
      </c>
      <c r="AD20" s="50">
        <v>0</v>
      </c>
      <c r="AE20" s="50">
        <v>145</v>
      </c>
      <c r="AF20" s="50">
        <v>20</v>
      </c>
      <c r="AG20" s="50">
        <v>121</v>
      </c>
      <c r="AH20" s="50">
        <v>30</v>
      </c>
      <c r="AI20" s="50">
        <v>93</v>
      </c>
      <c r="AJ20" s="50">
        <f t="shared" si="7"/>
        <v>264</v>
      </c>
      <c r="AK20" s="50">
        <v>1</v>
      </c>
      <c r="AL20" s="50">
        <v>169</v>
      </c>
      <c r="AM20" s="51">
        <f t="shared" si="8"/>
        <v>37</v>
      </c>
      <c r="AN20" s="51">
        <f t="shared" si="1"/>
        <v>247</v>
      </c>
      <c r="AO20" s="51">
        <f t="shared" si="1"/>
        <v>66</v>
      </c>
      <c r="AP20" s="51">
        <f t="shared" si="1"/>
        <v>142</v>
      </c>
      <c r="AQ20" s="51">
        <f t="shared" si="1"/>
        <v>492</v>
      </c>
      <c r="AR20" s="51">
        <f t="shared" si="1"/>
        <v>1</v>
      </c>
      <c r="AS20" s="51">
        <f t="shared" si="1"/>
        <v>314</v>
      </c>
      <c r="AT20" s="49" t="s">
        <v>32</v>
      </c>
      <c r="AU20" s="52">
        <v>41</v>
      </c>
      <c r="AV20" s="52">
        <v>271</v>
      </c>
      <c r="AW20" s="52">
        <v>62</v>
      </c>
      <c r="AX20" s="52">
        <v>161</v>
      </c>
      <c r="AY20" s="52">
        <f t="shared" si="9"/>
        <v>535</v>
      </c>
      <c r="AZ20" s="52">
        <v>3</v>
      </c>
      <c r="BA20" s="52">
        <v>159</v>
      </c>
      <c r="BB20" s="52">
        <v>42</v>
      </c>
      <c r="BC20" s="52">
        <v>240</v>
      </c>
      <c r="BD20" s="52">
        <v>65</v>
      </c>
      <c r="BE20" s="52">
        <v>285</v>
      </c>
      <c r="BF20" s="52">
        <f t="shared" si="10"/>
        <v>632</v>
      </c>
      <c r="BG20" s="52">
        <v>18</v>
      </c>
      <c r="BH20" s="52">
        <v>184</v>
      </c>
      <c r="BI20" s="51">
        <f t="shared" si="11"/>
        <v>83</v>
      </c>
      <c r="BJ20" s="51">
        <f t="shared" si="2"/>
        <v>511</v>
      </c>
      <c r="BK20" s="51">
        <f t="shared" si="2"/>
        <v>127</v>
      </c>
      <c r="BL20" s="51">
        <f t="shared" si="2"/>
        <v>446</v>
      </c>
      <c r="BM20" s="51">
        <f t="shared" si="2"/>
        <v>1167</v>
      </c>
      <c r="BN20" s="51">
        <f t="shared" si="2"/>
        <v>21</v>
      </c>
      <c r="BO20" s="51">
        <f t="shared" si="2"/>
        <v>343</v>
      </c>
    </row>
    <row r="21" spans="2:67" ht="13.9" customHeight="1" x14ac:dyDescent="0.4">
      <c r="B21" s="49" t="s">
        <v>33</v>
      </c>
      <c r="C21" s="50">
        <v>90</v>
      </c>
      <c r="D21" s="50">
        <v>801</v>
      </c>
      <c r="E21" s="50">
        <v>184</v>
      </c>
      <c r="F21" s="50">
        <v>450</v>
      </c>
      <c r="G21" s="51">
        <f t="shared" si="3"/>
        <v>1525</v>
      </c>
      <c r="H21" s="50">
        <v>23</v>
      </c>
      <c r="I21" s="50">
        <v>252</v>
      </c>
      <c r="J21" s="50">
        <v>90</v>
      </c>
      <c r="K21" s="50">
        <v>629</v>
      </c>
      <c r="L21" s="50">
        <v>168</v>
      </c>
      <c r="M21" s="50">
        <v>610</v>
      </c>
      <c r="N21" s="51">
        <f t="shared" si="4"/>
        <v>1497</v>
      </c>
      <c r="O21" s="50">
        <v>32</v>
      </c>
      <c r="P21" s="50">
        <v>172</v>
      </c>
      <c r="Q21" s="51">
        <f t="shared" si="5"/>
        <v>180</v>
      </c>
      <c r="R21" s="51">
        <f t="shared" si="0"/>
        <v>1430</v>
      </c>
      <c r="S21" s="51">
        <f t="shared" si="0"/>
        <v>352</v>
      </c>
      <c r="T21" s="51">
        <f t="shared" si="0"/>
        <v>1060</v>
      </c>
      <c r="U21" s="51">
        <f t="shared" si="0"/>
        <v>3022</v>
      </c>
      <c r="V21" s="51">
        <f t="shared" si="0"/>
        <v>55</v>
      </c>
      <c r="W21" s="51">
        <f t="shared" si="0"/>
        <v>424</v>
      </c>
      <c r="X21" s="49" t="s">
        <v>33</v>
      </c>
      <c r="Y21" s="50">
        <v>29</v>
      </c>
      <c r="Z21" s="50">
        <v>255</v>
      </c>
      <c r="AA21" s="50">
        <v>68</v>
      </c>
      <c r="AB21" s="50">
        <v>212</v>
      </c>
      <c r="AC21" s="50">
        <f t="shared" si="6"/>
        <v>564</v>
      </c>
      <c r="AD21" s="50">
        <v>5</v>
      </c>
      <c r="AE21" s="50">
        <v>187</v>
      </c>
      <c r="AF21" s="50">
        <v>23</v>
      </c>
      <c r="AG21" s="50">
        <v>183</v>
      </c>
      <c r="AH21" s="50">
        <v>47</v>
      </c>
      <c r="AI21" s="50">
        <v>363</v>
      </c>
      <c r="AJ21" s="50">
        <f t="shared" si="7"/>
        <v>616</v>
      </c>
      <c r="AK21" s="50">
        <v>7</v>
      </c>
      <c r="AL21" s="50">
        <v>135</v>
      </c>
      <c r="AM21" s="51">
        <f t="shared" si="8"/>
        <v>52</v>
      </c>
      <c r="AN21" s="51">
        <f t="shared" si="1"/>
        <v>438</v>
      </c>
      <c r="AO21" s="51">
        <f t="shared" si="1"/>
        <v>115</v>
      </c>
      <c r="AP21" s="51">
        <f t="shared" si="1"/>
        <v>575</v>
      </c>
      <c r="AQ21" s="51">
        <f t="shared" si="1"/>
        <v>1180</v>
      </c>
      <c r="AR21" s="51">
        <f t="shared" si="1"/>
        <v>12</v>
      </c>
      <c r="AS21" s="51">
        <f t="shared" si="1"/>
        <v>322</v>
      </c>
      <c r="AT21" s="49" t="s">
        <v>33</v>
      </c>
      <c r="AU21" s="52">
        <v>119</v>
      </c>
      <c r="AV21" s="52">
        <v>1056</v>
      </c>
      <c r="AW21" s="52">
        <v>252</v>
      </c>
      <c r="AX21" s="52">
        <v>662</v>
      </c>
      <c r="AY21" s="52">
        <f t="shared" si="9"/>
        <v>2089</v>
      </c>
      <c r="AZ21" s="52">
        <v>28</v>
      </c>
      <c r="BA21" s="52">
        <v>439</v>
      </c>
      <c r="BB21" s="52">
        <v>113</v>
      </c>
      <c r="BC21" s="52">
        <v>812</v>
      </c>
      <c r="BD21" s="52">
        <v>215</v>
      </c>
      <c r="BE21" s="52">
        <v>973</v>
      </c>
      <c r="BF21" s="52">
        <f t="shared" si="10"/>
        <v>2113</v>
      </c>
      <c r="BG21" s="52">
        <v>39</v>
      </c>
      <c r="BH21" s="52">
        <v>307</v>
      </c>
      <c r="BI21" s="51">
        <f t="shared" si="11"/>
        <v>232</v>
      </c>
      <c r="BJ21" s="51">
        <f t="shared" si="2"/>
        <v>1868</v>
      </c>
      <c r="BK21" s="51">
        <f t="shared" si="2"/>
        <v>467</v>
      </c>
      <c r="BL21" s="51">
        <f t="shared" si="2"/>
        <v>1635</v>
      </c>
      <c r="BM21" s="51">
        <f t="shared" si="2"/>
        <v>4202</v>
      </c>
      <c r="BN21" s="51">
        <f t="shared" si="2"/>
        <v>67</v>
      </c>
      <c r="BO21" s="51">
        <f t="shared" si="2"/>
        <v>746</v>
      </c>
    </row>
    <row r="22" spans="2:67" ht="13.9" customHeight="1" x14ac:dyDescent="0.4">
      <c r="B22" s="49" t="s">
        <v>34</v>
      </c>
      <c r="C22" s="50">
        <v>485</v>
      </c>
      <c r="D22" s="50">
        <v>2723</v>
      </c>
      <c r="E22" s="50">
        <v>534</v>
      </c>
      <c r="F22" s="50">
        <v>1594</v>
      </c>
      <c r="G22" s="51">
        <f t="shared" si="3"/>
        <v>5336</v>
      </c>
      <c r="H22" s="50">
        <v>26</v>
      </c>
      <c r="I22" s="50">
        <v>1085</v>
      </c>
      <c r="J22" s="50">
        <v>517</v>
      </c>
      <c r="K22" s="50">
        <v>2527</v>
      </c>
      <c r="L22" s="50">
        <v>472</v>
      </c>
      <c r="M22" s="50">
        <v>1937</v>
      </c>
      <c r="N22" s="51">
        <f t="shared" si="4"/>
        <v>5453</v>
      </c>
      <c r="O22" s="50">
        <v>60</v>
      </c>
      <c r="P22" s="50">
        <v>883</v>
      </c>
      <c r="Q22" s="51">
        <f t="shared" si="5"/>
        <v>1002</v>
      </c>
      <c r="R22" s="51">
        <f t="shared" si="0"/>
        <v>5250</v>
      </c>
      <c r="S22" s="51">
        <f t="shared" si="0"/>
        <v>1006</v>
      </c>
      <c r="T22" s="51">
        <f t="shared" si="0"/>
        <v>3531</v>
      </c>
      <c r="U22" s="51">
        <f t="shared" si="0"/>
        <v>10789</v>
      </c>
      <c r="V22" s="51">
        <f t="shared" si="0"/>
        <v>86</v>
      </c>
      <c r="W22" s="51">
        <f t="shared" si="0"/>
        <v>1968</v>
      </c>
      <c r="X22" s="49" t="s">
        <v>34</v>
      </c>
      <c r="Y22" s="50">
        <v>54</v>
      </c>
      <c r="Z22" s="50">
        <v>586</v>
      </c>
      <c r="AA22" s="50">
        <v>143</v>
      </c>
      <c r="AB22" s="50">
        <v>459</v>
      </c>
      <c r="AC22" s="50">
        <f t="shared" si="6"/>
        <v>1242</v>
      </c>
      <c r="AD22" s="50">
        <v>12</v>
      </c>
      <c r="AE22" s="50">
        <v>531</v>
      </c>
      <c r="AF22" s="50">
        <v>52</v>
      </c>
      <c r="AG22" s="50">
        <v>465</v>
      </c>
      <c r="AH22" s="50">
        <v>101</v>
      </c>
      <c r="AI22" s="50">
        <v>673</v>
      </c>
      <c r="AJ22" s="50">
        <f t="shared" si="7"/>
        <v>1291</v>
      </c>
      <c r="AK22" s="50">
        <v>14</v>
      </c>
      <c r="AL22" s="50">
        <v>346</v>
      </c>
      <c r="AM22" s="51">
        <f t="shared" si="8"/>
        <v>106</v>
      </c>
      <c r="AN22" s="51">
        <f t="shared" si="1"/>
        <v>1051</v>
      </c>
      <c r="AO22" s="51">
        <f t="shared" si="1"/>
        <v>244</v>
      </c>
      <c r="AP22" s="51">
        <f t="shared" si="1"/>
        <v>1132</v>
      </c>
      <c r="AQ22" s="51">
        <f t="shared" si="1"/>
        <v>2533</v>
      </c>
      <c r="AR22" s="51">
        <f t="shared" si="1"/>
        <v>26</v>
      </c>
      <c r="AS22" s="51">
        <f t="shared" si="1"/>
        <v>877</v>
      </c>
      <c r="AT22" s="49" t="s">
        <v>34</v>
      </c>
      <c r="AU22" s="52">
        <v>539</v>
      </c>
      <c r="AV22" s="52">
        <v>3309</v>
      </c>
      <c r="AW22" s="52">
        <v>677</v>
      </c>
      <c r="AX22" s="52">
        <v>2053</v>
      </c>
      <c r="AY22" s="52">
        <f t="shared" si="9"/>
        <v>6578</v>
      </c>
      <c r="AZ22" s="52">
        <v>38</v>
      </c>
      <c r="BA22" s="52">
        <v>1616</v>
      </c>
      <c r="BB22" s="52">
        <v>569</v>
      </c>
      <c r="BC22" s="52">
        <v>2992</v>
      </c>
      <c r="BD22" s="52">
        <v>573</v>
      </c>
      <c r="BE22" s="52">
        <v>2610</v>
      </c>
      <c r="BF22" s="52">
        <f t="shared" si="10"/>
        <v>6744</v>
      </c>
      <c r="BG22" s="52">
        <v>74</v>
      </c>
      <c r="BH22" s="52">
        <v>1229</v>
      </c>
      <c r="BI22" s="51">
        <f t="shared" si="11"/>
        <v>1108</v>
      </c>
      <c r="BJ22" s="51">
        <f t="shared" si="2"/>
        <v>6301</v>
      </c>
      <c r="BK22" s="51">
        <f t="shared" si="2"/>
        <v>1250</v>
      </c>
      <c r="BL22" s="51">
        <f t="shared" si="2"/>
        <v>4663</v>
      </c>
      <c r="BM22" s="51">
        <f t="shared" si="2"/>
        <v>13322</v>
      </c>
      <c r="BN22" s="51">
        <f t="shared" si="2"/>
        <v>112</v>
      </c>
      <c r="BO22" s="51">
        <f t="shared" si="2"/>
        <v>2845</v>
      </c>
    </row>
    <row r="23" spans="2:67" ht="13.9" customHeight="1" x14ac:dyDescent="0.4">
      <c r="B23" s="49" t="s">
        <v>35</v>
      </c>
      <c r="C23" s="50">
        <v>99</v>
      </c>
      <c r="D23" s="50">
        <v>566</v>
      </c>
      <c r="E23" s="50">
        <v>129</v>
      </c>
      <c r="F23" s="50">
        <v>411</v>
      </c>
      <c r="G23" s="51">
        <f t="shared" si="3"/>
        <v>1205</v>
      </c>
      <c r="H23" s="50">
        <v>22</v>
      </c>
      <c r="I23" s="52">
        <v>513</v>
      </c>
      <c r="J23" s="50">
        <v>107</v>
      </c>
      <c r="K23" s="50">
        <v>557</v>
      </c>
      <c r="L23" s="50">
        <v>112</v>
      </c>
      <c r="M23" s="50">
        <v>564</v>
      </c>
      <c r="N23" s="51">
        <f t="shared" si="4"/>
        <v>1340</v>
      </c>
      <c r="O23" s="50">
        <v>32</v>
      </c>
      <c r="P23" s="52">
        <v>355.1</v>
      </c>
      <c r="Q23" s="51">
        <f t="shared" si="5"/>
        <v>206</v>
      </c>
      <c r="R23" s="51">
        <f t="shared" si="0"/>
        <v>1123</v>
      </c>
      <c r="S23" s="51">
        <f t="shared" si="0"/>
        <v>241</v>
      </c>
      <c r="T23" s="51">
        <f t="shared" si="0"/>
        <v>975</v>
      </c>
      <c r="U23" s="51">
        <f t="shared" si="0"/>
        <v>2545</v>
      </c>
      <c r="V23" s="51">
        <f t="shared" si="0"/>
        <v>54</v>
      </c>
      <c r="W23" s="51">
        <f t="shared" si="0"/>
        <v>868.1</v>
      </c>
      <c r="X23" s="49" t="s">
        <v>35</v>
      </c>
      <c r="Y23" s="50">
        <v>2</v>
      </c>
      <c r="Z23" s="50">
        <v>22</v>
      </c>
      <c r="AA23" s="50">
        <v>10</v>
      </c>
      <c r="AB23" s="50">
        <v>26</v>
      </c>
      <c r="AC23" s="50">
        <f t="shared" si="6"/>
        <v>60</v>
      </c>
      <c r="AD23" s="50">
        <v>1</v>
      </c>
      <c r="AE23" s="50">
        <v>37</v>
      </c>
      <c r="AF23" s="50">
        <v>4</v>
      </c>
      <c r="AG23" s="50">
        <v>17</v>
      </c>
      <c r="AH23" s="50">
        <v>8</v>
      </c>
      <c r="AI23" s="50">
        <v>44</v>
      </c>
      <c r="AJ23" s="50">
        <f t="shared" si="7"/>
        <v>73</v>
      </c>
      <c r="AK23" s="50">
        <v>1</v>
      </c>
      <c r="AL23" s="50">
        <v>30</v>
      </c>
      <c r="AM23" s="51">
        <f t="shared" si="8"/>
        <v>6</v>
      </c>
      <c r="AN23" s="51">
        <f t="shared" si="1"/>
        <v>39</v>
      </c>
      <c r="AO23" s="51">
        <f t="shared" si="1"/>
        <v>18</v>
      </c>
      <c r="AP23" s="51">
        <f t="shared" si="1"/>
        <v>70</v>
      </c>
      <c r="AQ23" s="51">
        <f t="shared" si="1"/>
        <v>133</v>
      </c>
      <c r="AR23" s="51">
        <f t="shared" si="1"/>
        <v>2</v>
      </c>
      <c r="AS23" s="51">
        <f t="shared" si="1"/>
        <v>67</v>
      </c>
      <c r="AT23" s="49" t="s">
        <v>35</v>
      </c>
      <c r="AU23" s="52">
        <v>101</v>
      </c>
      <c r="AV23" s="52">
        <v>588</v>
      </c>
      <c r="AW23" s="52">
        <v>139</v>
      </c>
      <c r="AX23" s="52">
        <v>437</v>
      </c>
      <c r="AY23" s="52">
        <f t="shared" si="9"/>
        <v>1265</v>
      </c>
      <c r="AZ23" s="52">
        <v>23</v>
      </c>
      <c r="BA23" s="52">
        <v>550</v>
      </c>
      <c r="BB23" s="52">
        <v>111</v>
      </c>
      <c r="BC23" s="52">
        <v>574</v>
      </c>
      <c r="BD23" s="52">
        <v>120</v>
      </c>
      <c r="BE23" s="52">
        <v>608</v>
      </c>
      <c r="BF23" s="52">
        <f t="shared" si="10"/>
        <v>1413</v>
      </c>
      <c r="BG23" s="52">
        <v>33</v>
      </c>
      <c r="BH23" s="52">
        <v>385.1</v>
      </c>
      <c r="BI23" s="51">
        <f t="shared" si="11"/>
        <v>212</v>
      </c>
      <c r="BJ23" s="51">
        <f t="shared" si="2"/>
        <v>1162</v>
      </c>
      <c r="BK23" s="51">
        <f t="shared" si="2"/>
        <v>259</v>
      </c>
      <c r="BL23" s="51">
        <f t="shared" si="2"/>
        <v>1045</v>
      </c>
      <c r="BM23" s="51">
        <f t="shared" si="2"/>
        <v>2678</v>
      </c>
      <c r="BN23" s="51">
        <f t="shared" si="2"/>
        <v>56</v>
      </c>
      <c r="BO23" s="51">
        <f t="shared" si="2"/>
        <v>935.1</v>
      </c>
    </row>
    <row r="24" spans="2:67" ht="13.9" customHeight="1" x14ac:dyDescent="0.4">
      <c r="B24" s="49" t="s">
        <v>36</v>
      </c>
      <c r="C24" s="50">
        <v>106</v>
      </c>
      <c r="D24" s="50">
        <v>972</v>
      </c>
      <c r="E24" s="50">
        <v>303</v>
      </c>
      <c r="F24" s="50">
        <v>902</v>
      </c>
      <c r="G24" s="51">
        <f t="shared" si="3"/>
        <v>2283</v>
      </c>
      <c r="H24" s="50">
        <v>4</v>
      </c>
      <c r="I24" s="50">
        <v>15</v>
      </c>
      <c r="J24" s="50">
        <v>107</v>
      </c>
      <c r="K24" s="50">
        <v>819</v>
      </c>
      <c r="L24" s="50">
        <v>234</v>
      </c>
      <c r="M24" s="50">
        <v>1252</v>
      </c>
      <c r="N24" s="51">
        <f t="shared" si="4"/>
        <v>2412</v>
      </c>
      <c r="O24" s="50">
        <v>7</v>
      </c>
      <c r="P24" s="50">
        <v>14</v>
      </c>
      <c r="Q24" s="51">
        <f t="shared" si="5"/>
        <v>213</v>
      </c>
      <c r="R24" s="51">
        <f t="shared" si="0"/>
        <v>1791</v>
      </c>
      <c r="S24" s="51">
        <f t="shared" si="0"/>
        <v>537</v>
      </c>
      <c r="T24" s="51">
        <f t="shared" si="0"/>
        <v>2154</v>
      </c>
      <c r="U24" s="51">
        <f t="shared" si="0"/>
        <v>4695</v>
      </c>
      <c r="V24" s="51">
        <f t="shared" si="0"/>
        <v>11</v>
      </c>
      <c r="W24" s="51">
        <f t="shared" si="0"/>
        <v>29</v>
      </c>
      <c r="X24" s="49" t="s">
        <v>36</v>
      </c>
      <c r="Y24" s="50">
        <v>77</v>
      </c>
      <c r="Z24" s="50">
        <v>845</v>
      </c>
      <c r="AA24" s="50">
        <v>223</v>
      </c>
      <c r="AB24" s="50">
        <v>677</v>
      </c>
      <c r="AC24" s="50">
        <f t="shared" si="6"/>
        <v>1822</v>
      </c>
      <c r="AD24" s="50">
        <v>0</v>
      </c>
      <c r="AE24" s="50">
        <v>0</v>
      </c>
      <c r="AF24" s="50">
        <v>87</v>
      </c>
      <c r="AG24" s="50">
        <v>745</v>
      </c>
      <c r="AH24" s="50">
        <v>179</v>
      </c>
      <c r="AI24" s="50">
        <v>957</v>
      </c>
      <c r="AJ24" s="50">
        <f t="shared" si="7"/>
        <v>1968</v>
      </c>
      <c r="AK24" s="50">
        <v>0</v>
      </c>
      <c r="AL24" s="50">
        <v>0</v>
      </c>
      <c r="AM24" s="51">
        <f t="shared" si="8"/>
        <v>164</v>
      </c>
      <c r="AN24" s="51">
        <f t="shared" si="1"/>
        <v>1590</v>
      </c>
      <c r="AO24" s="51">
        <f t="shared" si="1"/>
        <v>402</v>
      </c>
      <c r="AP24" s="51">
        <f t="shared" si="1"/>
        <v>1634</v>
      </c>
      <c r="AQ24" s="51">
        <f t="shared" si="1"/>
        <v>3790</v>
      </c>
      <c r="AR24" s="51">
        <f t="shared" si="1"/>
        <v>0</v>
      </c>
      <c r="AS24" s="51">
        <f t="shared" si="1"/>
        <v>0</v>
      </c>
      <c r="AT24" s="49" t="s">
        <v>36</v>
      </c>
      <c r="AU24" s="52">
        <v>183</v>
      </c>
      <c r="AV24" s="52">
        <v>1817</v>
      </c>
      <c r="AW24" s="52">
        <v>526</v>
      </c>
      <c r="AX24" s="52">
        <v>1579</v>
      </c>
      <c r="AY24" s="52">
        <f t="shared" si="9"/>
        <v>4105</v>
      </c>
      <c r="AZ24" s="52">
        <v>4</v>
      </c>
      <c r="BA24" s="52">
        <v>15</v>
      </c>
      <c r="BB24" s="52">
        <v>194</v>
      </c>
      <c r="BC24" s="52">
        <v>1564</v>
      </c>
      <c r="BD24" s="52">
        <v>413</v>
      </c>
      <c r="BE24" s="52">
        <v>2209</v>
      </c>
      <c r="BF24" s="52">
        <f t="shared" si="10"/>
        <v>4380</v>
      </c>
      <c r="BG24" s="52">
        <v>7</v>
      </c>
      <c r="BH24" s="52">
        <v>14</v>
      </c>
      <c r="BI24" s="51">
        <f t="shared" si="11"/>
        <v>377</v>
      </c>
      <c r="BJ24" s="51">
        <f t="shared" si="2"/>
        <v>3381</v>
      </c>
      <c r="BK24" s="51">
        <f t="shared" si="2"/>
        <v>939</v>
      </c>
      <c r="BL24" s="51">
        <f t="shared" si="2"/>
        <v>3788</v>
      </c>
      <c r="BM24" s="51">
        <f t="shared" si="2"/>
        <v>8485</v>
      </c>
      <c r="BN24" s="51">
        <f t="shared" si="2"/>
        <v>11</v>
      </c>
      <c r="BO24" s="51">
        <f t="shared" si="2"/>
        <v>29</v>
      </c>
    </row>
    <row r="25" spans="2:67" ht="13.9" customHeight="1" x14ac:dyDescent="0.4">
      <c r="B25" s="49" t="s">
        <v>37</v>
      </c>
      <c r="C25" s="50">
        <v>185</v>
      </c>
      <c r="D25" s="50">
        <v>1017</v>
      </c>
      <c r="E25" s="50">
        <v>247</v>
      </c>
      <c r="F25" s="50">
        <v>636</v>
      </c>
      <c r="G25" s="51">
        <f t="shared" si="3"/>
        <v>2085</v>
      </c>
      <c r="H25" s="50">
        <v>6</v>
      </c>
      <c r="I25" s="50">
        <v>1142</v>
      </c>
      <c r="J25" s="50">
        <v>145</v>
      </c>
      <c r="K25" s="50">
        <v>903</v>
      </c>
      <c r="L25" s="50">
        <v>211</v>
      </c>
      <c r="M25" s="50">
        <v>911</v>
      </c>
      <c r="N25" s="51">
        <f t="shared" si="4"/>
        <v>2170</v>
      </c>
      <c r="O25" s="50">
        <v>13</v>
      </c>
      <c r="P25" s="50">
        <v>855</v>
      </c>
      <c r="Q25" s="51">
        <f t="shared" si="5"/>
        <v>330</v>
      </c>
      <c r="R25" s="51">
        <f t="shared" si="0"/>
        <v>1920</v>
      </c>
      <c r="S25" s="51">
        <f t="shared" si="0"/>
        <v>458</v>
      </c>
      <c r="T25" s="51">
        <f t="shared" si="0"/>
        <v>1547</v>
      </c>
      <c r="U25" s="51">
        <f t="shared" si="0"/>
        <v>4255</v>
      </c>
      <c r="V25" s="51">
        <f t="shared" si="0"/>
        <v>19</v>
      </c>
      <c r="W25" s="51">
        <f t="shared" si="0"/>
        <v>1997</v>
      </c>
      <c r="X25" s="49" t="s">
        <v>37</v>
      </c>
      <c r="Y25" s="50">
        <v>6</v>
      </c>
      <c r="Z25" s="50">
        <v>22</v>
      </c>
      <c r="AA25" s="50">
        <v>18</v>
      </c>
      <c r="AB25" s="50">
        <v>8</v>
      </c>
      <c r="AC25" s="50">
        <f t="shared" si="6"/>
        <v>54</v>
      </c>
      <c r="AD25" s="50">
        <v>0</v>
      </c>
      <c r="AE25" s="50">
        <v>35</v>
      </c>
      <c r="AF25" s="50">
        <v>6</v>
      </c>
      <c r="AG25" s="50">
        <v>28</v>
      </c>
      <c r="AH25" s="50">
        <v>5</v>
      </c>
      <c r="AI25" s="50">
        <v>21</v>
      </c>
      <c r="AJ25" s="50">
        <f t="shared" si="7"/>
        <v>60</v>
      </c>
      <c r="AK25" s="50">
        <v>0</v>
      </c>
      <c r="AL25" s="50">
        <v>27</v>
      </c>
      <c r="AM25" s="51">
        <f t="shared" si="8"/>
        <v>12</v>
      </c>
      <c r="AN25" s="51">
        <f t="shared" si="1"/>
        <v>50</v>
      </c>
      <c r="AO25" s="51">
        <f t="shared" si="1"/>
        <v>23</v>
      </c>
      <c r="AP25" s="51">
        <f t="shared" si="1"/>
        <v>29</v>
      </c>
      <c r="AQ25" s="51">
        <f t="shared" si="1"/>
        <v>114</v>
      </c>
      <c r="AR25" s="51">
        <f t="shared" si="1"/>
        <v>0</v>
      </c>
      <c r="AS25" s="51">
        <f t="shared" si="1"/>
        <v>62</v>
      </c>
      <c r="AT25" s="49" t="s">
        <v>37</v>
      </c>
      <c r="AU25" s="52">
        <v>191</v>
      </c>
      <c r="AV25" s="52">
        <v>1039</v>
      </c>
      <c r="AW25" s="52">
        <v>265</v>
      </c>
      <c r="AX25" s="52">
        <v>644</v>
      </c>
      <c r="AY25" s="52">
        <f t="shared" si="9"/>
        <v>2139</v>
      </c>
      <c r="AZ25" s="52">
        <v>6</v>
      </c>
      <c r="BA25" s="52">
        <v>1177</v>
      </c>
      <c r="BB25" s="52">
        <v>151</v>
      </c>
      <c r="BC25" s="52">
        <v>931</v>
      </c>
      <c r="BD25" s="52">
        <v>216</v>
      </c>
      <c r="BE25" s="52">
        <v>932</v>
      </c>
      <c r="BF25" s="52">
        <f t="shared" si="10"/>
        <v>2230</v>
      </c>
      <c r="BG25" s="52">
        <v>13</v>
      </c>
      <c r="BH25" s="52">
        <v>882</v>
      </c>
      <c r="BI25" s="51">
        <f t="shared" si="11"/>
        <v>342</v>
      </c>
      <c r="BJ25" s="51">
        <f t="shared" si="2"/>
        <v>1970</v>
      </c>
      <c r="BK25" s="51">
        <f t="shared" si="2"/>
        <v>481</v>
      </c>
      <c r="BL25" s="51">
        <f t="shared" si="2"/>
        <v>1576</v>
      </c>
      <c r="BM25" s="51">
        <f t="shared" si="2"/>
        <v>4369</v>
      </c>
      <c r="BN25" s="51">
        <f t="shared" si="2"/>
        <v>19</v>
      </c>
      <c r="BO25" s="51">
        <f t="shared" si="2"/>
        <v>2059</v>
      </c>
    </row>
    <row r="26" spans="2:67" ht="13.9" customHeight="1" x14ac:dyDescent="0.4">
      <c r="B26" s="49" t="s">
        <v>38</v>
      </c>
      <c r="C26" s="50">
        <v>41</v>
      </c>
      <c r="D26" s="50">
        <v>207</v>
      </c>
      <c r="E26" s="50">
        <v>49</v>
      </c>
      <c r="F26" s="50">
        <v>208</v>
      </c>
      <c r="G26" s="51">
        <f t="shared" si="3"/>
        <v>505</v>
      </c>
      <c r="H26" s="50">
        <v>4</v>
      </c>
      <c r="I26" s="50">
        <v>285</v>
      </c>
      <c r="J26" s="50">
        <v>36</v>
      </c>
      <c r="K26" s="50">
        <v>164</v>
      </c>
      <c r="L26" s="50">
        <v>45</v>
      </c>
      <c r="M26" s="50">
        <v>359</v>
      </c>
      <c r="N26" s="51">
        <f t="shared" si="4"/>
        <v>604</v>
      </c>
      <c r="O26" s="50">
        <v>12</v>
      </c>
      <c r="P26" s="50">
        <v>188</v>
      </c>
      <c r="Q26" s="51">
        <f t="shared" si="5"/>
        <v>77</v>
      </c>
      <c r="R26" s="51">
        <f t="shared" si="0"/>
        <v>371</v>
      </c>
      <c r="S26" s="51">
        <f t="shared" si="0"/>
        <v>94</v>
      </c>
      <c r="T26" s="51">
        <f t="shared" si="0"/>
        <v>567</v>
      </c>
      <c r="U26" s="51">
        <f t="shared" si="0"/>
        <v>1109</v>
      </c>
      <c r="V26" s="51">
        <f t="shared" si="0"/>
        <v>16</v>
      </c>
      <c r="W26" s="51">
        <f t="shared" si="0"/>
        <v>473</v>
      </c>
      <c r="X26" s="49" t="s">
        <v>38</v>
      </c>
      <c r="Y26" s="50">
        <v>66</v>
      </c>
      <c r="Z26" s="50">
        <v>690</v>
      </c>
      <c r="AA26" s="50">
        <v>233</v>
      </c>
      <c r="AB26" s="50">
        <v>600</v>
      </c>
      <c r="AC26" s="50">
        <f t="shared" si="6"/>
        <v>1589</v>
      </c>
      <c r="AD26" s="50">
        <v>21</v>
      </c>
      <c r="AE26" s="50">
        <v>878</v>
      </c>
      <c r="AF26" s="50">
        <v>94</v>
      </c>
      <c r="AG26" s="50">
        <v>661</v>
      </c>
      <c r="AH26" s="50">
        <v>225</v>
      </c>
      <c r="AI26" s="50">
        <v>947</v>
      </c>
      <c r="AJ26" s="50">
        <f t="shared" si="7"/>
        <v>1927</v>
      </c>
      <c r="AK26" s="50">
        <v>47</v>
      </c>
      <c r="AL26" s="50">
        <v>703</v>
      </c>
      <c r="AM26" s="51">
        <f t="shared" si="8"/>
        <v>160</v>
      </c>
      <c r="AN26" s="51">
        <f t="shared" si="1"/>
        <v>1351</v>
      </c>
      <c r="AO26" s="51">
        <f t="shared" si="1"/>
        <v>458</v>
      </c>
      <c r="AP26" s="51">
        <f t="shared" si="1"/>
        <v>1547</v>
      </c>
      <c r="AQ26" s="51">
        <f t="shared" si="1"/>
        <v>3516</v>
      </c>
      <c r="AR26" s="51">
        <f t="shared" si="1"/>
        <v>68</v>
      </c>
      <c r="AS26" s="51">
        <f t="shared" si="1"/>
        <v>1581</v>
      </c>
      <c r="AT26" s="49" t="s">
        <v>38</v>
      </c>
      <c r="AU26" s="52">
        <v>107</v>
      </c>
      <c r="AV26" s="52">
        <v>897</v>
      </c>
      <c r="AW26" s="52">
        <v>282</v>
      </c>
      <c r="AX26" s="52">
        <v>808</v>
      </c>
      <c r="AY26" s="52">
        <f t="shared" si="9"/>
        <v>2094</v>
      </c>
      <c r="AZ26" s="52">
        <v>25</v>
      </c>
      <c r="BA26" s="52">
        <v>1163</v>
      </c>
      <c r="BB26" s="52">
        <v>130</v>
      </c>
      <c r="BC26" s="52">
        <v>825</v>
      </c>
      <c r="BD26" s="52">
        <v>270</v>
      </c>
      <c r="BE26" s="52">
        <v>1306</v>
      </c>
      <c r="BF26" s="52">
        <f t="shared" si="10"/>
        <v>2531</v>
      </c>
      <c r="BG26" s="52">
        <v>59</v>
      </c>
      <c r="BH26" s="52">
        <v>891</v>
      </c>
      <c r="BI26" s="51">
        <f t="shared" si="11"/>
        <v>237</v>
      </c>
      <c r="BJ26" s="51">
        <f t="shared" si="2"/>
        <v>1722</v>
      </c>
      <c r="BK26" s="51">
        <f t="shared" si="2"/>
        <v>552</v>
      </c>
      <c r="BL26" s="51">
        <f t="shared" si="2"/>
        <v>2114</v>
      </c>
      <c r="BM26" s="51">
        <f t="shared" si="2"/>
        <v>4625</v>
      </c>
      <c r="BN26" s="51">
        <f t="shared" si="2"/>
        <v>84</v>
      </c>
      <c r="BO26" s="51">
        <f t="shared" si="2"/>
        <v>2054</v>
      </c>
    </row>
    <row r="27" spans="2:67" ht="13.9" customHeight="1" x14ac:dyDescent="0.4">
      <c r="B27" s="49" t="s">
        <v>39</v>
      </c>
      <c r="C27" s="50">
        <v>20</v>
      </c>
      <c r="D27" s="50">
        <v>191</v>
      </c>
      <c r="E27" s="50">
        <v>40</v>
      </c>
      <c r="F27" s="50">
        <v>101</v>
      </c>
      <c r="G27" s="51">
        <f t="shared" si="3"/>
        <v>352</v>
      </c>
      <c r="H27" s="50">
        <v>2</v>
      </c>
      <c r="I27" s="50">
        <v>0</v>
      </c>
      <c r="J27" s="50">
        <v>22</v>
      </c>
      <c r="K27" s="50">
        <v>220</v>
      </c>
      <c r="L27" s="50">
        <v>37</v>
      </c>
      <c r="M27" s="50">
        <v>131</v>
      </c>
      <c r="N27" s="51">
        <f t="shared" si="4"/>
        <v>410</v>
      </c>
      <c r="O27" s="50">
        <v>9</v>
      </c>
      <c r="P27" s="50">
        <v>0</v>
      </c>
      <c r="Q27" s="51">
        <f t="shared" si="5"/>
        <v>42</v>
      </c>
      <c r="R27" s="51">
        <f t="shared" si="0"/>
        <v>411</v>
      </c>
      <c r="S27" s="51">
        <f t="shared" si="0"/>
        <v>77</v>
      </c>
      <c r="T27" s="51">
        <f t="shared" si="0"/>
        <v>232</v>
      </c>
      <c r="U27" s="51">
        <f t="shared" si="0"/>
        <v>762</v>
      </c>
      <c r="V27" s="51">
        <f t="shared" si="0"/>
        <v>11</v>
      </c>
      <c r="W27" s="51">
        <f t="shared" si="0"/>
        <v>0</v>
      </c>
      <c r="X27" s="49" t="s">
        <v>39</v>
      </c>
      <c r="Y27" s="50">
        <v>17</v>
      </c>
      <c r="Z27" s="50">
        <v>112</v>
      </c>
      <c r="AA27" s="50">
        <v>36</v>
      </c>
      <c r="AB27" s="50">
        <v>100</v>
      </c>
      <c r="AC27" s="50">
        <f t="shared" si="6"/>
        <v>265</v>
      </c>
      <c r="AD27" s="50">
        <v>2</v>
      </c>
      <c r="AE27" s="50">
        <v>0</v>
      </c>
      <c r="AF27" s="50">
        <v>17</v>
      </c>
      <c r="AG27" s="50">
        <v>115</v>
      </c>
      <c r="AH27" s="50">
        <v>27</v>
      </c>
      <c r="AI27" s="50">
        <v>148</v>
      </c>
      <c r="AJ27" s="50">
        <f t="shared" si="7"/>
        <v>307</v>
      </c>
      <c r="AK27" s="50">
        <v>4</v>
      </c>
      <c r="AL27" s="50">
        <v>0</v>
      </c>
      <c r="AM27" s="51">
        <f t="shared" si="8"/>
        <v>34</v>
      </c>
      <c r="AN27" s="51">
        <f t="shared" si="1"/>
        <v>227</v>
      </c>
      <c r="AO27" s="51">
        <f t="shared" si="1"/>
        <v>63</v>
      </c>
      <c r="AP27" s="51">
        <f t="shared" si="1"/>
        <v>248</v>
      </c>
      <c r="AQ27" s="51">
        <f t="shared" si="1"/>
        <v>572</v>
      </c>
      <c r="AR27" s="51">
        <f t="shared" si="1"/>
        <v>6</v>
      </c>
      <c r="AS27" s="51">
        <f t="shared" si="1"/>
        <v>0</v>
      </c>
      <c r="AT27" s="49" t="s">
        <v>39</v>
      </c>
      <c r="AU27" s="52">
        <v>37</v>
      </c>
      <c r="AV27" s="52">
        <v>303</v>
      </c>
      <c r="AW27" s="52">
        <v>76</v>
      </c>
      <c r="AX27" s="52">
        <v>201</v>
      </c>
      <c r="AY27" s="52">
        <f t="shared" si="9"/>
        <v>617</v>
      </c>
      <c r="AZ27" s="52">
        <v>4</v>
      </c>
      <c r="BA27" s="52">
        <v>0</v>
      </c>
      <c r="BB27" s="52">
        <v>39</v>
      </c>
      <c r="BC27" s="52">
        <v>335</v>
      </c>
      <c r="BD27" s="52">
        <v>64</v>
      </c>
      <c r="BE27" s="52">
        <v>279</v>
      </c>
      <c r="BF27" s="52">
        <f t="shared" si="10"/>
        <v>717</v>
      </c>
      <c r="BG27" s="52">
        <v>13</v>
      </c>
      <c r="BH27" s="52">
        <v>0</v>
      </c>
      <c r="BI27" s="51">
        <f t="shared" si="11"/>
        <v>76</v>
      </c>
      <c r="BJ27" s="51">
        <f t="shared" si="2"/>
        <v>638</v>
      </c>
      <c r="BK27" s="51">
        <f t="shared" si="2"/>
        <v>140</v>
      </c>
      <c r="BL27" s="51">
        <f t="shared" si="2"/>
        <v>480</v>
      </c>
      <c r="BM27" s="51">
        <f t="shared" si="2"/>
        <v>1334</v>
      </c>
      <c r="BN27" s="51">
        <f t="shared" si="2"/>
        <v>17</v>
      </c>
      <c r="BO27" s="51">
        <f t="shared" si="2"/>
        <v>0</v>
      </c>
    </row>
    <row r="28" spans="2:67" ht="13.9" customHeight="1" x14ac:dyDescent="0.4">
      <c r="B28" s="49" t="s">
        <v>40</v>
      </c>
      <c r="C28" s="50">
        <v>256</v>
      </c>
      <c r="D28" s="50">
        <v>1417</v>
      </c>
      <c r="E28" s="50">
        <v>256</v>
      </c>
      <c r="F28" s="50">
        <v>822</v>
      </c>
      <c r="G28" s="51">
        <f t="shared" si="3"/>
        <v>2751</v>
      </c>
      <c r="H28" s="50">
        <v>42</v>
      </c>
      <c r="I28" s="50">
        <v>22</v>
      </c>
      <c r="J28" s="50">
        <v>245</v>
      </c>
      <c r="K28" s="50">
        <v>1277</v>
      </c>
      <c r="L28" s="50">
        <v>271</v>
      </c>
      <c r="M28" s="50">
        <v>1153</v>
      </c>
      <c r="N28" s="51">
        <f t="shared" si="4"/>
        <v>2946</v>
      </c>
      <c r="O28" s="50">
        <v>87</v>
      </c>
      <c r="P28" s="50">
        <v>20</v>
      </c>
      <c r="Q28" s="51">
        <f t="shared" si="5"/>
        <v>501</v>
      </c>
      <c r="R28" s="51">
        <f t="shared" si="0"/>
        <v>2694</v>
      </c>
      <c r="S28" s="51">
        <f t="shared" si="0"/>
        <v>527</v>
      </c>
      <c r="T28" s="51">
        <f t="shared" si="0"/>
        <v>1975</v>
      </c>
      <c r="U28" s="51">
        <f t="shared" si="0"/>
        <v>5697</v>
      </c>
      <c r="V28" s="51">
        <f t="shared" si="0"/>
        <v>129</v>
      </c>
      <c r="W28" s="51">
        <f t="shared" si="0"/>
        <v>42</v>
      </c>
      <c r="X28" s="49" t="s">
        <v>40</v>
      </c>
      <c r="Y28" s="50">
        <v>21</v>
      </c>
      <c r="Z28" s="50">
        <v>158</v>
      </c>
      <c r="AA28" s="50">
        <v>40</v>
      </c>
      <c r="AB28" s="50">
        <v>143</v>
      </c>
      <c r="AC28" s="50">
        <f t="shared" si="6"/>
        <v>362</v>
      </c>
      <c r="AD28" s="50">
        <v>4</v>
      </c>
      <c r="AE28" s="50">
        <v>125</v>
      </c>
      <c r="AF28" s="50">
        <v>19</v>
      </c>
      <c r="AG28" s="50">
        <v>152</v>
      </c>
      <c r="AH28" s="50">
        <v>31</v>
      </c>
      <c r="AI28" s="50">
        <v>218</v>
      </c>
      <c r="AJ28" s="50">
        <f t="shared" si="7"/>
        <v>420</v>
      </c>
      <c r="AK28" s="50">
        <v>7</v>
      </c>
      <c r="AL28" s="50">
        <v>139</v>
      </c>
      <c r="AM28" s="51">
        <f t="shared" si="8"/>
        <v>40</v>
      </c>
      <c r="AN28" s="51">
        <f t="shared" si="1"/>
        <v>310</v>
      </c>
      <c r="AO28" s="51">
        <f t="shared" si="1"/>
        <v>71</v>
      </c>
      <c r="AP28" s="51">
        <f t="shared" si="1"/>
        <v>361</v>
      </c>
      <c r="AQ28" s="51">
        <f t="shared" si="1"/>
        <v>782</v>
      </c>
      <c r="AR28" s="51">
        <f t="shared" si="1"/>
        <v>11</v>
      </c>
      <c r="AS28" s="51">
        <f t="shared" si="1"/>
        <v>264</v>
      </c>
      <c r="AT28" s="49" t="s">
        <v>40</v>
      </c>
      <c r="AU28" s="52">
        <v>277</v>
      </c>
      <c r="AV28" s="52">
        <v>1575</v>
      </c>
      <c r="AW28" s="52">
        <v>296</v>
      </c>
      <c r="AX28" s="52">
        <v>965</v>
      </c>
      <c r="AY28" s="52">
        <f t="shared" si="9"/>
        <v>3113</v>
      </c>
      <c r="AZ28" s="52">
        <v>46</v>
      </c>
      <c r="BA28" s="52">
        <v>147</v>
      </c>
      <c r="BB28" s="52">
        <v>264</v>
      </c>
      <c r="BC28" s="52">
        <v>1429</v>
      </c>
      <c r="BD28" s="52">
        <v>302</v>
      </c>
      <c r="BE28" s="52">
        <v>1371</v>
      </c>
      <c r="BF28" s="52">
        <f t="shared" si="10"/>
        <v>3366</v>
      </c>
      <c r="BG28" s="52">
        <v>94</v>
      </c>
      <c r="BH28" s="52">
        <v>159</v>
      </c>
      <c r="BI28" s="51">
        <f t="shared" si="11"/>
        <v>541</v>
      </c>
      <c r="BJ28" s="51">
        <f t="shared" si="2"/>
        <v>3004</v>
      </c>
      <c r="BK28" s="51">
        <f t="shared" si="2"/>
        <v>598</v>
      </c>
      <c r="BL28" s="51">
        <f t="shared" si="2"/>
        <v>2336</v>
      </c>
      <c r="BM28" s="51">
        <f t="shared" si="2"/>
        <v>6479</v>
      </c>
      <c r="BN28" s="51">
        <f t="shared" si="2"/>
        <v>140</v>
      </c>
      <c r="BO28" s="51">
        <f t="shared" si="2"/>
        <v>306</v>
      </c>
    </row>
    <row r="29" spans="2:67" ht="13.9" customHeight="1" x14ac:dyDescent="0.4">
      <c r="B29" s="49" t="s">
        <v>41</v>
      </c>
      <c r="C29" s="50">
        <v>159</v>
      </c>
      <c r="D29" s="50">
        <v>880</v>
      </c>
      <c r="E29" s="50">
        <v>312</v>
      </c>
      <c r="F29" s="50">
        <v>622</v>
      </c>
      <c r="G29" s="51">
        <f t="shared" si="3"/>
        <v>1973</v>
      </c>
      <c r="H29" s="50">
        <v>18</v>
      </c>
      <c r="I29" s="50">
        <v>418</v>
      </c>
      <c r="J29" s="50">
        <v>139</v>
      </c>
      <c r="K29" s="50">
        <v>801</v>
      </c>
      <c r="L29" s="50">
        <v>296</v>
      </c>
      <c r="M29" s="50">
        <v>856</v>
      </c>
      <c r="N29" s="51">
        <f t="shared" si="4"/>
        <v>2092</v>
      </c>
      <c r="O29" s="50">
        <v>52</v>
      </c>
      <c r="P29" s="50">
        <v>320</v>
      </c>
      <c r="Q29" s="51">
        <f t="shared" si="5"/>
        <v>298</v>
      </c>
      <c r="R29" s="51">
        <f t="shared" si="0"/>
        <v>1681</v>
      </c>
      <c r="S29" s="51">
        <f t="shared" si="0"/>
        <v>608</v>
      </c>
      <c r="T29" s="51">
        <f t="shared" si="0"/>
        <v>1478</v>
      </c>
      <c r="U29" s="51">
        <f t="shared" si="0"/>
        <v>4065</v>
      </c>
      <c r="V29" s="51">
        <f t="shared" si="0"/>
        <v>70</v>
      </c>
      <c r="W29" s="51">
        <f t="shared" si="0"/>
        <v>738</v>
      </c>
      <c r="X29" s="49" t="s">
        <v>41</v>
      </c>
      <c r="Y29" s="50">
        <v>2</v>
      </c>
      <c r="Z29" s="50">
        <v>43</v>
      </c>
      <c r="AA29" s="50">
        <v>13</v>
      </c>
      <c r="AB29" s="50">
        <v>42</v>
      </c>
      <c r="AC29" s="50">
        <f t="shared" si="6"/>
        <v>100</v>
      </c>
      <c r="AD29" s="50">
        <v>0</v>
      </c>
      <c r="AE29" s="50">
        <v>30</v>
      </c>
      <c r="AF29" s="50">
        <v>4</v>
      </c>
      <c r="AG29" s="50">
        <v>42</v>
      </c>
      <c r="AH29" s="50">
        <v>13</v>
      </c>
      <c r="AI29" s="50">
        <v>64</v>
      </c>
      <c r="AJ29" s="50">
        <f t="shared" si="7"/>
        <v>123</v>
      </c>
      <c r="AK29" s="50">
        <v>6</v>
      </c>
      <c r="AL29" s="50">
        <v>40</v>
      </c>
      <c r="AM29" s="51">
        <f t="shared" si="8"/>
        <v>6</v>
      </c>
      <c r="AN29" s="51">
        <f t="shared" si="1"/>
        <v>85</v>
      </c>
      <c r="AO29" s="51">
        <f t="shared" si="1"/>
        <v>26</v>
      </c>
      <c r="AP29" s="51">
        <f t="shared" si="1"/>
        <v>106</v>
      </c>
      <c r="AQ29" s="51">
        <f t="shared" si="1"/>
        <v>223</v>
      </c>
      <c r="AR29" s="51">
        <f t="shared" si="1"/>
        <v>6</v>
      </c>
      <c r="AS29" s="51">
        <f t="shared" si="1"/>
        <v>70</v>
      </c>
      <c r="AT29" s="49" t="s">
        <v>41</v>
      </c>
      <c r="AU29" s="52">
        <v>161</v>
      </c>
      <c r="AV29" s="52">
        <v>923</v>
      </c>
      <c r="AW29" s="52">
        <v>325</v>
      </c>
      <c r="AX29" s="52">
        <v>664</v>
      </c>
      <c r="AY29" s="52">
        <f t="shared" si="9"/>
        <v>2073</v>
      </c>
      <c r="AZ29" s="52">
        <v>18</v>
      </c>
      <c r="BA29" s="52">
        <v>448</v>
      </c>
      <c r="BB29" s="52">
        <v>143</v>
      </c>
      <c r="BC29" s="52">
        <v>843</v>
      </c>
      <c r="BD29" s="52">
        <v>309</v>
      </c>
      <c r="BE29" s="52">
        <v>920</v>
      </c>
      <c r="BF29" s="52">
        <f t="shared" si="10"/>
        <v>2215</v>
      </c>
      <c r="BG29" s="52">
        <v>58</v>
      </c>
      <c r="BH29" s="52">
        <v>360</v>
      </c>
      <c r="BI29" s="51">
        <f t="shared" si="11"/>
        <v>304</v>
      </c>
      <c r="BJ29" s="51">
        <f t="shared" si="2"/>
        <v>1766</v>
      </c>
      <c r="BK29" s="51">
        <f t="shared" si="2"/>
        <v>634</v>
      </c>
      <c r="BL29" s="51">
        <f t="shared" si="2"/>
        <v>1584</v>
      </c>
      <c r="BM29" s="51">
        <f t="shared" si="2"/>
        <v>4288</v>
      </c>
      <c r="BN29" s="51">
        <f t="shared" si="2"/>
        <v>76</v>
      </c>
      <c r="BO29" s="51">
        <f t="shared" si="2"/>
        <v>808</v>
      </c>
    </row>
    <row r="30" spans="2:67" ht="13.9" customHeight="1" x14ac:dyDescent="0.4">
      <c r="B30" s="49" t="s">
        <v>42</v>
      </c>
      <c r="C30" s="50">
        <v>148</v>
      </c>
      <c r="D30" s="50">
        <v>1079</v>
      </c>
      <c r="E30" s="50">
        <v>224</v>
      </c>
      <c r="F30" s="50">
        <v>670</v>
      </c>
      <c r="G30" s="51">
        <f t="shared" si="3"/>
        <v>2121</v>
      </c>
      <c r="H30" s="50">
        <v>0</v>
      </c>
      <c r="I30" s="50">
        <v>207</v>
      </c>
      <c r="J30" s="50">
        <v>136</v>
      </c>
      <c r="K30" s="50">
        <v>859</v>
      </c>
      <c r="L30" s="50">
        <v>194</v>
      </c>
      <c r="M30" s="50">
        <v>1079</v>
      </c>
      <c r="N30" s="51">
        <f t="shared" si="4"/>
        <v>2268</v>
      </c>
      <c r="O30" s="50">
        <v>1</v>
      </c>
      <c r="P30" s="50">
        <v>151</v>
      </c>
      <c r="Q30" s="51">
        <f t="shared" si="5"/>
        <v>284</v>
      </c>
      <c r="R30" s="51">
        <f t="shared" si="0"/>
        <v>1938</v>
      </c>
      <c r="S30" s="51">
        <f t="shared" si="0"/>
        <v>418</v>
      </c>
      <c r="T30" s="51">
        <f t="shared" si="0"/>
        <v>1749</v>
      </c>
      <c r="U30" s="51">
        <f t="shared" si="0"/>
        <v>4389</v>
      </c>
      <c r="V30" s="51">
        <f t="shared" si="0"/>
        <v>1</v>
      </c>
      <c r="W30" s="51">
        <f t="shared" si="0"/>
        <v>358</v>
      </c>
      <c r="X30" s="49" t="s">
        <v>42</v>
      </c>
      <c r="Y30" s="50">
        <v>3</v>
      </c>
      <c r="Z30" s="50">
        <v>50</v>
      </c>
      <c r="AA30" s="50">
        <v>18</v>
      </c>
      <c r="AB30" s="50">
        <v>55</v>
      </c>
      <c r="AC30" s="50">
        <f t="shared" si="6"/>
        <v>126</v>
      </c>
      <c r="AD30" s="50">
        <v>1</v>
      </c>
      <c r="AE30" s="50">
        <v>48</v>
      </c>
      <c r="AF30" s="50">
        <v>2</v>
      </c>
      <c r="AG30" s="50">
        <v>37</v>
      </c>
      <c r="AH30" s="50">
        <v>16</v>
      </c>
      <c r="AI30" s="50">
        <v>70</v>
      </c>
      <c r="AJ30" s="50">
        <f t="shared" si="7"/>
        <v>125</v>
      </c>
      <c r="AK30" s="50">
        <v>4</v>
      </c>
      <c r="AL30" s="50">
        <v>29</v>
      </c>
      <c r="AM30" s="51">
        <f t="shared" si="8"/>
        <v>5</v>
      </c>
      <c r="AN30" s="51">
        <f t="shared" si="1"/>
        <v>87</v>
      </c>
      <c r="AO30" s="51">
        <f t="shared" si="1"/>
        <v>34</v>
      </c>
      <c r="AP30" s="51">
        <f t="shared" si="1"/>
        <v>125</v>
      </c>
      <c r="AQ30" s="51">
        <f t="shared" si="1"/>
        <v>251</v>
      </c>
      <c r="AR30" s="51">
        <f t="shared" si="1"/>
        <v>5</v>
      </c>
      <c r="AS30" s="51">
        <f t="shared" si="1"/>
        <v>77</v>
      </c>
      <c r="AT30" s="49" t="s">
        <v>42</v>
      </c>
      <c r="AU30" s="52">
        <v>151</v>
      </c>
      <c r="AV30" s="52">
        <v>1129</v>
      </c>
      <c r="AW30" s="52">
        <v>242</v>
      </c>
      <c r="AX30" s="52">
        <v>725</v>
      </c>
      <c r="AY30" s="52">
        <f t="shared" si="9"/>
        <v>2247</v>
      </c>
      <c r="AZ30" s="52">
        <v>1</v>
      </c>
      <c r="BA30" s="52">
        <v>255</v>
      </c>
      <c r="BB30" s="52">
        <v>138</v>
      </c>
      <c r="BC30" s="52">
        <v>896</v>
      </c>
      <c r="BD30" s="52">
        <v>210</v>
      </c>
      <c r="BE30" s="52">
        <v>1149</v>
      </c>
      <c r="BF30" s="52">
        <f t="shared" si="10"/>
        <v>2393</v>
      </c>
      <c r="BG30" s="52">
        <v>5</v>
      </c>
      <c r="BH30" s="52">
        <v>180</v>
      </c>
      <c r="BI30" s="51">
        <f t="shared" si="11"/>
        <v>289</v>
      </c>
      <c r="BJ30" s="51">
        <f t="shared" si="2"/>
        <v>2025</v>
      </c>
      <c r="BK30" s="51">
        <f t="shared" si="2"/>
        <v>452</v>
      </c>
      <c r="BL30" s="51">
        <f t="shared" si="2"/>
        <v>1874</v>
      </c>
      <c r="BM30" s="51">
        <f t="shared" si="2"/>
        <v>4640</v>
      </c>
      <c r="BN30" s="51">
        <f t="shared" si="2"/>
        <v>6</v>
      </c>
      <c r="BO30" s="51">
        <f t="shared" si="2"/>
        <v>435</v>
      </c>
    </row>
    <row r="31" spans="2:67" ht="13.9" customHeight="1" x14ac:dyDescent="0.4">
      <c r="B31" s="49" t="s">
        <v>43</v>
      </c>
      <c r="C31" s="50">
        <v>144</v>
      </c>
      <c r="D31" s="50">
        <v>1380</v>
      </c>
      <c r="E31" s="50">
        <v>252</v>
      </c>
      <c r="F31" s="50">
        <v>979</v>
      </c>
      <c r="G31" s="51">
        <f t="shared" si="3"/>
        <v>2755</v>
      </c>
      <c r="H31" s="50">
        <v>24</v>
      </c>
      <c r="I31" s="50">
        <v>80</v>
      </c>
      <c r="J31" s="50">
        <v>157</v>
      </c>
      <c r="K31" s="50">
        <v>1139</v>
      </c>
      <c r="L31" s="50">
        <v>234</v>
      </c>
      <c r="M31" s="50">
        <v>1551</v>
      </c>
      <c r="N31" s="51">
        <f t="shared" si="4"/>
        <v>3081</v>
      </c>
      <c r="O31" s="50">
        <v>32</v>
      </c>
      <c r="P31" s="50">
        <v>50</v>
      </c>
      <c r="Q31" s="51">
        <f t="shared" si="5"/>
        <v>301</v>
      </c>
      <c r="R31" s="51">
        <f t="shared" si="0"/>
        <v>2519</v>
      </c>
      <c r="S31" s="51">
        <f t="shared" si="0"/>
        <v>486</v>
      </c>
      <c r="T31" s="51">
        <f t="shared" si="0"/>
        <v>2530</v>
      </c>
      <c r="U31" s="51">
        <f t="shared" si="0"/>
        <v>5836</v>
      </c>
      <c r="V31" s="51">
        <f t="shared" si="0"/>
        <v>56</v>
      </c>
      <c r="W31" s="51">
        <f t="shared" si="0"/>
        <v>130</v>
      </c>
      <c r="X31" s="49" t="s">
        <v>43</v>
      </c>
      <c r="Y31" s="50">
        <v>68</v>
      </c>
      <c r="Z31" s="50">
        <v>415</v>
      </c>
      <c r="AA31" s="50">
        <v>100</v>
      </c>
      <c r="AB31" s="50">
        <v>284</v>
      </c>
      <c r="AC31" s="50">
        <f t="shared" si="6"/>
        <v>867</v>
      </c>
      <c r="AD31" s="50">
        <v>4</v>
      </c>
      <c r="AE31" s="50">
        <v>1</v>
      </c>
      <c r="AF31" s="50">
        <v>56</v>
      </c>
      <c r="AG31" s="50">
        <v>389</v>
      </c>
      <c r="AH31" s="50">
        <v>85</v>
      </c>
      <c r="AI31" s="50">
        <v>451</v>
      </c>
      <c r="AJ31" s="50">
        <f t="shared" si="7"/>
        <v>981</v>
      </c>
      <c r="AK31" s="50">
        <v>13</v>
      </c>
      <c r="AL31" s="50">
        <v>0</v>
      </c>
      <c r="AM31" s="51">
        <f t="shared" si="8"/>
        <v>124</v>
      </c>
      <c r="AN31" s="51">
        <f t="shared" si="1"/>
        <v>804</v>
      </c>
      <c r="AO31" s="51">
        <f t="shared" si="1"/>
        <v>185</v>
      </c>
      <c r="AP31" s="51">
        <f t="shared" si="1"/>
        <v>735</v>
      </c>
      <c r="AQ31" s="51">
        <f t="shared" si="1"/>
        <v>1848</v>
      </c>
      <c r="AR31" s="51">
        <f t="shared" si="1"/>
        <v>17</v>
      </c>
      <c r="AS31" s="51">
        <f t="shared" si="1"/>
        <v>1</v>
      </c>
      <c r="AT31" s="49" t="s">
        <v>43</v>
      </c>
      <c r="AU31" s="52">
        <v>212</v>
      </c>
      <c r="AV31" s="52">
        <v>1795</v>
      </c>
      <c r="AW31" s="52">
        <v>352</v>
      </c>
      <c r="AX31" s="52">
        <v>1263</v>
      </c>
      <c r="AY31" s="52">
        <f t="shared" si="9"/>
        <v>3622</v>
      </c>
      <c r="AZ31" s="52">
        <v>28</v>
      </c>
      <c r="BA31" s="52">
        <v>81</v>
      </c>
      <c r="BB31" s="52">
        <v>213</v>
      </c>
      <c r="BC31" s="52">
        <v>1528</v>
      </c>
      <c r="BD31" s="52">
        <v>319</v>
      </c>
      <c r="BE31" s="52">
        <v>2002</v>
      </c>
      <c r="BF31" s="52">
        <f t="shared" si="10"/>
        <v>4062</v>
      </c>
      <c r="BG31" s="52">
        <v>45</v>
      </c>
      <c r="BH31" s="52">
        <v>50</v>
      </c>
      <c r="BI31" s="51">
        <f t="shared" si="11"/>
        <v>425</v>
      </c>
      <c r="BJ31" s="51">
        <f t="shared" si="2"/>
        <v>3323</v>
      </c>
      <c r="BK31" s="51">
        <f t="shared" si="2"/>
        <v>671</v>
      </c>
      <c r="BL31" s="51">
        <f t="shared" si="2"/>
        <v>3265</v>
      </c>
      <c r="BM31" s="51">
        <f t="shared" si="2"/>
        <v>7684</v>
      </c>
      <c r="BN31" s="51">
        <f t="shared" si="2"/>
        <v>73</v>
      </c>
      <c r="BO31" s="51">
        <f t="shared" si="2"/>
        <v>131</v>
      </c>
    </row>
    <row r="32" spans="2:67" ht="13.9" customHeight="1" x14ac:dyDescent="0.4">
      <c r="B32" s="49" t="s">
        <v>44</v>
      </c>
      <c r="C32" s="50">
        <v>9</v>
      </c>
      <c r="D32" s="50">
        <v>32</v>
      </c>
      <c r="E32" s="50">
        <v>12</v>
      </c>
      <c r="F32" s="50">
        <v>34</v>
      </c>
      <c r="G32" s="51">
        <f t="shared" si="3"/>
        <v>87</v>
      </c>
      <c r="H32" s="50">
        <v>2</v>
      </c>
      <c r="I32" s="50">
        <v>20</v>
      </c>
      <c r="J32" s="50">
        <v>9</v>
      </c>
      <c r="K32" s="50">
        <v>31</v>
      </c>
      <c r="L32" s="50">
        <v>9</v>
      </c>
      <c r="M32" s="50">
        <v>55</v>
      </c>
      <c r="N32" s="51">
        <f t="shared" si="4"/>
        <v>104</v>
      </c>
      <c r="O32" s="50">
        <v>7</v>
      </c>
      <c r="P32" s="50">
        <v>16</v>
      </c>
      <c r="Q32" s="51">
        <f t="shared" si="5"/>
        <v>18</v>
      </c>
      <c r="R32" s="51">
        <f t="shared" si="0"/>
        <v>63</v>
      </c>
      <c r="S32" s="51">
        <f t="shared" si="0"/>
        <v>21</v>
      </c>
      <c r="T32" s="51">
        <f t="shared" si="0"/>
        <v>89</v>
      </c>
      <c r="U32" s="51">
        <f t="shared" si="0"/>
        <v>191</v>
      </c>
      <c r="V32" s="51">
        <f t="shared" si="0"/>
        <v>9</v>
      </c>
      <c r="W32" s="51">
        <f t="shared" si="0"/>
        <v>36</v>
      </c>
      <c r="X32" s="49" t="s">
        <v>44</v>
      </c>
      <c r="Y32" s="50">
        <v>3</v>
      </c>
      <c r="Z32" s="50">
        <v>22</v>
      </c>
      <c r="AA32" s="50">
        <v>4</v>
      </c>
      <c r="AB32" s="50">
        <v>25</v>
      </c>
      <c r="AC32" s="50">
        <f t="shared" si="6"/>
        <v>54</v>
      </c>
      <c r="AD32" s="50">
        <v>2</v>
      </c>
      <c r="AE32" s="50">
        <v>35</v>
      </c>
      <c r="AF32" s="50">
        <v>5</v>
      </c>
      <c r="AG32" s="50">
        <v>17</v>
      </c>
      <c r="AH32" s="50">
        <v>2</v>
      </c>
      <c r="AI32" s="50">
        <v>40</v>
      </c>
      <c r="AJ32" s="50">
        <f t="shared" si="7"/>
        <v>64</v>
      </c>
      <c r="AK32" s="50">
        <v>8</v>
      </c>
      <c r="AL32" s="50">
        <v>22</v>
      </c>
      <c r="AM32" s="51">
        <f t="shared" si="8"/>
        <v>8</v>
      </c>
      <c r="AN32" s="51">
        <f t="shared" si="1"/>
        <v>39</v>
      </c>
      <c r="AO32" s="51">
        <f t="shared" si="1"/>
        <v>6</v>
      </c>
      <c r="AP32" s="51">
        <f t="shared" si="1"/>
        <v>65</v>
      </c>
      <c r="AQ32" s="51">
        <f t="shared" si="1"/>
        <v>118</v>
      </c>
      <c r="AR32" s="51">
        <f t="shared" si="1"/>
        <v>10</v>
      </c>
      <c r="AS32" s="51">
        <f t="shared" si="1"/>
        <v>57</v>
      </c>
      <c r="AT32" s="49" t="s">
        <v>44</v>
      </c>
      <c r="AU32" s="52">
        <v>12</v>
      </c>
      <c r="AV32" s="52">
        <v>54</v>
      </c>
      <c r="AW32" s="52">
        <v>16</v>
      </c>
      <c r="AX32" s="52">
        <v>59</v>
      </c>
      <c r="AY32" s="52">
        <f t="shared" si="9"/>
        <v>141</v>
      </c>
      <c r="AZ32" s="52">
        <v>4</v>
      </c>
      <c r="BA32" s="52">
        <v>55</v>
      </c>
      <c r="BB32" s="52">
        <v>14</v>
      </c>
      <c r="BC32" s="52">
        <v>48</v>
      </c>
      <c r="BD32" s="52">
        <v>11</v>
      </c>
      <c r="BE32" s="52">
        <v>95</v>
      </c>
      <c r="BF32" s="52">
        <f t="shared" si="10"/>
        <v>168</v>
      </c>
      <c r="BG32" s="52">
        <v>15</v>
      </c>
      <c r="BH32" s="52">
        <v>38</v>
      </c>
      <c r="BI32" s="51">
        <f t="shared" si="11"/>
        <v>26</v>
      </c>
      <c r="BJ32" s="51">
        <f t="shared" si="2"/>
        <v>102</v>
      </c>
      <c r="BK32" s="51">
        <f t="shared" si="2"/>
        <v>27</v>
      </c>
      <c r="BL32" s="51">
        <f t="shared" si="2"/>
        <v>154</v>
      </c>
      <c r="BM32" s="51">
        <f t="shared" si="2"/>
        <v>309</v>
      </c>
      <c r="BN32" s="51">
        <f t="shared" si="2"/>
        <v>19</v>
      </c>
      <c r="BO32" s="51">
        <f t="shared" si="2"/>
        <v>93</v>
      </c>
    </row>
    <row r="33" spans="2:67" ht="13.9" customHeight="1" x14ac:dyDescent="0.4">
      <c r="B33" s="49" t="s">
        <v>45</v>
      </c>
      <c r="C33" s="50">
        <v>366</v>
      </c>
      <c r="D33" s="50">
        <v>2177</v>
      </c>
      <c r="E33" s="50">
        <v>595</v>
      </c>
      <c r="F33" s="50">
        <v>1741</v>
      </c>
      <c r="G33" s="51">
        <f t="shared" si="3"/>
        <v>4879</v>
      </c>
      <c r="H33" s="50">
        <v>75</v>
      </c>
      <c r="I33" s="50">
        <v>2155</v>
      </c>
      <c r="J33" s="50">
        <v>331</v>
      </c>
      <c r="K33" s="50">
        <v>1963</v>
      </c>
      <c r="L33" s="50">
        <v>549</v>
      </c>
      <c r="M33" s="50">
        <v>2700</v>
      </c>
      <c r="N33" s="51">
        <f t="shared" si="4"/>
        <v>5543</v>
      </c>
      <c r="O33" s="50">
        <v>226</v>
      </c>
      <c r="P33" s="50">
        <v>1754</v>
      </c>
      <c r="Q33" s="51">
        <f t="shared" si="5"/>
        <v>697</v>
      </c>
      <c r="R33" s="51">
        <f t="shared" si="0"/>
        <v>4140</v>
      </c>
      <c r="S33" s="51">
        <f t="shared" si="0"/>
        <v>1144</v>
      </c>
      <c r="T33" s="51">
        <f t="shared" si="0"/>
        <v>4441</v>
      </c>
      <c r="U33" s="51">
        <f t="shared" si="0"/>
        <v>10422</v>
      </c>
      <c r="V33" s="51">
        <f t="shared" si="0"/>
        <v>301</v>
      </c>
      <c r="W33" s="51">
        <f t="shared" si="0"/>
        <v>3909</v>
      </c>
      <c r="X33" s="49" t="s">
        <v>45</v>
      </c>
      <c r="Y33" s="50">
        <v>156</v>
      </c>
      <c r="Z33" s="50">
        <v>911</v>
      </c>
      <c r="AA33" s="50">
        <v>194</v>
      </c>
      <c r="AB33" s="50">
        <v>704</v>
      </c>
      <c r="AC33" s="50">
        <f t="shared" si="6"/>
        <v>1965</v>
      </c>
      <c r="AD33" s="50">
        <v>33</v>
      </c>
      <c r="AE33" s="50">
        <v>1134</v>
      </c>
      <c r="AF33" s="50">
        <v>144</v>
      </c>
      <c r="AG33" s="50">
        <v>836</v>
      </c>
      <c r="AH33" s="50">
        <v>177</v>
      </c>
      <c r="AI33" s="50">
        <v>1011</v>
      </c>
      <c r="AJ33" s="50">
        <f t="shared" si="7"/>
        <v>2168</v>
      </c>
      <c r="AK33" s="50">
        <v>94</v>
      </c>
      <c r="AL33" s="50">
        <v>914</v>
      </c>
      <c r="AM33" s="51">
        <f t="shared" si="8"/>
        <v>300</v>
      </c>
      <c r="AN33" s="51">
        <f t="shared" si="1"/>
        <v>1747</v>
      </c>
      <c r="AO33" s="51">
        <f t="shared" si="1"/>
        <v>371</v>
      </c>
      <c r="AP33" s="51">
        <f t="shared" si="1"/>
        <v>1715</v>
      </c>
      <c r="AQ33" s="51">
        <f t="shared" si="1"/>
        <v>4133</v>
      </c>
      <c r="AR33" s="51">
        <f t="shared" si="1"/>
        <v>127</v>
      </c>
      <c r="AS33" s="51">
        <f t="shared" si="1"/>
        <v>2048</v>
      </c>
      <c r="AT33" s="49" t="s">
        <v>45</v>
      </c>
      <c r="AU33" s="52">
        <v>522</v>
      </c>
      <c r="AV33" s="52">
        <v>3088</v>
      </c>
      <c r="AW33" s="52">
        <v>789</v>
      </c>
      <c r="AX33" s="52">
        <v>2445</v>
      </c>
      <c r="AY33" s="52">
        <f t="shared" si="9"/>
        <v>6844</v>
      </c>
      <c r="AZ33" s="52">
        <v>108</v>
      </c>
      <c r="BA33" s="52">
        <v>3289</v>
      </c>
      <c r="BB33" s="52">
        <v>475</v>
      </c>
      <c r="BC33" s="52">
        <v>2799</v>
      </c>
      <c r="BD33" s="52">
        <v>726</v>
      </c>
      <c r="BE33" s="52">
        <v>3711</v>
      </c>
      <c r="BF33" s="52">
        <f t="shared" si="10"/>
        <v>7711</v>
      </c>
      <c r="BG33" s="52">
        <v>320</v>
      </c>
      <c r="BH33" s="52">
        <v>2668</v>
      </c>
      <c r="BI33" s="51">
        <f t="shared" si="11"/>
        <v>997</v>
      </c>
      <c r="BJ33" s="51">
        <f t="shared" si="2"/>
        <v>5887</v>
      </c>
      <c r="BK33" s="51">
        <f t="shared" si="2"/>
        <v>1515</v>
      </c>
      <c r="BL33" s="51">
        <f t="shared" si="2"/>
        <v>6156</v>
      </c>
      <c r="BM33" s="51">
        <f t="shared" si="2"/>
        <v>14555</v>
      </c>
      <c r="BN33" s="51">
        <f t="shared" si="2"/>
        <v>428</v>
      </c>
      <c r="BO33" s="51">
        <f t="shared" si="2"/>
        <v>5957</v>
      </c>
    </row>
    <row r="34" spans="2:67" ht="13.9" customHeight="1" x14ac:dyDescent="0.4">
      <c r="B34" s="49" t="s">
        <v>46</v>
      </c>
      <c r="C34" s="50">
        <v>294</v>
      </c>
      <c r="D34" s="50">
        <v>2313</v>
      </c>
      <c r="E34" s="50">
        <v>587</v>
      </c>
      <c r="F34" s="50">
        <v>2108</v>
      </c>
      <c r="G34" s="51">
        <f t="shared" si="3"/>
        <v>5302</v>
      </c>
      <c r="H34" s="50">
        <v>38</v>
      </c>
      <c r="I34" s="50">
        <v>82</v>
      </c>
      <c r="J34" s="50">
        <v>273</v>
      </c>
      <c r="K34" s="50">
        <v>2122</v>
      </c>
      <c r="L34" s="50">
        <v>583</v>
      </c>
      <c r="M34" s="50">
        <v>3068</v>
      </c>
      <c r="N34" s="51">
        <f t="shared" si="4"/>
        <v>6046</v>
      </c>
      <c r="O34" s="50">
        <v>120</v>
      </c>
      <c r="P34" s="50">
        <v>57</v>
      </c>
      <c r="Q34" s="51">
        <f t="shared" si="5"/>
        <v>567</v>
      </c>
      <c r="R34" s="51">
        <f t="shared" si="0"/>
        <v>4435</v>
      </c>
      <c r="S34" s="51">
        <f t="shared" si="0"/>
        <v>1170</v>
      </c>
      <c r="T34" s="51">
        <f t="shared" si="0"/>
        <v>5176</v>
      </c>
      <c r="U34" s="51">
        <f t="shared" si="0"/>
        <v>11348</v>
      </c>
      <c r="V34" s="51">
        <f t="shared" si="0"/>
        <v>158</v>
      </c>
      <c r="W34" s="51">
        <f t="shared" si="0"/>
        <v>139</v>
      </c>
      <c r="X34" s="49" t="s">
        <v>46</v>
      </c>
      <c r="Y34" s="50">
        <v>29</v>
      </c>
      <c r="Z34" s="50">
        <v>245</v>
      </c>
      <c r="AA34" s="50">
        <v>57</v>
      </c>
      <c r="AB34" s="50">
        <v>192</v>
      </c>
      <c r="AC34" s="50">
        <f t="shared" si="6"/>
        <v>523</v>
      </c>
      <c r="AD34" s="50">
        <v>9</v>
      </c>
      <c r="AE34" s="50">
        <v>13</v>
      </c>
      <c r="AF34" s="50">
        <v>28</v>
      </c>
      <c r="AG34" s="50">
        <v>214</v>
      </c>
      <c r="AH34" s="50">
        <v>53</v>
      </c>
      <c r="AI34" s="50">
        <v>324</v>
      </c>
      <c r="AJ34" s="50">
        <f t="shared" si="7"/>
        <v>619</v>
      </c>
      <c r="AK34" s="50">
        <v>9</v>
      </c>
      <c r="AL34" s="50">
        <v>10</v>
      </c>
      <c r="AM34" s="51">
        <f t="shared" si="8"/>
        <v>57</v>
      </c>
      <c r="AN34" s="51">
        <f t="shared" si="1"/>
        <v>459</v>
      </c>
      <c r="AO34" s="51">
        <f t="shared" si="1"/>
        <v>110</v>
      </c>
      <c r="AP34" s="51">
        <f t="shared" si="1"/>
        <v>516</v>
      </c>
      <c r="AQ34" s="51">
        <f t="shared" si="1"/>
        <v>1142</v>
      </c>
      <c r="AR34" s="51">
        <f t="shared" si="1"/>
        <v>18</v>
      </c>
      <c r="AS34" s="51">
        <f t="shared" si="1"/>
        <v>23</v>
      </c>
      <c r="AT34" s="49" t="s">
        <v>46</v>
      </c>
      <c r="AU34" s="52">
        <v>323</v>
      </c>
      <c r="AV34" s="52">
        <v>2558</v>
      </c>
      <c r="AW34" s="52">
        <v>644</v>
      </c>
      <c r="AX34" s="52">
        <v>2300</v>
      </c>
      <c r="AY34" s="52">
        <f t="shared" si="9"/>
        <v>5825</v>
      </c>
      <c r="AZ34" s="52">
        <v>47</v>
      </c>
      <c r="BA34" s="52">
        <v>95</v>
      </c>
      <c r="BB34" s="52">
        <v>301</v>
      </c>
      <c r="BC34" s="52">
        <v>2336</v>
      </c>
      <c r="BD34" s="52">
        <v>636</v>
      </c>
      <c r="BE34" s="52">
        <v>3392</v>
      </c>
      <c r="BF34" s="52">
        <f t="shared" si="10"/>
        <v>6665</v>
      </c>
      <c r="BG34" s="52">
        <v>129</v>
      </c>
      <c r="BH34" s="52">
        <v>67</v>
      </c>
      <c r="BI34" s="51">
        <f t="shared" si="11"/>
        <v>624</v>
      </c>
      <c r="BJ34" s="51">
        <f t="shared" si="2"/>
        <v>4894</v>
      </c>
      <c r="BK34" s="51">
        <f t="shared" si="2"/>
        <v>1280</v>
      </c>
      <c r="BL34" s="51">
        <f t="shared" si="2"/>
        <v>5692</v>
      </c>
      <c r="BM34" s="51">
        <f t="shared" si="2"/>
        <v>12490</v>
      </c>
      <c r="BN34" s="51">
        <f t="shared" si="2"/>
        <v>176</v>
      </c>
      <c r="BO34" s="51">
        <f t="shared" si="2"/>
        <v>162</v>
      </c>
    </row>
    <row r="35" spans="2:67" ht="13.9" customHeight="1" x14ac:dyDescent="0.4">
      <c r="B35" s="49" t="s">
        <v>47</v>
      </c>
      <c r="C35" s="50">
        <v>253</v>
      </c>
      <c r="D35" s="50">
        <v>1754</v>
      </c>
      <c r="E35" s="50">
        <v>468</v>
      </c>
      <c r="F35" s="50">
        <v>1398</v>
      </c>
      <c r="G35" s="51">
        <f t="shared" si="3"/>
        <v>3873</v>
      </c>
      <c r="H35" s="50">
        <v>41</v>
      </c>
      <c r="I35" s="50">
        <v>239</v>
      </c>
      <c r="J35" s="50">
        <v>255</v>
      </c>
      <c r="K35" s="50">
        <v>1550</v>
      </c>
      <c r="L35" s="50">
        <v>398</v>
      </c>
      <c r="M35" s="50">
        <v>2015</v>
      </c>
      <c r="N35" s="51">
        <f t="shared" si="4"/>
        <v>4218</v>
      </c>
      <c r="O35" s="50">
        <v>56</v>
      </c>
      <c r="P35" s="50">
        <v>196</v>
      </c>
      <c r="Q35" s="51">
        <f t="shared" si="5"/>
        <v>508</v>
      </c>
      <c r="R35" s="51">
        <f t="shared" si="0"/>
        <v>3304</v>
      </c>
      <c r="S35" s="51">
        <f t="shared" si="0"/>
        <v>866</v>
      </c>
      <c r="T35" s="51">
        <f t="shared" si="0"/>
        <v>3413</v>
      </c>
      <c r="U35" s="51">
        <f t="shared" si="0"/>
        <v>8091</v>
      </c>
      <c r="V35" s="51">
        <f t="shared" si="0"/>
        <v>97</v>
      </c>
      <c r="W35" s="51">
        <f t="shared" si="0"/>
        <v>435</v>
      </c>
      <c r="X35" s="49" t="s">
        <v>47</v>
      </c>
      <c r="Y35" s="50">
        <v>123</v>
      </c>
      <c r="Z35" s="50">
        <v>895</v>
      </c>
      <c r="AA35" s="50">
        <v>214</v>
      </c>
      <c r="AB35" s="50">
        <v>738</v>
      </c>
      <c r="AC35" s="50">
        <f t="shared" si="6"/>
        <v>1970</v>
      </c>
      <c r="AD35" s="50">
        <v>13</v>
      </c>
      <c r="AE35" s="50">
        <v>345</v>
      </c>
      <c r="AF35" s="50">
        <v>127</v>
      </c>
      <c r="AG35" s="50">
        <v>759</v>
      </c>
      <c r="AH35" s="50">
        <v>207</v>
      </c>
      <c r="AI35" s="50">
        <v>1124</v>
      </c>
      <c r="AJ35" s="50">
        <f t="shared" si="7"/>
        <v>2217</v>
      </c>
      <c r="AK35" s="50">
        <v>36</v>
      </c>
      <c r="AL35" s="50">
        <v>259</v>
      </c>
      <c r="AM35" s="51">
        <f t="shared" si="8"/>
        <v>250</v>
      </c>
      <c r="AN35" s="51">
        <f t="shared" si="1"/>
        <v>1654</v>
      </c>
      <c r="AO35" s="51">
        <f t="shared" si="1"/>
        <v>421</v>
      </c>
      <c r="AP35" s="51">
        <f t="shared" si="1"/>
        <v>1862</v>
      </c>
      <c r="AQ35" s="51">
        <f t="shared" si="1"/>
        <v>4187</v>
      </c>
      <c r="AR35" s="51">
        <f t="shared" si="1"/>
        <v>49</v>
      </c>
      <c r="AS35" s="51">
        <f t="shared" si="1"/>
        <v>604</v>
      </c>
      <c r="AT35" s="49" t="s">
        <v>47</v>
      </c>
      <c r="AU35" s="52">
        <v>376</v>
      </c>
      <c r="AV35" s="52">
        <v>2649</v>
      </c>
      <c r="AW35" s="52">
        <v>682</v>
      </c>
      <c r="AX35" s="52">
        <v>2136</v>
      </c>
      <c r="AY35" s="52">
        <f t="shared" si="9"/>
        <v>5843</v>
      </c>
      <c r="AZ35" s="52">
        <v>54</v>
      </c>
      <c r="BA35" s="52">
        <v>584</v>
      </c>
      <c r="BB35" s="52">
        <v>382</v>
      </c>
      <c r="BC35" s="52">
        <v>2309</v>
      </c>
      <c r="BD35" s="52">
        <v>605</v>
      </c>
      <c r="BE35" s="52">
        <v>3139</v>
      </c>
      <c r="BF35" s="52">
        <f t="shared" si="10"/>
        <v>6435</v>
      </c>
      <c r="BG35" s="52">
        <v>92</v>
      </c>
      <c r="BH35" s="52">
        <v>455</v>
      </c>
      <c r="BI35" s="51">
        <f t="shared" si="11"/>
        <v>758</v>
      </c>
      <c r="BJ35" s="51">
        <f t="shared" si="2"/>
        <v>4958</v>
      </c>
      <c r="BK35" s="51">
        <f t="shared" si="2"/>
        <v>1287</v>
      </c>
      <c r="BL35" s="51">
        <f t="shared" si="2"/>
        <v>5275</v>
      </c>
      <c r="BM35" s="51">
        <f t="shared" si="2"/>
        <v>12278</v>
      </c>
      <c r="BN35" s="51">
        <f t="shared" si="2"/>
        <v>146</v>
      </c>
      <c r="BO35" s="51">
        <f t="shared" si="2"/>
        <v>1039</v>
      </c>
    </row>
    <row r="36" spans="2:67" ht="13.9" customHeight="1" x14ac:dyDescent="0.4">
      <c r="B36" s="49" t="s">
        <v>48</v>
      </c>
      <c r="C36" s="50">
        <v>39</v>
      </c>
      <c r="D36" s="50">
        <v>247</v>
      </c>
      <c r="E36" s="50">
        <v>98</v>
      </c>
      <c r="F36" s="50">
        <v>364</v>
      </c>
      <c r="G36" s="51">
        <f t="shared" si="3"/>
        <v>748</v>
      </c>
      <c r="H36" s="50">
        <v>2</v>
      </c>
      <c r="I36" s="50">
        <v>22</v>
      </c>
      <c r="J36" s="50">
        <v>21</v>
      </c>
      <c r="K36" s="50">
        <v>197</v>
      </c>
      <c r="L36" s="50">
        <v>69</v>
      </c>
      <c r="M36" s="50">
        <v>460</v>
      </c>
      <c r="N36" s="51">
        <f t="shared" si="4"/>
        <v>747</v>
      </c>
      <c r="O36" s="50">
        <v>0</v>
      </c>
      <c r="P36" s="50">
        <v>8</v>
      </c>
      <c r="Q36" s="51">
        <f t="shared" si="5"/>
        <v>60</v>
      </c>
      <c r="R36" s="51">
        <f t="shared" si="0"/>
        <v>444</v>
      </c>
      <c r="S36" s="51">
        <f t="shared" si="0"/>
        <v>167</v>
      </c>
      <c r="T36" s="51">
        <f t="shared" si="0"/>
        <v>824</v>
      </c>
      <c r="U36" s="51">
        <f t="shared" si="0"/>
        <v>1495</v>
      </c>
      <c r="V36" s="51">
        <f t="shared" si="0"/>
        <v>2</v>
      </c>
      <c r="W36" s="51">
        <f t="shared" si="0"/>
        <v>30</v>
      </c>
      <c r="X36" s="49" t="s">
        <v>48</v>
      </c>
      <c r="Y36" s="50">
        <v>68</v>
      </c>
      <c r="Z36" s="50">
        <v>646</v>
      </c>
      <c r="AA36" s="50">
        <v>199</v>
      </c>
      <c r="AB36" s="50">
        <v>669</v>
      </c>
      <c r="AC36" s="50">
        <f t="shared" si="6"/>
        <v>1582</v>
      </c>
      <c r="AD36" s="50">
        <v>4</v>
      </c>
      <c r="AE36" s="50">
        <v>47</v>
      </c>
      <c r="AF36" s="50">
        <v>50</v>
      </c>
      <c r="AG36" s="50">
        <v>518</v>
      </c>
      <c r="AH36" s="50">
        <v>162</v>
      </c>
      <c r="AI36" s="50">
        <v>1020</v>
      </c>
      <c r="AJ36" s="50">
        <f t="shared" si="7"/>
        <v>1750</v>
      </c>
      <c r="AK36" s="50">
        <v>3</v>
      </c>
      <c r="AL36" s="50">
        <v>23</v>
      </c>
      <c r="AM36" s="51">
        <f t="shared" si="8"/>
        <v>118</v>
      </c>
      <c r="AN36" s="51">
        <f t="shared" si="1"/>
        <v>1164</v>
      </c>
      <c r="AO36" s="51">
        <f t="shared" si="1"/>
        <v>361</v>
      </c>
      <c r="AP36" s="51">
        <f t="shared" si="1"/>
        <v>1689</v>
      </c>
      <c r="AQ36" s="51">
        <f t="shared" si="1"/>
        <v>3332</v>
      </c>
      <c r="AR36" s="51">
        <f t="shared" si="1"/>
        <v>7</v>
      </c>
      <c r="AS36" s="51">
        <f t="shared" si="1"/>
        <v>70</v>
      </c>
      <c r="AT36" s="49" t="s">
        <v>48</v>
      </c>
      <c r="AU36" s="52">
        <v>107</v>
      </c>
      <c r="AV36" s="52">
        <v>893</v>
      </c>
      <c r="AW36" s="52">
        <v>297</v>
      </c>
      <c r="AX36" s="52">
        <v>1033</v>
      </c>
      <c r="AY36" s="52">
        <f t="shared" si="9"/>
        <v>2330</v>
      </c>
      <c r="AZ36" s="52">
        <v>6</v>
      </c>
      <c r="BA36" s="52">
        <v>69</v>
      </c>
      <c r="BB36" s="52">
        <v>71</v>
      </c>
      <c r="BC36" s="52">
        <v>715</v>
      </c>
      <c r="BD36" s="52">
        <v>231</v>
      </c>
      <c r="BE36" s="52">
        <v>1480</v>
      </c>
      <c r="BF36" s="52">
        <f t="shared" si="10"/>
        <v>2497</v>
      </c>
      <c r="BG36" s="52">
        <v>3</v>
      </c>
      <c r="BH36" s="52">
        <v>31</v>
      </c>
      <c r="BI36" s="51">
        <f t="shared" si="11"/>
        <v>178</v>
      </c>
      <c r="BJ36" s="51">
        <f t="shared" si="2"/>
        <v>1608</v>
      </c>
      <c r="BK36" s="51">
        <f t="shared" si="2"/>
        <v>528</v>
      </c>
      <c r="BL36" s="51">
        <f t="shared" si="2"/>
        <v>2513</v>
      </c>
      <c r="BM36" s="51">
        <f t="shared" si="2"/>
        <v>4827</v>
      </c>
      <c r="BN36" s="51">
        <f t="shared" si="2"/>
        <v>9</v>
      </c>
      <c r="BO36" s="51">
        <f t="shared" si="2"/>
        <v>100</v>
      </c>
    </row>
    <row r="37" spans="2:67" ht="13.9" customHeight="1" x14ac:dyDescent="0.4">
      <c r="B37" s="49" t="s">
        <v>49</v>
      </c>
      <c r="C37" s="50">
        <v>42</v>
      </c>
      <c r="D37" s="50">
        <v>402</v>
      </c>
      <c r="E37" s="50">
        <v>137</v>
      </c>
      <c r="F37" s="50">
        <v>440</v>
      </c>
      <c r="G37" s="51">
        <f t="shared" si="3"/>
        <v>1021</v>
      </c>
      <c r="H37" s="50">
        <v>3</v>
      </c>
      <c r="I37" s="50">
        <v>213</v>
      </c>
      <c r="J37" s="50">
        <v>38</v>
      </c>
      <c r="K37" s="50">
        <v>338</v>
      </c>
      <c r="L37" s="50">
        <v>122</v>
      </c>
      <c r="M37" s="50">
        <v>649</v>
      </c>
      <c r="N37" s="51">
        <f t="shared" si="4"/>
        <v>1147</v>
      </c>
      <c r="O37" s="50">
        <v>7</v>
      </c>
      <c r="P37" s="50">
        <v>178</v>
      </c>
      <c r="Q37" s="51">
        <f t="shared" si="5"/>
        <v>80</v>
      </c>
      <c r="R37" s="51">
        <f t="shared" si="0"/>
        <v>740</v>
      </c>
      <c r="S37" s="51">
        <f t="shared" si="0"/>
        <v>259</v>
      </c>
      <c r="T37" s="51">
        <f t="shared" si="0"/>
        <v>1089</v>
      </c>
      <c r="U37" s="51">
        <f t="shared" si="0"/>
        <v>2168</v>
      </c>
      <c r="V37" s="51">
        <f t="shared" si="0"/>
        <v>10</v>
      </c>
      <c r="W37" s="51">
        <f t="shared" si="0"/>
        <v>391</v>
      </c>
      <c r="X37" s="49" t="s">
        <v>49</v>
      </c>
      <c r="Y37" s="50">
        <v>1</v>
      </c>
      <c r="Z37" s="50">
        <v>29</v>
      </c>
      <c r="AA37" s="50">
        <v>10</v>
      </c>
      <c r="AB37" s="50">
        <v>88</v>
      </c>
      <c r="AC37" s="50">
        <f t="shared" si="6"/>
        <v>128</v>
      </c>
      <c r="AD37" s="50">
        <v>2</v>
      </c>
      <c r="AE37" s="50">
        <v>30</v>
      </c>
      <c r="AF37" s="50">
        <v>0</v>
      </c>
      <c r="AG37" s="50">
        <v>17</v>
      </c>
      <c r="AH37" s="50">
        <v>15</v>
      </c>
      <c r="AI37" s="50">
        <v>128</v>
      </c>
      <c r="AJ37" s="50">
        <f t="shared" si="7"/>
        <v>160</v>
      </c>
      <c r="AK37" s="50">
        <v>0</v>
      </c>
      <c r="AL37" s="50">
        <v>21</v>
      </c>
      <c r="AM37" s="51">
        <f t="shared" si="8"/>
        <v>1</v>
      </c>
      <c r="AN37" s="51">
        <f t="shared" si="1"/>
        <v>46</v>
      </c>
      <c r="AO37" s="51">
        <f t="shared" si="1"/>
        <v>25</v>
      </c>
      <c r="AP37" s="51">
        <f t="shared" si="1"/>
        <v>216</v>
      </c>
      <c r="AQ37" s="51">
        <f t="shared" si="1"/>
        <v>288</v>
      </c>
      <c r="AR37" s="51">
        <f t="shared" si="1"/>
        <v>2</v>
      </c>
      <c r="AS37" s="51">
        <f t="shared" si="1"/>
        <v>51</v>
      </c>
      <c r="AT37" s="49" t="s">
        <v>49</v>
      </c>
      <c r="AU37" s="52">
        <v>43</v>
      </c>
      <c r="AV37" s="52">
        <v>431</v>
      </c>
      <c r="AW37" s="52">
        <v>147</v>
      </c>
      <c r="AX37" s="52">
        <v>528</v>
      </c>
      <c r="AY37" s="52">
        <f t="shared" si="9"/>
        <v>1149</v>
      </c>
      <c r="AZ37" s="52">
        <v>5</v>
      </c>
      <c r="BA37" s="52">
        <v>243</v>
      </c>
      <c r="BB37" s="52">
        <v>38</v>
      </c>
      <c r="BC37" s="52">
        <v>355</v>
      </c>
      <c r="BD37" s="52">
        <v>137</v>
      </c>
      <c r="BE37" s="52">
        <v>777</v>
      </c>
      <c r="BF37" s="52">
        <f t="shared" si="10"/>
        <v>1307</v>
      </c>
      <c r="BG37" s="52">
        <v>7</v>
      </c>
      <c r="BH37" s="52">
        <v>199</v>
      </c>
      <c r="BI37" s="51">
        <f t="shared" si="11"/>
        <v>81</v>
      </c>
      <c r="BJ37" s="51">
        <f t="shared" si="2"/>
        <v>786</v>
      </c>
      <c r="BK37" s="51">
        <f t="shared" si="2"/>
        <v>284</v>
      </c>
      <c r="BL37" s="51">
        <f t="shared" si="2"/>
        <v>1305</v>
      </c>
      <c r="BM37" s="51">
        <f t="shared" si="2"/>
        <v>2456</v>
      </c>
      <c r="BN37" s="51">
        <f t="shared" si="2"/>
        <v>12</v>
      </c>
      <c r="BO37" s="51">
        <f t="shared" si="2"/>
        <v>442</v>
      </c>
    </row>
    <row r="38" spans="2:67" ht="13.9" customHeight="1" x14ac:dyDescent="0.4">
      <c r="B38" s="49" t="s">
        <v>50</v>
      </c>
      <c r="C38" s="50">
        <v>33</v>
      </c>
      <c r="D38" s="50">
        <v>388</v>
      </c>
      <c r="E38" s="50">
        <v>126</v>
      </c>
      <c r="F38" s="50">
        <v>323</v>
      </c>
      <c r="G38" s="51">
        <f t="shared" si="3"/>
        <v>870</v>
      </c>
      <c r="H38" s="50">
        <v>8</v>
      </c>
      <c r="I38" s="50">
        <v>308</v>
      </c>
      <c r="J38" s="50">
        <v>45</v>
      </c>
      <c r="K38" s="50">
        <v>316</v>
      </c>
      <c r="L38" s="50">
        <v>76</v>
      </c>
      <c r="M38" s="50">
        <v>484</v>
      </c>
      <c r="N38" s="51">
        <f t="shared" si="4"/>
        <v>921</v>
      </c>
      <c r="O38" s="50">
        <v>12</v>
      </c>
      <c r="P38" s="50">
        <v>181</v>
      </c>
      <c r="Q38" s="51">
        <f t="shared" si="5"/>
        <v>78</v>
      </c>
      <c r="R38" s="51">
        <f t="shared" si="0"/>
        <v>704</v>
      </c>
      <c r="S38" s="51">
        <f t="shared" si="0"/>
        <v>202</v>
      </c>
      <c r="T38" s="51">
        <f t="shared" si="0"/>
        <v>807</v>
      </c>
      <c r="U38" s="51">
        <f t="shared" si="0"/>
        <v>1791</v>
      </c>
      <c r="V38" s="51">
        <f t="shared" si="0"/>
        <v>20</v>
      </c>
      <c r="W38" s="51">
        <f t="shared" si="0"/>
        <v>489</v>
      </c>
      <c r="X38" s="49" t="s">
        <v>50</v>
      </c>
      <c r="Y38" s="50">
        <v>108</v>
      </c>
      <c r="Z38" s="50">
        <v>670</v>
      </c>
      <c r="AA38" s="50">
        <v>157</v>
      </c>
      <c r="AB38" s="50">
        <v>471</v>
      </c>
      <c r="AC38" s="50">
        <f t="shared" si="6"/>
        <v>1406</v>
      </c>
      <c r="AD38" s="50">
        <v>13</v>
      </c>
      <c r="AE38" s="50">
        <v>734</v>
      </c>
      <c r="AF38" s="50">
        <v>95</v>
      </c>
      <c r="AG38" s="50">
        <v>716</v>
      </c>
      <c r="AH38" s="50">
        <v>178</v>
      </c>
      <c r="AI38" s="50">
        <v>647</v>
      </c>
      <c r="AJ38" s="50">
        <f t="shared" si="7"/>
        <v>1636</v>
      </c>
      <c r="AK38" s="50">
        <v>22</v>
      </c>
      <c r="AL38" s="50">
        <v>680</v>
      </c>
      <c r="AM38" s="51">
        <f t="shared" si="8"/>
        <v>203</v>
      </c>
      <c r="AN38" s="51">
        <f t="shared" si="1"/>
        <v>1386</v>
      </c>
      <c r="AO38" s="51">
        <f t="shared" si="1"/>
        <v>335</v>
      </c>
      <c r="AP38" s="51">
        <f t="shared" si="1"/>
        <v>1118</v>
      </c>
      <c r="AQ38" s="51">
        <f t="shared" si="1"/>
        <v>3042</v>
      </c>
      <c r="AR38" s="51">
        <f t="shared" si="1"/>
        <v>35</v>
      </c>
      <c r="AS38" s="51">
        <f t="shared" si="1"/>
        <v>1414</v>
      </c>
      <c r="AT38" s="49" t="s">
        <v>50</v>
      </c>
      <c r="AU38" s="52">
        <v>141</v>
      </c>
      <c r="AV38" s="52">
        <v>1058</v>
      </c>
      <c r="AW38" s="52">
        <v>283</v>
      </c>
      <c r="AX38" s="52">
        <v>794</v>
      </c>
      <c r="AY38" s="52">
        <f t="shared" si="9"/>
        <v>2276</v>
      </c>
      <c r="AZ38" s="52">
        <v>21</v>
      </c>
      <c r="BA38" s="52">
        <v>1042</v>
      </c>
      <c r="BB38" s="52">
        <v>140</v>
      </c>
      <c r="BC38" s="52">
        <v>1032</v>
      </c>
      <c r="BD38" s="52">
        <v>254</v>
      </c>
      <c r="BE38" s="52">
        <v>1131</v>
      </c>
      <c r="BF38" s="52">
        <f t="shared" si="10"/>
        <v>2557</v>
      </c>
      <c r="BG38" s="52">
        <v>34</v>
      </c>
      <c r="BH38" s="52">
        <v>861</v>
      </c>
      <c r="BI38" s="51">
        <f t="shared" si="11"/>
        <v>281</v>
      </c>
      <c r="BJ38" s="51">
        <f t="shared" si="2"/>
        <v>2090</v>
      </c>
      <c r="BK38" s="51">
        <f t="shared" si="2"/>
        <v>537</v>
      </c>
      <c r="BL38" s="51">
        <f t="shared" si="2"/>
        <v>1925</v>
      </c>
      <c r="BM38" s="51">
        <f t="shared" si="2"/>
        <v>4833</v>
      </c>
      <c r="BN38" s="51">
        <f t="shared" si="2"/>
        <v>55</v>
      </c>
      <c r="BO38" s="51">
        <f t="shared" si="2"/>
        <v>1903</v>
      </c>
    </row>
    <row r="39" spans="2:67" ht="13.9" customHeight="1" x14ac:dyDescent="0.4">
      <c r="B39" s="49" t="s">
        <v>51</v>
      </c>
      <c r="C39" s="50">
        <v>187</v>
      </c>
      <c r="D39" s="50">
        <v>1661</v>
      </c>
      <c r="E39" s="50">
        <v>412</v>
      </c>
      <c r="F39" s="50">
        <v>1338</v>
      </c>
      <c r="G39" s="51">
        <f t="shared" si="3"/>
        <v>3598</v>
      </c>
      <c r="H39" s="50">
        <v>25</v>
      </c>
      <c r="I39" s="50">
        <v>817</v>
      </c>
      <c r="J39" s="50">
        <v>191</v>
      </c>
      <c r="K39" s="50">
        <v>1278</v>
      </c>
      <c r="L39" s="50">
        <v>370</v>
      </c>
      <c r="M39" s="50">
        <v>1962</v>
      </c>
      <c r="N39" s="51">
        <f t="shared" si="4"/>
        <v>3801</v>
      </c>
      <c r="O39" s="50">
        <v>82</v>
      </c>
      <c r="P39" s="50">
        <v>592</v>
      </c>
      <c r="Q39" s="51">
        <f t="shared" si="5"/>
        <v>378</v>
      </c>
      <c r="R39" s="51">
        <f t="shared" si="0"/>
        <v>2939</v>
      </c>
      <c r="S39" s="51">
        <f t="shared" si="0"/>
        <v>782</v>
      </c>
      <c r="T39" s="51">
        <f t="shared" si="0"/>
        <v>3300</v>
      </c>
      <c r="U39" s="51">
        <f t="shared" si="0"/>
        <v>7399</v>
      </c>
      <c r="V39" s="51">
        <f t="shared" si="0"/>
        <v>107</v>
      </c>
      <c r="W39" s="51">
        <f t="shared" si="0"/>
        <v>1409</v>
      </c>
      <c r="X39" s="49" t="s">
        <v>51</v>
      </c>
      <c r="Y39" s="50">
        <v>0</v>
      </c>
      <c r="Z39" s="50">
        <v>18</v>
      </c>
      <c r="AA39" s="50">
        <v>9</v>
      </c>
      <c r="AB39" s="50">
        <v>28</v>
      </c>
      <c r="AC39" s="50">
        <f t="shared" si="6"/>
        <v>55</v>
      </c>
      <c r="AD39" s="50">
        <v>0</v>
      </c>
      <c r="AE39" s="50">
        <v>7</v>
      </c>
      <c r="AF39" s="50">
        <v>0</v>
      </c>
      <c r="AG39" s="50">
        <v>12</v>
      </c>
      <c r="AH39" s="50">
        <v>7</v>
      </c>
      <c r="AI39" s="50">
        <v>51</v>
      </c>
      <c r="AJ39" s="50">
        <f t="shared" si="7"/>
        <v>70</v>
      </c>
      <c r="AK39" s="50">
        <v>0</v>
      </c>
      <c r="AL39" s="50">
        <v>3</v>
      </c>
      <c r="AM39" s="51">
        <f t="shared" si="8"/>
        <v>0</v>
      </c>
      <c r="AN39" s="51">
        <f t="shared" si="1"/>
        <v>30</v>
      </c>
      <c r="AO39" s="51">
        <f t="shared" si="1"/>
        <v>16</v>
      </c>
      <c r="AP39" s="51">
        <f t="shared" si="1"/>
        <v>79</v>
      </c>
      <c r="AQ39" s="51">
        <f t="shared" si="1"/>
        <v>125</v>
      </c>
      <c r="AR39" s="51">
        <f t="shared" si="1"/>
        <v>0</v>
      </c>
      <c r="AS39" s="51">
        <f t="shared" si="1"/>
        <v>10</v>
      </c>
      <c r="AT39" s="49" t="s">
        <v>51</v>
      </c>
      <c r="AU39" s="52">
        <v>187</v>
      </c>
      <c r="AV39" s="52">
        <v>1679</v>
      </c>
      <c r="AW39" s="52">
        <v>421</v>
      </c>
      <c r="AX39" s="52">
        <v>1366</v>
      </c>
      <c r="AY39" s="52">
        <f t="shared" si="9"/>
        <v>3653</v>
      </c>
      <c r="AZ39" s="52">
        <v>25</v>
      </c>
      <c r="BA39" s="52">
        <v>824</v>
      </c>
      <c r="BB39" s="52">
        <v>191</v>
      </c>
      <c r="BC39" s="52">
        <v>1290</v>
      </c>
      <c r="BD39" s="52">
        <v>377</v>
      </c>
      <c r="BE39" s="52">
        <v>2013</v>
      </c>
      <c r="BF39" s="52">
        <f t="shared" si="10"/>
        <v>3871</v>
      </c>
      <c r="BG39" s="52">
        <v>82</v>
      </c>
      <c r="BH39" s="52">
        <v>595</v>
      </c>
      <c r="BI39" s="51">
        <f t="shared" si="11"/>
        <v>378</v>
      </c>
      <c r="BJ39" s="51">
        <f t="shared" si="2"/>
        <v>2969</v>
      </c>
      <c r="BK39" s="51">
        <f t="shared" si="2"/>
        <v>798</v>
      </c>
      <c r="BL39" s="51">
        <f t="shared" si="2"/>
        <v>3379</v>
      </c>
      <c r="BM39" s="51">
        <f t="shared" si="2"/>
        <v>7524</v>
      </c>
      <c r="BN39" s="51">
        <f t="shared" si="2"/>
        <v>107</v>
      </c>
      <c r="BO39" s="51">
        <f t="shared" si="2"/>
        <v>1419</v>
      </c>
    </row>
    <row r="40" spans="2:67" ht="13.9" customHeight="1" x14ac:dyDescent="0.4">
      <c r="B40" s="49" t="s">
        <v>52</v>
      </c>
      <c r="C40" s="50">
        <v>147</v>
      </c>
      <c r="D40" s="50">
        <v>1183</v>
      </c>
      <c r="E40" s="50">
        <v>322</v>
      </c>
      <c r="F40" s="50">
        <v>1172</v>
      </c>
      <c r="G40" s="51">
        <f t="shared" si="3"/>
        <v>2824</v>
      </c>
      <c r="H40" s="50">
        <v>45</v>
      </c>
      <c r="I40" s="50">
        <v>439</v>
      </c>
      <c r="J40" s="50">
        <v>139</v>
      </c>
      <c r="K40" s="50">
        <v>896</v>
      </c>
      <c r="L40" s="50">
        <v>264</v>
      </c>
      <c r="M40" s="50">
        <v>1721</v>
      </c>
      <c r="N40" s="51">
        <f t="shared" si="4"/>
        <v>3020</v>
      </c>
      <c r="O40" s="50">
        <v>69</v>
      </c>
      <c r="P40" s="50">
        <v>294</v>
      </c>
      <c r="Q40" s="51">
        <f t="shared" si="5"/>
        <v>286</v>
      </c>
      <c r="R40" s="51">
        <f t="shared" si="0"/>
        <v>2079</v>
      </c>
      <c r="S40" s="51">
        <f t="shared" si="0"/>
        <v>586</v>
      </c>
      <c r="T40" s="51">
        <f t="shared" si="0"/>
        <v>2893</v>
      </c>
      <c r="U40" s="51">
        <f t="shared" si="0"/>
        <v>5844</v>
      </c>
      <c r="V40" s="51">
        <f t="shared" si="0"/>
        <v>114</v>
      </c>
      <c r="W40" s="51">
        <f t="shared" si="0"/>
        <v>733</v>
      </c>
      <c r="X40" s="49" t="s">
        <v>52</v>
      </c>
      <c r="Y40" s="50">
        <v>3</v>
      </c>
      <c r="Z40" s="50">
        <v>117</v>
      </c>
      <c r="AA40" s="50">
        <v>39</v>
      </c>
      <c r="AB40" s="50">
        <v>149</v>
      </c>
      <c r="AC40" s="50">
        <f t="shared" si="6"/>
        <v>308</v>
      </c>
      <c r="AD40" s="50">
        <v>5</v>
      </c>
      <c r="AE40" s="50">
        <v>105</v>
      </c>
      <c r="AF40" s="50">
        <v>1</v>
      </c>
      <c r="AG40" s="50">
        <v>53</v>
      </c>
      <c r="AH40" s="50">
        <v>26</v>
      </c>
      <c r="AI40" s="50">
        <v>240</v>
      </c>
      <c r="AJ40" s="50">
        <f t="shared" si="7"/>
        <v>320</v>
      </c>
      <c r="AK40" s="50">
        <v>10</v>
      </c>
      <c r="AL40" s="50">
        <v>56</v>
      </c>
      <c r="AM40" s="51">
        <f t="shared" si="8"/>
        <v>4</v>
      </c>
      <c r="AN40" s="51">
        <f t="shared" si="1"/>
        <v>170</v>
      </c>
      <c r="AO40" s="51">
        <f t="shared" si="1"/>
        <v>65</v>
      </c>
      <c r="AP40" s="51">
        <f t="shared" si="1"/>
        <v>389</v>
      </c>
      <c r="AQ40" s="51">
        <f t="shared" si="1"/>
        <v>628</v>
      </c>
      <c r="AR40" s="51">
        <f t="shared" si="1"/>
        <v>15</v>
      </c>
      <c r="AS40" s="51">
        <f t="shared" si="1"/>
        <v>161</v>
      </c>
      <c r="AT40" s="49" t="s">
        <v>52</v>
      </c>
      <c r="AU40" s="52">
        <v>150</v>
      </c>
      <c r="AV40" s="52">
        <v>1300</v>
      </c>
      <c r="AW40" s="52">
        <v>361</v>
      </c>
      <c r="AX40" s="52">
        <v>1321</v>
      </c>
      <c r="AY40" s="52">
        <f t="shared" si="9"/>
        <v>3132</v>
      </c>
      <c r="AZ40" s="52">
        <v>50</v>
      </c>
      <c r="BA40" s="52">
        <v>544</v>
      </c>
      <c r="BB40" s="52">
        <v>140</v>
      </c>
      <c r="BC40" s="52">
        <v>949</v>
      </c>
      <c r="BD40" s="52">
        <v>290</v>
      </c>
      <c r="BE40" s="52">
        <v>1961</v>
      </c>
      <c r="BF40" s="52">
        <f t="shared" si="10"/>
        <v>3340</v>
      </c>
      <c r="BG40" s="52">
        <v>79</v>
      </c>
      <c r="BH40" s="52">
        <v>350</v>
      </c>
      <c r="BI40" s="51">
        <f t="shared" si="11"/>
        <v>290</v>
      </c>
      <c r="BJ40" s="51">
        <f t="shared" si="2"/>
        <v>2249</v>
      </c>
      <c r="BK40" s="51">
        <f t="shared" si="2"/>
        <v>651</v>
      </c>
      <c r="BL40" s="51">
        <f t="shared" si="2"/>
        <v>3282</v>
      </c>
      <c r="BM40" s="51">
        <f t="shared" si="2"/>
        <v>6472</v>
      </c>
      <c r="BN40" s="51">
        <f t="shared" si="2"/>
        <v>129</v>
      </c>
      <c r="BO40" s="51">
        <f t="shared" si="2"/>
        <v>894</v>
      </c>
    </row>
    <row r="41" spans="2:67" ht="13.9" customHeight="1" x14ac:dyDescent="0.4">
      <c r="B41" s="49" t="s">
        <v>53</v>
      </c>
      <c r="C41" s="50">
        <v>103</v>
      </c>
      <c r="D41" s="50">
        <v>878</v>
      </c>
      <c r="E41" s="50">
        <v>244</v>
      </c>
      <c r="F41" s="50">
        <v>631</v>
      </c>
      <c r="G41" s="51">
        <f t="shared" si="3"/>
        <v>1856</v>
      </c>
      <c r="H41" s="50">
        <v>17</v>
      </c>
      <c r="I41" s="50">
        <v>920</v>
      </c>
      <c r="J41" s="50">
        <v>101</v>
      </c>
      <c r="K41" s="50">
        <v>817</v>
      </c>
      <c r="L41" s="50">
        <v>222</v>
      </c>
      <c r="M41" s="50">
        <v>968</v>
      </c>
      <c r="N41" s="51">
        <f t="shared" si="4"/>
        <v>2108</v>
      </c>
      <c r="O41" s="50">
        <v>42</v>
      </c>
      <c r="P41" s="50">
        <v>744</v>
      </c>
      <c r="Q41" s="51">
        <f t="shared" si="5"/>
        <v>204</v>
      </c>
      <c r="R41" s="51">
        <f t="shared" si="0"/>
        <v>1695</v>
      </c>
      <c r="S41" s="51">
        <f t="shared" si="0"/>
        <v>466</v>
      </c>
      <c r="T41" s="51">
        <f t="shared" si="0"/>
        <v>1599</v>
      </c>
      <c r="U41" s="51">
        <f t="shared" si="0"/>
        <v>3964</v>
      </c>
      <c r="V41" s="51">
        <f t="shared" si="0"/>
        <v>59</v>
      </c>
      <c r="W41" s="51">
        <f t="shared" si="0"/>
        <v>1664</v>
      </c>
      <c r="X41" s="49" t="s">
        <v>53</v>
      </c>
      <c r="Y41" s="50">
        <v>53</v>
      </c>
      <c r="Z41" s="50">
        <v>322</v>
      </c>
      <c r="AA41" s="50">
        <v>61</v>
      </c>
      <c r="AB41" s="50">
        <v>188</v>
      </c>
      <c r="AC41" s="50">
        <f t="shared" si="6"/>
        <v>624</v>
      </c>
      <c r="AD41" s="50">
        <v>5</v>
      </c>
      <c r="AE41" s="50">
        <v>293</v>
      </c>
      <c r="AF41" s="50">
        <v>61</v>
      </c>
      <c r="AG41" s="50">
        <v>270</v>
      </c>
      <c r="AH41" s="50">
        <v>58</v>
      </c>
      <c r="AI41" s="50">
        <v>289</v>
      </c>
      <c r="AJ41" s="50">
        <f t="shared" si="7"/>
        <v>678</v>
      </c>
      <c r="AK41" s="50">
        <v>7</v>
      </c>
      <c r="AL41" s="50">
        <v>182</v>
      </c>
      <c r="AM41" s="51">
        <f t="shared" si="8"/>
        <v>114</v>
      </c>
      <c r="AN41" s="51">
        <f t="shared" si="1"/>
        <v>592</v>
      </c>
      <c r="AO41" s="51">
        <f t="shared" si="1"/>
        <v>119</v>
      </c>
      <c r="AP41" s="51">
        <f t="shared" si="1"/>
        <v>477</v>
      </c>
      <c r="AQ41" s="51">
        <f t="shared" si="1"/>
        <v>1302</v>
      </c>
      <c r="AR41" s="51">
        <f t="shared" si="1"/>
        <v>12</v>
      </c>
      <c r="AS41" s="51">
        <f t="shared" si="1"/>
        <v>475</v>
      </c>
      <c r="AT41" s="49" t="s">
        <v>53</v>
      </c>
      <c r="AU41" s="52">
        <v>156</v>
      </c>
      <c r="AV41" s="52">
        <v>1200</v>
      </c>
      <c r="AW41" s="52">
        <v>305</v>
      </c>
      <c r="AX41" s="52">
        <v>819</v>
      </c>
      <c r="AY41" s="52">
        <f t="shared" si="9"/>
        <v>2480</v>
      </c>
      <c r="AZ41" s="52">
        <v>22</v>
      </c>
      <c r="BA41" s="52">
        <v>1213</v>
      </c>
      <c r="BB41" s="52">
        <v>162</v>
      </c>
      <c r="BC41" s="52">
        <v>1087</v>
      </c>
      <c r="BD41" s="52">
        <v>280</v>
      </c>
      <c r="BE41" s="52">
        <v>1257</v>
      </c>
      <c r="BF41" s="52">
        <f t="shared" si="10"/>
        <v>2786</v>
      </c>
      <c r="BG41" s="52">
        <v>49</v>
      </c>
      <c r="BH41" s="52">
        <v>926</v>
      </c>
      <c r="BI41" s="51">
        <f t="shared" si="11"/>
        <v>318</v>
      </c>
      <c r="BJ41" s="51">
        <f t="shared" si="2"/>
        <v>2287</v>
      </c>
      <c r="BK41" s="51">
        <f t="shared" si="2"/>
        <v>585</v>
      </c>
      <c r="BL41" s="51">
        <f t="shared" si="2"/>
        <v>2076</v>
      </c>
      <c r="BM41" s="51">
        <f t="shared" si="2"/>
        <v>5266</v>
      </c>
      <c r="BN41" s="51">
        <f t="shared" si="2"/>
        <v>71</v>
      </c>
      <c r="BO41" s="51">
        <f t="shared" si="2"/>
        <v>2139</v>
      </c>
    </row>
    <row r="42" spans="2:67" ht="13.9" customHeight="1" x14ac:dyDescent="0.4">
      <c r="B42" s="49" t="s">
        <v>54</v>
      </c>
      <c r="C42" s="50">
        <v>2</v>
      </c>
      <c r="D42" s="50">
        <v>42</v>
      </c>
      <c r="E42" s="50">
        <v>7</v>
      </c>
      <c r="F42" s="50">
        <v>13</v>
      </c>
      <c r="G42" s="51">
        <f t="shared" si="3"/>
        <v>64</v>
      </c>
      <c r="H42" s="50">
        <v>0</v>
      </c>
      <c r="I42" s="50">
        <v>41</v>
      </c>
      <c r="J42" s="50">
        <v>1</v>
      </c>
      <c r="K42" s="50">
        <v>25</v>
      </c>
      <c r="L42" s="50">
        <v>6</v>
      </c>
      <c r="M42" s="50">
        <v>15</v>
      </c>
      <c r="N42" s="51">
        <f t="shared" si="4"/>
        <v>47</v>
      </c>
      <c r="O42" s="50">
        <v>0</v>
      </c>
      <c r="P42" s="50">
        <v>13</v>
      </c>
      <c r="Q42" s="51">
        <f t="shared" si="5"/>
        <v>3</v>
      </c>
      <c r="R42" s="51">
        <f t="shared" si="0"/>
        <v>67</v>
      </c>
      <c r="S42" s="51">
        <f t="shared" si="0"/>
        <v>13</v>
      </c>
      <c r="T42" s="51">
        <f t="shared" si="0"/>
        <v>28</v>
      </c>
      <c r="U42" s="51">
        <f t="shared" si="0"/>
        <v>111</v>
      </c>
      <c r="V42" s="51">
        <f t="shared" si="0"/>
        <v>0</v>
      </c>
      <c r="W42" s="51">
        <f t="shared" si="0"/>
        <v>54</v>
      </c>
      <c r="X42" s="49" t="s">
        <v>54</v>
      </c>
      <c r="Y42" s="50">
        <v>0</v>
      </c>
      <c r="Z42" s="50">
        <v>0</v>
      </c>
      <c r="AA42" s="50">
        <v>0</v>
      </c>
      <c r="AB42" s="50">
        <v>0</v>
      </c>
      <c r="AC42" s="50">
        <f t="shared" si="6"/>
        <v>0</v>
      </c>
      <c r="AD42" s="50">
        <v>0</v>
      </c>
      <c r="AE42" s="50">
        <v>0</v>
      </c>
      <c r="AF42" s="50">
        <v>0</v>
      </c>
      <c r="AG42" s="50">
        <v>0</v>
      </c>
      <c r="AH42" s="50">
        <v>0</v>
      </c>
      <c r="AI42" s="50">
        <v>0</v>
      </c>
      <c r="AJ42" s="50">
        <f t="shared" si="7"/>
        <v>0</v>
      </c>
      <c r="AK42" s="50">
        <v>0</v>
      </c>
      <c r="AL42" s="50">
        <v>0</v>
      </c>
      <c r="AM42" s="51">
        <f t="shared" si="8"/>
        <v>0</v>
      </c>
      <c r="AN42" s="51">
        <f t="shared" si="1"/>
        <v>0</v>
      </c>
      <c r="AO42" s="51">
        <f t="shared" si="1"/>
        <v>0</v>
      </c>
      <c r="AP42" s="51">
        <f t="shared" si="1"/>
        <v>0</v>
      </c>
      <c r="AQ42" s="51">
        <f t="shared" si="1"/>
        <v>0</v>
      </c>
      <c r="AR42" s="51">
        <f t="shared" si="1"/>
        <v>0</v>
      </c>
      <c r="AS42" s="51">
        <f t="shared" si="1"/>
        <v>0</v>
      </c>
      <c r="AT42" s="49" t="s">
        <v>54</v>
      </c>
      <c r="AU42" s="52">
        <v>2</v>
      </c>
      <c r="AV42" s="52">
        <v>42</v>
      </c>
      <c r="AW42" s="52">
        <v>7</v>
      </c>
      <c r="AX42" s="52">
        <v>13</v>
      </c>
      <c r="AY42" s="52">
        <f t="shared" si="9"/>
        <v>64</v>
      </c>
      <c r="AZ42" s="52">
        <v>0</v>
      </c>
      <c r="BA42" s="52">
        <v>41</v>
      </c>
      <c r="BB42" s="52">
        <v>1</v>
      </c>
      <c r="BC42" s="52">
        <v>25</v>
      </c>
      <c r="BD42" s="52">
        <v>6</v>
      </c>
      <c r="BE42" s="52">
        <v>15</v>
      </c>
      <c r="BF42" s="52">
        <f t="shared" si="10"/>
        <v>47</v>
      </c>
      <c r="BG42" s="52">
        <v>0</v>
      </c>
      <c r="BH42" s="52">
        <v>13</v>
      </c>
      <c r="BI42" s="51">
        <f t="shared" si="11"/>
        <v>3</v>
      </c>
      <c r="BJ42" s="51">
        <f t="shared" si="2"/>
        <v>67</v>
      </c>
      <c r="BK42" s="51">
        <f t="shared" si="2"/>
        <v>13</v>
      </c>
      <c r="BL42" s="51">
        <f t="shared" si="2"/>
        <v>28</v>
      </c>
      <c r="BM42" s="51">
        <f t="shared" si="2"/>
        <v>111</v>
      </c>
      <c r="BN42" s="51">
        <f t="shared" si="2"/>
        <v>0</v>
      </c>
      <c r="BO42" s="51">
        <f t="shared" si="2"/>
        <v>54</v>
      </c>
    </row>
    <row r="43" spans="2:67" ht="13.9" customHeight="1" x14ac:dyDescent="0.4">
      <c r="B43" s="49" t="s">
        <v>55</v>
      </c>
      <c r="C43" s="50">
        <v>34</v>
      </c>
      <c r="D43" s="50">
        <v>229</v>
      </c>
      <c r="E43" s="50">
        <v>40</v>
      </c>
      <c r="F43" s="50">
        <v>142</v>
      </c>
      <c r="G43" s="51">
        <f t="shared" si="3"/>
        <v>445</v>
      </c>
      <c r="H43" s="50">
        <v>3</v>
      </c>
      <c r="I43" s="50">
        <v>109</v>
      </c>
      <c r="J43" s="50">
        <v>29</v>
      </c>
      <c r="K43" s="50">
        <v>196</v>
      </c>
      <c r="L43" s="50">
        <v>33</v>
      </c>
      <c r="M43" s="50">
        <v>220</v>
      </c>
      <c r="N43" s="51">
        <f t="shared" si="4"/>
        <v>478</v>
      </c>
      <c r="O43" s="50">
        <v>11</v>
      </c>
      <c r="P43" s="50">
        <v>122</v>
      </c>
      <c r="Q43" s="51">
        <f t="shared" si="5"/>
        <v>63</v>
      </c>
      <c r="R43" s="51">
        <f t="shared" si="0"/>
        <v>425</v>
      </c>
      <c r="S43" s="51">
        <f t="shared" si="0"/>
        <v>73</v>
      </c>
      <c r="T43" s="51">
        <f t="shared" si="0"/>
        <v>362</v>
      </c>
      <c r="U43" s="51">
        <f t="shared" si="0"/>
        <v>923</v>
      </c>
      <c r="V43" s="51">
        <f t="shared" si="0"/>
        <v>14</v>
      </c>
      <c r="W43" s="51">
        <f t="shared" si="0"/>
        <v>231</v>
      </c>
      <c r="X43" s="49" t="s">
        <v>55</v>
      </c>
      <c r="Y43" s="50">
        <v>2</v>
      </c>
      <c r="Z43" s="50">
        <v>113</v>
      </c>
      <c r="AA43" s="50">
        <v>25</v>
      </c>
      <c r="AB43" s="50">
        <v>62</v>
      </c>
      <c r="AC43" s="50">
        <f t="shared" si="6"/>
        <v>202</v>
      </c>
      <c r="AD43" s="50">
        <v>0</v>
      </c>
      <c r="AE43" s="50">
        <v>113</v>
      </c>
      <c r="AF43" s="50">
        <v>8</v>
      </c>
      <c r="AG43" s="50">
        <v>78</v>
      </c>
      <c r="AH43" s="50">
        <v>23</v>
      </c>
      <c r="AI43" s="50">
        <v>110</v>
      </c>
      <c r="AJ43" s="50">
        <f t="shared" si="7"/>
        <v>219</v>
      </c>
      <c r="AK43" s="50">
        <v>3</v>
      </c>
      <c r="AL43" s="50">
        <v>41</v>
      </c>
      <c r="AM43" s="51">
        <f t="shared" si="8"/>
        <v>10</v>
      </c>
      <c r="AN43" s="51">
        <f t="shared" si="1"/>
        <v>191</v>
      </c>
      <c r="AO43" s="51">
        <f t="shared" si="1"/>
        <v>48</v>
      </c>
      <c r="AP43" s="51">
        <f t="shared" si="1"/>
        <v>172</v>
      </c>
      <c r="AQ43" s="51">
        <f t="shared" si="1"/>
        <v>421</v>
      </c>
      <c r="AR43" s="51">
        <f t="shared" si="1"/>
        <v>3</v>
      </c>
      <c r="AS43" s="51">
        <f t="shared" si="1"/>
        <v>154</v>
      </c>
      <c r="AT43" s="49" t="s">
        <v>55</v>
      </c>
      <c r="AU43" s="52">
        <v>36</v>
      </c>
      <c r="AV43" s="52">
        <v>342</v>
      </c>
      <c r="AW43" s="52">
        <v>65</v>
      </c>
      <c r="AX43" s="52">
        <v>204</v>
      </c>
      <c r="AY43" s="52">
        <f t="shared" si="9"/>
        <v>647</v>
      </c>
      <c r="AZ43" s="52">
        <v>3</v>
      </c>
      <c r="BA43" s="52">
        <v>222</v>
      </c>
      <c r="BB43" s="52">
        <v>37</v>
      </c>
      <c r="BC43" s="52">
        <v>274</v>
      </c>
      <c r="BD43" s="52">
        <v>56</v>
      </c>
      <c r="BE43" s="52">
        <v>330</v>
      </c>
      <c r="BF43" s="52">
        <f t="shared" si="10"/>
        <v>697</v>
      </c>
      <c r="BG43" s="52">
        <v>14</v>
      </c>
      <c r="BH43" s="52">
        <v>163</v>
      </c>
      <c r="BI43" s="51">
        <f t="shared" si="11"/>
        <v>73</v>
      </c>
      <c r="BJ43" s="51">
        <f t="shared" si="2"/>
        <v>616</v>
      </c>
      <c r="BK43" s="51">
        <f t="shared" si="2"/>
        <v>121</v>
      </c>
      <c r="BL43" s="51">
        <f t="shared" si="2"/>
        <v>534</v>
      </c>
      <c r="BM43" s="51">
        <f t="shared" si="2"/>
        <v>1344</v>
      </c>
      <c r="BN43" s="51">
        <f t="shared" si="2"/>
        <v>17</v>
      </c>
      <c r="BO43" s="51">
        <f t="shared" si="2"/>
        <v>385</v>
      </c>
    </row>
    <row r="44" spans="2:67" ht="13.9" customHeight="1" x14ac:dyDescent="0.4">
      <c r="B44" s="49" t="s">
        <v>56</v>
      </c>
      <c r="C44" s="50">
        <v>147</v>
      </c>
      <c r="D44" s="50">
        <v>1025</v>
      </c>
      <c r="E44" s="50">
        <v>237</v>
      </c>
      <c r="F44" s="50">
        <v>745</v>
      </c>
      <c r="G44" s="51">
        <f t="shared" si="3"/>
        <v>2154</v>
      </c>
      <c r="H44" s="50">
        <v>27</v>
      </c>
      <c r="I44" s="50">
        <v>337</v>
      </c>
      <c r="J44" s="50">
        <v>156</v>
      </c>
      <c r="K44" s="50">
        <v>891</v>
      </c>
      <c r="L44" s="50">
        <v>252</v>
      </c>
      <c r="M44" s="50">
        <v>1003</v>
      </c>
      <c r="N44" s="51">
        <f t="shared" si="4"/>
        <v>2302</v>
      </c>
      <c r="O44" s="50">
        <v>43</v>
      </c>
      <c r="P44" s="50">
        <v>286</v>
      </c>
      <c r="Q44" s="51">
        <f t="shared" si="5"/>
        <v>303</v>
      </c>
      <c r="R44" s="51">
        <f t="shared" si="0"/>
        <v>1916</v>
      </c>
      <c r="S44" s="51">
        <f t="shared" si="0"/>
        <v>489</v>
      </c>
      <c r="T44" s="51">
        <f t="shared" si="0"/>
        <v>1748</v>
      </c>
      <c r="U44" s="51">
        <f t="shared" si="0"/>
        <v>4456</v>
      </c>
      <c r="V44" s="51">
        <f t="shared" si="0"/>
        <v>70</v>
      </c>
      <c r="W44" s="51">
        <f t="shared" si="0"/>
        <v>623</v>
      </c>
      <c r="X44" s="49" t="s">
        <v>56</v>
      </c>
      <c r="Y44" s="50">
        <v>6</v>
      </c>
      <c r="Z44" s="50">
        <v>67</v>
      </c>
      <c r="AA44" s="50">
        <v>18</v>
      </c>
      <c r="AB44" s="50">
        <v>72</v>
      </c>
      <c r="AC44" s="50">
        <f t="shared" si="6"/>
        <v>163</v>
      </c>
      <c r="AD44" s="50">
        <v>0</v>
      </c>
      <c r="AE44" s="50">
        <v>0</v>
      </c>
      <c r="AF44" s="50">
        <v>10</v>
      </c>
      <c r="AG44" s="50">
        <v>55</v>
      </c>
      <c r="AH44" s="50">
        <v>19</v>
      </c>
      <c r="AI44" s="50">
        <v>109</v>
      </c>
      <c r="AJ44" s="50">
        <f t="shared" si="7"/>
        <v>193</v>
      </c>
      <c r="AK44" s="50">
        <v>0</v>
      </c>
      <c r="AL44" s="50">
        <v>0</v>
      </c>
      <c r="AM44" s="51">
        <f t="shared" si="8"/>
        <v>16</v>
      </c>
      <c r="AN44" s="51">
        <f t="shared" si="1"/>
        <v>122</v>
      </c>
      <c r="AO44" s="51">
        <f t="shared" si="1"/>
        <v>37</v>
      </c>
      <c r="AP44" s="51">
        <f t="shared" si="1"/>
        <v>181</v>
      </c>
      <c r="AQ44" s="51">
        <f t="shared" si="1"/>
        <v>356</v>
      </c>
      <c r="AR44" s="51">
        <f t="shared" si="1"/>
        <v>0</v>
      </c>
      <c r="AS44" s="51">
        <f t="shared" si="1"/>
        <v>0</v>
      </c>
      <c r="AT44" s="49" t="s">
        <v>56</v>
      </c>
      <c r="AU44" s="52">
        <v>153</v>
      </c>
      <c r="AV44" s="52">
        <v>1092</v>
      </c>
      <c r="AW44" s="52">
        <v>255</v>
      </c>
      <c r="AX44" s="52">
        <v>817</v>
      </c>
      <c r="AY44" s="52">
        <f t="shared" si="9"/>
        <v>2317</v>
      </c>
      <c r="AZ44" s="52">
        <v>27</v>
      </c>
      <c r="BA44" s="52">
        <v>337</v>
      </c>
      <c r="BB44" s="52">
        <v>166</v>
      </c>
      <c r="BC44" s="52">
        <v>946</v>
      </c>
      <c r="BD44" s="52">
        <v>271</v>
      </c>
      <c r="BE44" s="52">
        <v>1112</v>
      </c>
      <c r="BF44" s="52">
        <f t="shared" si="10"/>
        <v>2495</v>
      </c>
      <c r="BG44" s="52">
        <v>43</v>
      </c>
      <c r="BH44" s="52">
        <v>286</v>
      </c>
      <c r="BI44" s="51">
        <f t="shared" si="11"/>
        <v>319</v>
      </c>
      <c r="BJ44" s="51">
        <f t="shared" si="2"/>
        <v>2038</v>
      </c>
      <c r="BK44" s="51">
        <f t="shared" si="2"/>
        <v>526</v>
      </c>
      <c r="BL44" s="51">
        <f t="shared" si="2"/>
        <v>1929</v>
      </c>
      <c r="BM44" s="51">
        <f t="shared" si="2"/>
        <v>4812</v>
      </c>
      <c r="BN44" s="51">
        <f t="shared" si="2"/>
        <v>70</v>
      </c>
      <c r="BO44" s="51">
        <f t="shared" si="2"/>
        <v>623</v>
      </c>
    </row>
    <row r="45" spans="2:67" ht="13.9" customHeight="1" x14ac:dyDescent="0.4">
      <c r="B45" s="49" t="s">
        <v>57</v>
      </c>
      <c r="C45" s="50">
        <v>275</v>
      </c>
      <c r="D45" s="50">
        <v>2466</v>
      </c>
      <c r="E45" s="50">
        <v>687</v>
      </c>
      <c r="F45" s="50">
        <v>2030</v>
      </c>
      <c r="G45" s="51">
        <f t="shared" si="3"/>
        <v>5458</v>
      </c>
      <c r="H45" s="50">
        <v>30</v>
      </c>
      <c r="I45" s="50">
        <v>895</v>
      </c>
      <c r="J45" s="50">
        <v>287</v>
      </c>
      <c r="K45" s="50">
        <v>2136</v>
      </c>
      <c r="L45" s="50">
        <v>588</v>
      </c>
      <c r="M45" s="50">
        <v>3146</v>
      </c>
      <c r="N45" s="51">
        <f t="shared" si="4"/>
        <v>6157</v>
      </c>
      <c r="O45" s="50">
        <v>85</v>
      </c>
      <c r="P45" s="50">
        <v>699</v>
      </c>
      <c r="Q45" s="51">
        <f t="shared" si="5"/>
        <v>562</v>
      </c>
      <c r="R45" s="51">
        <f t="shared" si="0"/>
        <v>4602</v>
      </c>
      <c r="S45" s="51">
        <f t="shared" si="0"/>
        <v>1275</v>
      </c>
      <c r="T45" s="51">
        <f t="shared" si="0"/>
        <v>5176</v>
      </c>
      <c r="U45" s="51">
        <f t="shared" si="0"/>
        <v>11615</v>
      </c>
      <c r="V45" s="51">
        <f t="shared" si="0"/>
        <v>115</v>
      </c>
      <c r="W45" s="51">
        <f t="shared" si="0"/>
        <v>1594</v>
      </c>
      <c r="X45" s="49" t="s">
        <v>57</v>
      </c>
      <c r="Y45" s="50">
        <v>5</v>
      </c>
      <c r="Z45" s="50">
        <v>38</v>
      </c>
      <c r="AA45" s="50">
        <v>8</v>
      </c>
      <c r="AB45" s="50">
        <v>45</v>
      </c>
      <c r="AC45" s="50">
        <f t="shared" si="6"/>
        <v>96</v>
      </c>
      <c r="AD45" s="50">
        <v>0</v>
      </c>
      <c r="AE45" s="50">
        <v>23</v>
      </c>
      <c r="AF45" s="50">
        <v>3</v>
      </c>
      <c r="AG45" s="50">
        <v>34</v>
      </c>
      <c r="AH45" s="50">
        <v>9</v>
      </c>
      <c r="AI45" s="50">
        <v>66</v>
      </c>
      <c r="AJ45" s="50">
        <f t="shared" si="7"/>
        <v>112</v>
      </c>
      <c r="AK45" s="50">
        <v>0</v>
      </c>
      <c r="AL45" s="50">
        <v>18</v>
      </c>
      <c r="AM45" s="51">
        <f t="shared" si="8"/>
        <v>8</v>
      </c>
      <c r="AN45" s="51">
        <f t="shared" si="1"/>
        <v>72</v>
      </c>
      <c r="AO45" s="51">
        <f t="shared" si="1"/>
        <v>17</v>
      </c>
      <c r="AP45" s="51">
        <f t="shared" si="1"/>
        <v>111</v>
      </c>
      <c r="AQ45" s="51">
        <f t="shared" si="1"/>
        <v>208</v>
      </c>
      <c r="AR45" s="51">
        <f t="shared" si="1"/>
        <v>0</v>
      </c>
      <c r="AS45" s="51">
        <f t="shared" si="1"/>
        <v>41</v>
      </c>
      <c r="AT45" s="49" t="s">
        <v>57</v>
      </c>
      <c r="AU45" s="52">
        <v>280</v>
      </c>
      <c r="AV45" s="52">
        <v>2504</v>
      </c>
      <c r="AW45" s="52">
        <v>695</v>
      </c>
      <c r="AX45" s="52">
        <v>2075</v>
      </c>
      <c r="AY45" s="52">
        <f t="shared" si="9"/>
        <v>5554</v>
      </c>
      <c r="AZ45" s="52">
        <v>30</v>
      </c>
      <c r="BA45" s="52">
        <v>918</v>
      </c>
      <c r="BB45" s="52">
        <v>290</v>
      </c>
      <c r="BC45" s="52">
        <v>2170</v>
      </c>
      <c r="BD45" s="52">
        <v>597</v>
      </c>
      <c r="BE45" s="52">
        <v>3212</v>
      </c>
      <c r="BF45" s="52">
        <f t="shared" si="10"/>
        <v>6269</v>
      </c>
      <c r="BG45" s="52">
        <v>85</v>
      </c>
      <c r="BH45" s="52">
        <v>717</v>
      </c>
      <c r="BI45" s="51">
        <f t="shared" si="11"/>
        <v>570</v>
      </c>
      <c r="BJ45" s="51">
        <f t="shared" si="2"/>
        <v>4674</v>
      </c>
      <c r="BK45" s="51">
        <f t="shared" si="2"/>
        <v>1292</v>
      </c>
      <c r="BL45" s="51">
        <f t="shared" si="2"/>
        <v>5287</v>
      </c>
      <c r="BM45" s="51">
        <f t="shared" si="2"/>
        <v>11823</v>
      </c>
      <c r="BN45" s="51">
        <f t="shared" si="2"/>
        <v>115</v>
      </c>
      <c r="BO45" s="51">
        <f t="shared" si="2"/>
        <v>1635</v>
      </c>
    </row>
    <row r="46" spans="2:67" ht="13.9" customHeight="1" x14ac:dyDescent="0.4">
      <c r="B46" s="49" t="s">
        <v>58</v>
      </c>
      <c r="C46" s="50">
        <v>131</v>
      </c>
      <c r="D46" s="50">
        <v>793</v>
      </c>
      <c r="E46" s="50">
        <v>189</v>
      </c>
      <c r="F46" s="50">
        <v>535</v>
      </c>
      <c r="G46" s="51">
        <f t="shared" si="3"/>
        <v>1648</v>
      </c>
      <c r="H46" s="50">
        <v>9</v>
      </c>
      <c r="I46" s="50">
        <v>882</v>
      </c>
      <c r="J46" s="50">
        <v>127</v>
      </c>
      <c r="K46" s="50">
        <v>604</v>
      </c>
      <c r="L46" s="50">
        <v>142</v>
      </c>
      <c r="M46" s="50">
        <v>725</v>
      </c>
      <c r="N46" s="51">
        <f t="shared" si="4"/>
        <v>1598</v>
      </c>
      <c r="O46" s="50">
        <v>19</v>
      </c>
      <c r="P46" s="50">
        <v>579</v>
      </c>
      <c r="Q46" s="51">
        <f t="shared" si="5"/>
        <v>258</v>
      </c>
      <c r="R46" s="51">
        <f t="shared" si="0"/>
        <v>1397</v>
      </c>
      <c r="S46" s="51">
        <f t="shared" si="0"/>
        <v>331</v>
      </c>
      <c r="T46" s="51">
        <f t="shared" si="0"/>
        <v>1260</v>
      </c>
      <c r="U46" s="51">
        <f t="shared" si="0"/>
        <v>3246</v>
      </c>
      <c r="V46" s="51">
        <f t="shared" si="0"/>
        <v>28</v>
      </c>
      <c r="W46" s="51">
        <f t="shared" si="0"/>
        <v>1461</v>
      </c>
      <c r="X46" s="49" t="s">
        <v>58</v>
      </c>
      <c r="Y46" s="50">
        <v>1</v>
      </c>
      <c r="Z46" s="50">
        <v>37</v>
      </c>
      <c r="AA46" s="50">
        <v>18</v>
      </c>
      <c r="AB46" s="50">
        <v>67</v>
      </c>
      <c r="AC46" s="50">
        <f t="shared" si="6"/>
        <v>123</v>
      </c>
      <c r="AD46" s="50">
        <v>4</v>
      </c>
      <c r="AE46" s="50">
        <v>66</v>
      </c>
      <c r="AF46" s="50">
        <v>0</v>
      </c>
      <c r="AG46" s="50">
        <v>19</v>
      </c>
      <c r="AH46" s="50">
        <v>14</v>
      </c>
      <c r="AI46" s="50">
        <v>80</v>
      </c>
      <c r="AJ46" s="50">
        <f t="shared" si="7"/>
        <v>113</v>
      </c>
      <c r="AK46" s="50">
        <v>6</v>
      </c>
      <c r="AL46" s="50">
        <v>42</v>
      </c>
      <c r="AM46" s="51">
        <f t="shared" si="8"/>
        <v>1</v>
      </c>
      <c r="AN46" s="51">
        <f t="shared" si="1"/>
        <v>56</v>
      </c>
      <c r="AO46" s="51">
        <f t="shared" si="1"/>
        <v>32</v>
      </c>
      <c r="AP46" s="51">
        <f t="shared" si="1"/>
        <v>147</v>
      </c>
      <c r="AQ46" s="51">
        <f t="shared" si="1"/>
        <v>236</v>
      </c>
      <c r="AR46" s="51">
        <f t="shared" si="1"/>
        <v>10</v>
      </c>
      <c r="AS46" s="51">
        <f t="shared" si="1"/>
        <v>108</v>
      </c>
      <c r="AT46" s="49" t="s">
        <v>58</v>
      </c>
      <c r="AU46" s="52">
        <v>132</v>
      </c>
      <c r="AV46" s="52">
        <v>830</v>
      </c>
      <c r="AW46" s="52">
        <v>207</v>
      </c>
      <c r="AX46" s="52">
        <v>602</v>
      </c>
      <c r="AY46" s="52">
        <f t="shared" si="9"/>
        <v>1771</v>
      </c>
      <c r="AZ46" s="52">
        <v>13</v>
      </c>
      <c r="BA46" s="52">
        <v>948</v>
      </c>
      <c r="BB46" s="52">
        <v>127</v>
      </c>
      <c r="BC46" s="52">
        <v>623</v>
      </c>
      <c r="BD46" s="52">
        <v>156</v>
      </c>
      <c r="BE46" s="52">
        <v>805</v>
      </c>
      <c r="BF46" s="52">
        <f t="shared" si="10"/>
        <v>1711</v>
      </c>
      <c r="BG46" s="52">
        <v>25</v>
      </c>
      <c r="BH46" s="52">
        <v>621</v>
      </c>
      <c r="BI46" s="51">
        <f t="shared" si="11"/>
        <v>259</v>
      </c>
      <c r="BJ46" s="51">
        <f t="shared" si="2"/>
        <v>1453</v>
      </c>
      <c r="BK46" s="51">
        <f t="shared" si="2"/>
        <v>363</v>
      </c>
      <c r="BL46" s="51">
        <f t="shared" si="2"/>
        <v>1407</v>
      </c>
      <c r="BM46" s="51">
        <f t="shared" si="2"/>
        <v>3482</v>
      </c>
      <c r="BN46" s="51">
        <f t="shared" si="2"/>
        <v>38</v>
      </c>
      <c r="BO46" s="51">
        <f t="shared" si="2"/>
        <v>1569</v>
      </c>
    </row>
    <row r="47" spans="2:67" ht="13.9" customHeight="1" x14ac:dyDescent="0.4">
      <c r="B47" s="49" t="s">
        <v>59</v>
      </c>
      <c r="C47" s="52">
        <v>439</v>
      </c>
      <c r="D47" s="52">
        <v>2156</v>
      </c>
      <c r="E47" s="52">
        <v>555</v>
      </c>
      <c r="F47" s="52">
        <v>1315</v>
      </c>
      <c r="G47" s="51">
        <f t="shared" si="3"/>
        <v>4465</v>
      </c>
      <c r="H47" s="52">
        <v>60</v>
      </c>
      <c r="I47" s="52">
        <v>977</v>
      </c>
      <c r="J47" s="52">
        <v>404</v>
      </c>
      <c r="K47" s="52">
        <v>1751</v>
      </c>
      <c r="L47" s="52">
        <v>465</v>
      </c>
      <c r="M47" s="52">
        <v>1996</v>
      </c>
      <c r="N47" s="51">
        <f t="shared" si="4"/>
        <v>4616</v>
      </c>
      <c r="O47" s="52">
        <v>102</v>
      </c>
      <c r="P47" s="50">
        <v>605</v>
      </c>
      <c r="Q47" s="51">
        <f t="shared" si="5"/>
        <v>843</v>
      </c>
      <c r="R47" s="51">
        <f t="shared" si="0"/>
        <v>3907</v>
      </c>
      <c r="S47" s="51">
        <f t="shared" si="0"/>
        <v>1020</v>
      </c>
      <c r="T47" s="51">
        <f t="shared" si="0"/>
        <v>3311</v>
      </c>
      <c r="U47" s="51">
        <f t="shared" si="0"/>
        <v>9081</v>
      </c>
      <c r="V47" s="51">
        <f t="shared" si="0"/>
        <v>162</v>
      </c>
      <c r="W47" s="51">
        <f t="shared" si="0"/>
        <v>1582</v>
      </c>
      <c r="X47" s="49" t="s">
        <v>59</v>
      </c>
      <c r="Y47" s="50">
        <v>33</v>
      </c>
      <c r="Z47" s="50">
        <v>100</v>
      </c>
      <c r="AA47" s="50">
        <v>35</v>
      </c>
      <c r="AB47" s="50">
        <v>110</v>
      </c>
      <c r="AC47" s="50">
        <f t="shared" si="6"/>
        <v>278</v>
      </c>
      <c r="AD47" s="50">
        <v>3</v>
      </c>
      <c r="AE47" s="50">
        <v>2</v>
      </c>
      <c r="AF47" s="50">
        <v>22</v>
      </c>
      <c r="AG47" s="50">
        <v>79</v>
      </c>
      <c r="AH47" s="50">
        <v>30</v>
      </c>
      <c r="AI47" s="50">
        <v>153</v>
      </c>
      <c r="AJ47" s="50">
        <f t="shared" si="7"/>
        <v>284</v>
      </c>
      <c r="AK47" s="50">
        <v>5</v>
      </c>
      <c r="AL47" s="50">
        <v>2</v>
      </c>
      <c r="AM47" s="51">
        <f t="shared" si="8"/>
        <v>55</v>
      </c>
      <c r="AN47" s="51">
        <f t="shared" si="1"/>
        <v>179</v>
      </c>
      <c r="AO47" s="51">
        <f t="shared" si="1"/>
        <v>65</v>
      </c>
      <c r="AP47" s="51">
        <f t="shared" si="1"/>
        <v>263</v>
      </c>
      <c r="AQ47" s="51">
        <f t="shared" si="1"/>
        <v>562</v>
      </c>
      <c r="AR47" s="51">
        <f t="shared" si="1"/>
        <v>8</v>
      </c>
      <c r="AS47" s="51">
        <f t="shared" si="1"/>
        <v>4</v>
      </c>
      <c r="AT47" s="49" t="s">
        <v>59</v>
      </c>
      <c r="AU47" s="52">
        <v>472</v>
      </c>
      <c r="AV47" s="52">
        <v>2256</v>
      </c>
      <c r="AW47" s="52">
        <v>590</v>
      </c>
      <c r="AX47" s="52">
        <v>1425</v>
      </c>
      <c r="AY47" s="52">
        <f t="shared" si="9"/>
        <v>4743</v>
      </c>
      <c r="AZ47" s="52">
        <v>63</v>
      </c>
      <c r="BA47" s="52">
        <v>979</v>
      </c>
      <c r="BB47" s="52">
        <v>426</v>
      </c>
      <c r="BC47" s="52">
        <v>1830</v>
      </c>
      <c r="BD47" s="52">
        <v>495</v>
      </c>
      <c r="BE47" s="52">
        <v>2149</v>
      </c>
      <c r="BF47" s="52">
        <f t="shared" si="10"/>
        <v>4900</v>
      </c>
      <c r="BG47" s="52">
        <v>107</v>
      </c>
      <c r="BH47" s="52">
        <v>607</v>
      </c>
      <c r="BI47" s="51">
        <f t="shared" si="11"/>
        <v>898</v>
      </c>
      <c r="BJ47" s="51">
        <f t="shared" si="2"/>
        <v>4086</v>
      </c>
      <c r="BK47" s="51">
        <f t="shared" si="2"/>
        <v>1085</v>
      </c>
      <c r="BL47" s="51">
        <f t="shared" si="2"/>
        <v>3574</v>
      </c>
      <c r="BM47" s="51">
        <f t="shared" si="2"/>
        <v>9643</v>
      </c>
      <c r="BN47" s="51">
        <f t="shared" si="2"/>
        <v>170</v>
      </c>
      <c r="BO47" s="51">
        <f t="shared" si="2"/>
        <v>1586</v>
      </c>
    </row>
    <row r="48" spans="2:67" ht="14.25" customHeight="1" x14ac:dyDescent="0.4">
      <c r="B48" s="53" t="s">
        <v>60</v>
      </c>
      <c r="C48" s="54">
        <v>236</v>
      </c>
      <c r="D48" s="54">
        <v>1094</v>
      </c>
      <c r="E48" s="54">
        <v>242</v>
      </c>
      <c r="F48" s="54">
        <v>450</v>
      </c>
      <c r="G48" s="55">
        <f t="shared" si="3"/>
        <v>2022</v>
      </c>
      <c r="H48" s="118">
        <v>3</v>
      </c>
      <c r="I48" s="118">
        <v>32</v>
      </c>
      <c r="J48" s="118">
        <v>201</v>
      </c>
      <c r="K48" s="118">
        <v>793</v>
      </c>
      <c r="L48" s="118">
        <v>125</v>
      </c>
      <c r="M48" s="118">
        <v>519</v>
      </c>
      <c r="N48" s="55">
        <f t="shared" si="4"/>
        <v>1638</v>
      </c>
      <c r="O48" s="54">
        <v>8</v>
      </c>
      <c r="P48" s="54">
        <v>27</v>
      </c>
      <c r="Q48" s="55">
        <f t="shared" si="5"/>
        <v>437</v>
      </c>
      <c r="R48" s="55">
        <f t="shared" si="0"/>
        <v>1887</v>
      </c>
      <c r="S48" s="55">
        <f t="shared" si="0"/>
        <v>367</v>
      </c>
      <c r="T48" s="55">
        <f t="shared" si="0"/>
        <v>969</v>
      </c>
      <c r="U48" s="55">
        <f t="shared" ref="U48:W49" si="12">SUM(G48,N48)</f>
        <v>3660</v>
      </c>
      <c r="V48" s="55">
        <f t="shared" si="12"/>
        <v>11</v>
      </c>
      <c r="W48" s="55">
        <f t="shared" si="12"/>
        <v>59</v>
      </c>
      <c r="X48" s="53" t="s">
        <v>60</v>
      </c>
      <c r="Y48" s="54">
        <v>0</v>
      </c>
      <c r="Z48" s="54">
        <v>0</v>
      </c>
      <c r="AA48" s="54">
        <v>0</v>
      </c>
      <c r="AB48" s="54">
        <v>0</v>
      </c>
      <c r="AC48" s="54">
        <f t="shared" si="6"/>
        <v>0</v>
      </c>
      <c r="AD48" s="54">
        <v>0</v>
      </c>
      <c r="AE48" s="54">
        <v>0</v>
      </c>
      <c r="AF48" s="54">
        <v>0</v>
      </c>
      <c r="AG48" s="54">
        <v>0</v>
      </c>
      <c r="AH48" s="54">
        <v>0</v>
      </c>
      <c r="AI48" s="54">
        <v>0</v>
      </c>
      <c r="AJ48" s="54">
        <f t="shared" si="7"/>
        <v>0</v>
      </c>
      <c r="AK48" s="54">
        <v>0</v>
      </c>
      <c r="AL48" s="54">
        <v>0</v>
      </c>
      <c r="AM48" s="55">
        <f t="shared" si="8"/>
        <v>0</v>
      </c>
      <c r="AN48" s="55">
        <f t="shared" si="1"/>
        <v>0</v>
      </c>
      <c r="AO48" s="55">
        <f t="shared" si="1"/>
        <v>0</v>
      </c>
      <c r="AP48" s="55">
        <f t="shared" si="1"/>
        <v>0</v>
      </c>
      <c r="AQ48" s="55">
        <f t="shared" ref="AQ48:AS49" si="13">SUM(AC48,AJ48)</f>
        <v>0</v>
      </c>
      <c r="AR48" s="55">
        <f t="shared" si="13"/>
        <v>0</v>
      </c>
      <c r="AS48" s="55">
        <f t="shared" si="13"/>
        <v>0</v>
      </c>
      <c r="AT48" s="53" t="s">
        <v>60</v>
      </c>
      <c r="AU48" s="118">
        <v>236</v>
      </c>
      <c r="AV48" s="118">
        <v>1094</v>
      </c>
      <c r="AW48" s="118">
        <v>242</v>
      </c>
      <c r="AX48" s="118">
        <v>450</v>
      </c>
      <c r="AY48" s="118">
        <f t="shared" si="9"/>
        <v>2022</v>
      </c>
      <c r="AZ48" s="118">
        <v>3</v>
      </c>
      <c r="BA48" s="118">
        <v>32</v>
      </c>
      <c r="BB48" s="118">
        <v>201</v>
      </c>
      <c r="BC48" s="118">
        <v>793</v>
      </c>
      <c r="BD48" s="118">
        <v>125</v>
      </c>
      <c r="BE48" s="118">
        <v>519</v>
      </c>
      <c r="BF48" s="118">
        <f t="shared" si="10"/>
        <v>1638</v>
      </c>
      <c r="BG48" s="118">
        <v>8</v>
      </c>
      <c r="BH48" s="118">
        <v>27</v>
      </c>
      <c r="BI48" s="55">
        <f t="shared" si="11"/>
        <v>437</v>
      </c>
      <c r="BJ48" s="55">
        <f t="shared" si="2"/>
        <v>1887</v>
      </c>
      <c r="BK48" s="55">
        <f t="shared" si="2"/>
        <v>367</v>
      </c>
      <c r="BL48" s="55">
        <f t="shared" si="2"/>
        <v>969</v>
      </c>
      <c r="BM48" s="55">
        <f t="shared" ref="BM48:BO49" si="14">SUM(AY48,BF48)</f>
        <v>3660</v>
      </c>
      <c r="BN48" s="55">
        <f t="shared" si="14"/>
        <v>11</v>
      </c>
      <c r="BO48" s="55">
        <f t="shared" si="14"/>
        <v>59</v>
      </c>
    </row>
    <row r="49" spans="2:67" ht="13.9" customHeight="1" x14ac:dyDescent="0.4">
      <c r="B49" s="56" t="s">
        <v>849</v>
      </c>
      <c r="C49" s="57">
        <f>SUM(C6:C48)</f>
        <v>6137</v>
      </c>
      <c r="D49" s="57">
        <f>SUM(D6:D48)</f>
        <v>41904</v>
      </c>
      <c r="E49" s="57">
        <f>SUM(E6:E48)</f>
        <v>10236</v>
      </c>
      <c r="F49" s="57">
        <f>SUM(F6:F48)</f>
        <v>28709</v>
      </c>
      <c r="G49" s="57">
        <f t="shared" ref="G49" si="15">SUM(C49:F49)</f>
        <v>86986</v>
      </c>
      <c r="H49" s="57">
        <f t="shared" ref="H49:M49" si="16">SUM(H6:H48)</f>
        <v>733</v>
      </c>
      <c r="I49" s="57">
        <f t="shared" si="16"/>
        <v>20336</v>
      </c>
      <c r="J49" s="57">
        <f t="shared" si="16"/>
        <v>5868</v>
      </c>
      <c r="K49" s="57">
        <f t="shared" si="16"/>
        <v>35732</v>
      </c>
      <c r="L49" s="57">
        <f t="shared" si="16"/>
        <v>8870</v>
      </c>
      <c r="M49" s="57">
        <f t="shared" si="16"/>
        <v>41007</v>
      </c>
      <c r="N49" s="57">
        <f t="shared" ref="N49" si="17">SUM(J49:M49)</f>
        <v>91477</v>
      </c>
      <c r="O49" s="57">
        <f>SUM(O6:O48)</f>
        <v>1643</v>
      </c>
      <c r="P49" s="57">
        <f>SUM(P6:P48)</f>
        <v>15161.1</v>
      </c>
      <c r="Q49" s="57">
        <f t="shared" si="5"/>
        <v>12005</v>
      </c>
      <c r="R49" s="57">
        <f t="shared" si="5"/>
        <v>77636</v>
      </c>
      <c r="S49" s="57">
        <f t="shared" si="5"/>
        <v>19106</v>
      </c>
      <c r="T49" s="57">
        <f t="shared" si="5"/>
        <v>69716</v>
      </c>
      <c r="U49" s="57">
        <f t="shared" si="12"/>
        <v>178463</v>
      </c>
      <c r="V49" s="57">
        <f t="shared" si="12"/>
        <v>2376</v>
      </c>
      <c r="W49" s="57">
        <f t="shared" si="12"/>
        <v>35497.1</v>
      </c>
      <c r="X49" s="56" t="s">
        <v>849</v>
      </c>
      <c r="Y49" s="57">
        <f>SUM(Y6:Y48)</f>
        <v>1647</v>
      </c>
      <c r="Z49" s="57">
        <f>SUM(Z6:Z48)</f>
        <v>12874</v>
      </c>
      <c r="AA49" s="57">
        <f>SUM(AA6:AA48)</f>
        <v>3188</v>
      </c>
      <c r="AB49" s="57">
        <f>SUM(AB6:AB48)</f>
        <v>9678</v>
      </c>
      <c r="AC49" s="57">
        <f t="shared" ref="AC49" si="18">SUM(Y49:AB49)</f>
        <v>27387</v>
      </c>
      <c r="AD49" s="57">
        <f t="shared" ref="AD49:AI49" si="19">SUM(AD6:AD48)</f>
        <v>305</v>
      </c>
      <c r="AE49" s="57">
        <f t="shared" si="19"/>
        <v>6577</v>
      </c>
      <c r="AF49" s="57">
        <f t="shared" si="19"/>
        <v>1607</v>
      </c>
      <c r="AG49" s="57">
        <f t="shared" si="19"/>
        <v>11398</v>
      </c>
      <c r="AH49" s="57">
        <f t="shared" si="19"/>
        <v>2789</v>
      </c>
      <c r="AI49" s="57">
        <f t="shared" si="19"/>
        <v>14245</v>
      </c>
      <c r="AJ49" s="57">
        <f t="shared" ref="AJ49" si="20">SUM(AF49:AI49)</f>
        <v>30039</v>
      </c>
      <c r="AK49" s="57">
        <f>SUM(AK6:AK48)</f>
        <v>691</v>
      </c>
      <c r="AL49" s="57">
        <f>SUM(AL6:AL48)</f>
        <v>5250</v>
      </c>
      <c r="AM49" s="57">
        <f t="shared" si="8"/>
        <v>3254</v>
      </c>
      <c r="AN49" s="57">
        <f t="shared" si="8"/>
        <v>24272</v>
      </c>
      <c r="AO49" s="57">
        <f t="shared" si="8"/>
        <v>5977</v>
      </c>
      <c r="AP49" s="57">
        <f t="shared" si="8"/>
        <v>23923</v>
      </c>
      <c r="AQ49" s="57">
        <f t="shared" si="13"/>
        <v>57426</v>
      </c>
      <c r="AR49" s="57">
        <f t="shared" si="13"/>
        <v>996</v>
      </c>
      <c r="AS49" s="57">
        <f t="shared" si="13"/>
        <v>11827</v>
      </c>
      <c r="AT49" s="56" t="s">
        <v>849</v>
      </c>
      <c r="AU49" s="57">
        <f>SUM(AU6:AU48)</f>
        <v>7784</v>
      </c>
      <c r="AV49" s="57">
        <f>SUM(AV6:AV48)</f>
        <v>54778</v>
      </c>
      <c r="AW49" s="57">
        <f>SUM(AW6:AW48)</f>
        <v>13424</v>
      </c>
      <c r="AX49" s="57">
        <f>SUM(AX6:AX48)</f>
        <v>38387</v>
      </c>
      <c r="AY49" s="57">
        <f t="shared" ref="AY49" si="21">SUM(AU49:AX49)</f>
        <v>114373</v>
      </c>
      <c r="AZ49" s="57">
        <f t="shared" ref="AZ49:BE49" si="22">SUM(AZ6:AZ48)</f>
        <v>1038</v>
      </c>
      <c r="BA49" s="57">
        <f t="shared" si="22"/>
        <v>26913</v>
      </c>
      <c r="BB49" s="57">
        <f t="shared" si="22"/>
        <v>7475</v>
      </c>
      <c r="BC49" s="57">
        <f t="shared" si="22"/>
        <v>47130</v>
      </c>
      <c r="BD49" s="57">
        <f t="shared" si="22"/>
        <v>11659</v>
      </c>
      <c r="BE49" s="57">
        <f t="shared" si="22"/>
        <v>55252</v>
      </c>
      <c r="BF49" s="57">
        <f t="shared" ref="BF49" si="23">SUM(BB49:BE49)</f>
        <v>121516</v>
      </c>
      <c r="BG49" s="57">
        <f>SUM(BG6:BG48)</f>
        <v>2334</v>
      </c>
      <c r="BH49" s="57">
        <f>SUM(BH6:BH48)</f>
        <v>20411.099999999999</v>
      </c>
      <c r="BI49" s="57">
        <f t="shared" si="11"/>
        <v>15259</v>
      </c>
      <c r="BJ49" s="57">
        <f t="shared" si="11"/>
        <v>101908</v>
      </c>
      <c r="BK49" s="57">
        <f t="shared" si="11"/>
        <v>25083</v>
      </c>
      <c r="BL49" s="57">
        <f t="shared" si="11"/>
        <v>93639</v>
      </c>
      <c r="BM49" s="57">
        <f t="shared" si="14"/>
        <v>235889</v>
      </c>
      <c r="BN49" s="57">
        <f t="shared" si="14"/>
        <v>3372</v>
      </c>
      <c r="BO49" s="57">
        <f t="shared" si="14"/>
        <v>47324.1</v>
      </c>
    </row>
    <row r="51" spans="2:67" ht="13.9" customHeight="1" x14ac:dyDescent="0.4">
      <c r="B51" s="23" t="s">
        <v>62</v>
      </c>
      <c r="X51" s="23"/>
      <c r="AT51" s="23"/>
    </row>
    <row r="52" spans="2:67" ht="13.9" customHeight="1" x14ac:dyDescent="0.4">
      <c r="B52" s="58" t="s">
        <v>850</v>
      </c>
      <c r="X52" s="58"/>
      <c r="AT52" s="58"/>
    </row>
    <row r="53" spans="2:67" ht="13.9" customHeight="1" x14ac:dyDescent="0.4">
      <c r="L53" s="24" t="s">
        <v>951</v>
      </c>
    </row>
    <row r="54" spans="2:67" ht="13.9" customHeight="1" x14ac:dyDescent="0.4">
      <c r="B54" s="23" t="s">
        <v>851</v>
      </c>
      <c r="X54" s="23"/>
      <c r="AT54" s="23"/>
    </row>
    <row r="55" spans="2:67" ht="13.9" customHeight="1" x14ac:dyDescent="0.4">
      <c r="B55" s="23" t="s">
        <v>852</v>
      </c>
      <c r="X55" s="23"/>
      <c r="AT55" s="23"/>
    </row>
  </sheetData>
  <mergeCells count="15">
    <mergeCell ref="B3:W3"/>
    <mergeCell ref="X3:AS3"/>
    <mergeCell ref="AT3:BO3"/>
    <mergeCell ref="B4:B5"/>
    <mergeCell ref="C4:I4"/>
    <mergeCell ref="J4:P4"/>
    <mergeCell ref="Q4:W4"/>
    <mergeCell ref="X4:X5"/>
    <mergeCell ref="Y4:AE4"/>
    <mergeCell ref="AF4:AL4"/>
    <mergeCell ref="AM4:AS4"/>
    <mergeCell ref="AT4:AT5"/>
    <mergeCell ref="AU4:BA4"/>
    <mergeCell ref="BB4:BH4"/>
    <mergeCell ref="BI4:BO4"/>
  </mergeCells>
  <phoneticPr fontId="3"/>
  <printOptions horizontalCentered="1"/>
  <pageMargins left="0.59055118110236227" right="0.59055118110236227" top="0.39370078740157483" bottom="0.39370078740157483" header="0.51181102362204722" footer="0.51181102362204722"/>
  <pageSetup paperSize="8" fitToWidth="0" orientation="landscape" r:id="rId1"/>
  <headerFooter alignWithMargins="0"/>
  <colBreaks count="2" manualBreakCount="2">
    <brk id="23" max="55" man="1"/>
    <brk id="45" max="5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S52"/>
  <sheetViews>
    <sheetView view="pageBreakPreview" topLeftCell="A37" zoomScaleNormal="100" zoomScaleSheetLayoutView="100" workbookViewId="0">
      <selection activeCell="C22" sqref="C22"/>
    </sheetView>
  </sheetViews>
  <sheetFormatPr defaultRowHeight="13.9" customHeight="1" x14ac:dyDescent="0.4"/>
  <cols>
    <col min="1" max="2" width="9" style="24"/>
    <col min="3" max="3" width="7.5" style="24" bestFit="1" customWidth="1"/>
    <col min="4" max="4" width="6" style="24" bestFit="1" customWidth="1"/>
    <col min="5" max="5" width="6.75" style="24" bestFit="1" customWidth="1"/>
    <col min="6" max="6" width="6" style="24" bestFit="1" customWidth="1"/>
    <col min="7" max="7" width="6.75" style="24" bestFit="1" customWidth="1"/>
    <col min="8" max="8" width="9" style="24"/>
    <col min="9" max="9" width="7.5" style="24" bestFit="1" customWidth="1"/>
    <col min="10" max="10" width="6" style="24" bestFit="1" customWidth="1"/>
    <col min="11" max="11" width="6.75" style="24" bestFit="1" customWidth="1"/>
    <col min="12" max="12" width="6" style="24" bestFit="1" customWidth="1"/>
    <col min="13" max="13" width="6.75" style="24" bestFit="1" customWidth="1"/>
    <col min="14" max="14" width="9" style="45" bestFit="1" customWidth="1"/>
    <col min="15" max="15" width="7.5" style="24" bestFit="1" customWidth="1"/>
    <col min="16" max="16" width="6" style="24" bestFit="1" customWidth="1"/>
    <col min="17" max="17" width="6.75" style="24" bestFit="1" customWidth="1"/>
    <col min="18" max="18" width="6" style="24" bestFit="1" customWidth="1"/>
    <col min="19" max="19" width="6.75" style="59" bestFit="1" customWidth="1"/>
    <col min="20" max="257" width="9" style="24"/>
    <col min="258" max="263" width="7.875" style="24" customWidth="1"/>
    <col min="264" max="513" width="9" style="24"/>
    <col min="514" max="519" width="7.875" style="24" customWidth="1"/>
    <col min="520" max="769" width="9" style="24"/>
    <col min="770" max="775" width="7.875" style="24" customWidth="1"/>
    <col min="776" max="1025" width="9" style="24"/>
    <col min="1026" max="1031" width="7.875" style="24" customWidth="1"/>
    <col min="1032" max="1281" width="9" style="24"/>
    <col min="1282" max="1287" width="7.875" style="24" customWidth="1"/>
    <col min="1288" max="1537" width="9" style="24"/>
    <col min="1538" max="1543" width="7.875" style="24" customWidth="1"/>
    <col min="1544" max="1793" width="9" style="24"/>
    <col min="1794" max="1799" width="7.875" style="24" customWidth="1"/>
    <col min="1800" max="2049" width="9" style="24"/>
    <col min="2050" max="2055" width="7.875" style="24" customWidth="1"/>
    <col min="2056" max="2305" width="9" style="24"/>
    <col min="2306" max="2311" width="7.875" style="24" customWidth="1"/>
    <col min="2312" max="2561" width="9" style="24"/>
    <col min="2562" max="2567" width="7.875" style="24" customWidth="1"/>
    <col min="2568" max="2817" width="9" style="24"/>
    <col min="2818" max="2823" width="7.875" style="24" customWidth="1"/>
    <col min="2824" max="3073" width="9" style="24"/>
    <col min="3074" max="3079" width="7.875" style="24" customWidth="1"/>
    <col min="3080" max="3329" width="9" style="24"/>
    <col min="3330" max="3335" width="7.875" style="24" customWidth="1"/>
    <col min="3336" max="3585" width="9" style="24"/>
    <col min="3586" max="3591" width="7.875" style="24" customWidth="1"/>
    <col min="3592" max="3841" width="9" style="24"/>
    <col min="3842" max="3847" width="7.875" style="24" customWidth="1"/>
    <col min="3848" max="4097" width="9" style="24"/>
    <col min="4098" max="4103" width="7.875" style="24" customWidth="1"/>
    <col min="4104" max="4353" width="9" style="24"/>
    <col min="4354" max="4359" width="7.875" style="24" customWidth="1"/>
    <col min="4360" max="4609" width="9" style="24"/>
    <col min="4610" max="4615" width="7.875" style="24" customWidth="1"/>
    <col min="4616" max="4865" width="9" style="24"/>
    <col min="4866" max="4871" width="7.875" style="24" customWidth="1"/>
    <col min="4872" max="5121" width="9" style="24"/>
    <col min="5122" max="5127" width="7.875" style="24" customWidth="1"/>
    <col min="5128" max="5377" width="9" style="24"/>
    <col min="5378" max="5383" width="7.875" style="24" customWidth="1"/>
    <col min="5384" max="5633" width="9" style="24"/>
    <col min="5634" max="5639" width="7.875" style="24" customWidth="1"/>
    <col min="5640" max="5889" width="9" style="24"/>
    <col min="5890" max="5895" width="7.875" style="24" customWidth="1"/>
    <col min="5896" max="6145" width="9" style="24"/>
    <col min="6146" max="6151" width="7.875" style="24" customWidth="1"/>
    <col min="6152" max="6401" width="9" style="24"/>
    <col min="6402" max="6407" width="7.875" style="24" customWidth="1"/>
    <col min="6408" max="6657" width="9" style="24"/>
    <col min="6658" max="6663" width="7.875" style="24" customWidth="1"/>
    <col min="6664" max="6913" width="9" style="24"/>
    <col min="6914" max="6919" width="7.875" style="24" customWidth="1"/>
    <col min="6920" max="7169" width="9" style="24"/>
    <col min="7170" max="7175" width="7.875" style="24" customWidth="1"/>
    <col min="7176" max="7425" width="9" style="24"/>
    <col min="7426" max="7431" width="7.875" style="24" customWidth="1"/>
    <col min="7432" max="7681" width="9" style="24"/>
    <col min="7682" max="7687" width="7.875" style="24" customWidth="1"/>
    <col min="7688" max="7937" width="9" style="24"/>
    <col min="7938" max="7943" width="7.875" style="24" customWidth="1"/>
    <col min="7944" max="8193" width="9" style="24"/>
    <col min="8194" max="8199" width="7.875" style="24" customWidth="1"/>
    <col min="8200" max="8449" width="9" style="24"/>
    <col min="8450" max="8455" width="7.875" style="24" customWidth="1"/>
    <col min="8456" max="8705" width="9" style="24"/>
    <col min="8706" max="8711" width="7.875" style="24" customWidth="1"/>
    <col min="8712" max="8961" width="9" style="24"/>
    <col min="8962" max="8967" width="7.875" style="24" customWidth="1"/>
    <col min="8968" max="9217" width="9" style="24"/>
    <col min="9218" max="9223" width="7.875" style="24" customWidth="1"/>
    <col min="9224" max="9473" width="9" style="24"/>
    <col min="9474" max="9479" width="7.875" style="24" customWidth="1"/>
    <col min="9480" max="9729" width="9" style="24"/>
    <col min="9730" max="9735" width="7.875" style="24" customWidth="1"/>
    <col min="9736" max="9985" width="9" style="24"/>
    <col min="9986" max="9991" width="7.875" style="24" customWidth="1"/>
    <col min="9992" max="10241" width="9" style="24"/>
    <col min="10242" max="10247" width="7.875" style="24" customWidth="1"/>
    <col min="10248" max="10497" width="9" style="24"/>
    <col min="10498" max="10503" width="7.875" style="24" customWidth="1"/>
    <col min="10504" max="10753" width="9" style="24"/>
    <col min="10754" max="10759" width="7.875" style="24" customWidth="1"/>
    <col min="10760" max="11009" width="9" style="24"/>
    <col min="11010" max="11015" width="7.875" style="24" customWidth="1"/>
    <col min="11016" max="11265" width="9" style="24"/>
    <col min="11266" max="11271" width="7.875" style="24" customWidth="1"/>
    <col min="11272" max="11521" width="9" style="24"/>
    <col min="11522" max="11527" width="7.875" style="24" customWidth="1"/>
    <col min="11528" max="11777" width="9" style="24"/>
    <col min="11778" max="11783" width="7.875" style="24" customWidth="1"/>
    <col min="11784" max="12033" width="9" style="24"/>
    <col min="12034" max="12039" width="7.875" style="24" customWidth="1"/>
    <col min="12040" max="12289" width="9" style="24"/>
    <col min="12290" max="12295" width="7.875" style="24" customWidth="1"/>
    <col min="12296" max="12545" width="9" style="24"/>
    <col min="12546" max="12551" width="7.875" style="24" customWidth="1"/>
    <col min="12552" max="12801" width="9" style="24"/>
    <col min="12802" max="12807" width="7.875" style="24" customWidth="1"/>
    <col min="12808" max="13057" width="9" style="24"/>
    <col min="13058" max="13063" width="7.875" style="24" customWidth="1"/>
    <col min="13064" max="13313" width="9" style="24"/>
    <col min="13314" max="13319" width="7.875" style="24" customWidth="1"/>
    <col min="13320" max="13569" width="9" style="24"/>
    <col min="13570" max="13575" width="7.875" style="24" customWidth="1"/>
    <col min="13576" max="13825" width="9" style="24"/>
    <col min="13826" max="13831" width="7.875" style="24" customWidth="1"/>
    <col min="13832" max="14081" width="9" style="24"/>
    <col min="14082" max="14087" width="7.875" style="24" customWidth="1"/>
    <col min="14088" max="14337" width="9" style="24"/>
    <col min="14338" max="14343" width="7.875" style="24" customWidth="1"/>
    <col min="14344" max="14593" width="9" style="24"/>
    <col min="14594" max="14599" width="7.875" style="24" customWidth="1"/>
    <col min="14600" max="14849" width="9" style="24"/>
    <col min="14850" max="14855" width="7.875" style="24" customWidth="1"/>
    <col min="14856" max="15105" width="9" style="24"/>
    <col min="15106" max="15111" width="7.875" style="24" customWidth="1"/>
    <col min="15112" max="15361" width="9" style="24"/>
    <col min="15362" max="15367" width="7.875" style="24" customWidth="1"/>
    <col min="15368" max="15617" width="9" style="24"/>
    <col min="15618" max="15623" width="7.875" style="24" customWidth="1"/>
    <col min="15624" max="15873" width="9" style="24"/>
    <col min="15874" max="15879" width="7.875" style="24" customWidth="1"/>
    <col min="15880" max="16129" width="9" style="24"/>
    <col min="16130" max="16135" width="7.875" style="24" customWidth="1"/>
    <col min="16136" max="16384" width="9" style="24"/>
  </cols>
  <sheetData>
    <row r="1" spans="2:19" ht="13.9" customHeight="1" x14ac:dyDescent="0.4">
      <c r="B1" s="42" t="s">
        <v>853</v>
      </c>
    </row>
    <row r="2" spans="2:19" ht="13.9" customHeight="1" x14ac:dyDescent="0.4">
      <c r="B2" s="60"/>
      <c r="C2" s="60"/>
    </row>
    <row r="3" spans="2:19" ht="13.9" customHeight="1" x14ac:dyDescent="0.4">
      <c r="B3" s="140" t="s">
        <v>854</v>
      </c>
      <c r="C3" s="140"/>
      <c r="D3" s="140"/>
      <c r="E3" s="140"/>
      <c r="F3" s="140"/>
      <c r="G3" s="140"/>
      <c r="H3" s="140" t="s">
        <v>838</v>
      </c>
      <c r="I3" s="140"/>
      <c r="J3" s="140"/>
      <c r="K3" s="140"/>
      <c r="L3" s="140"/>
      <c r="M3" s="140"/>
      <c r="N3" s="140" t="s">
        <v>839</v>
      </c>
      <c r="O3" s="140"/>
      <c r="P3" s="140"/>
      <c r="Q3" s="140"/>
      <c r="R3" s="140"/>
      <c r="S3" s="140"/>
    </row>
    <row r="4" spans="2:19" ht="11.25" x14ac:dyDescent="0.4">
      <c r="B4" s="143" t="s">
        <v>1</v>
      </c>
      <c r="C4" s="148" t="s">
        <v>855</v>
      </c>
      <c r="D4" s="148" t="s">
        <v>856</v>
      </c>
      <c r="E4" s="148"/>
      <c r="F4" s="148" t="s">
        <v>857</v>
      </c>
      <c r="G4" s="148"/>
      <c r="H4" s="143" t="s">
        <v>1</v>
      </c>
      <c r="I4" s="148" t="s">
        <v>855</v>
      </c>
      <c r="J4" s="148" t="s">
        <v>856</v>
      </c>
      <c r="K4" s="148"/>
      <c r="L4" s="148" t="s">
        <v>857</v>
      </c>
      <c r="M4" s="148"/>
      <c r="N4" s="143" t="s">
        <v>1</v>
      </c>
      <c r="O4" s="148" t="s">
        <v>855</v>
      </c>
      <c r="P4" s="148" t="s">
        <v>856</v>
      </c>
      <c r="Q4" s="148"/>
      <c r="R4" s="148" t="s">
        <v>857</v>
      </c>
      <c r="S4" s="148"/>
    </row>
    <row r="5" spans="2:19" ht="22.5" x14ac:dyDescent="0.4">
      <c r="B5" s="143"/>
      <c r="C5" s="148"/>
      <c r="D5" s="61" t="s">
        <v>858</v>
      </c>
      <c r="E5" s="61" t="s">
        <v>859</v>
      </c>
      <c r="F5" s="61" t="s">
        <v>860</v>
      </c>
      <c r="G5" s="62" t="s">
        <v>861</v>
      </c>
      <c r="H5" s="143"/>
      <c r="I5" s="148"/>
      <c r="J5" s="61" t="s">
        <v>858</v>
      </c>
      <c r="K5" s="61" t="s">
        <v>859</v>
      </c>
      <c r="L5" s="61" t="s">
        <v>860</v>
      </c>
      <c r="M5" s="62" t="s">
        <v>861</v>
      </c>
      <c r="N5" s="143"/>
      <c r="O5" s="148"/>
      <c r="P5" s="61" t="s">
        <v>858</v>
      </c>
      <c r="Q5" s="61" t="s">
        <v>859</v>
      </c>
      <c r="R5" s="61" t="s">
        <v>860</v>
      </c>
      <c r="S5" s="62" t="s">
        <v>861</v>
      </c>
    </row>
    <row r="6" spans="2:19" ht="13.9" customHeight="1" x14ac:dyDescent="0.4">
      <c r="B6" s="63" t="s">
        <v>18</v>
      </c>
      <c r="C6" s="64">
        <v>3991</v>
      </c>
      <c r="D6" s="64">
        <v>1239</v>
      </c>
      <c r="E6" s="65">
        <f>IFERROR(D6/C6*100,"-")</f>
        <v>31.044850914557752</v>
      </c>
      <c r="F6" s="66">
        <v>2509</v>
      </c>
      <c r="G6" s="67">
        <f>IFERROR(F6/C6*100,"-")</f>
        <v>62.866449511400646</v>
      </c>
      <c r="H6" s="63" t="s">
        <v>18</v>
      </c>
      <c r="I6" s="64">
        <v>1823</v>
      </c>
      <c r="J6" s="64">
        <v>674</v>
      </c>
      <c r="K6" s="65">
        <f>IFERROR(J6/I6*100,"-")</f>
        <v>36.972024136039494</v>
      </c>
      <c r="L6" s="66">
        <v>868</v>
      </c>
      <c r="M6" s="67">
        <f>IFERROR(L6/I6*100,"-")</f>
        <v>47.613823368074605</v>
      </c>
      <c r="N6" s="63" t="s">
        <v>18</v>
      </c>
      <c r="O6" s="64">
        <v>5814</v>
      </c>
      <c r="P6" s="64">
        <v>1913</v>
      </c>
      <c r="Q6" s="68">
        <f>IFERROR(P6/O6*100,"-")</f>
        <v>32.90333677330581</v>
      </c>
      <c r="R6" s="66">
        <v>3377</v>
      </c>
      <c r="S6" s="67">
        <f>IFERROR(R6/O6*100,"-")</f>
        <v>58.08393532851737</v>
      </c>
    </row>
    <row r="7" spans="2:19" ht="13.9" customHeight="1" x14ac:dyDescent="0.4">
      <c r="B7" s="69" t="s">
        <v>19</v>
      </c>
      <c r="C7" s="70">
        <v>1302</v>
      </c>
      <c r="D7" s="70">
        <v>245</v>
      </c>
      <c r="E7" s="71">
        <f t="shared" ref="E7:E49" si="0">IFERROR(D7/C7*100,"-")</f>
        <v>18.817204301075268</v>
      </c>
      <c r="F7" s="72">
        <v>0</v>
      </c>
      <c r="G7" s="73">
        <f t="shared" ref="G7:G49" si="1">IFERROR(F7/C7*100,"-")</f>
        <v>0</v>
      </c>
      <c r="H7" s="69" t="s">
        <v>19</v>
      </c>
      <c r="I7" s="70">
        <v>299</v>
      </c>
      <c r="J7" s="70">
        <v>116</v>
      </c>
      <c r="K7" s="71">
        <f t="shared" ref="K7:K49" si="2">IFERROR(J7/I7*100,"-")</f>
        <v>38.795986622073578</v>
      </c>
      <c r="L7" s="72">
        <v>0</v>
      </c>
      <c r="M7" s="73">
        <f t="shared" ref="M7:M49" si="3">IFERROR(L7/I7*100,"-")</f>
        <v>0</v>
      </c>
      <c r="N7" s="69" t="s">
        <v>19</v>
      </c>
      <c r="O7" s="70">
        <v>1601</v>
      </c>
      <c r="P7" s="70">
        <v>361</v>
      </c>
      <c r="Q7" s="74">
        <f t="shared" ref="Q7:Q49" si="4">IFERROR(P7/O7*100,"-")</f>
        <v>22.54840724547158</v>
      </c>
      <c r="R7" s="72">
        <v>0</v>
      </c>
      <c r="S7" s="73">
        <f t="shared" ref="S7:S49" si="5">IFERROR(R7/O7*100,"-")</f>
        <v>0</v>
      </c>
    </row>
    <row r="8" spans="2:19" ht="13.9" customHeight="1" x14ac:dyDescent="0.4">
      <c r="B8" s="69" t="s">
        <v>20</v>
      </c>
      <c r="C8" s="70">
        <v>1849</v>
      </c>
      <c r="D8" s="70">
        <v>664</v>
      </c>
      <c r="E8" s="71">
        <f t="shared" si="0"/>
        <v>35.911303407247161</v>
      </c>
      <c r="F8" s="72">
        <v>1213</v>
      </c>
      <c r="G8" s="73">
        <f t="shared" si="1"/>
        <v>65.603028664142784</v>
      </c>
      <c r="H8" s="69" t="s">
        <v>20</v>
      </c>
      <c r="I8" s="70">
        <v>217</v>
      </c>
      <c r="J8" s="70">
        <v>127</v>
      </c>
      <c r="K8" s="71">
        <f t="shared" si="2"/>
        <v>58.525345622119815</v>
      </c>
      <c r="L8" s="72">
        <v>160</v>
      </c>
      <c r="M8" s="73">
        <f t="shared" si="3"/>
        <v>73.732718894009224</v>
      </c>
      <c r="N8" s="69" t="s">
        <v>20</v>
      </c>
      <c r="O8" s="70">
        <v>2066</v>
      </c>
      <c r="P8" s="70">
        <v>791</v>
      </c>
      <c r="Q8" s="74">
        <f t="shared" si="4"/>
        <v>38.286544046466602</v>
      </c>
      <c r="R8" s="72">
        <v>1373</v>
      </c>
      <c r="S8" s="73">
        <f t="shared" si="5"/>
        <v>66.456921587608903</v>
      </c>
    </row>
    <row r="9" spans="2:19" ht="13.9" customHeight="1" x14ac:dyDescent="0.4">
      <c r="B9" s="69" t="s">
        <v>21</v>
      </c>
      <c r="C9" s="70">
        <v>1231</v>
      </c>
      <c r="D9" s="70">
        <v>211</v>
      </c>
      <c r="E9" s="71">
        <f t="shared" si="0"/>
        <v>17.140536149471973</v>
      </c>
      <c r="F9" s="72">
        <v>0</v>
      </c>
      <c r="G9" s="73">
        <f t="shared" si="1"/>
        <v>0</v>
      </c>
      <c r="H9" s="69" t="s">
        <v>21</v>
      </c>
      <c r="I9" s="70">
        <v>96</v>
      </c>
      <c r="J9" s="70">
        <v>60</v>
      </c>
      <c r="K9" s="71">
        <f t="shared" si="2"/>
        <v>62.5</v>
      </c>
      <c r="L9" s="72">
        <v>0</v>
      </c>
      <c r="M9" s="73">
        <f t="shared" si="3"/>
        <v>0</v>
      </c>
      <c r="N9" s="69" t="s">
        <v>21</v>
      </c>
      <c r="O9" s="70">
        <v>1327</v>
      </c>
      <c r="P9" s="70">
        <v>271</v>
      </c>
      <c r="Q9" s="74">
        <f t="shared" si="4"/>
        <v>20.422004521477017</v>
      </c>
      <c r="R9" s="72">
        <v>0</v>
      </c>
      <c r="S9" s="73">
        <f t="shared" si="5"/>
        <v>0</v>
      </c>
    </row>
    <row r="10" spans="2:19" ht="13.9" customHeight="1" x14ac:dyDescent="0.4">
      <c r="B10" s="69" t="s">
        <v>22</v>
      </c>
      <c r="C10" s="70">
        <v>345</v>
      </c>
      <c r="D10" s="70">
        <v>133</v>
      </c>
      <c r="E10" s="71">
        <f t="shared" si="0"/>
        <v>38.550724637681164</v>
      </c>
      <c r="F10" s="72">
        <v>289</v>
      </c>
      <c r="G10" s="73">
        <f t="shared" si="1"/>
        <v>83.768115942028984</v>
      </c>
      <c r="H10" s="69" t="s">
        <v>22</v>
      </c>
      <c r="I10" s="70">
        <v>63</v>
      </c>
      <c r="J10" s="70">
        <v>31</v>
      </c>
      <c r="K10" s="71">
        <f t="shared" si="2"/>
        <v>49.206349206349202</v>
      </c>
      <c r="L10" s="72">
        <v>46</v>
      </c>
      <c r="M10" s="73">
        <f t="shared" si="3"/>
        <v>73.015873015873012</v>
      </c>
      <c r="N10" s="69" t="s">
        <v>22</v>
      </c>
      <c r="O10" s="70">
        <v>408</v>
      </c>
      <c r="P10" s="70">
        <v>164</v>
      </c>
      <c r="Q10" s="74">
        <f t="shared" si="4"/>
        <v>40.196078431372548</v>
      </c>
      <c r="R10" s="72">
        <v>335</v>
      </c>
      <c r="S10" s="73">
        <f t="shared" si="5"/>
        <v>82.107843137254903</v>
      </c>
    </row>
    <row r="11" spans="2:19" ht="13.9" customHeight="1" x14ac:dyDescent="0.4">
      <c r="B11" s="69" t="s">
        <v>23</v>
      </c>
      <c r="C11" s="70">
        <v>117</v>
      </c>
      <c r="D11" s="70">
        <v>81</v>
      </c>
      <c r="E11" s="71">
        <f t="shared" si="0"/>
        <v>69.230769230769226</v>
      </c>
      <c r="F11" s="72">
        <v>0</v>
      </c>
      <c r="G11" s="73">
        <f t="shared" si="1"/>
        <v>0</v>
      </c>
      <c r="H11" s="69" t="s">
        <v>23</v>
      </c>
      <c r="I11" s="70">
        <v>128</v>
      </c>
      <c r="J11" s="70">
        <v>32</v>
      </c>
      <c r="K11" s="71">
        <f t="shared" si="2"/>
        <v>25</v>
      </c>
      <c r="L11" s="72">
        <v>91</v>
      </c>
      <c r="M11" s="73">
        <f t="shared" si="3"/>
        <v>71.09375</v>
      </c>
      <c r="N11" s="69" t="s">
        <v>23</v>
      </c>
      <c r="O11" s="70">
        <v>245</v>
      </c>
      <c r="P11" s="70">
        <v>113</v>
      </c>
      <c r="Q11" s="74">
        <f t="shared" si="4"/>
        <v>46.122448979591837</v>
      </c>
      <c r="R11" s="72">
        <v>91</v>
      </c>
      <c r="S11" s="73">
        <f t="shared" si="5"/>
        <v>37.142857142857146</v>
      </c>
    </row>
    <row r="12" spans="2:19" ht="13.9" customHeight="1" x14ac:dyDescent="0.4">
      <c r="B12" s="69" t="s">
        <v>24</v>
      </c>
      <c r="C12" s="70">
        <v>509</v>
      </c>
      <c r="D12" s="70">
        <v>113</v>
      </c>
      <c r="E12" s="71">
        <f t="shared" si="0"/>
        <v>22.200392927308449</v>
      </c>
      <c r="F12" s="72">
        <v>280</v>
      </c>
      <c r="G12" s="73">
        <f t="shared" si="1"/>
        <v>55.009823182711202</v>
      </c>
      <c r="H12" s="69" t="s">
        <v>24</v>
      </c>
      <c r="I12" s="70">
        <v>7</v>
      </c>
      <c r="J12" s="70">
        <v>1</v>
      </c>
      <c r="K12" s="71">
        <f t="shared" si="2"/>
        <v>14.285714285714285</v>
      </c>
      <c r="L12" s="72">
        <v>0</v>
      </c>
      <c r="M12" s="73">
        <f t="shared" si="3"/>
        <v>0</v>
      </c>
      <c r="N12" s="69" t="s">
        <v>24</v>
      </c>
      <c r="O12" s="70">
        <v>516</v>
      </c>
      <c r="P12" s="70">
        <v>114</v>
      </c>
      <c r="Q12" s="74">
        <f t="shared" si="4"/>
        <v>22.093023255813954</v>
      </c>
      <c r="R12" s="72">
        <v>280</v>
      </c>
      <c r="S12" s="73">
        <f t="shared" si="5"/>
        <v>54.263565891472865</v>
      </c>
    </row>
    <row r="13" spans="2:19" ht="13.9" customHeight="1" x14ac:dyDescent="0.4">
      <c r="B13" s="69" t="s">
        <v>25</v>
      </c>
      <c r="C13" s="70">
        <v>1694</v>
      </c>
      <c r="D13" s="70">
        <v>661</v>
      </c>
      <c r="E13" s="71">
        <f t="shared" si="0"/>
        <v>39.020070838252657</v>
      </c>
      <c r="F13" s="72">
        <v>1047</v>
      </c>
      <c r="G13" s="73">
        <f t="shared" si="1"/>
        <v>61.806375442739082</v>
      </c>
      <c r="H13" s="69" t="s">
        <v>25</v>
      </c>
      <c r="I13" s="70">
        <v>103</v>
      </c>
      <c r="J13" s="70">
        <v>57</v>
      </c>
      <c r="K13" s="71">
        <f t="shared" si="2"/>
        <v>55.339805825242713</v>
      </c>
      <c r="L13" s="72">
        <v>49</v>
      </c>
      <c r="M13" s="73">
        <f t="shared" si="3"/>
        <v>47.572815533980581</v>
      </c>
      <c r="N13" s="69" t="s">
        <v>25</v>
      </c>
      <c r="O13" s="70">
        <v>1797</v>
      </c>
      <c r="P13" s="70">
        <v>718</v>
      </c>
      <c r="Q13" s="74">
        <f t="shared" si="4"/>
        <v>39.955481357818584</v>
      </c>
      <c r="R13" s="72">
        <v>1096</v>
      </c>
      <c r="S13" s="73">
        <f t="shared" si="5"/>
        <v>60.990539788536445</v>
      </c>
    </row>
    <row r="14" spans="2:19" ht="13.9" customHeight="1" x14ac:dyDescent="0.4">
      <c r="B14" s="69" t="s">
        <v>26</v>
      </c>
      <c r="C14" s="70">
        <v>2792</v>
      </c>
      <c r="D14" s="70">
        <v>838</v>
      </c>
      <c r="E14" s="71">
        <f t="shared" si="0"/>
        <v>30.01432664756447</v>
      </c>
      <c r="F14" s="72">
        <v>0</v>
      </c>
      <c r="G14" s="73">
        <f t="shared" si="1"/>
        <v>0</v>
      </c>
      <c r="H14" s="69" t="s">
        <v>26</v>
      </c>
      <c r="I14" s="70">
        <v>1380</v>
      </c>
      <c r="J14" s="70">
        <v>639</v>
      </c>
      <c r="K14" s="71">
        <f t="shared" si="2"/>
        <v>46.304347826086953</v>
      </c>
      <c r="L14" s="72">
        <v>0</v>
      </c>
      <c r="M14" s="73">
        <f t="shared" si="3"/>
        <v>0</v>
      </c>
      <c r="N14" s="69" t="s">
        <v>26</v>
      </c>
      <c r="O14" s="70">
        <v>4172</v>
      </c>
      <c r="P14" s="70">
        <v>1477</v>
      </c>
      <c r="Q14" s="74">
        <f t="shared" si="4"/>
        <v>35.402684563758392</v>
      </c>
      <c r="R14" s="72">
        <v>0</v>
      </c>
      <c r="S14" s="73">
        <f t="shared" si="5"/>
        <v>0</v>
      </c>
    </row>
    <row r="15" spans="2:19" ht="13.9" customHeight="1" x14ac:dyDescent="0.4">
      <c r="B15" s="69" t="s">
        <v>27</v>
      </c>
      <c r="C15" s="70">
        <v>1824</v>
      </c>
      <c r="D15" s="70">
        <v>283</v>
      </c>
      <c r="E15" s="71">
        <f t="shared" si="0"/>
        <v>15.515350877192983</v>
      </c>
      <c r="F15" s="72">
        <v>73</v>
      </c>
      <c r="G15" s="73">
        <f t="shared" si="1"/>
        <v>4.0021929824561404</v>
      </c>
      <c r="H15" s="69" t="s">
        <v>27</v>
      </c>
      <c r="I15" s="70">
        <v>1678</v>
      </c>
      <c r="J15" s="70">
        <v>622</v>
      </c>
      <c r="K15" s="71">
        <f t="shared" si="2"/>
        <v>37.067938021454111</v>
      </c>
      <c r="L15" s="72">
        <v>25</v>
      </c>
      <c r="M15" s="73">
        <f t="shared" si="3"/>
        <v>1.4898688915375446</v>
      </c>
      <c r="N15" s="69" t="s">
        <v>27</v>
      </c>
      <c r="O15" s="70">
        <v>3502</v>
      </c>
      <c r="P15" s="70">
        <v>905</v>
      </c>
      <c r="Q15" s="74">
        <f t="shared" si="4"/>
        <v>25.842375785265563</v>
      </c>
      <c r="R15" s="72">
        <v>98</v>
      </c>
      <c r="S15" s="73">
        <f t="shared" si="5"/>
        <v>2.7984009137635635</v>
      </c>
    </row>
    <row r="16" spans="2:19" ht="13.9" customHeight="1" x14ac:dyDescent="0.4">
      <c r="B16" s="69" t="s">
        <v>28</v>
      </c>
      <c r="C16" s="70">
        <v>0</v>
      </c>
      <c r="D16" s="70">
        <v>0</v>
      </c>
      <c r="E16" s="71" t="str">
        <f t="shared" si="0"/>
        <v>-</v>
      </c>
      <c r="F16" s="72">
        <v>0</v>
      </c>
      <c r="G16" s="73" t="str">
        <f t="shared" si="1"/>
        <v>-</v>
      </c>
      <c r="H16" s="69" t="s">
        <v>28</v>
      </c>
      <c r="I16" s="70">
        <v>116</v>
      </c>
      <c r="J16" s="70">
        <v>71</v>
      </c>
      <c r="K16" s="71">
        <f t="shared" si="2"/>
        <v>61.206896551724135</v>
      </c>
      <c r="L16" s="72">
        <v>80</v>
      </c>
      <c r="M16" s="73">
        <f t="shared" si="3"/>
        <v>68.965517241379317</v>
      </c>
      <c r="N16" s="69" t="s">
        <v>28</v>
      </c>
      <c r="O16" s="70">
        <v>116</v>
      </c>
      <c r="P16" s="70">
        <v>71</v>
      </c>
      <c r="Q16" s="74">
        <f t="shared" si="4"/>
        <v>61.206896551724135</v>
      </c>
      <c r="R16" s="72">
        <v>80</v>
      </c>
      <c r="S16" s="73">
        <f t="shared" si="5"/>
        <v>68.965517241379317</v>
      </c>
    </row>
    <row r="17" spans="2:19" ht="13.9" customHeight="1" x14ac:dyDescent="0.4">
      <c r="B17" s="69" t="s">
        <v>29</v>
      </c>
      <c r="C17" s="70">
        <v>1497</v>
      </c>
      <c r="D17" s="70">
        <v>613</v>
      </c>
      <c r="E17" s="71">
        <f t="shared" si="0"/>
        <v>40.948563794255179</v>
      </c>
      <c r="F17" s="72">
        <v>740</v>
      </c>
      <c r="G17" s="73">
        <f t="shared" si="1"/>
        <v>49.432197728790918</v>
      </c>
      <c r="H17" s="69" t="s">
        <v>29</v>
      </c>
      <c r="I17" s="70">
        <v>1243</v>
      </c>
      <c r="J17" s="70">
        <v>487</v>
      </c>
      <c r="K17" s="71">
        <f t="shared" si="2"/>
        <v>39.179404666130331</v>
      </c>
      <c r="L17" s="72">
        <v>272</v>
      </c>
      <c r="M17" s="73">
        <f t="shared" si="3"/>
        <v>21.882542236524539</v>
      </c>
      <c r="N17" s="69" t="s">
        <v>29</v>
      </c>
      <c r="O17" s="70">
        <v>2740</v>
      </c>
      <c r="P17" s="70">
        <v>1100</v>
      </c>
      <c r="Q17" s="74">
        <f t="shared" si="4"/>
        <v>40.145985401459853</v>
      </c>
      <c r="R17" s="72">
        <v>1012</v>
      </c>
      <c r="S17" s="73">
        <f t="shared" si="5"/>
        <v>36.934306569343065</v>
      </c>
    </row>
    <row r="18" spans="2:19" ht="13.9" customHeight="1" x14ac:dyDescent="0.4">
      <c r="B18" s="69" t="s">
        <v>30</v>
      </c>
      <c r="C18" s="70">
        <v>645</v>
      </c>
      <c r="D18" s="70">
        <v>309</v>
      </c>
      <c r="E18" s="71">
        <f t="shared" si="0"/>
        <v>47.906976744186046</v>
      </c>
      <c r="F18" s="72">
        <v>24</v>
      </c>
      <c r="G18" s="73">
        <f t="shared" si="1"/>
        <v>3.7209302325581395</v>
      </c>
      <c r="H18" s="69" t="s">
        <v>30</v>
      </c>
      <c r="I18" s="70">
        <v>164</v>
      </c>
      <c r="J18" s="70">
        <v>189</v>
      </c>
      <c r="K18" s="71">
        <f t="shared" si="2"/>
        <v>115.24390243902438</v>
      </c>
      <c r="L18" s="72">
        <v>0</v>
      </c>
      <c r="M18" s="73">
        <f t="shared" si="3"/>
        <v>0</v>
      </c>
      <c r="N18" s="69" t="s">
        <v>30</v>
      </c>
      <c r="O18" s="70">
        <v>809</v>
      </c>
      <c r="P18" s="70">
        <v>498</v>
      </c>
      <c r="Q18" s="74">
        <f t="shared" si="4"/>
        <v>61.557478368356001</v>
      </c>
      <c r="R18" s="72">
        <v>24</v>
      </c>
      <c r="S18" s="73">
        <f t="shared" si="5"/>
        <v>2.9666254635352289</v>
      </c>
    </row>
    <row r="19" spans="2:19" ht="13.9" customHeight="1" x14ac:dyDescent="0.4">
      <c r="B19" s="69" t="s">
        <v>31</v>
      </c>
      <c r="C19" s="70">
        <v>1190</v>
      </c>
      <c r="D19" s="70">
        <v>733</v>
      </c>
      <c r="E19" s="71">
        <f t="shared" si="0"/>
        <v>61.596638655462186</v>
      </c>
      <c r="F19" s="72">
        <v>261</v>
      </c>
      <c r="G19" s="73">
        <f t="shared" si="1"/>
        <v>21.932773109243698</v>
      </c>
      <c r="H19" s="69" t="s">
        <v>31</v>
      </c>
      <c r="I19" s="70">
        <v>2088</v>
      </c>
      <c r="J19" s="70">
        <v>771</v>
      </c>
      <c r="K19" s="71">
        <f t="shared" si="2"/>
        <v>36.925287356321839</v>
      </c>
      <c r="L19" s="72">
        <v>1053</v>
      </c>
      <c r="M19" s="73">
        <f t="shared" si="3"/>
        <v>50.431034482758619</v>
      </c>
      <c r="N19" s="69" t="s">
        <v>31</v>
      </c>
      <c r="O19" s="70">
        <v>3278</v>
      </c>
      <c r="P19" s="70">
        <v>1504</v>
      </c>
      <c r="Q19" s="74">
        <f t="shared" si="4"/>
        <v>45.881635143380109</v>
      </c>
      <c r="R19" s="72">
        <v>1314</v>
      </c>
      <c r="S19" s="73">
        <f t="shared" si="5"/>
        <v>40.085417937766934</v>
      </c>
    </row>
    <row r="20" spans="2:19" ht="13.9" customHeight="1" x14ac:dyDescent="0.4">
      <c r="B20" s="69" t="s">
        <v>32</v>
      </c>
      <c r="C20" s="70">
        <v>316</v>
      </c>
      <c r="D20" s="70">
        <v>163</v>
      </c>
      <c r="E20" s="71">
        <f t="shared" si="0"/>
        <v>51.582278481012658</v>
      </c>
      <c r="F20" s="72">
        <v>16</v>
      </c>
      <c r="G20" s="73">
        <f t="shared" si="1"/>
        <v>5.0632911392405067</v>
      </c>
      <c r="H20" s="69" t="s">
        <v>32</v>
      </c>
      <c r="I20" s="70">
        <v>172</v>
      </c>
      <c r="J20" s="70">
        <v>32</v>
      </c>
      <c r="K20" s="71">
        <f t="shared" si="2"/>
        <v>18.604651162790699</v>
      </c>
      <c r="L20" s="72">
        <v>140</v>
      </c>
      <c r="M20" s="73">
        <f t="shared" si="3"/>
        <v>81.395348837209298</v>
      </c>
      <c r="N20" s="69" t="s">
        <v>32</v>
      </c>
      <c r="O20" s="70">
        <v>488</v>
      </c>
      <c r="P20" s="70">
        <v>195</v>
      </c>
      <c r="Q20" s="74">
        <f t="shared" si="4"/>
        <v>39.959016393442624</v>
      </c>
      <c r="R20" s="72">
        <v>156</v>
      </c>
      <c r="S20" s="73">
        <f t="shared" si="5"/>
        <v>31.967213114754102</v>
      </c>
    </row>
    <row r="21" spans="2:19" ht="13.9" customHeight="1" x14ac:dyDescent="0.4">
      <c r="B21" s="69" t="s">
        <v>33</v>
      </c>
      <c r="C21" s="70">
        <v>1464</v>
      </c>
      <c r="D21" s="70">
        <v>617</v>
      </c>
      <c r="E21" s="71">
        <f t="shared" si="0"/>
        <v>42.144808743169399</v>
      </c>
      <c r="F21" s="72">
        <v>596</v>
      </c>
      <c r="G21" s="73">
        <f t="shared" si="1"/>
        <v>40.710382513661202</v>
      </c>
      <c r="H21" s="69" t="s">
        <v>33</v>
      </c>
      <c r="I21" s="70">
        <v>699</v>
      </c>
      <c r="J21" s="70">
        <v>405</v>
      </c>
      <c r="K21" s="71">
        <f t="shared" si="2"/>
        <v>57.939914163090137</v>
      </c>
      <c r="L21" s="72">
        <v>153</v>
      </c>
      <c r="M21" s="73">
        <f t="shared" si="3"/>
        <v>21.888412017167383</v>
      </c>
      <c r="N21" s="69" t="s">
        <v>33</v>
      </c>
      <c r="O21" s="70">
        <v>2163</v>
      </c>
      <c r="P21" s="70">
        <v>1022</v>
      </c>
      <c r="Q21" s="74">
        <f t="shared" si="4"/>
        <v>47.249190938511326</v>
      </c>
      <c r="R21" s="72">
        <v>749</v>
      </c>
      <c r="S21" s="73">
        <f t="shared" si="5"/>
        <v>34.627831715210355</v>
      </c>
    </row>
    <row r="22" spans="2:19" ht="13.9" customHeight="1" x14ac:dyDescent="0.4">
      <c r="B22" s="69" t="s">
        <v>34</v>
      </c>
      <c r="C22" s="70">
        <v>2600</v>
      </c>
      <c r="D22" s="70">
        <v>710</v>
      </c>
      <c r="E22" s="71">
        <f t="shared" si="0"/>
        <v>27.307692307692307</v>
      </c>
      <c r="F22" s="72">
        <v>1592</v>
      </c>
      <c r="G22" s="73">
        <f t="shared" si="1"/>
        <v>61.230769230769234</v>
      </c>
      <c r="H22" s="69" t="s">
        <v>34</v>
      </c>
      <c r="I22" s="70">
        <v>1873</v>
      </c>
      <c r="J22" s="70">
        <v>740</v>
      </c>
      <c r="K22" s="71">
        <f t="shared" si="2"/>
        <v>39.508809396689806</v>
      </c>
      <c r="L22" s="72">
        <v>876</v>
      </c>
      <c r="M22" s="73">
        <f t="shared" si="3"/>
        <v>46.769887880405761</v>
      </c>
      <c r="N22" s="69" t="s">
        <v>34</v>
      </c>
      <c r="O22" s="70">
        <v>4473</v>
      </c>
      <c r="P22" s="70">
        <v>1450</v>
      </c>
      <c r="Q22" s="74">
        <f t="shared" si="4"/>
        <v>32.416722557567631</v>
      </c>
      <c r="R22" s="72">
        <v>2468</v>
      </c>
      <c r="S22" s="73">
        <f t="shared" si="5"/>
        <v>55.175497429018563</v>
      </c>
    </row>
    <row r="23" spans="2:19" ht="13.9" customHeight="1" x14ac:dyDescent="0.4">
      <c r="B23" s="69" t="s">
        <v>35</v>
      </c>
      <c r="C23" s="70">
        <v>1034</v>
      </c>
      <c r="D23" s="70">
        <v>508</v>
      </c>
      <c r="E23" s="71">
        <f t="shared" si="0"/>
        <v>49.129593810444874</v>
      </c>
      <c r="F23" s="72">
        <v>418</v>
      </c>
      <c r="G23" s="73">
        <f t="shared" si="1"/>
        <v>40.425531914893611</v>
      </c>
      <c r="H23" s="69" t="s">
        <v>35</v>
      </c>
      <c r="I23" s="70">
        <v>76</v>
      </c>
      <c r="J23" s="70">
        <v>59</v>
      </c>
      <c r="K23" s="71">
        <f t="shared" si="2"/>
        <v>77.631578947368425</v>
      </c>
      <c r="L23" s="72">
        <v>55</v>
      </c>
      <c r="M23" s="73">
        <f t="shared" si="3"/>
        <v>72.368421052631575</v>
      </c>
      <c r="N23" s="69" t="s">
        <v>35</v>
      </c>
      <c r="O23" s="70">
        <v>1110</v>
      </c>
      <c r="P23" s="70">
        <v>567</v>
      </c>
      <c r="Q23" s="74">
        <f t="shared" si="4"/>
        <v>51.081081081081081</v>
      </c>
      <c r="R23" s="72">
        <v>473</v>
      </c>
      <c r="S23" s="73">
        <f t="shared" si="5"/>
        <v>42.612612612612608</v>
      </c>
    </row>
    <row r="24" spans="2:19" ht="13.9" customHeight="1" x14ac:dyDescent="0.4">
      <c r="B24" s="69" t="s">
        <v>36</v>
      </c>
      <c r="C24" s="70">
        <v>2188</v>
      </c>
      <c r="D24" s="70">
        <v>102</v>
      </c>
      <c r="E24" s="71">
        <f t="shared" si="0"/>
        <v>4.6617915904936016</v>
      </c>
      <c r="F24" s="72">
        <v>62</v>
      </c>
      <c r="G24" s="73">
        <f t="shared" si="1"/>
        <v>2.83363802559415</v>
      </c>
      <c r="H24" s="69" t="s">
        <v>36</v>
      </c>
      <c r="I24" s="70">
        <v>1653</v>
      </c>
      <c r="J24" s="70">
        <v>0</v>
      </c>
      <c r="K24" s="71">
        <f t="shared" si="2"/>
        <v>0</v>
      </c>
      <c r="L24" s="72">
        <v>0</v>
      </c>
      <c r="M24" s="73">
        <f t="shared" si="3"/>
        <v>0</v>
      </c>
      <c r="N24" s="69" t="s">
        <v>36</v>
      </c>
      <c r="O24" s="70">
        <v>3841</v>
      </c>
      <c r="P24" s="70">
        <v>102</v>
      </c>
      <c r="Q24" s="74">
        <f t="shared" si="4"/>
        <v>2.6555584483207499</v>
      </c>
      <c r="R24" s="72">
        <v>62</v>
      </c>
      <c r="S24" s="73">
        <f t="shared" si="5"/>
        <v>1.6141629783910441</v>
      </c>
    </row>
    <row r="25" spans="2:19" ht="13.9" customHeight="1" x14ac:dyDescent="0.4">
      <c r="B25" s="69" t="s">
        <v>37</v>
      </c>
      <c r="C25" s="70">
        <v>1866</v>
      </c>
      <c r="D25" s="70">
        <v>863</v>
      </c>
      <c r="E25" s="71">
        <f t="shared" si="0"/>
        <v>46.248660235798496</v>
      </c>
      <c r="F25" s="72">
        <v>314</v>
      </c>
      <c r="G25" s="73">
        <f t="shared" si="1"/>
        <v>16.827438370846732</v>
      </c>
      <c r="H25" s="69" t="s">
        <v>37</v>
      </c>
      <c r="I25" s="70">
        <v>54</v>
      </c>
      <c r="J25" s="70">
        <v>30</v>
      </c>
      <c r="K25" s="71">
        <f t="shared" si="2"/>
        <v>55.555555555555557</v>
      </c>
      <c r="L25" s="72">
        <v>46</v>
      </c>
      <c r="M25" s="73">
        <f t="shared" si="3"/>
        <v>85.18518518518519</v>
      </c>
      <c r="N25" s="69" t="s">
        <v>37</v>
      </c>
      <c r="O25" s="70">
        <v>1920</v>
      </c>
      <c r="P25" s="70">
        <v>893</v>
      </c>
      <c r="Q25" s="74">
        <f t="shared" si="4"/>
        <v>46.510416666666664</v>
      </c>
      <c r="R25" s="72">
        <v>360</v>
      </c>
      <c r="S25" s="73">
        <f t="shared" si="5"/>
        <v>18.75</v>
      </c>
    </row>
    <row r="26" spans="2:19" ht="13.9" customHeight="1" x14ac:dyDescent="0.4">
      <c r="B26" s="69" t="s">
        <v>38</v>
      </c>
      <c r="C26" s="70">
        <v>662</v>
      </c>
      <c r="D26" s="70">
        <v>426</v>
      </c>
      <c r="E26" s="71">
        <f t="shared" si="0"/>
        <v>64.350453172205434</v>
      </c>
      <c r="F26" s="72">
        <v>81</v>
      </c>
      <c r="G26" s="73">
        <f t="shared" si="1"/>
        <v>12.235649546827794</v>
      </c>
      <c r="H26" s="69" t="s">
        <v>38</v>
      </c>
      <c r="I26" s="70">
        <v>1998</v>
      </c>
      <c r="J26" s="70">
        <v>1167</v>
      </c>
      <c r="K26" s="71">
        <f t="shared" si="2"/>
        <v>58.408408408408405</v>
      </c>
      <c r="L26" s="72">
        <v>0</v>
      </c>
      <c r="M26" s="73">
        <f t="shared" si="3"/>
        <v>0</v>
      </c>
      <c r="N26" s="69" t="s">
        <v>38</v>
      </c>
      <c r="O26" s="70">
        <v>2660</v>
      </c>
      <c r="P26" s="70">
        <v>1593</v>
      </c>
      <c r="Q26" s="74">
        <f t="shared" si="4"/>
        <v>59.887218045112775</v>
      </c>
      <c r="R26" s="72">
        <v>81</v>
      </c>
      <c r="S26" s="73">
        <f t="shared" si="5"/>
        <v>3.0451127819548871</v>
      </c>
    </row>
    <row r="27" spans="2:19" ht="13.9" customHeight="1" x14ac:dyDescent="0.4">
      <c r="B27" s="69" t="s">
        <v>39</v>
      </c>
      <c r="C27" s="70">
        <v>431</v>
      </c>
      <c r="D27" s="70">
        <v>128</v>
      </c>
      <c r="E27" s="71">
        <f t="shared" si="0"/>
        <v>29.698375870069604</v>
      </c>
      <c r="F27" s="72">
        <v>0</v>
      </c>
      <c r="G27" s="73">
        <f t="shared" si="1"/>
        <v>0</v>
      </c>
      <c r="H27" s="69" t="s">
        <v>39</v>
      </c>
      <c r="I27" s="70">
        <v>287</v>
      </c>
      <c r="J27" s="70">
        <v>184</v>
      </c>
      <c r="K27" s="71">
        <f t="shared" si="2"/>
        <v>64.111498257839713</v>
      </c>
      <c r="L27" s="72">
        <v>0</v>
      </c>
      <c r="M27" s="73">
        <f t="shared" si="3"/>
        <v>0</v>
      </c>
      <c r="N27" s="69" t="s">
        <v>39</v>
      </c>
      <c r="O27" s="70">
        <v>718</v>
      </c>
      <c r="P27" s="70">
        <v>312</v>
      </c>
      <c r="Q27" s="74">
        <f t="shared" si="4"/>
        <v>43.454038997214482</v>
      </c>
      <c r="R27" s="72">
        <v>0</v>
      </c>
      <c r="S27" s="73">
        <f t="shared" si="5"/>
        <v>0</v>
      </c>
    </row>
    <row r="28" spans="2:19" ht="13.9" customHeight="1" x14ac:dyDescent="0.4">
      <c r="B28" s="69" t="s">
        <v>40</v>
      </c>
      <c r="C28" s="70">
        <v>2467</v>
      </c>
      <c r="D28" s="70">
        <v>1046</v>
      </c>
      <c r="E28" s="71">
        <f t="shared" si="0"/>
        <v>42.399675719497367</v>
      </c>
      <c r="F28" s="72">
        <v>454</v>
      </c>
      <c r="G28" s="73">
        <f t="shared" si="1"/>
        <v>18.402918524523713</v>
      </c>
      <c r="H28" s="69" t="s">
        <v>40</v>
      </c>
      <c r="I28" s="70">
        <v>387</v>
      </c>
      <c r="J28" s="70">
        <v>212</v>
      </c>
      <c r="K28" s="71">
        <f t="shared" si="2"/>
        <v>54.780361757105943</v>
      </c>
      <c r="L28" s="72">
        <v>253</v>
      </c>
      <c r="M28" s="73">
        <f t="shared" si="3"/>
        <v>65.374677002583979</v>
      </c>
      <c r="N28" s="69" t="s">
        <v>40</v>
      </c>
      <c r="O28" s="70">
        <v>2854</v>
      </c>
      <c r="P28" s="70">
        <v>1258</v>
      </c>
      <c r="Q28" s="74">
        <f t="shared" si="4"/>
        <v>44.078486334968467</v>
      </c>
      <c r="R28" s="72">
        <v>707</v>
      </c>
      <c r="S28" s="73">
        <f t="shared" si="5"/>
        <v>24.772249474421866</v>
      </c>
    </row>
    <row r="29" spans="2:19" ht="13.9" customHeight="1" x14ac:dyDescent="0.4">
      <c r="B29" s="69" t="s">
        <v>41</v>
      </c>
      <c r="C29" s="70">
        <v>1681</v>
      </c>
      <c r="D29" s="70">
        <v>572</v>
      </c>
      <c r="E29" s="71">
        <f t="shared" si="0"/>
        <v>34.027364663890545</v>
      </c>
      <c r="F29" s="72">
        <v>66</v>
      </c>
      <c r="G29" s="73">
        <f t="shared" si="1"/>
        <v>3.9262343842950624</v>
      </c>
      <c r="H29" s="69" t="s">
        <v>41</v>
      </c>
      <c r="I29" s="70">
        <v>109</v>
      </c>
      <c r="J29" s="70">
        <v>66</v>
      </c>
      <c r="K29" s="71">
        <f t="shared" si="2"/>
        <v>60.550458715596335</v>
      </c>
      <c r="L29" s="72">
        <v>0</v>
      </c>
      <c r="M29" s="73">
        <f t="shared" si="3"/>
        <v>0</v>
      </c>
      <c r="N29" s="69" t="s">
        <v>41</v>
      </c>
      <c r="O29" s="70">
        <v>1790</v>
      </c>
      <c r="P29" s="70">
        <v>638</v>
      </c>
      <c r="Q29" s="74">
        <f t="shared" si="4"/>
        <v>35.642458100558663</v>
      </c>
      <c r="R29" s="72">
        <v>66</v>
      </c>
      <c r="S29" s="73">
        <f t="shared" si="5"/>
        <v>3.6871508379888271</v>
      </c>
    </row>
    <row r="30" spans="2:19" ht="13.9" customHeight="1" x14ac:dyDescent="0.4">
      <c r="B30" s="69" t="s">
        <v>42</v>
      </c>
      <c r="C30" s="70">
        <v>2417</v>
      </c>
      <c r="D30" s="70">
        <v>499</v>
      </c>
      <c r="E30" s="71">
        <f t="shared" si="0"/>
        <v>20.645428216797683</v>
      </c>
      <c r="F30" s="72">
        <v>154</v>
      </c>
      <c r="G30" s="73">
        <f t="shared" si="1"/>
        <v>6.3715349606950769</v>
      </c>
      <c r="H30" s="69" t="s">
        <v>42</v>
      </c>
      <c r="I30" s="70">
        <v>161</v>
      </c>
      <c r="J30" s="70">
        <v>89</v>
      </c>
      <c r="K30" s="71">
        <f t="shared" si="2"/>
        <v>55.279503105590067</v>
      </c>
      <c r="L30" s="72">
        <v>61</v>
      </c>
      <c r="M30" s="73">
        <f t="shared" si="3"/>
        <v>37.888198757763973</v>
      </c>
      <c r="N30" s="69" t="s">
        <v>42</v>
      </c>
      <c r="O30" s="70">
        <v>2578</v>
      </c>
      <c r="P30" s="70">
        <v>588</v>
      </c>
      <c r="Q30" s="74">
        <f t="shared" si="4"/>
        <v>22.808378588052754</v>
      </c>
      <c r="R30" s="72">
        <v>215</v>
      </c>
      <c r="S30" s="73">
        <f t="shared" si="5"/>
        <v>8.3397982932505812</v>
      </c>
    </row>
    <row r="31" spans="2:19" ht="13.9" customHeight="1" x14ac:dyDescent="0.4">
      <c r="B31" s="69" t="s">
        <v>43</v>
      </c>
      <c r="C31" s="70">
        <v>2655</v>
      </c>
      <c r="D31" s="70">
        <v>1388</v>
      </c>
      <c r="E31" s="71">
        <f t="shared" si="0"/>
        <v>52.27871939736346</v>
      </c>
      <c r="F31" s="72">
        <v>493</v>
      </c>
      <c r="G31" s="73">
        <f t="shared" si="1"/>
        <v>18.56873822975518</v>
      </c>
      <c r="H31" s="69" t="s">
        <v>43</v>
      </c>
      <c r="I31" s="70">
        <v>982</v>
      </c>
      <c r="J31" s="70">
        <v>518</v>
      </c>
      <c r="K31" s="71">
        <f t="shared" si="2"/>
        <v>52.749490835030556</v>
      </c>
      <c r="L31" s="72">
        <v>331</v>
      </c>
      <c r="M31" s="73">
        <f t="shared" si="3"/>
        <v>33.706720977596746</v>
      </c>
      <c r="N31" s="69" t="s">
        <v>43</v>
      </c>
      <c r="O31" s="70">
        <v>3637</v>
      </c>
      <c r="P31" s="70">
        <v>1906</v>
      </c>
      <c r="Q31" s="74">
        <f t="shared" si="4"/>
        <v>52.405828979928515</v>
      </c>
      <c r="R31" s="72">
        <v>824</v>
      </c>
      <c r="S31" s="73">
        <f t="shared" si="5"/>
        <v>22.656035193841078</v>
      </c>
    </row>
    <row r="32" spans="2:19" ht="13.9" customHeight="1" x14ac:dyDescent="0.4">
      <c r="B32" s="69" t="s">
        <v>44</v>
      </c>
      <c r="C32" s="70">
        <v>92</v>
      </c>
      <c r="D32" s="70">
        <v>68</v>
      </c>
      <c r="E32" s="71">
        <f t="shared" si="0"/>
        <v>73.91304347826086</v>
      </c>
      <c r="F32" s="72">
        <v>72</v>
      </c>
      <c r="G32" s="73">
        <f t="shared" si="1"/>
        <v>78.260869565217391</v>
      </c>
      <c r="H32" s="69" t="s">
        <v>44</v>
      </c>
      <c r="I32" s="70">
        <v>61</v>
      </c>
      <c r="J32" s="70">
        <v>33</v>
      </c>
      <c r="K32" s="71">
        <f t="shared" si="2"/>
        <v>54.098360655737707</v>
      </c>
      <c r="L32" s="72">
        <v>41</v>
      </c>
      <c r="M32" s="73">
        <f t="shared" si="3"/>
        <v>67.213114754098356</v>
      </c>
      <c r="N32" s="69" t="s">
        <v>44</v>
      </c>
      <c r="O32" s="70">
        <v>153</v>
      </c>
      <c r="P32" s="70">
        <v>101</v>
      </c>
      <c r="Q32" s="74">
        <f t="shared" si="4"/>
        <v>66.013071895424829</v>
      </c>
      <c r="R32" s="72">
        <v>113</v>
      </c>
      <c r="S32" s="73">
        <f t="shared" si="5"/>
        <v>73.856209150326805</v>
      </c>
    </row>
    <row r="33" spans="2:19" ht="13.9" customHeight="1" x14ac:dyDescent="0.4">
      <c r="B33" s="69" t="s">
        <v>45</v>
      </c>
      <c r="C33" s="70">
        <v>4992</v>
      </c>
      <c r="D33" s="70">
        <v>2567</v>
      </c>
      <c r="E33" s="71">
        <f t="shared" si="0"/>
        <v>51.422275641025635</v>
      </c>
      <c r="F33" s="72">
        <v>3804</v>
      </c>
      <c r="G33" s="73">
        <f t="shared" si="1"/>
        <v>76.201923076923066</v>
      </c>
      <c r="H33" s="69" t="s">
        <v>45</v>
      </c>
      <c r="I33" s="70">
        <v>2012</v>
      </c>
      <c r="J33" s="70">
        <v>1045</v>
      </c>
      <c r="K33" s="71">
        <f t="shared" si="2"/>
        <v>51.938369781312133</v>
      </c>
      <c r="L33" s="72">
        <v>1460</v>
      </c>
      <c r="M33" s="73">
        <f t="shared" si="3"/>
        <v>72.564612326043743</v>
      </c>
      <c r="N33" s="69" t="s">
        <v>45</v>
      </c>
      <c r="O33" s="70">
        <v>7004</v>
      </c>
      <c r="P33" s="70">
        <v>3612</v>
      </c>
      <c r="Q33" s="74">
        <f t="shared" si="4"/>
        <v>51.570531125071383</v>
      </c>
      <c r="R33" s="72">
        <v>5264</v>
      </c>
      <c r="S33" s="73">
        <f t="shared" si="5"/>
        <v>75.157053112507143</v>
      </c>
    </row>
    <row r="34" spans="2:19" ht="13.9" customHeight="1" x14ac:dyDescent="0.4">
      <c r="B34" s="69" t="s">
        <v>46</v>
      </c>
      <c r="C34" s="70">
        <v>5735</v>
      </c>
      <c r="D34" s="70">
        <v>2415</v>
      </c>
      <c r="E34" s="71">
        <f t="shared" si="0"/>
        <v>42.10985178727114</v>
      </c>
      <c r="F34" s="72">
        <v>101</v>
      </c>
      <c r="G34" s="73">
        <f t="shared" si="1"/>
        <v>1.761115954664342</v>
      </c>
      <c r="H34" s="69" t="s">
        <v>46</v>
      </c>
      <c r="I34" s="70">
        <v>610</v>
      </c>
      <c r="J34" s="70">
        <v>227</v>
      </c>
      <c r="K34" s="71">
        <f t="shared" si="2"/>
        <v>37.213114754098356</v>
      </c>
      <c r="L34" s="72">
        <v>0</v>
      </c>
      <c r="M34" s="73">
        <f t="shared" si="3"/>
        <v>0</v>
      </c>
      <c r="N34" s="69" t="s">
        <v>46</v>
      </c>
      <c r="O34" s="70">
        <v>6345</v>
      </c>
      <c r="P34" s="70">
        <v>2642</v>
      </c>
      <c r="Q34" s="74">
        <f t="shared" si="4"/>
        <v>41.639085894405042</v>
      </c>
      <c r="R34" s="72">
        <v>101</v>
      </c>
      <c r="S34" s="73">
        <f t="shared" si="5"/>
        <v>1.5918045705279746</v>
      </c>
    </row>
    <row r="35" spans="2:19" ht="13.9" customHeight="1" x14ac:dyDescent="0.4">
      <c r="B35" s="69" t="s">
        <v>47</v>
      </c>
      <c r="C35" s="70">
        <v>3742</v>
      </c>
      <c r="D35" s="70">
        <v>1957</v>
      </c>
      <c r="E35" s="71">
        <f t="shared" si="0"/>
        <v>52.298236237306249</v>
      </c>
      <c r="F35" s="72">
        <v>572</v>
      </c>
      <c r="G35" s="73">
        <f t="shared" si="1"/>
        <v>15.285943345804382</v>
      </c>
      <c r="H35" s="69" t="s">
        <v>47</v>
      </c>
      <c r="I35" s="70">
        <v>2255</v>
      </c>
      <c r="J35" s="70">
        <v>859</v>
      </c>
      <c r="K35" s="71">
        <f t="shared" si="2"/>
        <v>38.093126385809313</v>
      </c>
      <c r="L35" s="72">
        <v>319</v>
      </c>
      <c r="M35" s="73">
        <f t="shared" si="3"/>
        <v>14.146341463414632</v>
      </c>
      <c r="N35" s="69" t="s">
        <v>47</v>
      </c>
      <c r="O35" s="70">
        <v>5997</v>
      </c>
      <c r="P35" s="70">
        <v>2816</v>
      </c>
      <c r="Q35" s="74">
        <f t="shared" si="4"/>
        <v>46.956811739202934</v>
      </c>
      <c r="R35" s="72">
        <v>891</v>
      </c>
      <c r="S35" s="73">
        <f t="shared" si="5"/>
        <v>14.85742871435718</v>
      </c>
    </row>
    <row r="36" spans="2:19" ht="13.9" customHeight="1" x14ac:dyDescent="0.4">
      <c r="B36" s="69" t="s">
        <v>48</v>
      </c>
      <c r="C36" s="70">
        <v>885</v>
      </c>
      <c r="D36" s="70">
        <v>497</v>
      </c>
      <c r="E36" s="71">
        <f t="shared" si="0"/>
        <v>56.158192090395474</v>
      </c>
      <c r="F36" s="72">
        <v>35</v>
      </c>
      <c r="G36" s="73">
        <f t="shared" si="1"/>
        <v>3.9548022598870061</v>
      </c>
      <c r="H36" s="69" t="s">
        <v>48</v>
      </c>
      <c r="I36" s="70">
        <v>1867</v>
      </c>
      <c r="J36" s="70">
        <v>661</v>
      </c>
      <c r="K36" s="71">
        <f t="shared" si="2"/>
        <v>35.404392072844139</v>
      </c>
      <c r="L36" s="72">
        <v>48</v>
      </c>
      <c r="M36" s="73">
        <f t="shared" si="3"/>
        <v>2.5709694697375469</v>
      </c>
      <c r="N36" s="69" t="s">
        <v>48</v>
      </c>
      <c r="O36" s="70">
        <v>2752</v>
      </c>
      <c r="P36" s="70">
        <v>1158</v>
      </c>
      <c r="Q36" s="74">
        <f t="shared" si="4"/>
        <v>42.078488372093027</v>
      </c>
      <c r="R36" s="72">
        <v>83</v>
      </c>
      <c r="S36" s="73">
        <f t="shared" si="5"/>
        <v>3.0159883720930236</v>
      </c>
    </row>
    <row r="37" spans="2:19" ht="13.9" customHeight="1" x14ac:dyDescent="0.4">
      <c r="B37" s="69" t="s">
        <v>49</v>
      </c>
      <c r="C37" s="70">
        <v>1171</v>
      </c>
      <c r="D37" s="70">
        <v>658</v>
      </c>
      <c r="E37" s="71">
        <f t="shared" si="0"/>
        <v>56.191289496157125</v>
      </c>
      <c r="F37" s="72">
        <v>199</v>
      </c>
      <c r="G37" s="73">
        <f t="shared" si="1"/>
        <v>16.994022203245091</v>
      </c>
      <c r="H37" s="69" t="s">
        <v>49</v>
      </c>
      <c r="I37" s="70">
        <v>175</v>
      </c>
      <c r="J37" s="70">
        <v>143</v>
      </c>
      <c r="K37" s="71">
        <f t="shared" si="2"/>
        <v>81.714285714285722</v>
      </c>
      <c r="L37" s="72">
        <v>101</v>
      </c>
      <c r="M37" s="73">
        <f t="shared" si="3"/>
        <v>57.714285714285715</v>
      </c>
      <c r="N37" s="69" t="s">
        <v>49</v>
      </c>
      <c r="O37" s="70">
        <v>1346</v>
      </c>
      <c r="P37" s="70">
        <v>801</v>
      </c>
      <c r="Q37" s="74">
        <f t="shared" si="4"/>
        <v>59.509658246656763</v>
      </c>
      <c r="R37" s="72">
        <v>300</v>
      </c>
      <c r="S37" s="73">
        <f t="shared" si="5"/>
        <v>22.288261515601786</v>
      </c>
    </row>
    <row r="38" spans="2:19" ht="13.9" customHeight="1" x14ac:dyDescent="0.4">
      <c r="B38" s="69" t="s">
        <v>50</v>
      </c>
      <c r="C38" s="70">
        <v>1033</v>
      </c>
      <c r="D38" s="70">
        <v>348</v>
      </c>
      <c r="E38" s="71">
        <f t="shared" si="0"/>
        <v>33.688286544046463</v>
      </c>
      <c r="F38" s="72">
        <v>345</v>
      </c>
      <c r="G38" s="73">
        <f t="shared" si="1"/>
        <v>33.397870280735717</v>
      </c>
      <c r="H38" s="69" t="s">
        <v>50</v>
      </c>
      <c r="I38" s="70">
        <v>1614</v>
      </c>
      <c r="J38" s="70">
        <v>461</v>
      </c>
      <c r="K38" s="71">
        <f t="shared" si="2"/>
        <v>28.562577447335812</v>
      </c>
      <c r="L38" s="72">
        <v>6</v>
      </c>
      <c r="M38" s="73">
        <f t="shared" si="3"/>
        <v>0.37174721189591076</v>
      </c>
      <c r="N38" s="69" t="s">
        <v>50</v>
      </c>
      <c r="O38" s="70">
        <v>2647</v>
      </c>
      <c r="P38" s="70">
        <v>809</v>
      </c>
      <c r="Q38" s="74">
        <f t="shared" si="4"/>
        <v>30.56290139780884</v>
      </c>
      <c r="R38" s="72">
        <v>351</v>
      </c>
      <c r="S38" s="73">
        <f t="shared" si="5"/>
        <v>13.260294673214959</v>
      </c>
    </row>
    <row r="39" spans="2:19" ht="13.9" customHeight="1" x14ac:dyDescent="0.4">
      <c r="B39" s="69" t="s">
        <v>51</v>
      </c>
      <c r="C39" s="70">
        <v>4047</v>
      </c>
      <c r="D39" s="70">
        <v>2260</v>
      </c>
      <c r="E39" s="71">
        <f t="shared" si="0"/>
        <v>55.843834939461331</v>
      </c>
      <c r="F39" s="72">
        <v>421</v>
      </c>
      <c r="G39" s="73">
        <f t="shared" si="1"/>
        <v>10.402767482085496</v>
      </c>
      <c r="H39" s="69" t="s">
        <v>51</v>
      </c>
      <c r="I39" s="70">
        <v>92</v>
      </c>
      <c r="J39" s="70">
        <v>70</v>
      </c>
      <c r="K39" s="71">
        <f t="shared" si="2"/>
        <v>76.08695652173914</v>
      </c>
      <c r="L39" s="72">
        <v>13</v>
      </c>
      <c r="M39" s="73">
        <f t="shared" si="3"/>
        <v>14.130434782608695</v>
      </c>
      <c r="N39" s="69" t="s">
        <v>51</v>
      </c>
      <c r="O39" s="70">
        <v>4139</v>
      </c>
      <c r="P39" s="70">
        <v>2330</v>
      </c>
      <c r="Q39" s="74">
        <f t="shared" si="4"/>
        <v>56.293790770717564</v>
      </c>
      <c r="R39" s="72">
        <v>434</v>
      </c>
      <c r="S39" s="73">
        <f t="shared" si="5"/>
        <v>10.485624546992026</v>
      </c>
    </row>
    <row r="40" spans="2:19" ht="13.9" customHeight="1" x14ac:dyDescent="0.4">
      <c r="B40" s="69" t="s">
        <v>52</v>
      </c>
      <c r="C40" s="70">
        <v>3266</v>
      </c>
      <c r="D40" s="70">
        <v>2029</v>
      </c>
      <c r="E40" s="71">
        <f t="shared" si="0"/>
        <v>62.12492345376608</v>
      </c>
      <c r="F40" s="72">
        <v>1075</v>
      </c>
      <c r="G40" s="73">
        <f t="shared" si="1"/>
        <v>32.914880587875075</v>
      </c>
      <c r="H40" s="69" t="s">
        <v>52</v>
      </c>
      <c r="I40" s="70">
        <v>480</v>
      </c>
      <c r="J40" s="70">
        <v>266</v>
      </c>
      <c r="K40" s="71">
        <f t="shared" si="2"/>
        <v>55.416666666666671</v>
      </c>
      <c r="L40" s="72">
        <v>254</v>
      </c>
      <c r="M40" s="73">
        <f t="shared" si="3"/>
        <v>52.916666666666664</v>
      </c>
      <c r="N40" s="69" t="s">
        <v>52</v>
      </c>
      <c r="O40" s="70">
        <v>3746</v>
      </c>
      <c r="P40" s="70">
        <v>2295</v>
      </c>
      <c r="Q40" s="74">
        <f t="shared" si="4"/>
        <v>61.265349706353447</v>
      </c>
      <c r="R40" s="72">
        <v>1329</v>
      </c>
      <c r="S40" s="73">
        <f t="shared" si="5"/>
        <v>35.477843032568074</v>
      </c>
    </row>
    <row r="41" spans="2:19" ht="13.9" customHeight="1" x14ac:dyDescent="0.4">
      <c r="B41" s="69" t="s">
        <v>53</v>
      </c>
      <c r="C41" s="70">
        <v>1698</v>
      </c>
      <c r="D41" s="70">
        <v>1071</v>
      </c>
      <c r="E41" s="71">
        <f t="shared" si="0"/>
        <v>63.074204946996474</v>
      </c>
      <c r="F41" s="72">
        <v>971</v>
      </c>
      <c r="G41" s="73">
        <f t="shared" si="1"/>
        <v>57.184923439340395</v>
      </c>
      <c r="H41" s="69" t="s">
        <v>53</v>
      </c>
      <c r="I41" s="70">
        <v>610</v>
      </c>
      <c r="J41" s="119">
        <v>298</v>
      </c>
      <c r="K41" s="71">
        <f t="shared" si="2"/>
        <v>48.852459016393439</v>
      </c>
      <c r="L41" s="120">
        <v>309</v>
      </c>
      <c r="M41" s="73">
        <f t="shared" si="3"/>
        <v>50.655737704918039</v>
      </c>
      <c r="N41" s="69" t="s">
        <v>53</v>
      </c>
      <c r="O41" s="70">
        <v>2308</v>
      </c>
      <c r="P41" s="119">
        <v>1369</v>
      </c>
      <c r="Q41" s="74">
        <f t="shared" si="4"/>
        <v>59.315424610051991</v>
      </c>
      <c r="R41" s="120">
        <v>1280</v>
      </c>
      <c r="S41" s="73">
        <f t="shared" si="5"/>
        <v>55.459272097053727</v>
      </c>
    </row>
    <row r="42" spans="2:19" ht="13.9" customHeight="1" x14ac:dyDescent="0.4">
      <c r="B42" s="69" t="s">
        <v>54</v>
      </c>
      <c r="C42" s="70">
        <v>44</v>
      </c>
      <c r="D42" s="70">
        <v>27</v>
      </c>
      <c r="E42" s="71">
        <f t="shared" si="0"/>
        <v>61.363636363636367</v>
      </c>
      <c r="F42" s="72">
        <v>44</v>
      </c>
      <c r="G42" s="73">
        <f t="shared" si="1"/>
        <v>100</v>
      </c>
      <c r="H42" s="69" t="s">
        <v>54</v>
      </c>
      <c r="I42" s="70">
        <v>0</v>
      </c>
      <c r="J42" s="70">
        <v>0</v>
      </c>
      <c r="K42" s="71" t="str">
        <f t="shared" si="2"/>
        <v>-</v>
      </c>
      <c r="L42" s="72">
        <v>0</v>
      </c>
      <c r="M42" s="73" t="str">
        <f t="shared" si="3"/>
        <v>-</v>
      </c>
      <c r="N42" s="69" t="s">
        <v>54</v>
      </c>
      <c r="O42" s="70">
        <v>44</v>
      </c>
      <c r="P42" s="70">
        <v>27</v>
      </c>
      <c r="Q42" s="74">
        <f t="shared" si="4"/>
        <v>61.363636363636367</v>
      </c>
      <c r="R42" s="72">
        <v>44</v>
      </c>
      <c r="S42" s="73">
        <f t="shared" si="5"/>
        <v>100</v>
      </c>
    </row>
    <row r="43" spans="2:19" ht="13.9" customHeight="1" x14ac:dyDescent="0.4">
      <c r="B43" s="69" t="s">
        <v>55</v>
      </c>
      <c r="C43" s="70">
        <v>437</v>
      </c>
      <c r="D43" s="70">
        <v>56</v>
      </c>
      <c r="E43" s="71">
        <f t="shared" si="0"/>
        <v>12.814645308924485</v>
      </c>
      <c r="F43" s="72">
        <v>280</v>
      </c>
      <c r="G43" s="73">
        <f t="shared" si="1"/>
        <v>64.073226544622429</v>
      </c>
      <c r="H43" s="69" t="s">
        <v>55</v>
      </c>
      <c r="I43" s="70">
        <v>242</v>
      </c>
      <c r="J43" s="70">
        <v>20</v>
      </c>
      <c r="K43" s="71">
        <f t="shared" si="2"/>
        <v>8.2644628099173563</v>
      </c>
      <c r="L43" s="72">
        <v>11</v>
      </c>
      <c r="M43" s="73">
        <f t="shared" si="3"/>
        <v>4.5454545454545459</v>
      </c>
      <c r="N43" s="69" t="s">
        <v>55</v>
      </c>
      <c r="O43" s="70">
        <v>679</v>
      </c>
      <c r="P43" s="70">
        <v>76</v>
      </c>
      <c r="Q43" s="74">
        <f t="shared" si="4"/>
        <v>11.192930780559648</v>
      </c>
      <c r="R43" s="72">
        <v>291</v>
      </c>
      <c r="S43" s="73">
        <f t="shared" si="5"/>
        <v>42.857142857142854</v>
      </c>
    </row>
    <row r="44" spans="2:19" ht="13.9" customHeight="1" x14ac:dyDescent="0.4">
      <c r="B44" s="69" t="s">
        <v>56</v>
      </c>
      <c r="C44" s="70">
        <v>1938</v>
      </c>
      <c r="D44" s="70">
        <v>611</v>
      </c>
      <c r="E44" s="71">
        <f t="shared" si="0"/>
        <v>31.527347781217752</v>
      </c>
      <c r="F44" s="72">
        <v>484</v>
      </c>
      <c r="G44" s="73">
        <f t="shared" si="1"/>
        <v>24.974200206398347</v>
      </c>
      <c r="H44" s="69" t="s">
        <v>56</v>
      </c>
      <c r="I44" s="70">
        <v>204</v>
      </c>
      <c r="J44" s="70">
        <v>0</v>
      </c>
      <c r="K44" s="71">
        <f t="shared" si="2"/>
        <v>0</v>
      </c>
      <c r="L44" s="72">
        <v>0</v>
      </c>
      <c r="M44" s="73">
        <f t="shared" si="3"/>
        <v>0</v>
      </c>
      <c r="N44" s="69" t="s">
        <v>56</v>
      </c>
      <c r="O44" s="70">
        <v>2142</v>
      </c>
      <c r="P44" s="70">
        <v>611</v>
      </c>
      <c r="Q44" s="74">
        <f t="shared" si="4"/>
        <v>28.524743230625582</v>
      </c>
      <c r="R44" s="72">
        <v>484</v>
      </c>
      <c r="S44" s="73">
        <f t="shared" si="5"/>
        <v>22.595704948646127</v>
      </c>
    </row>
    <row r="45" spans="2:19" ht="13.9" customHeight="1" x14ac:dyDescent="0.4">
      <c r="B45" s="69" t="s">
        <v>57</v>
      </c>
      <c r="C45" s="70">
        <v>5562</v>
      </c>
      <c r="D45" s="70">
        <v>3164</v>
      </c>
      <c r="E45" s="71">
        <f t="shared" si="0"/>
        <v>56.88601222581805</v>
      </c>
      <c r="F45" s="72">
        <v>1203</v>
      </c>
      <c r="G45" s="73">
        <f t="shared" si="1"/>
        <v>21.628910463861921</v>
      </c>
      <c r="H45" s="69" t="s">
        <v>57</v>
      </c>
      <c r="I45" s="70">
        <v>122</v>
      </c>
      <c r="J45" s="70">
        <v>80</v>
      </c>
      <c r="K45" s="71">
        <f t="shared" si="2"/>
        <v>65.573770491803273</v>
      </c>
      <c r="L45" s="72">
        <v>22</v>
      </c>
      <c r="M45" s="73">
        <f t="shared" si="3"/>
        <v>18.032786885245901</v>
      </c>
      <c r="N45" s="69" t="s">
        <v>57</v>
      </c>
      <c r="O45" s="70">
        <v>5684</v>
      </c>
      <c r="P45" s="70">
        <v>3244</v>
      </c>
      <c r="Q45" s="74">
        <f t="shared" si="4"/>
        <v>57.07248416608023</v>
      </c>
      <c r="R45" s="72">
        <v>1225</v>
      </c>
      <c r="S45" s="73">
        <f t="shared" si="5"/>
        <v>21.551724137931032</v>
      </c>
    </row>
    <row r="46" spans="2:19" ht="13.9" customHeight="1" x14ac:dyDescent="0.4">
      <c r="B46" s="69" t="s">
        <v>58</v>
      </c>
      <c r="C46" s="70">
        <v>1546</v>
      </c>
      <c r="D46" s="70">
        <v>696</v>
      </c>
      <c r="E46" s="71">
        <f t="shared" si="0"/>
        <v>45.019404915912034</v>
      </c>
      <c r="F46" s="72">
        <v>133</v>
      </c>
      <c r="G46" s="73">
        <f t="shared" si="1"/>
        <v>8.6028460543337637</v>
      </c>
      <c r="H46" s="69" t="s">
        <v>58</v>
      </c>
      <c r="I46" s="70">
        <v>151</v>
      </c>
      <c r="J46" s="70">
        <v>108</v>
      </c>
      <c r="K46" s="71">
        <f t="shared" si="2"/>
        <v>71.523178807947019</v>
      </c>
      <c r="L46" s="72">
        <v>63</v>
      </c>
      <c r="M46" s="73">
        <f t="shared" si="3"/>
        <v>41.721854304635762</v>
      </c>
      <c r="N46" s="69" t="s">
        <v>58</v>
      </c>
      <c r="O46" s="70">
        <v>1697</v>
      </c>
      <c r="P46" s="70">
        <v>804</v>
      </c>
      <c r="Q46" s="74">
        <f t="shared" si="4"/>
        <v>47.377725397760756</v>
      </c>
      <c r="R46" s="72">
        <v>196</v>
      </c>
      <c r="S46" s="73">
        <f t="shared" si="5"/>
        <v>11.54979375368297</v>
      </c>
    </row>
    <row r="47" spans="2:19" ht="13.9" customHeight="1" x14ac:dyDescent="0.4">
      <c r="B47" s="69" t="s">
        <v>59</v>
      </c>
      <c r="C47" s="119">
        <v>5811</v>
      </c>
      <c r="D47" s="119">
        <v>3105</v>
      </c>
      <c r="E47" s="71">
        <f t="shared" si="0"/>
        <v>53.433144037170891</v>
      </c>
      <c r="F47" s="72">
        <v>879</v>
      </c>
      <c r="G47" s="73">
        <f t="shared" si="1"/>
        <v>15.126484254001033</v>
      </c>
      <c r="H47" s="69" t="s">
        <v>59</v>
      </c>
      <c r="I47" s="70">
        <v>333</v>
      </c>
      <c r="J47" s="70">
        <v>247</v>
      </c>
      <c r="K47" s="71">
        <f t="shared" si="2"/>
        <v>74.174174174174183</v>
      </c>
      <c r="L47" s="72">
        <v>9</v>
      </c>
      <c r="M47" s="73">
        <f t="shared" si="3"/>
        <v>2.7027027027027026</v>
      </c>
      <c r="N47" s="69" t="s">
        <v>59</v>
      </c>
      <c r="O47" s="119">
        <v>6144</v>
      </c>
      <c r="P47" s="119">
        <v>3352</v>
      </c>
      <c r="Q47" s="74">
        <f t="shared" si="4"/>
        <v>54.557291666666664</v>
      </c>
      <c r="R47" s="72">
        <v>888</v>
      </c>
      <c r="S47" s="73">
        <f t="shared" si="5"/>
        <v>14.453125</v>
      </c>
    </row>
    <row r="48" spans="2:19" ht="13.9" customHeight="1" x14ac:dyDescent="0.4">
      <c r="B48" s="75" t="s">
        <v>60</v>
      </c>
      <c r="C48" s="76">
        <v>2175</v>
      </c>
      <c r="D48" s="76">
        <v>466</v>
      </c>
      <c r="E48" s="77">
        <f t="shared" si="0"/>
        <v>21.425287356321839</v>
      </c>
      <c r="F48" s="78">
        <v>0</v>
      </c>
      <c r="G48" s="79">
        <f t="shared" si="1"/>
        <v>0</v>
      </c>
      <c r="H48" s="75" t="s">
        <v>60</v>
      </c>
      <c r="I48" s="76">
        <v>0</v>
      </c>
      <c r="J48" s="76">
        <v>0</v>
      </c>
      <c r="K48" s="77" t="str">
        <f t="shared" si="2"/>
        <v>-</v>
      </c>
      <c r="L48" s="78">
        <v>0</v>
      </c>
      <c r="M48" s="79" t="str">
        <f t="shared" si="3"/>
        <v>-</v>
      </c>
      <c r="N48" s="75" t="s">
        <v>60</v>
      </c>
      <c r="O48" s="76">
        <v>2175</v>
      </c>
      <c r="P48" s="76">
        <v>466</v>
      </c>
      <c r="Q48" s="80">
        <f t="shared" si="4"/>
        <v>21.425287356321839</v>
      </c>
      <c r="R48" s="78">
        <v>0</v>
      </c>
      <c r="S48" s="79">
        <f t="shared" si="5"/>
        <v>0</v>
      </c>
    </row>
    <row r="49" spans="2:19" ht="13.9" customHeight="1" x14ac:dyDescent="0.4">
      <c r="B49" s="81" t="s">
        <v>246</v>
      </c>
      <c r="C49" s="57">
        <f t="shared" ref="C49:D49" si="6">SUM(C6:C48)</f>
        <v>82941</v>
      </c>
      <c r="D49" s="124">
        <f t="shared" si="6"/>
        <v>35140</v>
      </c>
      <c r="E49" s="121">
        <f t="shared" si="0"/>
        <v>42.367466030069565</v>
      </c>
      <c r="F49" s="57">
        <f t="shared" ref="F49" si="7">SUM(F6:F48)</f>
        <v>21300</v>
      </c>
      <c r="G49" s="122">
        <f t="shared" si="1"/>
        <v>25.680905704054691</v>
      </c>
      <c r="H49" s="81" t="s">
        <v>246</v>
      </c>
      <c r="I49" s="57">
        <f t="shared" ref="I49:J49" si="8">SUM(I6:I48)</f>
        <v>28684</v>
      </c>
      <c r="J49" s="124">
        <f t="shared" si="8"/>
        <v>11897</v>
      </c>
      <c r="K49" s="123">
        <f t="shared" si="2"/>
        <v>41.476084228141126</v>
      </c>
      <c r="L49" s="57">
        <f t="shared" ref="L49" si="9">SUM(L6:L48)</f>
        <v>7215</v>
      </c>
      <c r="M49" s="122">
        <f t="shared" si="3"/>
        <v>25.153395621252265</v>
      </c>
      <c r="N49" s="81" t="s">
        <v>246</v>
      </c>
      <c r="O49" s="57">
        <f t="shared" ref="O49:R49" si="10">SUM(O6:O48)</f>
        <v>111625</v>
      </c>
      <c r="P49" s="124">
        <f t="shared" si="10"/>
        <v>47037</v>
      </c>
      <c r="Q49" s="57">
        <f t="shared" si="4"/>
        <v>42.138409854423294</v>
      </c>
      <c r="R49" s="57">
        <f t="shared" si="10"/>
        <v>28515</v>
      </c>
      <c r="S49" s="122">
        <f t="shared" si="5"/>
        <v>25.545352743561029</v>
      </c>
    </row>
    <row r="50" spans="2:19" ht="13.9" customHeight="1" x14ac:dyDescent="0.4">
      <c r="B50" s="45"/>
      <c r="G50" s="59"/>
      <c r="H50" s="45"/>
      <c r="M50" s="59"/>
    </row>
    <row r="51" spans="2:19" ht="13.9" customHeight="1" x14ac:dyDescent="0.4">
      <c r="B51" s="23" t="s">
        <v>62</v>
      </c>
      <c r="G51" s="59"/>
      <c r="H51" s="23"/>
      <c r="M51" s="59"/>
      <c r="N51" s="23"/>
    </row>
    <row r="52" spans="2:19" ht="13.9" customHeight="1" x14ac:dyDescent="0.4">
      <c r="B52" s="58" t="s">
        <v>850</v>
      </c>
      <c r="H52" s="58"/>
      <c r="N52" s="58"/>
      <c r="S52" s="24"/>
    </row>
  </sheetData>
  <mergeCells count="15">
    <mergeCell ref="B3:G3"/>
    <mergeCell ref="H3:M3"/>
    <mergeCell ref="N3:S3"/>
    <mergeCell ref="B4:B5"/>
    <mergeCell ref="C4:C5"/>
    <mergeCell ref="D4:E4"/>
    <mergeCell ref="F4:G4"/>
    <mergeCell ref="H4:H5"/>
    <mergeCell ref="I4:I5"/>
    <mergeCell ref="J4:K4"/>
    <mergeCell ref="L4:M4"/>
    <mergeCell ref="N4:N5"/>
    <mergeCell ref="O4:O5"/>
    <mergeCell ref="P4:Q4"/>
    <mergeCell ref="R4:S4"/>
  </mergeCells>
  <phoneticPr fontId="3"/>
  <pageMargins left="0.78700000000000003" right="0.78700000000000003" top="0.98399999999999999" bottom="0.98399999999999999" header="0.51200000000000001" footer="0.51200000000000001"/>
  <pageSetup paperSize="9" scale="6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CV59"/>
  <sheetViews>
    <sheetView view="pageBreakPreview" zoomScale="53" zoomScaleNormal="100" zoomScaleSheetLayoutView="53" workbookViewId="0">
      <selection activeCell="D57" sqref="D57"/>
    </sheetView>
  </sheetViews>
  <sheetFormatPr defaultColWidth="8.875" defaultRowHeight="13.9" customHeight="1" x14ac:dyDescent="0.4"/>
  <cols>
    <col min="1" max="1" width="3.625" style="24" customWidth="1"/>
    <col min="2" max="2" width="9.75" style="24" customWidth="1"/>
    <col min="3" max="25" width="4.75" style="24" customWidth="1"/>
    <col min="26" max="26" width="9.125" style="24" bestFit="1" customWidth="1"/>
    <col min="27" max="34" width="4.75" style="24" customWidth="1"/>
    <col min="35" max="35" width="9.125" style="24" bestFit="1" customWidth="1"/>
    <col min="36" max="58" width="4.75" style="24" customWidth="1"/>
    <col min="59" max="59" width="9.125" style="24" bestFit="1" customWidth="1"/>
    <col min="60" max="67" width="4.75" style="24" customWidth="1"/>
    <col min="68" max="68" width="9.125" style="45" bestFit="1" customWidth="1"/>
    <col min="69" max="91" width="4.75" style="24" customWidth="1"/>
    <col min="92" max="92" width="9.125" style="24" bestFit="1" customWidth="1"/>
    <col min="93" max="100" width="4.75" style="24" customWidth="1"/>
    <col min="101" max="251" width="8.875" style="24"/>
    <col min="252" max="252" width="8.875" style="24" customWidth="1"/>
    <col min="253" max="253" width="12.375" style="24" customWidth="1"/>
    <col min="254" max="507" width="8.875" style="24"/>
    <col min="508" max="508" width="8.875" style="24" customWidth="1"/>
    <col min="509" max="509" width="12.375" style="24" customWidth="1"/>
    <col min="510" max="763" width="8.875" style="24"/>
    <col min="764" max="764" width="8.875" style="24" customWidth="1"/>
    <col min="765" max="765" width="12.375" style="24" customWidth="1"/>
    <col min="766" max="1019" width="8.875" style="24"/>
    <col min="1020" max="1020" width="8.875" style="24" customWidth="1"/>
    <col min="1021" max="1021" width="12.375" style="24" customWidth="1"/>
    <col min="1022" max="1275" width="8.875" style="24"/>
    <col min="1276" max="1276" width="8.875" style="24" customWidth="1"/>
    <col min="1277" max="1277" width="12.375" style="24" customWidth="1"/>
    <col min="1278" max="1531" width="8.875" style="24"/>
    <col min="1532" max="1532" width="8.875" style="24" customWidth="1"/>
    <col min="1533" max="1533" width="12.375" style="24" customWidth="1"/>
    <col min="1534" max="1787" width="8.875" style="24"/>
    <col min="1788" max="1788" width="8.875" style="24" customWidth="1"/>
    <col min="1789" max="1789" width="12.375" style="24" customWidth="1"/>
    <col min="1790" max="2043" width="8.875" style="24"/>
    <col min="2044" max="2044" width="8.875" style="24" customWidth="1"/>
    <col min="2045" max="2045" width="12.375" style="24" customWidth="1"/>
    <col min="2046" max="2299" width="8.875" style="24"/>
    <col min="2300" max="2300" width="8.875" style="24" customWidth="1"/>
    <col min="2301" max="2301" width="12.375" style="24" customWidth="1"/>
    <col min="2302" max="2555" width="8.875" style="24"/>
    <col min="2556" max="2556" width="8.875" style="24" customWidth="1"/>
    <col min="2557" max="2557" width="12.375" style="24" customWidth="1"/>
    <col min="2558" max="2811" width="8.875" style="24"/>
    <col min="2812" max="2812" width="8.875" style="24" customWidth="1"/>
    <col min="2813" max="2813" width="12.375" style="24" customWidth="1"/>
    <col min="2814" max="3067" width="8.875" style="24"/>
    <col min="3068" max="3068" width="8.875" style="24" customWidth="1"/>
    <col min="3069" max="3069" width="12.375" style="24" customWidth="1"/>
    <col min="3070" max="3323" width="8.875" style="24"/>
    <col min="3324" max="3324" width="8.875" style="24" customWidth="1"/>
    <col min="3325" max="3325" width="12.375" style="24" customWidth="1"/>
    <col min="3326" max="3579" width="8.875" style="24"/>
    <col min="3580" max="3580" width="8.875" style="24" customWidth="1"/>
    <col min="3581" max="3581" width="12.375" style="24" customWidth="1"/>
    <col min="3582" max="3835" width="8.875" style="24"/>
    <col min="3836" max="3836" width="8.875" style="24" customWidth="1"/>
    <col min="3837" max="3837" width="12.375" style="24" customWidth="1"/>
    <col min="3838" max="4091" width="8.875" style="24"/>
    <col min="4092" max="4092" width="8.875" style="24" customWidth="1"/>
    <col min="4093" max="4093" width="12.375" style="24" customWidth="1"/>
    <col min="4094" max="4347" width="8.875" style="24"/>
    <col min="4348" max="4348" width="8.875" style="24" customWidth="1"/>
    <col min="4349" max="4349" width="12.375" style="24" customWidth="1"/>
    <col min="4350" max="4603" width="8.875" style="24"/>
    <col min="4604" max="4604" width="8.875" style="24" customWidth="1"/>
    <col min="4605" max="4605" width="12.375" style="24" customWidth="1"/>
    <col min="4606" max="4859" width="8.875" style="24"/>
    <col min="4860" max="4860" width="8.875" style="24" customWidth="1"/>
    <col min="4861" max="4861" width="12.375" style="24" customWidth="1"/>
    <col min="4862" max="5115" width="8.875" style="24"/>
    <col min="5116" max="5116" width="8.875" style="24" customWidth="1"/>
    <col min="5117" max="5117" width="12.375" style="24" customWidth="1"/>
    <col min="5118" max="5371" width="8.875" style="24"/>
    <col min="5372" max="5372" width="8.875" style="24" customWidth="1"/>
    <col min="5373" max="5373" width="12.375" style="24" customWidth="1"/>
    <col min="5374" max="5627" width="8.875" style="24"/>
    <col min="5628" max="5628" width="8.875" style="24" customWidth="1"/>
    <col min="5629" max="5629" width="12.375" style="24" customWidth="1"/>
    <col min="5630" max="5883" width="8.875" style="24"/>
    <col min="5884" max="5884" width="8.875" style="24" customWidth="1"/>
    <col min="5885" max="5885" width="12.375" style="24" customWidth="1"/>
    <col min="5886" max="6139" width="8.875" style="24"/>
    <col min="6140" max="6140" width="8.875" style="24" customWidth="1"/>
    <col min="6141" max="6141" width="12.375" style="24" customWidth="1"/>
    <col min="6142" max="6395" width="8.875" style="24"/>
    <col min="6396" max="6396" width="8.875" style="24" customWidth="1"/>
    <col min="6397" max="6397" width="12.375" style="24" customWidth="1"/>
    <col min="6398" max="6651" width="8.875" style="24"/>
    <col min="6652" max="6652" width="8.875" style="24" customWidth="1"/>
    <col min="6653" max="6653" width="12.375" style="24" customWidth="1"/>
    <col min="6654" max="6907" width="8.875" style="24"/>
    <col min="6908" max="6908" width="8.875" style="24" customWidth="1"/>
    <col min="6909" max="6909" width="12.375" style="24" customWidth="1"/>
    <col min="6910" max="7163" width="8.875" style="24"/>
    <col min="7164" max="7164" width="8.875" style="24" customWidth="1"/>
    <col min="7165" max="7165" width="12.375" style="24" customWidth="1"/>
    <col min="7166" max="7419" width="8.875" style="24"/>
    <col min="7420" max="7420" width="8.875" style="24" customWidth="1"/>
    <col min="7421" max="7421" width="12.375" style="24" customWidth="1"/>
    <col min="7422" max="7675" width="8.875" style="24"/>
    <col min="7676" max="7676" width="8.875" style="24" customWidth="1"/>
    <col min="7677" max="7677" width="12.375" style="24" customWidth="1"/>
    <col min="7678" max="7931" width="8.875" style="24"/>
    <col min="7932" max="7932" width="8.875" style="24" customWidth="1"/>
    <col min="7933" max="7933" width="12.375" style="24" customWidth="1"/>
    <col min="7934" max="8187" width="8.875" style="24"/>
    <col min="8188" max="8188" width="8.875" style="24" customWidth="1"/>
    <col min="8189" max="8189" width="12.375" style="24" customWidth="1"/>
    <col min="8190" max="8443" width="8.875" style="24"/>
    <col min="8444" max="8444" width="8.875" style="24" customWidth="1"/>
    <col min="8445" max="8445" width="12.375" style="24" customWidth="1"/>
    <col min="8446" max="8699" width="8.875" style="24"/>
    <col min="8700" max="8700" width="8.875" style="24" customWidth="1"/>
    <col min="8701" max="8701" width="12.375" style="24" customWidth="1"/>
    <col min="8702" max="8955" width="8.875" style="24"/>
    <col min="8956" max="8956" width="8.875" style="24" customWidth="1"/>
    <col min="8957" max="8957" width="12.375" style="24" customWidth="1"/>
    <col min="8958" max="9211" width="8.875" style="24"/>
    <col min="9212" max="9212" width="8.875" style="24" customWidth="1"/>
    <col min="9213" max="9213" width="12.375" style="24" customWidth="1"/>
    <col min="9214" max="9467" width="8.875" style="24"/>
    <col min="9468" max="9468" width="8.875" style="24" customWidth="1"/>
    <col min="9469" max="9469" width="12.375" style="24" customWidth="1"/>
    <col min="9470" max="9723" width="8.875" style="24"/>
    <col min="9724" max="9724" width="8.875" style="24" customWidth="1"/>
    <col min="9725" max="9725" width="12.375" style="24" customWidth="1"/>
    <col min="9726" max="9979" width="8.875" style="24"/>
    <col min="9980" max="9980" width="8.875" style="24" customWidth="1"/>
    <col min="9981" max="9981" width="12.375" style="24" customWidth="1"/>
    <col min="9982" max="10235" width="8.875" style="24"/>
    <col min="10236" max="10236" width="8.875" style="24" customWidth="1"/>
    <col min="10237" max="10237" width="12.375" style="24" customWidth="1"/>
    <col min="10238" max="10491" width="8.875" style="24"/>
    <col min="10492" max="10492" width="8.875" style="24" customWidth="1"/>
    <col min="10493" max="10493" width="12.375" style="24" customWidth="1"/>
    <col min="10494" max="10747" width="8.875" style="24"/>
    <col min="10748" max="10748" width="8.875" style="24" customWidth="1"/>
    <col min="10749" max="10749" width="12.375" style="24" customWidth="1"/>
    <col min="10750" max="11003" width="8.875" style="24"/>
    <col min="11004" max="11004" width="8.875" style="24" customWidth="1"/>
    <col min="11005" max="11005" width="12.375" style="24" customWidth="1"/>
    <col min="11006" max="11259" width="8.875" style="24"/>
    <col min="11260" max="11260" width="8.875" style="24" customWidth="1"/>
    <col min="11261" max="11261" width="12.375" style="24" customWidth="1"/>
    <col min="11262" max="11515" width="8.875" style="24"/>
    <col min="11516" max="11516" width="8.875" style="24" customWidth="1"/>
    <col min="11517" max="11517" width="12.375" style="24" customWidth="1"/>
    <col min="11518" max="11771" width="8.875" style="24"/>
    <col min="11772" max="11772" width="8.875" style="24" customWidth="1"/>
    <col min="11773" max="11773" width="12.375" style="24" customWidth="1"/>
    <col min="11774" max="12027" width="8.875" style="24"/>
    <col min="12028" max="12028" width="8.875" style="24" customWidth="1"/>
    <col min="12029" max="12029" width="12.375" style="24" customWidth="1"/>
    <col min="12030" max="12283" width="8.875" style="24"/>
    <col min="12284" max="12284" width="8.875" style="24" customWidth="1"/>
    <col min="12285" max="12285" width="12.375" style="24" customWidth="1"/>
    <col min="12286" max="12539" width="8.875" style="24"/>
    <col min="12540" max="12540" width="8.875" style="24" customWidth="1"/>
    <col min="12541" max="12541" width="12.375" style="24" customWidth="1"/>
    <col min="12542" max="12795" width="8.875" style="24"/>
    <col min="12796" max="12796" width="8.875" style="24" customWidth="1"/>
    <col min="12797" max="12797" width="12.375" style="24" customWidth="1"/>
    <col min="12798" max="13051" width="8.875" style="24"/>
    <col min="13052" max="13052" width="8.875" style="24" customWidth="1"/>
    <col min="13053" max="13053" width="12.375" style="24" customWidth="1"/>
    <col min="13054" max="13307" width="8.875" style="24"/>
    <col min="13308" max="13308" width="8.875" style="24" customWidth="1"/>
    <col min="13309" max="13309" width="12.375" style="24" customWidth="1"/>
    <col min="13310" max="13563" width="8.875" style="24"/>
    <col min="13564" max="13564" width="8.875" style="24" customWidth="1"/>
    <col min="13565" max="13565" width="12.375" style="24" customWidth="1"/>
    <col min="13566" max="13819" width="8.875" style="24"/>
    <col min="13820" max="13820" width="8.875" style="24" customWidth="1"/>
    <col min="13821" max="13821" width="12.375" style="24" customWidth="1"/>
    <col min="13822" max="14075" width="8.875" style="24"/>
    <col min="14076" max="14076" width="8.875" style="24" customWidth="1"/>
    <col min="14077" max="14077" width="12.375" style="24" customWidth="1"/>
    <col min="14078" max="14331" width="8.875" style="24"/>
    <col min="14332" max="14332" width="8.875" style="24" customWidth="1"/>
    <col min="14333" max="14333" width="12.375" style="24" customWidth="1"/>
    <col min="14334" max="14587" width="8.875" style="24"/>
    <col min="14588" max="14588" width="8.875" style="24" customWidth="1"/>
    <col min="14589" max="14589" width="12.375" style="24" customWidth="1"/>
    <col min="14590" max="14843" width="8.875" style="24"/>
    <col min="14844" max="14844" width="8.875" style="24" customWidth="1"/>
    <col min="14845" max="14845" width="12.375" style="24" customWidth="1"/>
    <col min="14846" max="15099" width="8.875" style="24"/>
    <col min="15100" max="15100" width="8.875" style="24" customWidth="1"/>
    <col min="15101" max="15101" width="12.375" style="24" customWidth="1"/>
    <col min="15102" max="15355" width="8.875" style="24"/>
    <col min="15356" max="15356" width="8.875" style="24" customWidth="1"/>
    <col min="15357" max="15357" width="12.375" style="24" customWidth="1"/>
    <col min="15358" max="15611" width="8.875" style="24"/>
    <col min="15612" max="15612" width="8.875" style="24" customWidth="1"/>
    <col min="15613" max="15613" width="12.375" style="24" customWidth="1"/>
    <col min="15614" max="15867" width="8.875" style="24"/>
    <col min="15868" max="15868" width="8.875" style="24" customWidth="1"/>
    <col min="15869" max="15869" width="12.375" style="24" customWidth="1"/>
    <col min="15870" max="16123" width="8.875" style="24"/>
    <col min="16124" max="16124" width="8.875" style="24" customWidth="1"/>
    <col min="16125" max="16125" width="12.375" style="24" customWidth="1"/>
    <col min="16126" max="16384" width="8.875" style="24"/>
  </cols>
  <sheetData>
    <row r="1" spans="2:100" ht="13.9" customHeight="1" x14ac:dyDescent="0.4">
      <c r="B1" s="82" t="s">
        <v>862</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row>
    <row r="3" spans="2:100" ht="13.9" customHeight="1" x14ac:dyDescent="0.4">
      <c r="B3" s="140" t="s">
        <v>863</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t="s">
        <v>838</v>
      </c>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t="s">
        <v>839</v>
      </c>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row>
    <row r="4" spans="2:100" s="2" customFormat="1" ht="35.25" customHeight="1" x14ac:dyDescent="0.4">
      <c r="B4" s="43" t="s">
        <v>1</v>
      </c>
      <c r="C4" s="43" t="s">
        <v>864</v>
      </c>
      <c r="D4" s="44" t="s">
        <v>865</v>
      </c>
      <c r="E4" s="43" t="s">
        <v>866</v>
      </c>
      <c r="F4" s="43" t="s">
        <v>867</v>
      </c>
      <c r="G4" s="43" t="s">
        <v>868</v>
      </c>
      <c r="H4" s="43"/>
      <c r="I4" s="43" t="s">
        <v>869</v>
      </c>
      <c r="J4" s="43" t="s">
        <v>870</v>
      </c>
      <c r="K4" s="43" t="s">
        <v>871</v>
      </c>
      <c r="L4" s="43" t="s">
        <v>872</v>
      </c>
      <c r="M4" s="43" t="s">
        <v>873</v>
      </c>
      <c r="N4" s="43" t="s">
        <v>874</v>
      </c>
      <c r="O4" s="43" t="s">
        <v>875</v>
      </c>
      <c r="P4" s="43" t="s">
        <v>876</v>
      </c>
      <c r="Q4" s="43" t="s">
        <v>877</v>
      </c>
      <c r="R4" s="43" t="s">
        <v>878</v>
      </c>
      <c r="S4" s="43" t="s">
        <v>879</v>
      </c>
      <c r="T4" s="43" t="s">
        <v>880</v>
      </c>
      <c r="U4" s="43" t="s">
        <v>881</v>
      </c>
      <c r="V4" s="43" t="s">
        <v>882</v>
      </c>
      <c r="W4" s="43" t="s">
        <v>883</v>
      </c>
      <c r="X4" s="43" t="s">
        <v>884</v>
      </c>
      <c r="Y4" s="43" t="s">
        <v>839</v>
      </c>
      <c r="Z4" s="43" t="s">
        <v>1</v>
      </c>
      <c r="AA4" s="43" t="s">
        <v>885</v>
      </c>
      <c r="AB4" s="43" t="s">
        <v>886</v>
      </c>
      <c r="AC4" s="43" t="s">
        <v>887</v>
      </c>
      <c r="AD4" s="43" t="s">
        <v>888</v>
      </c>
      <c r="AE4" s="43" t="s">
        <v>889</v>
      </c>
      <c r="AF4" s="43" t="s">
        <v>890</v>
      </c>
      <c r="AG4" s="43" t="s">
        <v>891</v>
      </c>
      <c r="AH4" s="43" t="s">
        <v>892</v>
      </c>
      <c r="AI4" s="43" t="s">
        <v>1</v>
      </c>
      <c r="AJ4" s="43" t="s">
        <v>864</v>
      </c>
      <c r="AK4" s="44" t="s">
        <v>865</v>
      </c>
      <c r="AL4" s="43" t="s">
        <v>866</v>
      </c>
      <c r="AM4" s="43" t="s">
        <v>867</v>
      </c>
      <c r="AN4" s="43" t="s">
        <v>868</v>
      </c>
      <c r="AO4" s="43"/>
      <c r="AP4" s="43" t="s">
        <v>869</v>
      </c>
      <c r="AQ4" s="43" t="s">
        <v>870</v>
      </c>
      <c r="AR4" s="43" t="s">
        <v>871</v>
      </c>
      <c r="AS4" s="43" t="s">
        <v>872</v>
      </c>
      <c r="AT4" s="43" t="s">
        <v>873</v>
      </c>
      <c r="AU4" s="43" t="s">
        <v>874</v>
      </c>
      <c r="AV4" s="43" t="s">
        <v>875</v>
      </c>
      <c r="AW4" s="43" t="s">
        <v>876</v>
      </c>
      <c r="AX4" s="43" t="s">
        <v>877</v>
      </c>
      <c r="AY4" s="43" t="s">
        <v>878</v>
      </c>
      <c r="AZ4" s="43" t="s">
        <v>879</v>
      </c>
      <c r="BA4" s="43" t="s">
        <v>880</v>
      </c>
      <c r="BB4" s="43" t="s">
        <v>881</v>
      </c>
      <c r="BC4" s="43" t="s">
        <v>882</v>
      </c>
      <c r="BD4" s="43" t="s">
        <v>883</v>
      </c>
      <c r="BE4" s="43" t="s">
        <v>884</v>
      </c>
      <c r="BF4" s="43" t="s">
        <v>839</v>
      </c>
      <c r="BG4" s="43" t="s">
        <v>1</v>
      </c>
      <c r="BH4" s="43" t="s">
        <v>885</v>
      </c>
      <c r="BI4" s="43" t="s">
        <v>886</v>
      </c>
      <c r="BJ4" s="43" t="s">
        <v>887</v>
      </c>
      <c r="BK4" s="43" t="s">
        <v>888</v>
      </c>
      <c r="BL4" s="43" t="s">
        <v>889</v>
      </c>
      <c r="BM4" s="43" t="s">
        <v>890</v>
      </c>
      <c r="BN4" s="43" t="s">
        <v>891</v>
      </c>
      <c r="BO4" s="43" t="s">
        <v>892</v>
      </c>
      <c r="BP4" s="43" t="s">
        <v>1</v>
      </c>
      <c r="BQ4" s="43" t="s">
        <v>864</v>
      </c>
      <c r="BR4" s="44" t="s">
        <v>865</v>
      </c>
      <c r="BS4" s="43" t="s">
        <v>866</v>
      </c>
      <c r="BT4" s="43" t="s">
        <v>867</v>
      </c>
      <c r="BU4" s="43" t="s">
        <v>868</v>
      </c>
      <c r="BV4" s="43"/>
      <c r="BW4" s="43" t="s">
        <v>869</v>
      </c>
      <c r="BX4" s="43" t="s">
        <v>870</v>
      </c>
      <c r="BY4" s="43" t="s">
        <v>871</v>
      </c>
      <c r="BZ4" s="43" t="s">
        <v>872</v>
      </c>
      <c r="CA4" s="43" t="s">
        <v>873</v>
      </c>
      <c r="CB4" s="43" t="s">
        <v>874</v>
      </c>
      <c r="CC4" s="43" t="s">
        <v>875</v>
      </c>
      <c r="CD4" s="43" t="s">
        <v>876</v>
      </c>
      <c r="CE4" s="43" t="s">
        <v>877</v>
      </c>
      <c r="CF4" s="43" t="s">
        <v>878</v>
      </c>
      <c r="CG4" s="43" t="s">
        <v>879</v>
      </c>
      <c r="CH4" s="43" t="s">
        <v>880</v>
      </c>
      <c r="CI4" s="43" t="s">
        <v>881</v>
      </c>
      <c r="CJ4" s="43" t="s">
        <v>882</v>
      </c>
      <c r="CK4" s="43" t="s">
        <v>883</v>
      </c>
      <c r="CL4" s="43" t="s">
        <v>884</v>
      </c>
      <c r="CM4" s="43" t="s">
        <v>839</v>
      </c>
      <c r="CN4" s="43" t="s">
        <v>1</v>
      </c>
      <c r="CO4" s="43" t="s">
        <v>885</v>
      </c>
      <c r="CP4" s="43" t="s">
        <v>886</v>
      </c>
      <c r="CQ4" s="43" t="s">
        <v>887</v>
      </c>
      <c r="CR4" s="43" t="s">
        <v>888</v>
      </c>
      <c r="CS4" s="43" t="s">
        <v>889</v>
      </c>
      <c r="CT4" s="43" t="s">
        <v>890</v>
      </c>
      <c r="CU4" s="43" t="s">
        <v>891</v>
      </c>
      <c r="CV4" s="43" t="s">
        <v>892</v>
      </c>
    </row>
    <row r="5" spans="2:100" ht="13.9" customHeight="1" x14ac:dyDescent="0.4">
      <c r="B5" s="46" t="s">
        <v>18</v>
      </c>
      <c r="C5" s="83">
        <v>7</v>
      </c>
      <c r="D5" s="83">
        <v>6</v>
      </c>
      <c r="E5" s="83">
        <v>21</v>
      </c>
      <c r="F5" s="83">
        <v>7</v>
      </c>
      <c r="G5" s="83">
        <v>8</v>
      </c>
      <c r="H5" s="83">
        <v>2</v>
      </c>
      <c r="I5" s="83">
        <v>17</v>
      </c>
      <c r="J5" s="83">
        <v>2</v>
      </c>
      <c r="K5" s="83">
        <v>0</v>
      </c>
      <c r="L5" s="83">
        <v>1</v>
      </c>
      <c r="M5" s="83">
        <v>0</v>
      </c>
      <c r="N5" s="83">
        <v>0</v>
      </c>
      <c r="O5" s="83">
        <v>0</v>
      </c>
      <c r="P5" s="83">
        <v>0</v>
      </c>
      <c r="Q5" s="83">
        <v>0</v>
      </c>
      <c r="R5" s="83">
        <v>1</v>
      </c>
      <c r="S5" s="83">
        <v>0</v>
      </c>
      <c r="T5" s="83">
        <v>2</v>
      </c>
      <c r="U5" s="83">
        <v>0</v>
      </c>
      <c r="V5" s="83">
        <v>0</v>
      </c>
      <c r="W5" s="83">
        <v>0</v>
      </c>
      <c r="X5" s="83">
        <v>0</v>
      </c>
      <c r="Y5" s="84">
        <f t="shared" ref="Y5:Y48" si="0">SUM(C5:X5)</f>
        <v>74</v>
      </c>
      <c r="Z5" s="46" t="s">
        <v>18</v>
      </c>
      <c r="AA5" s="83">
        <v>71</v>
      </c>
      <c r="AB5" s="83">
        <v>45</v>
      </c>
      <c r="AC5" s="83">
        <v>50</v>
      </c>
      <c r="AD5" s="83">
        <v>20</v>
      </c>
      <c r="AE5" s="83">
        <v>2</v>
      </c>
      <c r="AF5" s="83">
        <v>0</v>
      </c>
      <c r="AG5" s="83">
        <v>0</v>
      </c>
      <c r="AH5" s="83">
        <v>0</v>
      </c>
      <c r="AI5" s="46" t="s">
        <v>18</v>
      </c>
      <c r="AJ5" s="83">
        <v>2</v>
      </c>
      <c r="AK5" s="83">
        <v>6</v>
      </c>
      <c r="AL5" s="83">
        <v>14</v>
      </c>
      <c r="AM5" s="83">
        <v>7</v>
      </c>
      <c r="AN5" s="83">
        <v>21</v>
      </c>
      <c r="AO5" s="83">
        <v>0</v>
      </c>
      <c r="AP5" s="83">
        <v>7</v>
      </c>
      <c r="AQ5" s="83">
        <v>0</v>
      </c>
      <c r="AR5" s="83">
        <v>0</v>
      </c>
      <c r="AS5" s="83">
        <v>0</v>
      </c>
      <c r="AT5" s="83">
        <v>0</v>
      </c>
      <c r="AU5" s="83">
        <v>0</v>
      </c>
      <c r="AV5" s="83">
        <v>0</v>
      </c>
      <c r="AW5" s="83">
        <v>0</v>
      </c>
      <c r="AX5" s="83">
        <v>0</v>
      </c>
      <c r="AY5" s="83">
        <v>2</v>
      </c>
      <c r="AZ5" s="83">
        <v>0</v>
      </c>
      <c r="BA5" s="83">
        <v>0</v>
      </c>
      <c r="BB5" s="83">
        <v>0</v>
      </c>
      <c r="BC5" s="83">
        <v>0</v>
      </c>
      <c r="BD5" s="83">
        <v>0</v>
      </c>
      <c r="BE5" s="83">
        <v>0</v>
      </c>
      <c r="BF5" s="84">
        <f t="shared" ref="BF5:BF48" si="1">SUM(AJ5:BE5)</f>
        <v>59</v>
      </c>
      <c r="BG5" s="46" t="s">
        <v>18</v>
      </c>
      <c r="BH5" s="83">
        <v>57</v>
      </c>
      <c r="BI5" s="83">
        <v>50</v>
      </c>
      <c r="BJ5" s="83">
        <v>30</v>
      </c>
      <c r="BK5" s="83">
        <v>28</v>
      </c>
      <c r="BL5" s="83">
        <v>0</v>
      </c>
      <c r="BM5" s="83">
        <v>0</v>
      </c>
      <c r="BN5" s="83">
        <v>0</v>
      </c>
      <c r="BO5" s="83">
        <v>0</v>
      </c>
      <c r="BP5" s="46" t="s">
        <v>18</v>
      </c>
      <c r="BQ5" s="83">
        <v>9</v>
      </c>
      <c r="BR5" s="83">
        <v>12</v>
      </c>
      <c r="BS5" s="83">
        <v>35</v>
      </c>
      <c r="BT5" s="83">
        <v>14</v>
      </c>
      <c r="BU5" s="83">
        <v>29</v>
      </c>
      <c r="BV5" s="83">
        <v>2</v>
      </c>
      <c r="BW5" s="83">
        <v>24</v>
      </c>
      <c r="BX5" s="83">
        <v>2</v>
      </c>
      <c r="BY5" s="83">
        <v>0</v>
      </c>
      <c r="BZ5" s="83">
        <v>1</v>
      </c>
      <c r="CA5" s="83">
        <v>0</v>
      </c>
      <c r="CB5" s="83">
        <v>0</v>
      </c>
      <c r="CC5" s="83">
        <v>0</v>
      </c>
      <c r="CD5" s="83">
        <v>0</v>
      </c>
      <c r="CE5" s="83">
        <v>0</v>
      </c>
      <c r="CF5" s="83">
        <v>3</v>
      </c>
      <c r="CG5" s="83">
        <v>0</v>
      </c>
      <c r="CH5" s="83">
        <v>2</v>
      </c>
      <c r="CI5" s="83">
        <v>0</v>
      </c>
      <c r="CJ5" s="83">
        <v>0</v>
      </c>
      <c r="CK5" s="83">
        <v>0</v>
      </c>
      <c r="CL5" s="83">
        <v>0</v>
      </c>
      <c r="CM5" s="84">
        <f t="shared" ref="CM5:CM48" si="2">SUM(BQ5:CL5)</f>
        <v>133</v>
      </c>
      <c r="CN5" s="46" t="s">
        <v>18</v>
      </c>
      <c r="CO5" s="83">
        <v>128</v>
      </c>
      <c r="CP5" s="83">
        <v>95</v>
      </c>
      <c r="CQ5" s="83">
        <v>80</v>
      </c>
      <c r="CR5" s="83">
        <v>48</v>
      </c>
      <c r="CS5" s="83">
        <v>2</v>
      </c>
      <c r="CT5" s="83">
        <v>0</v>
      </c>
      <c r="CU5" s="83">
        <v>0</v>
      </c>
      <c r="CV5" s="83">
        <v>0</v>
      </c>
    </row>
    <row r="6" spans="2:100" ht="13.9" customHeight="1" x14ac:dyDescent="0.4">
      <c r="B6" s="49" t="s">
        <v>19</v>
      </c>
      <c r="C6" s="85">
        <v>0</v>
      </c>
      <c r="D6" s="85">
        <v>0</v>
      </c>
      <c r="E6" s="85">
        <v>8</v>
      </c>
      <c r="F6" s="85">
        <v>0</v>
      </c>
      <c r="G6" s="85">
        <v>0</v>
      </c>
      <c r="H6" s="85">
        <v>0</v>
      </c>
      <c r="I6" s="85">
        <v>1</v>
      </c>
      <c r="J6" s="85">
        <v>0</v>
      </c>
      <c r="K6" s="85">
        <v>0</v>
      </c>
      <c r="L6" s="85">
        <v>0</v>
      </c>
      <c r="M6" s="85">
        <v>0</v>
      </c>
      <c r="N6" s="85">
        <v>0</v>
      </c>
      <c r="O6" s="85">
        <v>0</v>
      </c>
      <c r="P6" s="85">
        <v>0</v>
      </c>
      <c r="Q6" s="85">
        <v>0</v>
      </c>
      <c r="R6" s="85">
        <v>0</v>
      </c>
      <c r="S6" s="85">
        <v>0</v>
      </c>
      <c r="T6" s="85">
        <v>3</v>
      </c>
      <c r="U6" s="85">
        <v>0</v>
      </c>
      <c r="V6" s="85">
        <v>0</v>
      </c>
      <c r="W6" s="85">
        <v>0</v>
      </c>
      <c r="X6" s="85">
        <v>0</v>
      </c>
      <c r="Y6" s="86">
        <f t="shared" si="0"/>
        <v>12</v>
      </c>
      <c r="Z6" s="49" t="s">
        <v>19</v>
      </c>
      <c r="AA6" s="85">
        <v>9</v>
      </c>
      <c r="AB6" s="85">
        <v>8</v>
      </c>
      <c r="AC6" s="85">
        <v>12</v>
      </c>
      <c r="AD6" s="85">
        <v>0</v>
      </c>
      <c r="AE6" s="85">
        <v>0</v>
      </c>
      <c r="AF6" s="85">
        <v>0</v>
      </c>
      <c r="AG6" s="85">
        <v>0</v>
      </c>
      <c r="AH6" s="85">
        <v>0</v>
      </c>
      <c r="AI6" s="49" t="s">
        <v>19</v>
      </c>
      <c r="AJ6" s="85">
        <v>0</v>
      </c>
      <c r="AK6" s="85">
        <v>0</v>
      </c>
      <c r="AL6" s="85">
        <v>7</v>
      </c>
      <c r="AM6" s="85">
        <v>0</v>
      </c>
      <c r="AN6" s="85">
        <v>2</v>
      </c>
      <c r="AO6" s="85">
        <v>0</v>
      </c>
      <c r="AP6" s="85">
        <v>0</v>
      </c>
      <c r="AQ6" s="85">
        <v>0</v>
      </c>
      <c r="AR6" s="85">
        <v>0</v>
      </c>
      <c r="AS6" s="85">
        <v>0</v>
      </c>
      <c r="AT6" s="85">
        <v>0</v>
      </c>
      <c r="AU6" s="85">
        <v>0</v>
      </c>
      <c r="AV6" s="85">
        <v>0</v>
      </c>
      <c r="AW6" s="85">
        <v>0</v>
      </c>
      <c r="AX6" s="85">
        <v>2</v>
      </c>
      <c r="AY6" s="85">
        <v>0</v>
      </c>
      <c r="AZ6" s="85">
        <v>1</v>
      </c>
      <c r="BA6" s="85">
        <v>0</v>
      </c>
      <c r="BB6" s="85">
        <v>0</v>
      </c>
      <c r="BC6" s="85">
        <v>0</v>
      </c>
      <c r="BD6" s="85">
        <v>0</v>
      </c>
      <c r="BE6" s="85">
        <v>0</v>
      </c>
      <c r="BF6" s="86">
        <f t="shared" si="1"/>
        <v>12</v>
      </c>
      <c r="BG6" s="49" t="s">
        <v>19</v>
      </c>
      <c r="BH6" s="85">
        <v>9</v>
      </c>
      <c r="BI6" s="85">
        <v>12</v>
      </c>
      <c r="BJ6" s="85">
        <v>7</v>
      </c>
      <c r="BK6" s="85">
        <v>3</v>
      </c>
      <c r="BL6" s="85">
        <v>0</v>
      </c>
      <c r="BM6" s="85">
        <v>0</v>
      </c>
      <c r="BN6" s="85">
        <v>0</v>
      </c>
      <c r="BO6" s="85">
        <v>0</v>
      </c>
      <c r="BP6" s="49" t="s">
        <v>19</v>
      </c>
      <c r="BQ6" s="85">
        <v>0</v>
      </c>
      <c r="BR6" s="85">
        <v>0</v>
      </c>
      <c r="BS6" s="85">
        <v>15</v>
      </c>
      <c r="BT6" s="85">
        <v>0</v>
      </c>
      <c r="BU6" s="85">
        <v>2</v>
      </c>
      <c r="BV6" s="85">
        <v>0</v>
      </c>
      <c r="BW6" s="85">
        <v>1</v>
      </c>
      <c r="BX6" s="85">
        <v>0</v>
      </c>
      <c r="BY6" s="85">
        <v>0</v>
      </c>
      <c r="BZ6" s="85">
        <v>0</v>
      </c>
      <c r="CA6" s="85">
        <v>0</v>
      </c>
      <c r="CB6" s="85">
        <v>0</v>
      </c>
      <c r="CC6" s="85">
        <v>0</v>
      </c>
      <c r="CD6" s="85">
        <v>0</v>
      </c>
      <c r="CE6" s="85">
        <v>2</v>
      </c>
      <c r="CF6" s="85">
        <v>0</v>
      </c>
      <c r="CG6" s="85">
        <v>1</v>
      </c>
      <c r="CH6" s="85">
        <v>3</v>
      </c>
      <c r="CI6" s="85">
        <v>0</v>
      </c>
      <c r="CJ6" s="85">
        <v>0</v>
      </c>
      <c r="CK6" s="85">
        <v>0</v>
      </c>
      <c r="CL6" s="85">
        <v>0</v>
      </c>
      <c r="CM6" s="86">
        <f t="shared" si="2"/>
        <v>24</v>
      </c>
      <c r="CN6" s="49" t="s">
        <v>19</v>
      </c>
      <c r="CO6" s="85">
        <v>18</v>
      </c>
      <c r="CP6" s="85">
        <v>20</v>
      </c>
      <c r="CQ6" s="85">
        <v>19</v>
      </c>
      <c r="CR6" s="85">
        <v>3</v>
      </c>
      <c r="CS6" s="85">
        <v>0</v>
      </c>
      <c r="CT6" s="85">
        <v>0</v>
      </c>
      <c r="CU6" s="85">
        <v>0</v>
      </c>
      <c r="CV6" s="85">
        <v>0</v>
      </c>
    </row>
    <row r="7" spans="2:100" ht="13.9" customHeight="1" x14ac:dyDescent="0.4">
      <c r="B7" s="49" t="s">
        <v>20</v>
      </c>
      <c r="C7" s="85">
        <v>3</v>
      </c>
      <c r="D7" s="85">
        <v>0</v>
      </c>
      <c r="E7" s="85">
        <v>17</v>
      </c>
      <c r="F7" s="85">
        <v>1</v>
      </c>
      <c r="G7" s="85">
        <v>0</v>
      </c>
      <c r="H7" s="85">
        <v>0</v>
      </c>
      <c r="I7" s="85">
        <v>0</v>
      </c>
      <c r="J7" s="85">
        <v>0</v>
      </c>
      <c r="K7" s="85">
        <v>0</v>
      </c>
      <c r="L7" s="85">
        <v>0</v>
      </c>
      <c r="M7" s="85">
        <v>0</v>
      </c>
      <c r="N7" s="85">
        <v>0</v>
      </c>
      <c r="O7" s="85">
        <v>0</v>
      </c>
      <c r="P7" s="85">
        <v>0</v>
      </c>
      <c r="Q7" s="85">
        <v>0</v>
      </c>
      <c r="R7" s="85">
        <v>1</v>
      </c>
      <c r="S7" s="85">
        <v>0</v>
      </c>
      <c r="T7" s="85">
        <v>1</v>
      </c>
      <c r="U7" s="85">
        <v>0</v>
      </c>
      <c r="V7" s="85">
        <v>0</v>
      </c>
      <c r="W7" s="85">
        <v>0</v>
      </c>
      <c r="X7" s="85">
        <v>0</v>
      </c>
      <c r="Y7" s="86">
        <f t="shared" si="0"/>
        <v>23</v>
      </c>
      <c r="Z7" s="49" t="s">
        <v>20</v>
      </c>
      <c r="AA7" s="85">
        <v>21</v>
      </c>
      <c r="AB7" s="85">
        <v>19</v>
      </c>
      <c r="AC7" s="85">
        <v>20</v>
      </c>
      <c r="AD7" s="85">
        <v>1</v>
      </c>
      <c r="AE7" s="85">
        <v>0</v>
      </c>
      <c r="AF7" s="85">
        <v>0</v>
      </c>
      <c r="AG7" s="85">
        <v>0</v>
      </c>
      <c r="AH7" s="85">
        <v>0</v>
      </c>
      <c r="AI7" s="49" t="s">
        <v>20</v>
      </c>
      <c r="AJ7" s="85">
        <v>2</v>
      </c>
      <c r="AK7" s="85">
        <v>0</v>
      </c>
      <c r="AL7" s="85">
        <v>7</v>
      </c>
      <c r="AM7" s="85">
        <v>0</v>
      </c>
      <c r="AN7" s="85">
        <v>0</v>
      </c>
      <c r="AO7" s="85">
        <v>0</v>
      </c>
      <c r="AP7" s="85">
        <v>0</v>
      </c>
      <c r="AQ7" s="85">
        <v>0</v>
      </c>
      <c r="AR7" s="85">
        <v>0</v>
      </c>
      <c r="AS7" s="85">
        <v>0</v>
      </c>
      <c r="AT7" s="85">
        <v>0</v>
      </c>
      <c r="AU7" s="85">
        <v>0</v>
      </c>
      <c r="AV7" s="85">
        <v>0</v>
      </c>
      <c r="AW7" s="85">
        <v>0</v>
      </c>
      <c r="AX7" s="85">
        <v>0</v>
      </c>
      <c r="AY7" s="85">
        <v>1</v>
      </c>
      <c r="AZ7" s="85">
        <v>0</v>
      </c>
      <c r="BA7" s="85">
        <v>0</v>
      </c>
      <c r="BB7" s="85">
        <v>0</v>
      </c>
      <c r="BC7" s="85">
        <v>0</v>
      </c>
      <c r="BD7" s="85">
        <v>0</v>
      </c>
      <c r="BE7" s="85">
        <v>0</v>
      </c>
      <c r="BF7" s="86">
        <f t="shared" si="1"/>
        <v>10</v>
      </c>
      <c r="BG7" s="49" t="s">
        <v>20</v>
      </c>
      <c r="BH7" s="85">
        <v>9</v>
      </c>
      <c r="BI7" s="85">
        <v>8</v>
      </c>
      <c r="BJ7" s="85">
        <v>8</v>
      </c>
      <c r="BK7" s="85">
        <v>0</v>
      </c>
      <c r="BL7" s="85">
        <v>0</v>
      </c>
      <c r="BM7" s="85">
        <v>0</v>
      </c>
      <c r="BN7" s="85">
        <v>0</v>
      </c>
      <c r="BO7" s="85">
        <v>0</v>
      </c>
      <c r="BP7" s="49" t="s">
        <v>20</v>
      </c>
      <c r="BQ7" s="85">
        <v>5</v>
      </c>
      <c r="BR7" s="85">
        <v>0</v>
      </c>
      <c r="BS7" s="85">
        <v>24</v>
      </c>
      <c r="BT7" s="85">
        <v>1</v>
      </c>
      <c r="BU7" s="85">
        <v>0</v>
      </c>
      <c r="BV7" s="85">
        <v>0</v>
      </c>
      <c r="BW7" s="85">
        <v>0</v>
      </c>
      <c r="BX7" s="85">
        <v>0</v>
      </c>
      <c r="BY7" s="85">
        <v>0</v>
      </c>
      <c r="BZ7" s="85">
        <v>0</v>
      </c>
      <c r="CA7" s="85">
        <v>0</v>
      </c>
      <c r="CB7" s="85">
        <v>0</v>
      </c>
      <c r="CC7" s="85">
        <v>0</v>
      </c>
      <c r="CD7" s="85">
        <v>0</v>
      </c>
      <c r="CE7" s="85">
        <v>0</v>
      </c>
      <c r="CF7" s="85">
        <v>2</v>
      </c>
      <c r="CG7" s="85">
        <v>0</v>
      </c>
      <c r="CH7" s="85">
        <v>1</v>
      </c>
      <c r="CI7" s="85">
        <v>0</v>
      </c>
      <c r="CJ7" s="85">
        <v>0</v>
      </c>
      <c r="CK7" s="85">
        <v>0</v>
      </c>
      <c r="CL7" s="85">
        <v>0</v>
      </c>
      <c r="CM7" s="86">
        <f t="shared" si="2"/>
        <v>33</v>
      </c>
      <c r="CN7" s="49" t="s">
        <v>20</v>
      </c>
      <c r="CO7" s="85">
        <v>30</v>
      </c>
      <c r="CP7" s="85">
        <v>27</v>
      </c>
      <c r="CQ7" s="85">
        <v>28</v>
      </c>
      <c r="CR7" s="85">
        <v>1</v>
      </c>
      <c r="CS7" s="85">
        <v>0</v>
      </c>
      <c r="CT7" s="85">
        <v>0</v>
      </c>
      <c r="CU7" s="85">
        <v>0</v>
      </c>
      <c r="CV7" s="85">
        <v>0</v>
      </c>
    </row>
    <row r="8" spans="2:100" ht="13.9" customHeight="1" x14ac:dyDescent="0.4">
      <c r="B8" s="49" t="s">
        <v>21</v>
      </c>
      <c r="C8" s="85">
        <v>3</v>
      </c>
      <c r="D8" s="85">
        <v>4</v>
      </c>
      <c r="E8" s="85">
        <v>0</v>
      </c>
      <c r="F8" s="85">
        <v>0</v>
      </c>
      <c r="G8" s="85">
        <v>0</v>
      </c>
      <c r="H8" s="85">
        <v>0</v>
      </c>
      <c r="I8" s="85">
        <v>0</v>
      </c>
      <c r="J8" s="85">
        <v>0</v>
      </c>
      <c r="K8" s="85">
        <v>0</v>
      </c>
      <c r="L8" s="85">
        <v>0</v>
      </c>
      <c r="M8" s="85">
        <v>0</v>
      </c>
      <c r="N8" s="85">
        <v>0</v>
      </c>
      <c r="O8" s="85">
        <v>0</v>
      </c>
      <c r="P8" s="85">
        <v>0</v>
      </c>
      <c r="Q8" s="85">
        <v>0</v>
      </c>
      <c r="R8" s="85">
        <v>0</v>
      </c>
      <c r="S8" s="85">
        <v>0</v>
      </c>
      <c r="T8" s="85">
        <v>0</v>
      </c>
      <c r="U8" s="85">
        <v>0</v>
      </c>
      <c r="V8" s="85">
        <v>1</v>
      </c>
      <c r="W8" s="85">
        <v>0</v>
      </c>
      <c r="X8" s="85">
        <v>0</v>
      </c>
      <c r="Y8" s="86">
        <f t="shared" si="0"/>
        <v>8</v>
      </c>
      <c r="Z8" s="49" t="s">
        <v>21</v>
      </c>
      <c r="AA8" s="85">
        <v>7</v>
      </c>
      <c r="AB8" s="85">
        <v>4</v>
      </c>
      <c r="AC8" s="85">
        <v>0</v>
      </c>
      <c r="AD8" s="85">
        <v>0</v>
      </c>
      <c r="AE8" s="85">
        <v>1</v>
      </c>
      <c r="AF8" s="85">
        <v>0</v>
      </c>
      <c r="AG8" s="85">
        <v>0</v>
      </c>
      <c r="AH8" s="85">
        <v>0</v>
      </c>
      <c r="AI8" s="49" t="s">
        <v>21</v>
      </c>
      <c r="AJ8" s="85">
        <v>0</v>
      </c>
      <c r="AK8" s="85">
        <v>2</v>
      </c>
      <c r="AL8" s="85">
        <v>1</v>
      </c>
      <c r="AM8" s="85">
        <v>0</v>
      </c>
      <c r="AN8" s="85">
        <v>0</v>
      </c>
      <c r="AO8" s="85">
        <v>0</v>
      </c>
      <c r="AP8" s="85">
        <v>0</v>
      </c>
      <c r="AQ8" s="85">
        <v>0</v>
      </c>
      <c r="AR8" s="85">
        <v>0</v>
      </c>
      <c r="AS8" s="85">
        <v>0</v>
      </c>
      <c r="AT8" s="85">
        <v>0</v>
      </c>
      <c r="AU8" s="85">
        <v>0</v>
      </c>
      <c r="AV8" s="85">
        <v>0</v>
      </c>
      <c r="AW8" s="85">
        <v>0</v>
      </c>
      <c r="AX8" s="85">
        <v>0</v>
      </c>
      <c r="AY8" s="85">
        <v>0</v>
      </c>
      <c r="AZ8" s="85">
        <v>0</v>
      </c>
      <c r="BA8" s="85">
        <v>2</v>
      </c>
      <c r="BB8" s="85">
        <v>0</v>
      </c>
      <c r="BC8" s="85">
        <v>1</v>
      </c>
      <c r="BD8" s="85">
        <v>0</v>
      </c>
      <c r="BE8" s="85">
        <v>0</v>
      </c>
      <c r="BF8" s="86">
        <f t="shared" si="1"/>
        <v>6</v>
      </c>
      <c r="BG8" s="49" t="s">
        <v>21</v>
      </c>
      <c r="BH8" s="85">
        <v>3</v>
      </c>
      <c r="BI8" s="85">
        <v>3</v>
      </c>
      <c r="BJ8" s="85">
        <v>3</v>
      </c>
      <c r="BK8" s="85">
        <v>0</v>
      </c>
      <c r="BL8" s="85">
        <v>1</v>
      </c>
      <c r="BM8" s="85">
        <v>0</v>
      </c>
      <c r="BN8" s="85">
        <v>0</v>
      </c>
      <c r="BO8" s="85">
        <v>0</v>
      </c>
      <c r="BP8" s="49" t="s">
        <v>21</v>
      </c>
      <c r="BQ8" s="85">
        <v>3</v>
      </c>
      <c r="BR8" s="85">
        <v>6</v>
      </c>
      <c r="BS8" s="85">
        <v>1</v>
      </c>
      <c r="BT8" s="85">
        <v>0</v>
      </c>
      <c r="BU8" s="85">
        <v>0</v>
      </c>
      <c r="BV8" s="85">
        <v>0</v>
      </c>
      <c r="BW8" s="85">
        <v>0</v>
      </c>
      <c r="BX8" s="85">
        <v>0</v>
      </c>
      <c r="BY8" s="85">
        <v>0</v>
      </c>
      <c r="BZ8" s="85">
        <v>0</v>
      </c>
      <c r="CA8" s="85">
        <v>0</v>
      </c>
      <c r="CB8" s="85">
        <v>0</v>
      </c>
      <c r="CC8" s="85">
        <v>0</v>
      </c>
      <c r="CD8" s="85">
        <v>0</v>
      </c>
      <c r="CE8" s="85">
        <v>0</v>
      </c>
      <c r="CF8" s="85">
        <v>0</v>
      </c>
      <c r="CG8" s="85">
        <v>0</v>
      </c>
      <c r="CH8" s="85">
        <v>2</v>
      </c>
      <c r="CI8" s="85">
        <v>0</v>
      </c>
      <c r="CJ8" s="85">
        <v>2</v>
      </c>
      <c r="CK8" s="85">
        <v>0</v>
      </c>
      <c r="CL8" s="85">
        <v>0</v>
      </c>
      <c r="CM8" s="86">
        <f t="shared" si="2"/>
        <v>14</v>
      </c>
      <c r="CN8" s="49" t="s">
        <v>21</v>
      </c>
      <c r="CO8" s="85">
        <v>10</v>
      </c>
      <c r="CP8" s="85">
        <v>7</v>
      </c>
      <c r="CQ8" s="85">
        <v>3</v>
      </c>
      <c r="CR8" s="85">
        <v>0</v>
      </c>
      <c r="CS8" s="85">
        <v>2</v>
      </c>
      <c r="CT8" s="85">
        <v>0</v>
      </c>
      <c r="CU8" s="85">
        <v>0</v>
      </c>
      <c r="CV8" s="85">
        <v>0</v>
      </c>
    </row>
    <row r="9" spans="2:100" ht="13.9" customHeight="1" x14ac:dyDescent="0.4">
      <c r="B9" s="49" t="s">
        <v>22</v>
      </c>
      <c r="C9" s="85">
        <v>0</v>
      </c>
      <c r="D9" s="85">
        <v>0</v>
      </c>
      <c r="E9" s="85">
        <v>4</v>
      </c>
      <c r="F9" s="85">
        <v>5</v>
      </c>
      <c r="G9" s="85">
        <v>0</v>
      </c>
      <c r="H9" s="85">
        <v>0</v>
      </c>
      <c r="I9" s="85">
        <v>2</v>
      </c>
      <c r="J9" s="85">
        <v>0</v>
      </c>
      <c r="K9" s="85">
        <v>0</v>
      </c>
      <c r="L9" s="85">
        <v>0</v>
      </c>
      <c r="M9" s="85">
        <v>0</v>
      </c>
      <c r="N9" s="85">
        <v>0</v>
      </c>
      <c r="O9" s="85">
        <v>0</v>
      </c>
      <c r="P9" s="85">
        <v>0</v>
      </c>
      <c r="Q9" s="85">
        <v>0</v>
      </c>
      <c r="R9" s="85">
        <v>0</v>
      </c>
      <c r="S9" s="85">
        <v>0</v>
      </c>
      <c r="T9" s="85">
        <v>0</v>
      </c>
      <c r="U9" s="85">
        <v>0</v>
      </c>
      <c r="V9" s="85">
        <v>0</v>
      </c>
      <c r="W9" s="85">
        <v>0</v>
      </c>
      <c r="X9" s="85">
        <v>0</v>
      </c>
      <c r="Y9" s="86">
        <f t="shared" si="0"/>
        <v>11</v>
      </c>
      <c r="Z9" s="49" t="s">
        <v>22</v>
      </c>
      <c r="AA9" s="85">
        <v>11</v>
      </c>
      <c r="AB9" s="85">
        <v>9</v>
      </c>
      <c r="AC9" s="85">
        <v>11</v>
      </c>
      <c r="AD9" s="85">
        <v>5</v>
      </c>
      <c r="AE9" s="85">
        <v>0</v>
      </c>
      <c r="AF9" s="85">
        <v>0</v>
      </c>
      <c r="AG9" s="85">
        <v>0</v>
      </c>
      <c r="AH9" s="85">
        <v>0</v>
      </c>
      <c r="AI9" s="49" t="s">
        <v>22</v>
      </c>
      <c r="AJ9" s="85">
        <v>0</v>
      </c>
      <c r="AK9" s="85">
        <v>0</v>
      </c>
      <c r="AL9" s="85">
        <v>1</v>
      </c>
      <c r="AM9" s="85">
        <v>6</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86">
        <f t="shared" si="1"/>
        <v>7</v>
      </c>
      <c r="BG9" s="49" t="s">
        <v>22</v>
      </c>
      <c r="BH9" s="85">
        <v>7</v>
      </c>
      <c r="BI9" s="85">
        <v>7</v>
      </c>
      <c r="BJ9" s="85">
        <v>7</v>
      </c>
      <c r="BK9" s="85">
        <v>6</v>
      </c>
      <c r="BL9" s="85">
        <v>0</v>
      </c>
      <c r="BM9" s="85">
        <v>0</v>
      </c>
      <c r="BN9" s="85">
        <v>0</v>
      </c>
      <c r="BO9" s="85">
        <v>0</v>
      </c>
      <c r="BP9" s="49" t="s">
        <v>22</v>
      </c>
      <c r="BQ9" s="85">
        <v>0</v>
      </c>
      <c r="BR9" s="85">
        <v>0</v>
      </c>
      <c r="BS9" s="85">
        <v>5</v>
      </c>
      <c r="BT9" s="85">
        <v>11</v>
      </c>
      <c r="BU9" s="85">
        <v>0</v>
      </c>
      <c r="BV9" s="85">
        <v>0</v>
      </c>
      <c r="BW9" s="85">
        <v>2</v>
      </c>
      <c r="BX9" s="85">
        <v>0</v>
      </c>
      <c r="BY9" s="85">
        <v>0</v>
      </c>
      <c r="BZ9" s="85">
        <v>0</v>
      </c>
      <c r="CA9" s="85">
        <v>0</v>
      </c>
      <c r="CB9" s="85">
        <v>0</v>
      </c>
      <c r="CC9" s="85">
        <v>0</v>
      </c>
      <c r="CD9" s="85">
        <v>0</v>
      </c>
      <c r="CE9" s="85">
        <v>0</v>
      </c>
      <c r="CF9" s="85">
        <v>0</v>
      </c>
      <c r="CG9" s="85">
        <v>0</v>
      </c>
      <c r="CH9" s="85">
        <v>0</v>
      </c>
      <c r="CI9" s="85">
        <v>0</v>
      </c>
      <c r="CJ9" s="85">
        <v>0</v>
      </c>
      <c r="CK9" s="85">
        <v>0</v>
      </c>
      <c r="CL9" s="85">
        <v>0</v>
      </c>
      <c r="CM9" s="86">
        <f t="shared" si="2"/>
        <v>18</v>
      </c>
      <c r="CN9" s="49" t="s">
        <v>22</v>
      </c>
      <c r="CO9" s="85">
        <v>18</v>
      </c>
      <c r="CP9" s="85">
        <v>16</v>
      </c>
      <c r="CQ9" s="85">
        <v>18</v>
      </c>
      <c r="CR9" s="85">
        <v>11</v>
      </c>
      <c r="CS9" s="85">
        <v>0</v>
      </c>
      <c r="CT9" s="85">
        <v>0</v>
      </c>
      <c r="CU9" s="85">
        <v>0</v>
      </c>
      <c r="CV9" s="85">
        <v>0</v>
      </c>
    </row>
    <row r="10" spans="2:100" ht="13.9" customHeight="1" x14ac:dyDescent="0.4">
      <c r="B10" s="49" t="s">
        <v>23</v>
      </c>
      <c r="C10" s="85">
        <v>0</v>
      </c>
      <c r="D10" s="85">
        <v>0</v>
      </c>
      <c r="E10" s="85">
        <v>0</v>
      </c>
      <c r="F10" s="85">
        <v>0</v>
      </c>
      <c r="G10" s="85">
        <v>0</v>
      </c>
      <c r="H10" s="85">
        <v>0</v>
      </c>
      <c r="I10" s="85">
        <v>0</v>
      </c>
      <c r="J10" s="85">
        <v>0</v>
      </c>
      <c r="K10" s="85">
        <v>0</v>
      </c>
      <c r="L10" s="85">
        <v>0</v>
      </c>
      <c r="M10" s="85">
        <v>0</v>
      </c>
      <c r="N10" s="85">
        <v>0</v>
      </c>
      <c r="O10" s="85">
        <v>0</v>
      </c>
      <c r="P10" s="85">
        <v>0</v>
      </c>
      <c r="Q10" s="85">
        <v>0</v>
      </c>
      <c r="R10" s="85">
        <v>0</v>
      </c>
      <c r="S10" s="85">
        <v>0</v>
      </c>
      <c r="T10" s="85">
        <v>0</v>
      </c>
      <c r="U10" s="85">
        <v>0</v>
      </c>
      <c r="V10" s="85">
        <v>1</v>
      </c>
      <c r="W10" s="85">
        <v>0</v>
      </c>
      <c r="X10" s="85">
        <v>0</v>
      </c>
      <c r="Y10" s="86">
        <f t="shared" si="0"/>
        <v>1</v>
      </c>
      <c r="Z10" s="49" t="s">
        <v>23</v>
      </c>
      <c r="AA10" s="85">
        <v>0</v>
      </c>
      <c r="AB10" s="85">
        <v>0</v>
      </c>
      <c r="AC10" s="85">
        <v>0</v>
      </c>
      <c r="AD10" s="85">
        <v>0</v>
      </c>
      <c r="AE10" s="85">
        <v>1</v>
      </c>
      <c r="AF10" s="85">
        <v>0</v>
      </c>
      <c r="AG10" s="85">
        <v>0</v>
      </c>
      <c r="AH10" s="85">
        <v>0</v>
      </c>
      <c r="AI10" s="49" t="s">
        <v>23</v>
      </c>
      <c r="AJ10" s="85">
        <v>0</v>
      </c>
      <c r="AK10" s="85">
        <v>0</v>
      </c>
      <c r="AL10" s="85">
        <v>0</v>
      </c>
      <c r="AM10" s="85">
        <v>0</v>
      </c>
      <c r="AN10" s="85">
        <v>4</v>
      </c>
      <c r="AO10" s="85">
        <v>0</v>
      </c>
      <c r="AP10" s="85">
        <v>0</v>
      </c>
      <c r="AQ10" s="85">
        <v>0</v>
      </c>
      <c r="AR10" s="85">
        <v>0</v>
      </c>
      <c r="AS10" s="85">
        <v>3</v>
      </c>
      <c r="AT10" s="85">
        <v>0</v>
      </c>
      <c r="AU10" s="85">
        <v>0</v>
      </c>
      <c r="AV10" s="85">
        <v>0</v>
      </c>
      <c r="AW10" s="85">
        <v>0</v>
      </c>
      <c r="AX10" s="85">
        <v>0</v>
      </c>
      <c r="AY10" s="85">
        <v>0</v>
      </c>
      <c r="AZ10" s="85">
        <v>0</v>
      </c>
      <c r="BA10" s="85">
        <v>0</v>
      </c>
      <c r="BB10" s="85">
        <v>0</v>
      </c>
      <c r="BC10" s="85">
        <v>0</v>
      </c>
      <c r="BD10" s="85">
        <v>0</v>
      </c>
      <c r="BE10" s="85">
        <v>0</v>
      </c>
      <c r="BF10" s="86">
        <f t="shared" si="1"/>
        <v>7</v>
      </c>
      <c r="BG10" s="49" t="s">
        <v>23</v>
      </c>
      <c r="BH10" s="85">
        <v>7</v>
      </c>
      <c r="BI10" s="85">
        <v>4</v>
      </c>
      <c r="BJ10" s="85">
        <v>0</v>
      </c>
      <c r="BK10" s="85">
        <v>7</v>
      </c>
      <c r="BL10" s="85">
        <v>0</v>
      </c>
      <c r="BM10" s="85">
        <v>0</v>
      </c>
      <c r="BN10" s="85">
        <v>0</v>
      </c>
      <c r="BO10" s="85">
        <v>0</v>
      </c>
      <c r="BP10" s="49" t="s">
        <v>23</v>
      </c>
      <c r="BQ10" s="85">
        <v>0</v>
      </c>
      <c r="BR10" s="85">
        <v>0</v>
      </c>
      <c r="BS10" s="85">
        <v>0</v>
      </c>
      <c r="BT10" s="85">
        <v>0</v>
      </c>
      <c r="BU10" s="85">
        <v>4</v>
      </c>
      <c r="BV10" s="85">
        <v>0</v>
      </c>
      <c r="BW10" s="85">
        <v>0</v>
      </c>
      <c r="BX10" s="85">
        <v>0</v>
      </c>
      <c r="BY10" s="85">
        <v>0</v>
      </c>
      <c r="BZ10" s="85">
        <v>3</v>
      </c>
      <c r="CA10" s="85">
        <v>0</v>
      </c>
      <c r="CB10" s="85">
        <v>0</v>
      </c>
      <c r="CC10" s="85">
        <v>0</v>
      </c>
      <c r="CD10" s="85">
        <v>0</v>
      </c>
      <c r="CE10" s="85">
        <v>0</v>
      </c>
      <c r="CF10" s="85">
        <v>0</v>
      </c>
      <c r="CG10" s="85">
        <v>0</v>
      </c>
      <c r="CH10" s="85">
        <v>0</v>
      </c>
      <c r="CI10" s="85">
        <v>0</v>
      </c>
      <c r="CJ10" s="85">
        <v>1</v>
      </c>
      <c r="CK10" s="85">
        <v>0</v>
      </c>
      <c r="CL10" s="85">
        <v>0</v>
      </c>
      <c r="CM10" s="86">
        <f t="shared" si="2"/>
        <v>8</v>
      </c>
      <c r="CN10" s="49" t="s">
        <v>23</v>
      </c>
      <c r="CO10" s="85">
        <v>7</v>
      </c>
      <c r="CP10" s="85">
        <v>4</v>
      </c>
      <c r="CQ10" s="85">
        <v>0</v>
      </c>
      <c r="CR10" s="85">
        <v>7</v>
      </c>
      <c r="CS10" s="85">
        <v>1</v>
      </c>
      <c r="CT10" s="85">
        <v>0</v>
      </c>
      <c r="CU10" s="85">
        <v>0</v>
      </c>
      <c r="CV10" s="85">
        <v>0</v>
      </c>
    </row>
    <row r="11" spans="2:100" ht="13.9" customHeight="1" x14ac:dyDescent="0.4">
      <c r="B11" s="49" t="s">
        <v>24</v>
      </c>
      <c r="C11" s="85">
        <v>3</v>
      </c>
      <c r="D11" s="85">
        <v>0</v>
      </c>
      <c r="E11" s="85">
        <v>0</v>
      </c>
      <c r="F11" s="85">
        <v>0</v>
      </c>
      <c r="G11" s="85">
        <v>0</v>
      </c>
      <c r="H11" s="85">
        <v>0</v>
      </c>
      <c r="I11" s="85">
        <v>0</v>
      </c>
      <c r="J11" s="85">
        <v>0</v>
      </c>
      <c r="K11" s="85">
        <v>0</v>
      </c>
      <c r="L11" s="85">
        <v>0</v>
      </c>
      <c r="M11" s="85">
        <v>0</v>
      </c>
      <c r="N11" s="85">
        <v>0</v>
      </c>
      <c r="O11" s="85">
        <v>0</v>
      </c>
      <c r="P11" s="85">
        <v>0</v>
      </c>
      <c r="Q11" s="85">
        <v>2</v>
      </c>
      <c r="R11" s="85">
        <v>0</v>
      </c>
      <c r="S11" s="85">
        <v>0</v>
      </c>
      <c r="T11" s="85">
        <v>0</v>
      </c>
      <c r="U11" s="85">
        <v>0</v>
      </c>
      <c r="V11" s="85">
        <v>0</v>
      </c>
      <c r="W11" s="85">
        <v>0</v>
      </c>
      <c r="X11" s="85">
        <v>0</v>
      </c>
      <c r="Y11" s="86">
        <f t="shared" si="0"/>
        <v>5</v>
      </c>
      <c r="Z11" s="49" t="s">
        <v>24</v>
      </c>
      <c r="AA11" s="85">
        <v>3</v>
      </c>
      <c r="AB11" s="85">
        <v>2</v>
      </c>
      <c r="AC11" s="85">
        <v>0</v>
      </c>
      <c r="AD11" s="85">
        <v>0</v>
      </c>
      <c r="AE11" s="85">
        <v>0</v>
      </c>
      <c r="AF11" s="85">
        <v>0</v>
      </c>
      <c r="AG11" s="85">
        <v>0</v>
      </c>
      <c r="AH11" s="85">
        <v>0</v>
      </c>
      <c r="AI11" s="49" t="s">
        <v>24</v>
      </c>
      <c r="AJ11" s="85">
        <v>0</v>
      </c>
      <c r="AK11" s="85">
        <v>0</v>
      </c>
      <c r="AL11" s="85">
        <v>0</v>
      </c>
      <c r="AM11" s="85">
        <v>0</v>
      </c>
      <c r="AN11" s="85">
        <v>0</v>
      </c>
      <c r="AO11" s="85">
        <v>0</v>
      </c>
      <c r="AP11" s="85">
        <v>0</v>
      </c>
      <c r="AQ11" s="85">
        <v>0</v>
      </c>
      <c r="AR11" s="85">
        <v>0</v>
      </c>
      <c r="AS11" s="85">
        <v>0</v>
      </c>
      <c r="AT11" s="85">
        <v>0</v>
      </c>
      <c r="AU11" s="85">
        <v>0</v>
      </c>
      <c r="AV11" s="85">
        <v>0</v>
      </c>
      <c r="AW11" s="85">
        <v>0</v>
      </c>
      <c r="AX11" s="85">
        <v>1</v>
      </c>
      <c r="AY11" s="85">
        <v>0</v>
      </c>
      <c r="AZ11" s="85">
        <v>0</v>
      </c>
      <c r="BA11" s="85">
        <v>0</v>
      </c>
      <c r="BB11" s="85">
        <v>0</v>
      </c>
      <c r="BC11" s="85">
        <v>0</v>
      </c>
      <c r="BD11" s="85">
        <v>0</v>
      </c>
      <c r="BE11" s="85">
        <v>0</v>
      </c>
      <c r="BF11" s="86">
        <f t="shared" si="1"/>
        <v>1</v>
      </c>
      <c r="BG11" s="49" t="s">
        <v>24</v>
      </c>
      <c r="BH11" s="85">
        <v>0</v>
      </c>
      <c r="BI11" s="85">
        <v>1</v>
      </c>
      <c r="BJ11" s="85">
        <v>0</v>
      </c>
      <c r="BK11" s="85">
        <v>0</v>
      </c>
      <c r="BL11" s="85">
        <v>0</v>
      </c>
      <c r="BM11" s="85">
        <v>0</v>
      </c>
      <c r="BN11" s="85">
        <v>0</v>
      </c>
      <c r="BO11" s="85">
        <v>0</v>
      </c>
      <c r="BP11" s="49" t="s">
        <v>24</v>
      </c>
      <c r="BQ11" s="85">
        <v>3</v>
      </c>
      <c r="BR11" s="85">
        <v>0</v>
      </c>
      <c r="BS11" s="85">
        <v>0</v>
      </c>
      <c r="BT11" s="85">
        <v>0</v>
      </c>
      <c r="BU11" s="85">
        <v>0</v>
      </c>
      <c r="BV11" s="85">
        <v>0</v>
      </c>
      <c r="BW11" s="85">
        <v>0</v>
      </c>
      <c r="BX11" s="85">
        <v>0</v>
      </c>
      <c r="BY11" s="85">
        <v>0</v>
      </c>
      <c r="BZ11" s="85">
        <v>0</v>
      </c>
      <c r="CA11" s="85">
        <v>0</v>
      </c>
      <c r="CB11" s="85">
        <v>0</v>
      </c>
      <c r="CC11" s="85">
        <v>0</v>
      </c>
      <c r="CD11" s="85">
        <v>0</v>
      </c>
      <c r="CE11" s="85">
        <v>3</v>
      </c>
      <c r="CF11" s="85">
        <v>0</v>
      </c>
      <c r="CG11" s="85">
        <v>0</v>
      </c>
      <c r="CH11" s="85">
        <v>0</v>
      </c>
      <c r="CI11" s="85">
        <v>0</v>
      </c>
      <c r="CJ11" s="85">
        <v>0</v>
      </c>
      <c r="CK11" s="85">
        <v>0</v>
      </c>
      <c r="CL11" s="85">
        <v>0</v>
      </c>
      <c r="CM11" s="86">
        <f t="shared" si="2"/>
        <v>6</v>
      </c>
      <c r="CN11" s="49" t="s">
        <v>24</v>
      </c>
      <c r="CO11" s="85">
        <v>3</v>
      </c>
      <c r="CP11" s="85">
        <v>3</v>
      </c>
      <c r="CQ11" s="85">
        <v>0</v>
      </c>
      <c r="CR11" s="85">
        <v>0</v>
      </c>
      <c r="CS11" s="85">
        <v>0</v>
      </c>
      <c r="CT11" s="85">
        <v>0</v>
      </c>
      <c r="CU11" s="85">
        <v>0</v>
      </c>
      <c r="CV11" s="85">
        <v>0</v>
      </c>
    </row>
    <row r="12" spans="2:100" ht="13.9" customHeight="1" x14ac:dyDescent="0.4">
      <c r="B12" s="49" t="s">
        <v>25</v>
      </c>
      <c r="C12" s="85">
        <v>5</v>
      </c>
      <c r="D12" s="85">
        <v>8</v>
      </c>
      <c r="E12" s="85">
        <v>0</v>
      </c>
      <c r="F12" s="85">
        <v>0</v>
      </c>
      <c r="G12" s="85">
        <v>0</v>
      </c>
      <c r="H12" s="85">
        <v>0</v>
      </c>
      <c r="I12" s="85">
        <v>0</v>
      </c>
      <c r="J12" s="85">
        <v>0</v>
      </c>
      <c r="K12" s="85">
        <v>0</v>
      </c>
      <c r="L12" s="85">
        <v>0</v>
      </c>
      <c r="M12" s="85">
        <v>0</v>
      </c>
      <c r="N12" s="85">
        <v>0</v>
      </c>
      <c r="O12" s="85">
        <v>0</v>
      </c>
      <c r="P12" s="85">
        <v>0</v>
      </c>
      <c r="Q12" s="85">
        <v>6</v>
      </c>
      <c r="R12" s="85">
        <v>0</v>
      </c>
      <c r="S12" s="85">
        <v>0</v>
      </c>
      <c r="T12" s="85">
        <v>0</v>
      </c>
      <c r="U12" s="85">
        <v>0</v>
      </c>
      <c r="V12" s="85">
        <v>0</v>
      </c>
      <c r="W12" s="85">
        <v>0</v>
      </c>
      <c r="X12" s="85">
        <v>0</v>
      </c>
      <c r="Y12" s="86">
        <f t="shared" si="0"/>
        <v>19</v>
      </c>
      <c r="Z12" s="49" t="s">
        <v>25</v>
      </c>
      <c r="AA12" s="85">
        <v>13</v>
      </c>
      <c r="AB12" s="85">
        <v>14</v>
      </c>
      <c r="AC12" s="85">
        <v>0</v>
      </c>
      <c r="AD12" s="85">
        <v>0</v>
      </c>
      <c r="AE12" s="85">
        <v>0</v>
      </c>
      <c r="AF12" s="85">
        <v>0</v>
      </c>
      <c r="AG12" s="85">
        <v>0</v>
      </c>
      <c r="AH12" s="85">
        <v>0</v>
      </c>
      <c r="AI12" s="49" t="s">
        <v>25</v>
      </c>
      <c r="AJ12" s="85">
        <v>3</v>
      </c>
      <c r="AK12" s="85">
        <v>3</v>
      </c>
      <c r="AL12" s="85">
        <v>0</v>
      </c>
      <c r="AM12" s="85">
        <v>0</v>
      </c>
      <c r="AN12" s="85">
        <v>0</v>
      </c>
      <c r="AO12" s="85">
        <v>0</v>
      </c>
      <c r="AP12" s="85">
        <v>0</v>
      </c>
      <c r="AQ12" s="85">
        <v>0</v>
      </c>
      <c r="AR12" s="85">
        <v>0</v>
      </c>
      <c r="AS12" s="85">
        <v>0</v>
      </c>
      <c r="AT12" s="85">
        <v>0</v>
      </c>
      <c r="AU12" s="85">
        <v>0</v>
      </c>
      <c r="AV12" s="85">
        <v>0</v>
      </c>
      <c r="AW12" s="85">
        <v>0</v>
      </c>
      <c r="AX12" s="85">
        <v>0</v>
      </c>
      <c r="AY12" s="85">
        <v>0</v>
      </c>
      <c r="AZ12" s="85">
        <v>0</v>
      </c>
      <c r="BA12" s="85">
        <v>0</v>
      </c>
      <c r="BB12" s="85">
        <v>0</v>
      </c>
      <c r="BC12" s="85">
        <v>0</v>
      </c>
      <c r="BD12" s="85">
        <v>0</v>
      </c>
      <c r="BE12" s="85">
        <v>0</v>
      </c>
      <c r="BF12" s="86">
        <f t="shared" si="1"/>
        <v>6</v>
      </c>
      <c r="BG12" s="49" t="s">
        <v>25</v>
      </c>
      <c r="BH12" s="85">
        <v>6</v>
      </c>
      <c r="BI12" s="85">
        <v>3</v>
      </c>
      <c r="BJ12" s="85">
        <v>0</v>
      </c>
      <c r="BK12" s="85">
        <v>0</v>
      </c>
      <c r="BL12" s="85">
        <v>0</v>
      </c>
      <c r="BM12" s="85">
        <v>0</v>
      </c>
      <c r="BN12" s="85">
        <v>0</v>
      </c>
      <c r="BO12" s="85">
        <v>0</v>
      </c>
      <c r="BP12" s="49" t="s">
        <v>25</v>
      </c>
      <c r="BQ12" s="85">
        <v>8</v>
      </c>
      <c r="BR12" s="85">
        <v>11</v>
      </c>
      <c r="BS12" s="85">
        <v>0</v>
      </c>
      <c r="BT12" s="85">
        <v>0</v>
      </c>
      <c r="BU12" s="85">
        <v>0</v>
      </c>
      <c r="BV12" s="85">
        <v>0</v>
      </c>
      <c r="BW12" s="85">
        <v>0</v>
      </c>
      <c r="BX12" s="85">
        <v>0</v>
      </c>
      <c r="BY12" s="85">
        <v>0</v>
      </c>
      <c r="BZ12" s="85">
        <v>0</v>
      </c>
      <c r="CA12" s="85">
        <v>0</v>
      </c>
      <c r="CB12" s="85">
        <v>0</v>
      </c>
      <c r="CC12" s="85">
        <v>0</v>
      </c>
      <c r="CD12" s="85">
        <v>0</v>
      </c>
      <c r="CE12" s="85">
        <v>6</v>
      </c>
      <c r="CF12" s="85">
        <v>0</v>
      </c>
      <c r="CG12" s="85">
        <v>0</v>
      </c>
      <c r="CH12" s="85">
        <v>0</v>
      </c>
      <c r="CI12" s="85">
        <v>0</v>
      </c>
      <c r="CJ12" s="85">
        <v>0</v>
      </c>
      <c r="CK12" s="85">
        <v>0</v>
      </c>
      <c r="CL12" s="85">
        <v>0</v>
      </c>
      <c r="CM12" s="86">
        <f t="shared" si="2"/>
        <v>25</v>
      </c>
      <c r="CN12" s="49" t="s">
        <v>25</v>
      </c>
      <c r="CO12" s="85">
        <v>19</v>
      </c>
      <c r="CP12" s="85">
        <v>17</v>
      </c>
      <c r="CQ12" s="85">
        <v>0</v>
      </c>
      <c r="CR12" s="85">
        <v>0</v>
      </c>
      <c r="CS12" s="85">
        <v>0</v>
      </c>
      <c r="CT12" s="85">
        <v>0</v>
      </c>
      <c r="CU12" s="85">
        <v>0</v>
      </c>
      <c r="CV12" s="85">
        <v>0</v>
      </c>
    </row>
    <row r="13" spans="2:100" ht="13.9" customHeight="1" x14ac:dyDescent="0.4">
      <c r="B13" s="49" t="s">
        <v>26</v>
      </c>
      <c r="C13" s="85">
        <v>1</v>
      </c>
      <c r="D13" s="85">
        <v>4</v>
      </c>
      <c r="E13" s="85">
        <v>1</v>
      </c>
      <c r="F13" s="85">
        <v>0</v>
      </c>
      <c r="G13" s="85">
        <v>0</v>
      </c>
      <c r="H13" s="85">
        <v>0</v>
      </c>
      <c r="I13" s="85">
        <v>0</v>
      </c>
      <c r="J13" s="85">
        <v>0</v>
      </c>
      <c r="K13" s="85">
        <v>0</v>
      </c>
      <c r="L13" s="85">
        <v>0</v>
      </c>
      <c r="M13" s="85">
        <v>0</v>
      </c>
      <c r="N13" s="85">
        <v>0</v>
      </c>
      <c r="O13" s="85">
        <v>0</v>
      </c>
      <c r="P13" s="85">
        <v>0</v>
      </c>
      <c r="Q13" s="85">
        <v>4</v>
      </c>
      <c r="R13" s="85">
        <v>4</v>
      </c>
      <c r="S13" s="85">
        <v>0</v>
      </c>
      <c r="T13" s="85">
        <v>0</v>
      </c>
      <c r="U13" s="85">
        <v>0</v>
      </c>
      <c r="V13" s="85">
        <v>0</v>
      </c>
      <c r="W13" s="85">
        <v>0</v>
      </c>
      <c r="X13" s="85">
        <v>0</v>
      </c>
      <c r="Y13" s="86">
        <f t="shared" si="0"/>
        <v>14</v>
      </c>
      <c r="Z13" s="49" t="s">
        <v>26</v>
      </c>
      <c r="AA13" s="85">
        <v>6</v>
      </c>
      <c r="AB13" s="85">
        <v>13</v>
      </c>
      <c r="AC13" s="85">
        <v>5</v>
      </c>
      <c r="AD13" s="85">
        <v>0</v>
      </c>
      <c r="AE13" s="85">
        <v>0</v>
      </c>
      <c r="AF13" s="85">
        <v>0</v>
      </c>
      <c r="AG13" s="85">
        <v>0</v>
      </c>
      <c r="AH13" s="85">
        <v>0</v>
      </c>
      <c r="AI13" s="49" t="s">
        <v>26</v>
      </c>
      <c r="AJ13" s="85">
        <v>0</v>
      </c>
      <c r="AK13" s="85">
        <v>0</v>
      </c>
      <c r="AL13" s="85">
        <v>5</v>
      </c>
      <c r="AM13" s="85">
        <v>0</v>
      </c>
      <c r="AN13" s="85">
        <v>0</v>
      </c>
      <c r="AO13" s="85">
        <v>0</v>
      </c>
      <c r="AP13" s="85">
        <v>0</v>
      </c>
      <c r="AQ13" s="85">
        <v>0</v>
      </c>
      <c r="AR13" s="85">
        <v>0</v>
      </c>
      <c r="AS13" s="85">
        <v>0</v>
      </c>
      <c r="AT13" s="85">
        <v>0</v>
      </c>
      <c r="AU13" s="85">
        <v>0</v>
      </c>
      <c r="AV13" s="85">
        <v>0</v>
      </c>
      <c r="AW13" s="85">
        <v>0</v>
      </c>
      <c r="AX13" s="85">
        <v>3</v>
      </c>
      <c r="AY13" s="85">
        <v>3</v>
      </c>
      <c r="AZ13" s="85">
        <v>0</v>
      </c>
      <c r="BA13" s="85">
        <v>0</v>
      </c>
      <c r="BB13" s="85">
        <v>0</v>
      </c>
      <c r="BC13" s="85">
        <v>0</v>
      </c>
      <c r="BD13" s="85">
        <v>0</v>
      </c>
      <c r="BE13" s="85">
        <v>4</v>
      </c>
      <c r="BF13" s="86">
        <f t="shared" si="1"/>
        <v>15</v>
      </c>
      <c r="BG13" s="49" t="s">
        <v>26</v>
      </c>
      <c r="BH13" s="85">
        <v>5</v>
      </c>
      <c r="BI13" s="85">
        <v>11</v>
      </c>
      <c r="BJ13" s="85">
        <v>8</v>
      </c>
      <c r="BK13" s="85">
        <v>0</v>
      </c>
      <c r="BL13" s="85">
        <v>0</v>
      </c>
      <c r="BM13" s="85">
        <v>0</v>
      </c>
      <c r="BN13" s="85">
        <v>0</v>
      </c>
      <c r="BO13" s="85">
        <v>4</v>
      </c>
      <c r="BP13" s="49" t="s">
        <v>26</v>
      </c>
      <c r="BQ13" s="85">
        <v>1</v>
      </c>
      <c r="BR13" s="85">
        <v>4</v>
      </c>
      <c r="BS13" s="85">
        <v>6</v>
      </c>
      <c r="BT13" s="85">
        <v>0</v>
      </c>
      <c r="BU13" s="85">
        <v>0</v>
      </c>
      <c r="BV13" s="85">
        <v>0</v>
      </c>
      <c r="BW13" s="85">
        <v>0</v>
      </c>
      <c r="BX13" s="85">
        <v>0</v>
      </c>
      <c r="BY13" s="85">
        <v>0</v>
      </c>
      <c r="BZ13" s="85">
        <v>0</v>
      </c>
      <c r="CA13" s="85">
        <v>0</v>
      </c>
      <c r="CB13" s="85">
        <v>0</v>
      </c>
      <c r="CC13" s="85">
        <v>0</v>
      </c>
      <c r="CD13" s="85">
        <v>0</v>
      </c>
      <c r="CE13" s="85">
        <v>7</v>
      </c>
      <c r="CF13" s="85">
        <v>7</v>
      </c>
      <c r="CG13" s="85">
        <v>0</v>
      </c>
      <c r="CH13" s="85">
        <v>0</v>
      </c>
      <c r="CI13" s="85">
        <v>0</v>
      </c>
      <c r="CJ13" s="85">
        <v>0</v>
      </c>
      <c r="CK13" s="85">
        <v>0</v>
      </c>
      <c r="CL13" s="85">
        <v>4</v>
      </c>
      <c r="CM13" s="86">
        <f t="shared" si="2"/>
        <v>29</v>
      </c>
      <c r="CN13" s="49" t="s">
        <v>26</v>
      </c>
      <c r="CO13" s="85">
        <v>11</v>
      </c>
      <c r="CP13" s="85">
        <v>24</v>
      </c>
      <c r="CQ13" s="85">
        <v>13</v>
      </c>
      <c r="CR13" s="85">
        <v>0</v>
      </c>
      <c r="CS13" s="85">
        <v>0</v>
      </c>
      <c r="CT13" s="85">
        <v>0</v>
      </c>
      <c r="CU13" s="85">
        <v>0</v>
      </c>
      <c r="CV13" s="85">
        <v>4</v>
      </c>
    </row>
    <row r="14" spans="2:100" ht="13.9" customHeight="1" x14ac:dyDescent="0.4">
      <c r="B14" s="49" t="s">
        <v>27</v>
      </c>
      <c r="C14" s="85">
        <v>1</v>
      </c>
      <c r="D14" s="85">
        <v>1</v>
      </c>
      <c r="E14" s="85">
        <v>6</v>
      </c>
      <c r="F14" s="85">
        <v>0</v>
      </c>
      <c r="G14" s="85">
        <v>0</v>
      </c>
      <c r="H14" s="85">
        <v>0</v>
      </c>
      <c r="I14" s="85">
        <v>0</v>
      </c>
      <c r="J14" s="85">
        <v>0</v>
      </c>
      <c r="K14" s="85">
        <v>0</v>
      </c>
      <c r="L14" s="85">
        <v>0</v>
      </c>
      <c r="M14" s="85">
        <v>0</v>
      </c>
      <c r="N14" s="85">
        <v>0</v>
      </c>
      <c r="O14" s="85">
        <v>0</v>
      </c>
      <c r="P14" s="85">
        <v>0</v>
      </c>
      <c r="Q14" s="85">
        <v>0</v>
      </c>
      <c r="R14" s="85">
        <v>0</v>
      </c>
      <c r="S14" s="85">
        <v>0</v>
      </c>
      <c r="T14" s="85">
        <v>0</v>
      </c>
      <c r="U14" s="85">
        <v>0</v>
      </c>
      <c r="V14" s="85">
        <v>0</v>
      </c>
      <c r="W14" s="85">
        <v>0</v>
      </c>
      <c r="X14" s="85">
        <v>0</v>
      </c>
      <c r="Y14" s="86">
        <f t="shared" si="0"/>
        <v>8</v>
      </c>
      <c r="Z14" s="49" t="s">
        <v>27</v>
      </c>
      <c r="AA14" s="85">
        <v>8</v>
      </c>
      <c r="AB14" s="85">
        <v>7</v>
      </c>
      <c r="AC14" s="85">
        <v>6</v>
      </c>
      <c r="AD14" s="85">
        <v>0</v>
      </c>
      <c r="AE14" s="85">
        <v>0</v>
      </c>
      <c r="AF14" s="85">
        <v>0</v>
      </c>
      <c r="AG14" s="85">
        <v>0</v>
      </c>
      <c r="AH14" s="85">
        <v>0</v>
      </c>
      <c r="AI14" s="49" t="s">
        <v>27</v>
      </c>
      <c r="AJ14" s="85">
        <v>2</v>
      </c>
      <c r="AK14" s="85">
        <v>0</v>
      </c>
      <c r="AL14" s="85">
        <v>2</v>
      </c>
      <c r="AM14" s="85">
        <v>0</v>
      </c>
      <c r="AN14" s="85">
        <v>0</v>
      </c>
      <c r="AO14" s="85">
        <v>0</v>
      </c>
      <c r="AP14" s="85">
        <v>0</v>
      </c>
      <c r="AQ14" s="85">
        <v>0</v>
      </c>
      <c r="AR14" s="85">
        <v>0</v>
      </c>
      <c r="AS14" s="85">
        <v>0</v>
      </c>
      <c r="AT14" s="85">
        <v>0</v>
      </c>
      <c r="AU14" s="85">
        <v>0</v>
      </c>
      <c r="AV14" s="85">
        <v>0</v>
      </c>
      <c r="AW14" s="85">
        <v>0</v>
      </c>
      <c r="AX14" s="85">
        <v>0</v>
      </c>
      <c r="AY14" s="85">
        <v>0</v>
      </c>
      <c r="AZ14" s="85">
        <v>0</v>
      </c>
      <c r="BA14" s="85">
        <v>0</v>
      </c>
      <c r="BB14" s="85">
        <v>0</v>
      </c>
      <c r="BC14" s="85">
        <v>0</v>
      </c>
      <c r="BD14" s="85">
        <v>0</v>
      </c>
      <c r="BE14" s="85">
        <v>0</v>
      </c>
      <c r="BF14" s="86">
        <f t="shared" si="1"/>
        <v>4</v>
      </c>
      <c r="BG14" s="49" t="s">
        <v>27</v>
      </c>
      <c r="BH14" s="85">
        <v>4</v>
      </c>
      <c r="BI14" s="85">
        <v>2</v>
      </c>
      <c r="BJ14" s="85">
        <v>2</v>
      </c>
      <c r="BK14" s="85">
        <v>0</v>
      </c>
      <c r="BL14" s="85">
        <v>0</v>
      </c>
      <c r="BM14" s="85">
        <v>0</v>
      </c>
      <c r="BN14" s="85">
        <v>0</v>
      </c>
      <c r="BO14" s="85">
        <v>0</v>
      </c>
      <c r="BP14" s="49" t="s">
        <v>27</v>
      </c>
      <c r="BQ14" s="85">
        <v>3</v>
      </c>
      <c r="BR14" s="85">
        <v>1</v>
      </c>
      <c r="BS14" s="85">
        <v>8</v>
      </c>
      <c r="BT14" s="85">
        <v>0</v>
      </c>
      <c r="BU14" s="85">
        <v>0</v>
      </c>
      <c r="BV14" s="85">
        <v>0</v>
      </c>
      <c r="BW14" s="85">
        <v>0</v>
      </c>
      <c r="BX14" s="85">
        <v>0</v>
      </c>
      <c r="BY14" s="85">
        <v>0</v>
      </c>
      <c r="BZ14" s="85">
        <v>0</v>
      </c>
      <c r="CA14" s="85">
        <v>0</v>
      </c>
      <c r="CB14" s="85">
        <v>0</v>
      </c>
      <c r="CC14" s="85">
        <v>0</v>
      </c>
      <c r="CD14" s="85">
        <v>0</v>
      </c>
      <c r="CE14" s="85">
        <v>0</v>
      </c>
      <c r="CF14" s="85">
        <v>0</v>
      </c>
      <c r="CG14" s="85">
        <v>0</v>
      </c>
      <c r="CH14" s="85">
        <v>0</v>
      </c>
      <c r="CI14" s="85">
        <v>0</v>
      </c>
      <c r="CJ14" s="85">
        <v>0</v>
      </c>
      <c r="CK14" s="85">
        <v>0</v>
      </c>
      <c r="CL14" s="85">
        <v>0</v>
      </c>
      <c r="CM14" s="86">
        <f t="shared" si="2"/>
        <v>12</v>
      </c>
      <c r="CN14" s="49" t="s">
        <v>27</v>
      </c>
      <c r="CO14" s="85">
        <v>12</v>
      </c>
      <c r="CP14" s="85">
        <v>9</v>
      </c>
      <c r="CQ14" s="85">
        <v>8</v>
      </c>
      <c r="CR14" s="85">
        <v>0</v>
      </c>
      <c r="CS14" s="85">
        <v>0</v>
      </c>
      <c r="CT14" s="85">
        <v>0</v>
      </c>
      <c r="CU14" s="85">
        <v>0</v>
      </c>
      <c r="CV14" s="85">
        <v>0</v>
      </c>
    </row>
    <row r="15" spans="2:100" ht="13.9" customHeight="1" x14ac:dyDescent="0.4">
      <c r="B15" s="49" t="s">
        <v>28</v>
      </c>
      <c r="C15" s="85">
        <v>0</v>
      </c>
      <c r="D15" s="85">
        <v>0</v>
      </c>
      <c r="E15" s="85">
        <v>0</v>
      </c>
      <c r="F15" s="85">
        <v>0</v>
      </c>
      <c r="G15" s="85">
        <v>0</v>
      </c>
      <c r="H15" s="85">
        <v>0</v>
      </c>
      <c r="I15" s="85">
        <v>0</v>
      </c>
      <c r="J15" s="85">
        <v>0</v>
      </c>
      <c r="K15" s="85">
        <v>0</v>
      </c>
      <c r="L15" s="85">
        <v>0</v>
      </c>
      <c r="M15" s="85">
        <v>0</v>
      </c>
      <c r="N15" s="85">
        <v>0</v>
      </c>
      <c r="O15" s="85">
        <v>0</v>
      </c>
      <c r="P15" s="85">
        <v>0</v>
      </c>
      <c r="Q15" s="85">
        <v>0</v>
      </c>
      <c r="R15" s="85">
        <v>0</v>
      </c>
      <c r="S15" s="85">
        <v>0</v>
      </c>
      <c r="T15" s="85">
        <v>0</v>
      </c>
      <c r="U15" s="85">
        <v>0</v>
      </c>
      <c r="V15" s="85">
        <v>0</v>
      </c>
      <c r="W15" s="85">
        <v>0</v>
      </c>
      <c r="X15" s="85">
        <v>0</v>
      </c>
      <c r="Y15" s="86">
        <f t="shared" si="0"/>
        <v>0</v>
      </c>
      <c r="Z15" s="49" t="s">
        <v>28</v>
      </c>
      <c r="AA15" s="85">
        <v>0</v>
      </c>
      <c r="AB15" s="85">
        <v>0</v>
      </c>
      <c r="AC15" s="85">
        <v>0</v>
      </c>
      <c r="AD15" s="85">
        <v>0</v>
      </c>
      <c r="AE15" s="85">
        <v>0</v>
      </c>
      <c r="AF15" s="85">
        <v>0</v>
      </c>
      <c r="AG15" s="85">
        <v>0</v>
      </c>
      <c r="AH15" s="85">
        <v>0</v>
      </c>
      <c r="AI15" s="49" t="s">
        <v>28</v>
      </c>
      <c r="AJ15" s="85">
        <v>1</v>
      </c>
      <c r="AK15" s="85">
        <v>3</v>
      </c>
      <c r="AL15" s="85">
        <v>0</v>
      </c>
      <c r="AM15" s="85">
        <v>0</v>
      </c>
      <c r="AN15" s="85">
        <v>0</v>
      </c>
      <c r="AO15" s="85">
        <v>0</v>
      </c>
      <c r="AP15" s="85">
        <v>0</v>
      </c>
      <c r="AQ15" s="85">
        <v>0</v>
      </c>
      <c r="AR15" s="85">
        <v>0</v>
      </c>
      <c r="AS15" s="85">
        <v>0</v>
      </c>
      <c r="AT15" s="85">
        <v>0</v>
      </c>
      <c r="AU15" s="85">
        <v>0</v>
      </c>
      <c r="AV15" s="85">
        <v>0</v>
      </c>
      <c r="AW15" s="85">
        <v>0</v>
      </c>
      <c r="AX15" s="85">
        <v>0</v>
      </c>
      <c r="AY15" s="85">
        <v>0</v>
      </c>
      <c r="AZ15" s="85">
        <v>0</v>
      </c>
      <c r="BA15" s="85">
        <v>0</v>
      </c>
      <c r="BB15" s="85">
        <v>0</v>
      </c>
      <c r="BC15" s="85">
        <v>0</v>
      </c>
      <c r="BD15" s="85">
        <v>0</v>
      </c>
      <c r="BE15" s="85">
        <v>0</v>
      </c>
      <c r="BF15" s="86">
        <f t="shared" si="1"/>
        <v>4</v>
      </c>
      <c r="BG15" s="49" t="s">
        <v>28</v>
      </c>
      <c r="BH15" s="85">
        <v>4</v>
      </c>
      <c r="BI15" s="85">
        <v>3</v>
      </c>
      <c r="BJ15" s="85">
        <v>0</v>
      </c>
      <c r="BK15" s="85">
        <v>0</v>
      </c>
      <c r="BL15" s="85">
        <v>0</v>
      </c>
      <c r="BM15" s="85">
        <v>0</v>
      </c>
      <c r="BN15" s="85">
        <v>0</v>
      </c>
      <c r="BO15" s="85">
        <v>0</v>
      </c>
      <c r="BP15" s="49" t="s">
        <v>28</v>
      </c>
      <c r="BQ15" s="85">
        <v>1</v>
      </c>
      <c r="BR15" s="85">
        <v>3</v>
      </c>
      <c r="BS15" s="85">
        <v>0</v>
      </c>
      <c r="BT15" s="85">
        <v>0</v>
      </c>
      <c r="BU15" s="85">
        <v>0</v>
      </c>
      <c r="BV15" s="85">
        <v>0</v>
      </c>
      <c r="BW15" s="85">
        <v>0</v>
      </c>
      <c r="BX15" s="85">
        <v>0</v>
      </c>
      <c r="BY15" s="85">
        <v>0</v>
      </c>
      <c r="BZ15" s="85">
        <v>0</v>
      </c>
      <c r="CA15" s="85">
        <v>0</v>
      </c>
      <c r="CB15" s="85">
        <v>0</v>
      </c>
      <c r="CC15" s="85">
        <v>0</v>
      </c>
      <c r="CD15" s="85">
        <v>0</v>
      </c>
      <c r="CE15" s="85">
        <v>0</v>
      </c>
      <c r="CF15" s="85">
        <v>0</v>
      </c>
      <c r="CG15" s="85">
        <v>0</v>
      </c>
      <c r="CH15" s="85">
        <v>0</v>
      </c>
      <c r="CI15" s="85">
        <v>0</v>
      </c>
      <c r="CJ15" s="85">
        <v>0</v>
      </c>
      <c r="CK15" s="85">
        <v>0</v>
      </c>
      <c r="CL15" s="85">
        <v>0</v>
      </c>
      <c r="CM15" s="86">
        <f t="shared" si="2"/>
        <v>4</v>
      </c>
      <c r="CN15" s="49" t="s">
        <v>28</v>
      </c>
      <c r="CO15" s="85">
        <v>4</v>
      </c>
      <c r="CP15" s="85">
        <v>3</v>
      </c>
      <c r="CQ15" s="85">
        <v>0</v>
      </c>
      <c r="CR15" s="85">
        <v>0</v>
      </c>
      <c r="CS15" s="85">
        <v>0</v>
      </c>
      <c r="CT15" s="85">
        <v>0</v>
      </c>
      <c r="CU15" s="85">
        <v>0</v>
      </c>
      <c r="CV15" s="85">
        <v>0</v>
      </c>
    </row>
    <row r="16" spans="2:100" ht="13.9" customHeight="1" x14ac:dyDescent="0.4">
      <c r="B16" s="49" t="s">
        <v>29</v>
      </c>
      <c r="C16" s="85">
        <v>0</v>
      </c>
      <c r="D16" s="85">
        <v>0</v>
      </c>
      <c r="E16" s="85">
        <v>0</v>
      </c>
      <c r="F16" s="85">
        <v>1</v>
      </c>
      <c r="G16" s="85">
        <v>4</v>
      </c>
      <c r="H16" s="85">
        <v>0</v>
      </c>
      <c r="I16" s="85">
        <v>0</v>
      </c>
      <c r="J16" s="85">
        <v>0</v>
      </c>
      <c r="K16" s="85">
        <v>7</v>
      </c>
      <c r="L16" s="85">
        <v>6</v>
      </c>
      <c r="M16" s="85">
        <v>0</v>
      </c>
      <c r="N16" s="85">
        <v>0</v>
      </c>
      <c r="O16" s="85">
        <v>0</v>
      </c>
      <c r="P16" s="85">
        <v>0</v>
      </c>
      <c r="Q16" s="85">
        <v>0</v>
      </c>
      <c r="R16" s="85">
        <v>0</v>
      </c>
      <c r="S16" s="85">
        <v>0</v>
      </c>
      <c r="T16" s="85">
        <v>2</v>
      </c>
      <c r="U16" s="85">
        <v>2</v>
      </c>
      <c r="V16" s="85">
        <v>0</v>
      </c>
      <c r="W16" s="85">
        <v>0</v>
      </c>
      <c r="X16" s="85">
        <v>0</v>
      </c>
      <c r="Y16" s="86">
        <f t="shared" si="0"/>
        <v>22</v>
      </c>
      <c r="Z16" s="49" t="s">
        <v>29</v>
      </c>
      <c r="AA16" s="85">
        <v>18</v>
      </c>
      <c r="AB16" s="85">
        <v>5</v>
      </c>
      <c r="AC16" s="85">
        <v>10</v>
      </c>
      <c r="AD16" s="85">
        <v>13</v>
      </c>
      <c r="AE16" s="85">
        <v>7</v>
      </c>
      <c r="AF16" s="85">
        <v>0</v>
      </c>
      <c r="AG16" s="85">
        <v>0</v>
      </c>
      <c r="AH16" s="85">
        <v>0</v>
      </c>
      <c r="AI16" s="49" t="s">
        <v>29</v>
      </c>
      <c r="AJ16" s="85">
        <v>0</v>
      </c>
      <c r="AK16" s="85">
        <v>0</v>
      </c>
      <c r="AL16" s="85">
        <v>4</v>
      </c>
      <c r="AM16" s="85">
        <v>0</v>
      </c>
      <c r="AN16" s="85">
        <v>12</v>
      </c>
      <c r="AO16" s="85">
        <v>0</v>
      </c>
      <c r="AP16" s="85">
        <v>0</v>
      </c>
      <c r="AQ16" s="85">
        <v>0</v>
      </c>
      <c r="AR16" s="85">
        <v>0</v>
      </c>
      <c r="AS16" s="85">
        <v>5</v>
      </c>
      <c r="AT16" s="85">
        <v>1</v>
      </c>
      <c r="AU16" s="85">
        <v>0</v>
      </c>
      <c r="AV16" s="85">
        <v>0</v>
      </c>
      <c r="AW16" s="85">
        <v>0</v>
      </c>
      <c r="AX16" s="85">
        <v>0</v>
      </c>
      <c r="AY16" s="85">
        <v>0</v>
      </c>
      <c r="AZ16" s="85">
        <v>0</v>
      </c>
      <c r="BA16" s="85">
        <v>2</v>
      </c>
      <c r="BB16" s="85">
        <v>0</v>
      </c>
      <c r="BC16" s="85">
        <v>0</v>
      </c>
      <c r="BD16" s="85">
        <v>0</v>
      </c>
      <c r="BE16" s="85">
        <v>0</v>
      </c>
      <c r="BF16" s="86">
        <f t="shared" si="1"/>
        <v>24</v>
      </c>
      <c r="BG16" s="49" t="s">
        <v>29</v>
      </c>
      <c r="BH16" s="85">
        <v>22</v>
      </c>
      <c r="BI16" s="85">
        <v>16</v>
      </c>
      <c r="BJ16" s="85">
        <v>6</v>
      </c>
      <c r="BK16" s="85">
        <v>17</v>
      </c>
      <c r="BL16" s="85">
        <v>1</v>
      </c>
      <c r="BM16" s="85">
        <v>0</v>
      </c>
      <c r="BN16" s="85">
        <v>0</v>
      </c>
      <c r="BO16" s="85">
        <v>0</v>
      </c>
      <c r="BP16" s="49" t="s">
        <v>29</v>
      </c>
      <c r="BQ16" s="85">
        <v>0</v>
      </c>
      <c r="BR16" s="85">
        <v>0</v>
      </c>
      <c r="BS16" s="85">
        <v>4</v>
      </c>
      <c r="BT16" s="85">
        <v>1</v>
      </c>
      <c r="BU16" s="85">
        <v>16</v>
      </c>
      <c r="BV16" s="85">
        <v>0</v>
      </c>
      <c r="BW16" s="85">
        <v>0</v>
      </c>
      <c r="BX16" s="85">
        <v>0</v>
      </c>
      <c r="BY16" s="85">
        <v>7</v>
      </c>
      <c r="BZ16" s="85">
        <v>11</v>
      </c>
      <c r="CA16" s="85">
        <v>1</v>
      </c>
      <c r="CB16" s="85">
        <v>0</v>
      </c>
      <c r="CC16" s="85">
        <v>0</v>
      </c>
      <c r="CD16" s="85">
        <v>0</v>
      </c>
      <c r="CE16" s="85">
        <v>0</v>
      </c>
      <c r="CF16" s="85">
        <v>0</v>
      </c>
      <c r="CG16" s="85">
        <v>0</v>
      </c>
      <c r="CH16" s="85">
        <v>4</v>
      </c>
      <c r="CI16" s="85">
        <v>2</v>
      </c>
      <c r="CJ16" s="85">
        <v>0</v>
      </c>
      <c r="CK16" s="85">
        <v>0</v>
      </c>
      <c r="CL16" s="85">
        <v>0</v>
      </c>
      <c r="CM16" s="86">
        <f t="shared" si="2"/>
        <v>46</v>
      </c>
      <c r="CN16" s="49" t="s">
        <v>29</v>
      </c>
      <c r="CO16" s="85">
        <v>40</v>
      </c>
      <c r="CP16" s="85">
        <v>21</v>
      </c>
      <c r="CQ16" s="85">
        <v>16</v>
      </c>
      <c r="CR16" s="85">
        <v>30</v>
      </c>
      <c r="CS16" s="85">
        <v>8</v>
      </c>
      <c r="CT16" s="85">
        <v>0</v>
      </c>
      <c r="CU16" s="85">
        <v>0</v>
      </c>
      <c r="CV16" s="85">
        <v>0</v>
      </c>
    </row>
    <row r="17" spans="2:100" ht="13.9" customHeight="1" x14ac:dyDescent="0.4">
      <c r="B17" s="49" t="s">
        <v>30</v>
      </c>
      <c r="C17" s="85">
        <v>6</v>
      </c>
      <c r="D17" s="85">
        <v>0</v>
      </c>
      <c r="E17" s="85">
        <v>0</v>
      </c>
      <c r="F17" s="85">
        <v>0</v>
      </c>
      <c r="G17" s="85">
        <v>0</v>
      </c>
      <c r="H17" s="85">
        <v>0</v>
      </c>
      <c r="I17" s="85">
        <v>0</v>
      </c>
      <c r="J17" s="85">
        <v>0</v>
      </c>
      <c r="K17" s="85">
        <v>0</v>
      </c>
      <c r="L17" s="85">
        <v>0</v>
      </c>
      <c r="M17" s="85">
        <v>0</v>
      </c>
      <c r="N17" s="85">
        <v>0</v>
      </c>
      <c r="O17" s="85">
        <v>0</v>
      </c>
      <c r="P17" s="85">
        <v>0</v>
      </c>
      <c r="Q17" s="85">
        <v>1</v>
      </c>
      <c r="R17" s="85">
        <v>1</v>
      </c>
      <c r="S17" s="85">
        <v>1</v>
      </c>
      <c r="T17" s="85">
        <v>0</v>
      </c>
      <c r="U17" s="85">
        <v>0</v>
      </c>
      <c r="V17" s="85">
        <v>0</v>
      </c>
      <c r="W17" s="85">
        <v>0</v>
      </c>
      <c r="X17" s="85">
        <v>0</v>
      </c>
      <c r="Y17" s="86">
        <f t="shared" si="0"/>
        <v>9</v>
      </c>
      <c r="Z17" s="49" t="s">
        <v>30</v>
      </c>
      <c r="AA17" s="85">
        <v>6</v>
      </c>
      <c r="AB17" s="85">
        <v>3</v>
      </c>
      <c r="AC17" s="85">
        <v>1</v>
      </c>
      <c r="AD17" s="85">
        <v>1</v>
      </c>
      <c r="AE17" s="85">
        <v>0</v>
      </c>
      <c r="AF17" s="85">
        <v>0</v>
      </c>
      <c r="AG17" s="85">
        <v>0</v>
      </c>
      <c r="AH17" s="85">
        <v>0</v>
      </c>
      <c r="AI17" s="49" t="s">
        <v>30</v>
      </c>
      <c r="AJ17" s="85">
        <v>0</v>
      </c>
      <c r="AK17" s="85">
        <v>0</v>
      </c>
      <c r="AL17" s="85">
        <v>0</v>
      </c>
      <c r="AM17" s="85">
        <v>0</v>
      </c>
      <c r="AN17" s="85">
        <v>4</v>
      </c>
      <c r="AO17" s="85">
        <v>0</v>
      </c>
      <c r="AP17" s="85">
        <v>0</v>
      </c>
      <c r="AQ17" s="85">
        <v>0</v>
      </c>
      <c r="AR17" s="85">
        <v>0</v>
      </c>
      <c r="AS17" s="85">
        <v>0</v>
      </c>
      <c r="AT17" s="85">
        <v>0</v>
      </c>
      <c r="AU17" s="85">
        <v>0</v>
      </c>
      <c r="AV17" s="85">
        <v>0</v>
      </c>
      <c r="AW17" s="85">
        <v>0</v>
      </c>
      <c r="AX17" s="85">
        <v>3</v>
      </c>
      <c r="AY17" s="85">
        <v>0</v>
      </c>
      <c r="AZ17" s="85">
        <v>1</v>
      </c>
      <c r="BA17" s="85">
        <v>0</v>
      </c>
      <c r="BB17" s="85">
        <v>0</v>
      </c>
      <c r="BC17" s="85">
        <v>0</v>
      </c>
      <c r="BD17" s="85">
        <v>0</v>
      </c>
      <c r="BE17" s="85">
        <v>0</v>
      </c>
      <c r="BF17" s="86">
        <f t="shared" si="1"/>
        <v>8</v>
      </c>
      <c r="BG17" s="49" t="s">
        <v>30</v>
      </c>
      <c r="BH17" s="85">
        <v>4</v>
      </c>
      <c r="BI17" s="85">
        <v>8</v>
      </c>
      <c r="BJ17" s="85">
        <v>0</v>
      </c>
      <c r="BK17" s="85">
        <v>5</v>
      </c>
      <c r="BL17" s="85">
        <v>0</v>
      </c>
      <c r="BM17" s="85">
        <v>0</v>
      </c>
      <c r="BN17" s="85">
        <v>0</v>
      </c>
      <c r="BO17" s="85">
        <v>0</v>
      </c>
      <c r="BP17" s="49" t="s">
        <v>30</v>
      </c>
      <c r="BQ17" s="85">
        <v>6</v>
      </c>
      <c r="BR17" s="85">
        <v>0</v>
      </c>
      <c r="BS17" s="85">
        <v>0</v>
      </c>
      <c r="BT17" s="85">
        <v>0</v>
      </c>
      <c r="BU17" s="85">
        <v>4</v>
      </c>
      <c r="BV17" s="85">
        <v>0</v>
      </c>
      <c r="BW17" s="85">
        <v>0</v>
      </c>
      <c r="BX17" s="85">
        <v>0</v>
      </c>
      <c r="BY17" s="85">
        <v>0</v>
      </c>
      <c r="BZ17" s="85">
        <v>0</v>
      </c>
      <c r="CA17" s="85">
        <v>0</v>
      </c>
      <c r="CB17" s="85">
        <v>0</v>
      </c>
      <c r="CC17" s="85">
        <v>0</v>
      </c>
      <c r="CD17" s="85">
        <v>0</v>
      </c>
      <c r="CE17" s="85">
        <v>4</v>
      </c>
      <c r="CF17" s="85">
        <v>1</v>
      </c>
      <c r="CG17" s="85">
        <v>2</v>
      </c>
      <c r="CH17" s="85">
        <v>0</v>
      </c>
      <c r="CI17" s="85">
        <v>0</v>
      </c>
      <c r="CJ17" s="85">
        <v>0</v>
      </c>
      <c r="CK17" s="85">
        <v>0</v>
      </c>
      <c r="CL17" s="85">
        <v>0</v>
      </c>
      <c r="CM17" s="86">
        <f t="shared" si="2"/>
        <v>17</v>
      </c>
      <c r="CN17" s="49" t="s">
        <v>30</v>
      </c>
      <c r="CO17" s="85">
        <v>10</v>
      </c>
      <c r="CP17" s="85">
        <v>11</v>
      </c>
      <c r="CQ17" s="85">
        <v>1</v>
      </c>
      <c r="CR17" s="85">
        <v>6</v>
      </c>
      <c r="CS17" s="85">
        <v>0</v>
      </c>
      <c r="CT17" s="85">
        <v>0</v>
      </c>
      <c r="CU17" s="85">
        <v>0</v>
      </c>
      <c r="CV17" s="85">
        <v>0</v>
      </c>
    </row>
    <row r="18" spans="2:100" ht="13.9" customHeight="1" x14ac:dyDescent="0.4">
      <c r="B18" s="49" t="s">
        <v>31</v>
      </c>
      <c r="C18" s="85">
        <v>0</v>
      </c>
      <c r="D18" s="85">
        <v>0</v>
      </c>
      <c r="E18" s="85">
        <v>7</v>
      </c>
      <c r="F18" s="85">
        <v>0</v>
      </c>
      <c r="G18" s="85">
        <v>2</v>
      </c>
      <c r="H18" s="85">
        <v>0</v>
      </c>
      <c r="I18" s="85">
        <v>0</v>
      </c>
      <c r="J18" s="85">
        <v>0</v>
      </c>
      <c r="K18" s="85">
        <v>0</v>
      </c>
      <c r="L18" s="85">
        <v>0</v>
      </c>
      <c r="M18" s="85">
        <v>0</v>
      </c>
      <c r="N18" s="85">
        <v>0</v>
      </c>
      <c r="O18" s="85">
        <v>0</v>
      </c>
      <c r="P18" s="85">
        <v>0</v>
      </c>
      <c r="Q18" s="85">
        <v>0</v>
      </c>
      <c r="R18" s="85">
        <v>0</v>
      </c>
      <c r="S18" s="85">
        <v>1</v>
      </c>
      <c r="T18" s="85">
        <v>0</v>
      </c>
      <c r="U18" s="85">
        <v>0</v>
      </c>
      <c r="V18" s="85">
        <v>0</v>
      </c>
      <c r="W18" s="85">
        <v>0</v>
      </c>
      <c r="X18" s="85">
        <v>0</v>
      </c>
      <c r="Y18" s="86">
        <f t="shared" si="0"/>
        <v>10</v>
      </c>
      <c r="Z18" s="49" t="s">
        <v>31</v>
      </c>
      <c r="AA18" s="85">
        <v>10</v>
      </c>
      <c r="AB18" s="85">
        <v>11</v>
      </c>
      <c r="AC18" s="85">
        <v>8</v>
      </c>
      <c r="AD18" s="85">
        <v>3</v>
      </c>
      <c r="AE18" s="85">
        <v>1</v>
      </c>
      <c r="AF18" s="85">
        <v>0</v>
      </c>
      <c r="AG18" s="85">
        <v>0</v>
      </c>
      <c r="AH18" s="85">
        <v>0</v>
      </c>
      <c r="AI18" s="49" t="s">
        <v>31</v>
      </c>
      <c r="AJ18" s="85">
        <v>0</v>
      </c>
      <c r="AK18" s="85">
        <v>0</v>
      </c>
      <c r="AL18" s="85">
        <v>2</v>
      </c>
      <c r="AM18" s="85">
        <v>0</v>
      </c>
      <c r="AN18" s="85">
        <v>2</v>
      </c>
      <c r="AO18" s="85">
        <v>0</v>
      </c>
      <c r="AP18" s="85">
        <v>0</v>
      </c>
      <c r="AQ18" s="85">
        <v>0</v>
      </c>
      <c r="AR18" s="85">
        <v>0</v>
      </c>
      <c r="AS18" s="85">
        <v>0</v>
      </c>
      <c r="AT18" s="85">
        <v>0</v>
      </c>
      <c r="AU18" s="85">
        <v>0</v>
      </c>
      <c r="AV18" s="85">
        <v>0</v>
      </c>
      <c r="AW18" s="85">
        <v>0</v>
      </c>
      <c r="AX18" s="85">
        <v>0</v>
      </c>
      <c r="AY18" s="85">
        <v>1</v>
      </c>
      <c r="AZ18" s="85">
        <v>1</v>
      </c>
      <c r="BA18" s="85">
        <v>0</v>
      </c>
      <c r="BB18" s="85">
        <v>0</v>
      </c>
      <c r="BC18" s="85">
        <v>0</v>
      </c>
      <c r="BD18" s="85">
        <v>0</v>
      </c>
      <c r="BE18" s="85">
        <v>0</v>
      </c>
      <c r="BF18" s="86">
        <f t="shared" si="1"/>
        <v>6</v>
      </c>
      <c r="BG18" s="49" t="s">
        <v>31</v>
      </c>
      <c r="BH18" s="85">
        <v>4</v>
      </c>
      <c r="BI18" s="85">
        <v>6</v>
      </c>
      <c r="BJ18" s="85">
        <v>3</v>
      </c>
      <c r="BK18" s="85">
        <v>3</v>
      </c>
      <c r="BL18" s="85">
        <v>0</v>
      </c>
      <c r="BM18" s="85">
        <v>0</v>
      </c>
      <c r="BN18" s="85">
        <v>0</v>
      </c>
      <c r="BO18" s="85">
        <v>0</v>
      </c>
      <c r="BP18" s="49" t="s">
        <v>31</v>
      </c>
      <c r="BQ18" s="85">
        <v>0</v>
      </c>
      <c r="BR18" s="85">
        <v>0</v>
      </c>
      <c r="BS18" s="85">
        <v>9</v>
      </c>
      <c r="BT18" s="85">
        <v>0</v>
      </c>
      <c r="BU18" s="85">
        <v>4</v>
      </c>
      <c r="BV18" s="85">
        <v>0</v>
      </c>
      <c r="BW18" s="85">
        <v>0</v>
      </c>
      <c r="BX18" s="85">
        <v>0</v>
      </c>
      <c r="BY18" s="85">
        <v>0</v>
      </c>
      <c r="BZ18" s="85">
        <v>0</v>
      </c>
      <c r="CA18" s="85">
        <v>0</v>
      </c>
      <c r="CB18" s="85">
        <v>0</v>
      </c>
      <c r="CC18" s="85">
        <v>0</v>
      </c>
      <c r="CD18" s="85">
        <v>0</v>
      </c>
      <c r="CE18" s="85">
        <v>0</v>
      </c>
      <c r="CF18" s="85">
        <v>1</v>
      </c>
      <c r="CG18" s="85">
        <v>2</v>
      </c>
      <c r="CH18" s="85">
        <v>0</v>
      </c>
      <c r="CI18" s="85">
        <v>0</v>
      </c>
      <c r="CJ18" s="85">
        <v>0</v>
      </c>
      <c r="CK18" s="85">
        <v>0</v>
      </c>
      <c r="CL18" s="85">
        <v>0</v>
      </c>
      <c r="CM18" s="86">
        <f t="shared" si="2"/>
        <v>16</v>
      </c>
      <c r="CN18" s="49" t="s">
        <v>31</v>
      </c>
      <c r="CO18" s="85">
        <v>14</v>
      </c>
      <c r="CP18" s="85">
        <v>17</v>
      </c>
      <c r="CQ18" s="85">
        <v>11</v>
      </c>
      <c r="CR18" s="85">
        <v>6</v>
      </c>
      <c r="CS18" s="85">
        <v>1</v>
      </c>
      <c r="CT18" s="85">
        <v>0</v>
      </c>
      <c r="CU18" s="85">
        <v>0</v>
      </c>
      <c r="CV18" s="85">
        <v>0</v>
      </c>
    </row>
    <row r="19" spans="2:100" ht="13.9" customHeight="1" x14ac:dyDescent="0.4">
      <c r="B19" s="49" t="s">
        <v>32</v>
      </c>
      <c r="C19" s="85">
        <v>0</v>
      </c>
      <c r="D19" s="85">
        <v>0</v>
      </c>
      <c r="E19" s="85">
        <v>1</v>
      </c>
      <c r="F19" s="85">
        <v>0</v>
      </c>
      <c r="G19" s="85">
        <v>0</v>
      </c>
      <c r="H19" s="85">
        <v>0</v>
      </c>
      <c r="I19" s="85">
        <v>1</v>
      </c>
      <c r="J19" s="85">
        <v>0</v>
      </c>
      <c r="K19" s="85">
        <v>0</v>
      </c>
      <c r="L19" s="85">
        <v>0</v>
      </c>
      <c r="M19" s="85">
        <v>0</v>
      </c>
      <c r="N19" s="85">
        <v>0</v>
      </c>
      <c r="O19" s="85">
        <v>0</v>
      </c>
      <c r="P19" s="85">
        <v>0</v>
      </c>
      <c r="Q19" s="85">
        <v>0</v>
      </c>
      <c r="R19" s="85">
        <v>2</v>
      </c>
      <c r="S19" s="85">
        <v>0</v>
      </c>
      <c r="T19" s="85">
        <v>1</v>
      </c>
      <c r="U19" s="85">
        <v>0</v>
      </c>
      <c r="V19" s="85">
        <v>0</v>
      </c>
      <c r="W19" s="85">
        <v>0</v>
      </c>
      <c r="X19" s="85">
        <v>0</v>
      </c>
      <c r="Y19" s="86">
        <f t="shared" si="0"/>
        <v>5</v>
      </c>
      <c r="Z19" s="49" t="s">
        <v>32</v>
      </c>
      <c r="AA19" s="85">
        <v>2</v>
      </c>
      <c r="AB19" s="85">
        <v>3</v>
      </c>
      <c r="AC19" s="85">
        <v>5</v>
      </c>
      <c r="AD19" s="85">
        <v>0</v>
      </c>
      <c r="AE19" s="85">
        <v>0</v>
      </c>
      <c r="AF19" s="85">
        <v>0</v>
      </c>
      <c r="AG19" s="85">
        <v>0</v>
      </c>
      <c r="AH19" s="85">
        <v>0</v>
      </c>
      <c r="AI19" s="49" t="s">
        <v>32</v>
      </c>
      <c r="AJ19" s="85">
        <v>0</v>
      </c>
      <c r="AK19" s="85">
        <v>0</v>
      </c>
      <c r="AL19" s="85">
        <v>0</v>
      </c>
      <c r="AM19" s="85">
        <v>0</v>
      </c>
      <c r="AN19" s="85">
        <v>0</v>
      </c>
      <c r="AO19" s="85">
        <v>0</v>
      </c>
      <c r="AP19" s="85">
        <v>0</v>
      </c>
      <c r="AQ19" s="85">
        <v>0</v>
      </c>
      <c r="AR19" s="85">
        <v>0</v>
      </c>
      <c r="AS19" s="85">
        <v>0</v>
      </c>
      <c r="AT19" s="85">
        <v>0</v>
      </c>
      <c r="AU19" s="85">
        <v>0</v>
      </c>
      <c r="AV19" s="85">
        <v>0</v>
      </c>
      <c r="AW19" s="85">
        <v>0</v>
      </c>
      <c r="AX19" s="85">
        <v>0</v>
      </c>
      <c r="AY19" s="85">
        <v>0</v>
      </c>
      <c r="AZ19" s="85">
        <v>0</v>
      </c>
      <c r="BA19" s="85">
        <v>1</v>
      </c>
      <c r="BB19" s="85">
        <v>0</v>
      </c>
      <c r="BC19" s="85">
        <v>0</v>
      </c>
      <c r="BD19" s="85">
        <v>0</v>
      </c>
      <c r="BE19" s="85">
        <v>0</v>
      </c>
      <c r="BF19" s="86">
        <f t="shared" si="1"/>
        <v>1</v>
      </c>
      <c r="BG19" s="49" t="s">
        <v>32</v>
      </c>
      <c r="BH19" s="85">
        <v>0</v>
      </c>
      <c r="BI19" s="85">
        <v>0</v>
      </c>
      <c r="BJ19" s="85">
        <v>1</v>
      </c>
      <c r="BK19" s="85">
        <v>0</v>
      </c>
      <c r="BL19" s="85">
        <v>0</v>
      </c>
      <c r="BM19" s="85">
        <v>0</v>
      </c>
      <c r="BN19" s="85">
        <v>0</v>
      </c>
      <c r="BO19" s="85">
        <v>0</v>
      </c>
      <c r="BP19" s="49" t="s">
        <v>32</v>
      </c>
      <c r="BQ19" s="85">
        <v>0</v>
      </c>
      <c r="BR19" s="85">
        <v>0</v>
      </c>
      <c r="BS19" s="85">
        <v>1</v>
      </c>
      <c r="BT19" s="85">
        <v>0</v>
      </c>
      <c r="BU19" s="85">
        <v>0</v>
      </c>
      <c r="BV19" s="85">
        <v>0</v>
      </c>
      <c r="BW19" s="85">
        <v>1</v>
      </c>
      <c r="BX19" s="85">
        <v>0</v>
      </c>
      <c r="BY19" s="85">
        <v>0</v>
      </c>
      <c r="BZ19" s="85">
        <v>0</v>
      </c>
      <c r="CA19" s="85">
        <v>0</v>
      </c>
      <c r="CB19" s="85">
        <v>0</v>
      </c>
      <c r="CC19" s="85">
        <v>0</v>
      </c>
      <c r="CD19" s="85">
        <v>0</v>
      </c>
      <c r="CE19" s="85">
        <v>0</v>
      </c>
      <c r="CF19" s="85">
        <v>2</v>
      </c>
      <c r="CG19" s="85">
        <v>0</v>
      </c>
      <c r="CH19" s="85">
        <v>2</v>
      </c>
      <c r="CI19" s="85">
        <v>0</v>
      </c>
      <c r="CJ19" s="85">
        <v>0</v>
      </c>
      <c r="CK19" s="85">
        <v>0</v>
      </c>
      <c r="CL19" s="85">
        <v>0</v>
      </c>
      <c r="CM19" s="86">
        <f t="shared" si="2"/>
        <v>6</v>
      </c>
      <c r="CN19" s="49" t="s">
        <v>32</v>
      </c>
      <c r="CO19" s="85">
        <v>2</v>
      </c>
      <c r="CP19" s="85">
        <v>3</v>
      </c>
      <c r="CQ19" s="85">
        <v>6</v>
      </c>
      <c r="CR19" s="85">
        <v>0</v>
      </c>
      <c r="CS19" s="85">
        <v>0</v>
      </c>
      <c r="CT19" s="85">
        <v>0</v>
      </c>
      <c r="CU19" s="85">
        <v>0</v>
      </c>
      <c r="CV19" s="85">
        <v>0</v>
      </c>
    </row>
    <row r="20" spans="2:100" ht="13.9" customHeight="1" x14ac:dyDescent="0.4">
      <c r="B20" s="49" t="s">
        <v>33</v>
      </c>
      <c r="C20" s="85">
        <v>1</v>
      </c>
      <c r="D20" s="85">
        <v>5</v>
      </c>
      <c r="E20" s="85">
        <v>0</v>
      </c>
      <c r="F20" s="85">
        <v>0</v>
      </c>
      <c r="G20" s="85">
        <v>0</v>
      </c>
      <c r="H20" s="85">
        <v>0</v>
      </c>
      <c r="I20" s="85">
        <v>0</v>
      </c>
      <c r="J20" s="85">
        <v>0</v>
      </c>
      <c r="K20" s="85">
        <v>0</v>
      </c>
      <c r="L20" s="85">
        <v>0</v>
      </c>
      <c r="M20" s="85">
        <v>0</v>
      </c>
      <c r="N20" s="85">
        <v>0</v>
      </c>
      <c r="O20" s="85">
        <v>0</v>
      </c>
      <c r="P20" s="85">
        <v>0</v>
      </c>
      <c r="Q20" s="85">
        <v>4</v>
      </c>
      <c r="R20" s="85">
        <v>0</v>
      </c>
      <c r="S20" s="85">
        <v>0</v>
      </c>
      <c r="T20" s="85">
        <v>0</v>
      </c>
      <c r="U20" s="85">
        <v>0</v>
      </c>
      <c r="V20" s="85">
        <v>0</v>
      </c>
      <c r="W20" s="85">
        <v>0</v>
      </c>
      <c r="X20" s="85">
        <v>0</v>
      </c>
      <c r="Y20" s="86">
        <f t="shared" si="0"/>
        <v>10</v>
      </c>
      <c r="Z20" s="49" t="s">
        <v>33</v>
      </c>
      <c r="AA20" s="85">
        <v>6</v>
      </c>
      <c r="AB20" s="85">
        <v>9</v>
      </c>
      <c r="AC20" s="85">
        <v>0</v>
      </c>
      <c r="AD20" s="85">
        <v>0</v>
      </c>
      <c r="AE20" s="85">
        <v>0</v>
      </c>
      <c r="AF20" s="85">
        <v>0</v>
      </c>
      <c r="AG20" s="85">
        <v>0</v>
      </c>
      <c r="AH20" s="85">
        <v>0</v>
      </c>
      <c r="AI20" s="49" t="s">
        <v>33</v>
      </c>
      <c r="AJ20" s="85">
        <v>3</v>
      </c>
      <c r="AK20" s="85">
        <v>6</v>
      </c>
      <c r="AL20" s="85">
        <v>4</v>
      </c>
      <c r="AM20" s="85">
        <v>0</v>
      </c>
      <c r="AN20" s="85">
        <v>0</v>
      </c>
      <c r="AO20" s="85">
        <v>0</v>
      </c>
      <c r="AP20" s="85">
        <v>0</v>
      </c>
      <c r="AQ20" s="85">
        <v>0</v>
      </c>
      <c r="AR20" s="85">
        <v>0</v>
      </c>
      <c r="AS20" s="85">
        <v>0</v>
      </c>
      <c r="AT20" s="85">
        <v>0</v>
      </c>
      <c r="AU20" s="85">
        <v>0</v>
      </c>
      <c r="AV20" s="85">
        <v>0</v>
      </c>
      <c r="AW20" s="85">
        <v>0</v>
      </c>
      <c r="AX20" s="85">
        <v>1</v>
      </c>
      <c r="AY20" s="85">
        <v>0</v>
      </c>
      <c r="AZ20" s="85">
        <v>0</v>
      </c>
      <c r="BA20" s="85">
        <v>0</v>
      </c>
      <c r="BB20" s="85">
        <v>0</v>
      </c>
      <c r="BC20" s="85">
        <v>0</v>
      </c>
      <c r="BD20" s="85">
        <v>0</v>
      </c>
      <c r="BE20" s="85">
        <v>0</v>
      </c>
      <c r="BF20" s="86">
        <f t="shared" si="1"/>
        <v>14</v>
      </c>
      <c r="BG20" s="49" t="s">
        <v>33</v>
      </c>
      <c r="BH20" s="85">
        <v>13</v>
      </c>
      <c r="BI20" s="85">
        <v>11</v>
      </c>
      <c r="BJ20" s="85">
        <v>4</v>
      </c>
      <c r="BK20" s="85">
        <v>0</v>
      </c>
      <c r="BL20" s="85">
        <v>0</v>
      </c>
      <c r="BM20" s="85">
        <v>0</v>
      </c>
      <c r="BN20" s="85">
        <v>0</v>
      </c>
      <c r="BO20" s="85">
        <v>0</v>
      </c>
      <c r="BP20" s="49" t="s">
        <v>33</v>
      </c>
      <c r="BQ20" s="85">
        <v>4</v>
      </c>
      <c r="BR20" s="85">
        <v>11</v>
      </c>
      <c r="BS20" s="85">
        <v>4</v>
      </c>
      <c r="BT20" s="85">
        <v>0</v>
      </c>
      <c r="BU20" s="85">
        <v>0</v>
      </c>
      <c r="BV20" s="85">
        <v>0</v>
      </c>
      <c r="BW20" s="85">
        <v>0</v>
      </c>
      <c r="BX20" s="85">
        <v>0</v>
      </c>
      <c r="BY20" s="85">
        <v>0</v>
      </c>
      <c r="BZ20" s="85">
        <v>0</v>
      </c>
      <c r="CA20" s="85">
        <v>0</v>
      </c>
      <c r="CB20" s="85">
        <v>0</v>
      </c>
      <c r="CC20" s="85">
        <v>0</v>
      </c>
      <c r="CD20" s="85">
        <v>0</v>
      </c>
      <c r="CE20" s="85">
        <v>5</v>
      </c>
      <c r="CF20" s="85">
        <v>0</v>
      </c>
      <c r="CG20" s="85">
        <v>0</v>
      </c>
      <c r="CH20" s="85">
        <v>0</v>
      </c>
      <c r="CI20" s="85">
        <v>0</v>
      </c>
      <c r="CJ20" s="85">
        <v>0</v>
      </c>
      <c r="CK20" s="85">
        <v>0</v>
      </c>
      <c r="CL20" s="85">
        <v>0</v>
      </c>
      <c r="CM20" s="86">
        <f t="shared" si="2"/>
        <v>24</v>
      </c>
      <c r="CN20" s="49" t="s">
        <v>33</v>
      </c>
      <c r="CO20" s="85">
        <v>19</v>
      </c>
      <c r="CP20" s="85">
        <v>20</v>
      </c>
      <c r="CQ20" s="85">
        <v>4</v>
      </c>
      <c r="CR20" s="85">
        <v>0</v>
      </c>
      <c r="CS20" s="85">
        <v>0</v>
      </c>
      <c r="CT20" s="85">
        <v>0</v>
      </c>
      <c r="CU20" s="85">
        <v>0</v>
      </c>
      <c r="CV20" s="85">
        <v>0</v>
      </c>
    </row>
    <row r="21" spans="2:100" ht="13.9" customHeight="1" x14ac:dyDescent="0.4">
      <c r="B21" s="49" t="s">
        <v>34</v>
      </c>
      <c r="C21" s="85">
        <v>3</v>
      </c>
      <c r="D21" s="85">
        <v>4</v>
      </c>
      <c r="E21" s="85">
        <v>0</v>
      </c>
      <c r="F21" s="85">
        <v>1</v>
      </c>
      <c r="G21" s="85">
        <v>0</v>
      </c>
      <c r="H21" s="85">
        <v>0</v>
      </c>
      <c r="I21" s="85">
        <v>2</v>
      </c>
      <c r="J21" s="85">
        <v>0</v>
      </c>
      <c r="K21" s="85">
        <v>0</v>
      </c>
      <c r="L21" s="85">
        <v>0</v>
      </c>
      <c r="M21" s="85">
        <v>0</v>
      </c>
      <c r="N21" s="85">
        <v>0</v>
      </c>
      <c r="O21" s="85">
        <v>0</v>
      </c>
      <c r="P21" s="85">
        <v>0</v>
      </c>
      <c r="Q21" s="85">
        <v>2</v>
      </c>
      <c r="R21" s="85">
        <v>0</v>
      </c>
      <c r="S21" s="85">
        <v>0</v>
      </c>
      <c r="T21" s="85">
        <v>0</v>
      </c>
      <c r="U21" s="85">
        <v>2</v>
      </c>
      <c r="V21" s="85">
        <v>0</v>
      </c>
      <c r="W21" s="85">
        <v>0</v>
      </c>
      <c r="X21" s="85">
        <v>3</v>
      </c>
      <c r="Y21" s="86">
        <f t="shared" si="0"/>
        <v>17</v>
      </c>
      <c r="Z21" s="49" t="s">
        <v>34</v>
      </c>
      <c r="AA21" s="85">
        <v>10</v>
      </c>
      <c r="AB21" s="85">
        <v>7</v>
      </c>
      <c r="AC21" s="85">
        <v>3</v>
      </c>
      <c r="AD21" s="85">
        <v>3</v>
      </c>
      <c r="AE21" s="85">
        <v>0</v>
      </c>
      <c r="AF21" s="85">
        <v>0</v>
      </c>
      <c r="AG21" s="85">
        <v>0</v>
      </c>
      <c r="AH21" s="85">
        <v>3</v>
      </c>
      <c r="AI21" s="49" t="s">
        <v>34</v>
      </c>
      <c r="AJ21" s="85">
        <v>0</v>
      </c>
      <c r="AK21" s="85">
        <v>10</v>
      </c>
      <c r="AL21" s="85">
        <v>1</v>
      </c>
      <c r="AM21" s="85">
        <v>0</v>
      </c>
      <c r="AN21" s="85">
        <v>3</v>
      </c>
      <c r="AO21" s="85">
        <v>0</v>
      </c>
      <c r="AP21" s="85">
        <v>0</v>
      </c>
      <c r="AQ21" s="85">
        <v>0</v>
      </c>
      <c r="AR21" s="85">
        <v>0</v>
      </c>
      <c r="AS21" s="85">
        <v>0</v>
      </c>
      <c r="AT21" s="85">
        <v>0</v>
      </c>
      <c r="AU21" s="85">
        <v>0</v>
      </c>
      <c r="AV21" s="85">
        <v>0</v>
      </c>
      <c r="AW21" s="85">
        <v>0</v>
      </c>
      <c r="AX21" s="85">
        <v>2</v>
      </c>
      <c r="AY21" s="85">
        <v>0</v>
      </c>
      <c r="AZ21" s="85">
        <v>0</v>
      </c>
      <c r="BA21" s="85">
        <v>0</v>
      </c>
      <c r="BB21" s="85">
        <v>2</v>
      </c>
      <c r="BC21" s="85">
        <v>0</v>
      </c>
      <c r="BD21" s="85">
        <v>0</v>
      </c>
      <c r="BE21" s="85">
        <v>0</v>
      </c>
      <c r="BF21" s="86">
        <f t="shared" si="1"/>
        <v>18</v>
      </c>
      <c r="BG21" s="49" t="s">
        <v>34</v>
      </c>
      <c r="BH21" s="85">
        <v>14</v>
      </c>
      <c r="BI21" s="85">
        <v>16</v>
      </c>
      <c r="BJ21" s="85">
        <v>1</v>
      </c>
      <c r="BK21" s="85">
        <v>5</v>
      </c>
      <c r="BL21" s="85">
        <v>0</v>
      </c>
      <c r="BM21" s="85">
        <v>0</v>
      </c>
      <c r="BN21" s="85">
        <v>0</v>
      </c>
      <c r="BO21" s="85">
        <v>0</v>
      </c>
      <c r="BP21" s="49" t="s">
        <v>34</v>
      </c>
      <c r="BQ21" s="85">
        <v>3</v>
      </c>
      <c r="BR21" s="85">
        <v>14</v>
      </c>
      <c r="BS21" s="85">
        <v>1</v>
      </c>
      <c r="BT21" s="85">
        <v>1</v>
      </c>
      <c r="BU21" s="85">
        <v>3</v>
      </c>
      <c r="BV21" s="85">
        <v>0</v>
      </c>
      <c r="BW21" s="85">
        <v>2</v>
      </c>
      <c r="BX21" s="85">
        <v>0</v>
      </c>
      <c r="BY21" s="85">
        <v>0</v>
      </c>
      <c r="BZ21" s="85">
        <v>0</v>
      </c>
      <c r="CA21" s="85">
        <v>0</v>
      </c>
      <c r="CB21" s="85">
        <v>0</v>
      </c>
      <c r="CC21" s="85">
        <v>0</v>
      </c>
      <c r="CD21" s="85">
        <v>0</v>
      </c>
      <c r="CE21" s="85">
        <v>4</v>
      </c>
      <c r="CF21" s="85">
        <v>0</v>
      </c>
      <c r="CG21" s="85">
        <v>0</v>
      </c>
      <c r="CH21" s="85">
        <v>0</v>
      </c>
      <c r="CI21" s="85">
        <v>4</v>
      </c>
      <c r="CJ21" s="85">
        <v>0</v>
      </c>
      <c r="CK21" s="85">
        <v>0</v>
      </c>
      <c r="CL21" s="85">
        <v>3</v>
      </c>
      <c r="CM21" s="86">
        <f t="shared" si="2"/>
        <v>35</v>
      </c>
      <c r="CN21" s="49" t="s">
        <v>34</v>
      </c>
      <c r="CO21" s="85">
        <v>24</v>
      </c>
      <c r="CP21" s="85">
        <v>23</v>
      </c>
      <c r="CQ21" s="85">
        <v>4</v>
      </c>
      <c r="CR21" s="85">
        <v>8</v>
      </c>
      <c r="CS21" s="85">
        <v>0</v>
      </c>
      <c r="CT21" s="85">
        <v>0</v>
      </c>
      <c r="CU21" s="85">
        <v>0</v>
      </c>
      <c r="CV21" s="85">
        <v>3</v>
      </c>
    </row>
    <row r="22" spans="2:100" ht="13.9" customHeight="1" x14ac:dyDescent="0.4">
      <c r="B22" s="49" t="s">
        <v>35</v>
      </c>
      <c r="C22" s="85">
        <v>0</v>
      </c>
      <c r="D22" s="85">
        <v>1</v>
      </c>
      <c r="E22" s="85">
        <v>4</v>
      </c>
      <c r="F22" s="85">
        <v>1</v>
      </c>
      <c r="G22" s="85">
        <v>0</v>
      </c>
      <c r="H22" s="85">
        <v>0</v>
      </c>
      <c r="I22" s="85">
        <v>0</v>
      </c>
      <c r="J22" s="85">
        <v>0</v>
      </c>
      <c r="K22" s="85">
        <v>0</v>
      </c>
      <c r="L22" s="85">
        <v>0</v>
      </c>
      <c r="M22" s="85">
        <v>0</v>
      </c>
      <c r="N22" s="85">
        <v>0</v>
      </c>
      <c r="O22" s="85">
        <v>0</v>
      </c>
      <c r="P22" s="85">
        <v>0</v>
      </c>
      <c r="Q22" s="85">
        <v>3</v>
      </c>
      <c r="R22" s="85">
        <v>1</v>
      </c>
      <c r="S22" s="85">
        <v>0</v>
      </c>
      <c r="T22" s="85">
        <v>0</v>
      </c>
      <c r="U22" s="85">
        <v>0</v>
      </c>
      <c r="V22" s="85">
        <v>0</v>
      </c>
      <c r="W22" s="85">
        <v>0</v>
      </c>
      <c r="X22" s="85">
        <v>0</v>
      </c>
      <c r="Y22" s="86">
        <f t="shared" si="0"/>
        <v>10</v>
      </c>
      <c r="Z22" s="49" t="s">
        <v>35</v>
      </c>
      <c r="AA22" s="85">
        <v>6</v>
      </c>
      <c r="AB22" s="85">
        <v>10</v>
      </c>
      <c r="AC22" s="85">
        <v>6</v>
      </c>
      <c r="AD22" s="85">
        <v>1</v>
      </c>
      <c r="AE22" s="85">
        <v>0</v>
      </c>
      <c r="AF22" s="85">
        <v>0</v>
      </c>
      <c r="AG22" s="85">
        <v>0</v>
      </c>
      <c r="AH22" s="85">
        <v>0</v>
      </c>
      <c r="AI22" s="49" t="s">
        <v>35</v>
      </c>
      <c r="AJ22" s="85">
        <v>0</v>
      </c>
      <c r="AK22" s="85">
        <v>2</v>
      </c>
      <c r="AL22" s="85">
        <v>2</v>
      </c>
      <c r="AM22" s="85">
        <v>1</v>
      </c>
      <c r="AN22" s="85">
        <v>0</v>
      </c>
      <c r="AO22" s="85">
        <v>0</v>
      </c>
      <c r="AP22" s="85">
        <v>0</v>
      </c>
      <c r="AQ22" s="85">
        <v>0</v>
      </c>
      <c r="AR22" s="85">
        <v>0</v>
      </c>
      <c r="AS22" s="85">
        <v>0</v>
      </c>
      <c r="AT22" s="85">
        <v>0</v>
      </c>
      <c r="AU22" s="85">
        <v>0</v>
      </c>
      <c r="AV22" s="85">
        <v>0</v>
      </c>
      <c r="AW22" s="85">
        <v>0</v>
      </c>
      <c r="AX22" s="85">
        <v>0</v>
      </c>
      <c r="AY22" s="85">
        <v>0</v>
      </c>
      <c r="AZ22" s="85">
        <v>0</v>
      </c>
      <c r="BA22" s="85">
        <v>0</v>
      </c>
      <c r="BB22" s="85">
        <v>0</v>
      </c>
      <c r="BC22" s="85">
        <v>0</v>
      </c>
      <c r="BD22" s="85">
        <v>0</v>
      </c>
      <c r="BE22" s="85">
        <v>0</v>
      </c>
      <c r="BF22" s="86">
        <f t="shared" si="1"/>
        <v>5</v>
      </c>
      <c r="BG22" s="49" t="s">
        <v>35</v>
      </c>
      <c r="BH22" s="85">
        <v>5</v>
      </c>
      <c r="BI22" s="85">
        <v>5</v>
      </c>
      <c r="BJ22" s="85">
        <v>3</v>
      </c>
      <c r="BK22" s="85">
        <v>1</v>
      </c>
      <c r="BL22" s="85">
        <v>0</v>
      </c>
      <c r="BM22" s="85">
        <v>0</v>
      </c>
      <c r="BN22" s="85">
        <v>0</v>
      </c>
      <c r="BO22" s="85">
        <v>0</v>
      </c>
      <c r="BP22" s="49" t="s">
        <v>35</v>
      </c>
      <c r="BQ22" s="85">
        <v>0</v>
      </c>
      <c r="BR22" s="85">
        <v>3</v>
      </c>
      <c r="BS22" s="85">
        <v>6</v>
      </c>
      <c r="BT22" s="85">
        <v>2</v>
      </c>
      <c r="BU22" s="85">
        <v>0</v>
      </c>
      <c r="BV22" s="85">
        <v>0</v>
      </c>
      <c r="BW22" s="85">
        <v>0</v>
      </c>
      <c r="BX22" s="85">
        <v>0</v>
      </c>
      <c r="BY22" s="85">
        <v>0</v>
      </c>
      <c r="BZ22" s="85">
        <v>0</v>
      </c>
      <c r="CA22" s="85">
        <v>0</v>
      </c>
      <c r="CB22" s="85">
        <v>0</v>
      </c>
      <c r="CC22" s="85">
        <v>0</v>
      </c>
      <c r="CD22" s="85">
        <v>0</v>
      </c>
      <c r="CE22" s="85">
        <v>3</v>
      </c>
      <c r="CF22" s="85">
        <v>1</v>
      </c>
      <c r="CG22" s="85">
        <v>0</v>
      </c>
      <c r="CH22" s="85">
        <v>0</v>
      </c>
      <c r="CI22" s="85">
        <v>0</v>
      </c>
      <c r="CJ22" s="85">
        <v>0</v>
      </c>
      <c r="CK22" s="85">
        <v>0</v>
      </c>
      <c r="CL22" s="85">
        <v>0</v>
      </c>
      <c r="CM22" s="86">
        <f t="shared" si="2"/>
        <v>15</v>
      </c>
      <c r="CN22" s="49" t="s">
        <v>35</v>
      </c>
      <c r="CO22" s="85">
        <v>11</v>
      </c>
      <c r="CP22" s="85">
        <v>15</v>
      </c>
      <c r="CQ22" s="85">
        <v>9</v>
      </c>
      <c r="CR22" s="85">
        <v>2</v>
      </c>
      <c r="CS22" s="85">
        <v>0</v>
      </c>
      <c r="CT22" s="85">
        <v>0</v>
      </c>
      <c r="CU22" s="85">
        <v>0</v>
      </c>
      <c r="CV22" s="85">
        <v>0</v>
      </c>
    </row>
    <row r="23" spans="2:100" ht="13.9" customHeight="1" x14ac:dyDescent="0.4">
      <c r="B23" s="49" t="s">
        <v>36</v>
      </c>
      <c r="C23" s="85">
        <v>3</v>
      </c>
      <c r="D23" s="85">
        <v>2</v>
      </c>
      <c r="E23" s="85">
        <v>0</v>
      </c>
      <c r="F23" s="85">
        <v>0</v>
      </c>
      <c r="G23" s="85">
        <v>0</v>
      </c>
      <c r="H23" s="85">
        <v>0</v>
      </c>
      <c r="I23" s="85">
        <v>0</v>
      </c>
      <c r="J23" s="85">
        <v>0</v>
      </c>
      <c r="K23" s="85">
        <v>0</v>
      </c>
      <c r="L23" s="85">
        <v>0</v>
      </c>
      <c r="M23" s="85">
        <v>0</v>
      </c>
      <c r="N23" s="85">
        <v>0</v>
      </c>
      <c r="O23" s="85">
        <v>0</v>
      </c>
      <c r="P23" s="85">
        <v>0</v>
      </c>
      <c r="Q23" s="85">
        <v>16</v>
      </c>
      <c r="R23" s="85">
        <v>0</v>
      </c>
      <c r="S23" s="85">
        <v>0</v>
      </c>
      <c r="T23" s="85">
        <v>0</v>
      </c>
      <c r="U23" s="85">
        <v>0</v>
      </c>
      <c r="V23" s="85">
        <v>0</v>
      </c>
      <c r="W23" s="85">
        <v>0</v>
      </c>
      <c r="X23" s="85">
        <v>0</v>
      </c>
      <c r="Y23" s="86">
        <f t="shared" si="0"/>
        <v>21</v>
      </c>
      <c r="Z23" s="49" t="s">
        <v>36</v>
      </c>
      <c r="AA23" s="85">
        <v>5</v>
      </c>
      <c r="AB23" s="85">
        <v>18</v>
      </c>
      <c r="AC23" s="85">
        <v>0</v>
      </c>
      <c r="AD23" s="85">
        <v>0</v>
      </c>
      <c r="AE23" s="85">
        <v>0</v>
      </c>
      <c r="AF23" s="85">
        <v>0</v>
      </c>
      <c r="AG23" s="85">
        <v>0</v>
      </c>
      <c r="AH23" s="85">
        <v>0</v>
      </c>
      <c r="AI23" s="49" t="s">
        <v>36</v>
      </c>
      <c r="AJ23" s="85">
        <v>0</v>
      </c>
      <c r="AK23" s="85">
        <v>0</v>
      </c>
      <c r="AL23" s="85">
        <v>0</v>
      </c>
      <c r="AM23" s="85">
        <v>0</v>
      </c>
      <c r="AN23" s="85">
        <v>0</v>
      </c>
      <c r="AO23" s="85">
        <v>0</v>
      </c>
      <c r="AP23" s="85">
        <v>0</v>
      </c>
      <c r="AQ23" s="85">
        <v>0</v>
      </c>
      <c r="AR23" s="85">
        <v>0</v>
      </c>
      <c r="AS23" s="85">
        <v>0</v>
      </c>
      <c r="AT23" s="85">
        <v>0</v>
      </c>
      <c r="AU23" s="85">
        <v>0</v>
      </c>
      <c r="AV23" s="85">
        <v>0</v>
      </c>
      <c r="AW23" s="85">
        <v>0</v>
      </c>
      <c r="AX23" s="85">
        <v>10</v>
      </c>
      <c r="AY23" s="85">
        <v>0</v>
      </c>
      <c r="AZ23" s="85">
        <v>0</v>
      </c>
      <c r="BA23" s="85">
        <v>0</v>
      </c>
      <c r="BB23" s="85">
        <v>0</v>
      </c>
      <c r="BC23" s="85">
        <v>0</v>
      </c>
      <c r="BD23" s="85">
        <v>0</v>
      </c>
      <c r="BE23" s="85">
        <v>0</v>
      </c>
      <c r="BF23" s="86">
        <f t="shared" si="1"/>
        <v>10</v>
      </c>
      <c r="BG23" s="49" t="s">
        <v>36</v>
      </c>
      <c r="BH23" s="85">
        <v>0</v>
      </c>
      <c r="BI23" s="85">
        <v>10</v>
      </c>
      <c r="BJ23" s="85">
        <v>0</v>
      </c>
      <c r="BK23" s="85">
        <v>0</v>
      </c>
      <c r="BL23" s="85">
        <v>0</v>
      </c>
      <c r="BM23" s="85">
        <v>0</v>
      </c>
      <c r="BN23" s="85">
        <v>0</v>
      </c>
      <c r="BO23" s="85">
        <v>0</v>
      </c>
      <c r="BP23" s="49" t="s">
        <v>36</v>
      </c>
      <c r="BQ23" s="85">
        <v>3</v>
      </c>
      <c r="BR23" s="85">
        <v>2</v>
      </c>
      <c r="BS23" s="85">
        <v>0</v>
      </c>
      <c r="BT23" s="85">
        <v>0</v>
      </c>
      <c r="BU23" s="85">
        <v>0</v>
      </c>
      <c r="BV23" s="85">
        <v>0</v>
      </c>
      <c r="BW23" s="85">
        <v>0</v>
      </c>
      <c r="BX23" s="85">
        <v>0</v>
      </c>
      <c r="BY23" s="85">
        <v>0</v>
      </c>
      <c r="BZ23" s="85">
        <v>0</v>
      </c>
      <c r="CA23" s="85">
        <v>0</v>
      </c>
      <c r="CB23" s="85">
        <v>0</v>
      </c>
      <c r="CC23" s="85">
        <v>0</v>
      </c>
      <c r="CD23" s="85">
        <v>0</v>
      </c>
      <c r="CE23" s="85">
        <v>26</v>
      </c>
      <c r="CF23" s="85">
        <v>0</v>
      </c>
      <c r="CG23" s="85">
        <v>0</v>
      </c>
      <c r="CH23" s="85">
        <v>0</v>
      </c>
      <c r="CI23" s="85">
        <v>0</v>
      </c>
      <c r="CJ23" s="85">
        <v>0</v>
      </c>
      <c r="CK23" s="85">
        <v>0</v>
      </c>
      <c r="CL23" s="85">
        <v>0</v>
      </c>
      <c r="CM23" s="86">
        <f t="shared" si="2"/>
        <v>31</v>
      </c>
      <c r="CN23" s="49" t="s">
        <v>36</v>
      </c>
      <c r="CO23" s="85">
        <v>5</v>
      </c>
      <c r="CP23" s="85">
        <v>28</v>
      </c>
      <c r="CQ23" s="85">
        <v>0</v>
      </c>
      <c r="CR23" s="85">
        <v>0</v>
      </c>
      <c r="CS23" s="85">
        <v>0</v>
      </c>
      <c r="CT23" s="85">
        <v>0</v>
      </c>
      <c r="CU23" s="85">
        <v>0</v>
      </c>
      <c r="CV23" s="85">
        <v>0</v>
      </c>
    </row>
    <row r="24" spans="2:100" ht="13.9" customHeight="1" x14ac:dyDescent="0.4">
      <c r="B24" s="49" t="s">
        <v>37</v>
      </c>
      <c r="C24" s="85">
        <v>0</v>
      </c>
      <c r="D24" s="85">
        <v>17</v>
      </c>
      <c r="E24" s="85">
        <v>0</v>
      </c>
      <c r="F24" s="85">
        <v>0</v>
      </c>
      <c r="G24" s="85">
        <v>0</v>
      </c>
      <c r="H24" s="85">
        <v>0</v>
      </c>
      <c r="I24" s="85">
        <v>0</v>
      </c>
      <c r="J24" s="85">
        <v>0</v>
      </c>
      <c r="K24" s="85">
        <v>0</v>
      </c>
      <c r="L24" s="85">
        <v>0</v>
      </c>
      <c r="M24" s="85">
        <v>0</v>
      </c>
      <c r="N24" s="85">
        <v>0</v>
      </c>
      <c r="O24" s="85">
        <v>0</v>
      </c>
      <c r="P24" s="85">
        <v>0</v>
      </c>
      <c r="Q24" s="85">
        <v>2</v>
      </c>
      <c r="R24" s="85">
        <v>0</v>
      </c>
      <c r="S24" s="85">
        <v>0</v>
      </c>
      <c r="T24" s="85">
        <v>0</v>
      </c>
      <c r="U24" s="85">
        <v>0</v>
      </c>
      <c r="V24" s="85">
        <v>0</v>
      </c>
      <c r="W24" s="85">
        <v>0</v>
      </c>
      <c r="X24" s="85">
        <v>0</v>
      </c>
      <c r="Y24" s="86">
        <f t="shared" si="0"/>
        <v>19</v>
      </c>
      <c r="Z24" s="49" t="s">
        <v>37</v>
      </c>
      <c r="AA24" s="85">
        <v>17</v>
      </c>
      <c r="AB24" s="85">
        <v>19</v>
      </c>
      <c r="AC24" s="85">
        <v>0</v>
      </c>
      <c r="AD24" s="85">
        <v>0</v>
      </c>
      <c r="AE24" s="85">
        <v>0</v>
      </c>
      <c r="AF24" s="85">
        <v>0</v>
      </c>
      <c r="AG24" s="85">
        <v>0</v>
      </c>
      <c r="AH24" s="85">
        <v>0</v>
      </c>
      <c r="AI24" s="49" t="s">
        <v>37</v>
      </c>
      <c r="AJ24" s="85">
        <v>0</v>
      </c>
      <c r="AK24" s="85">
        <v>3</v>
      </c>
      <c r="AL24" s="85">
        <v>0</v>
      </c>
      <c r="AM24" s="85">
        <v>0</v>
      </c>
      <c r="AN24" s="85">
        <v>0</v>
      </c>
      <c r="AO24" s="85">
        <v>0</v>
      </c>
      <c r="AP24" s="85">
        <v>0</v>
      </c>
      <c r="AQ24" s="85">
        <v>0</v>
      </c>
      <c r="AR24" s="85">
        <v>0</v>
      </c>
      <c r="AS24" s="85">
        <v>0</v>
      </c>
      <c r="AT24" s="85">
        <v>0</v>
      </c>
      <c r="AU24" s="85">
        <v>0</v>
      </c>
      <c r="AV24" s="85">
        <v>0</v>
      </c>
      <c r="AW24" s="85">
        <v>0</v>
      </c>
      <c r="AX24" s="85">
        <v>0</v>
      </c>
      <c r="AY24" s="85">
        <v>0</v>
      </c>
      <c r="AZ24" s="85">
        <v>0</v>
      </c>
      <c r="BA24" s="85">
        <v>0</v>
      </c>
      <c r="BB24" s="85">
        <v>0</v>
      </c>
      <c r="BC24" s="85">
        <v>0</v>
      </c>
      <c r="BD24" s="85">
        <v>0</v>
      </c>
      <c r="BE24" s="85">
        <v>0</v>
      </c>
      <c r="BF24" s="86">
        <f t="shared" si="1"/>
        <v>3</v>
      </c>
      <c r="BG24" s="49" t="s">
        <v>37</v>
      </c>
      <c r="BH24" s="85">
        <v>3</v>
      </c>
      <c r="BI24" s="85">
        <v>3</v>
      </c>
      <c r="BJ24" s="85">
        <v>0</v>
      </c>
      <c r="BK24" s="85">
        <v>0</v>
      </c>
      <c r="BL24" s="85">
        <v>0</v>
      </c>
      <c r="BM24" s="85">
        <v>0</v>
      </c>
      <c r="BN24" s="85">
        <v>0</v>
      </c>
      <c r="BO24" s="85">
        <v>0</v>
      </c>
      <c r="BP24" s="49" t="s">
        <v>37</v>
      </c>
      <c r="BQ24" s="85">
        <v>0</v>
      </c>
      <c r="BR24" s="85">
        <v>20</v>
      </c>
      <c r="BS24" s="85">
        <v>0</v>
      </c>
      <c r="BT24" s="85">
        <v>0</v>
      </c>
      <c r="BU24" s="85">
        <v>0</v>
      </c>
      <c r="BV24" s="85">
        <v>0</v>
      </c>
      <c r="BW24" s="85">
        <v>0</v>
      </c>
      <c r="BX24" s="85">
        <v>0</v>
      </c>
      <c r="BY24" s="85">
        <v>0</v>
      </c>
      <c r="BZ24" s="85">
        <v>0</v>
      </c>
      <c r="CA24" s="85">
        <v>0</v>
      </c>
      <c r="CB24" s="85">
        <v>0</v>
      </c>
      <c r="CC24" s="85">
        <v>0</v>
      </c>
      <c r="CD24" s="85">
        <v>0</v>
      </c>
      <c r="CE24" s="85">
        <v>2</v>
      </c>
      <c r="CF24" s="85">
        <v>0</v>
      </c>
      <c r="CG24" s="85">
        <v>0</v>
      </c>
      <c r="CH24" s="85">
        <v>0</v>
      </c>
      <c r="CI24" s="85">
        <v>0</v>
      </c>
      <c r="CJ24" s="85">
        <v>0</v>
      </c>
      <c r="CK24" s="85">
        <v>0</v>
      </c>
      <c r="CL24" s="85">
        <v>0</v>
      </c>
      <c r="CM24" s="86">
        <f t="shared" si="2"/>
        <v>22</v>
      </c>
      <c r="CN24" s="49" t="s">
        <v>37</v>
      </c>
      <c r="CO24" s="85">
        <v>20</v>
      </c>
      <c r="CP24" s="85">
        <v>22</v>
      </c>
      <c r="CQ24" s="85">
        <v>0</v>
      </c>
      <c r="CR24" s="85">
        <v>0</v>
      </c>
      <c r="CS24" s="85">
        <v>0</v>
      </c>
      <c r="CT24" s="85">
        <v>0</v>
      </c>
      <c r="CU24" s="85">
        <v>0</v>
      </c>
      <c r="CV24" s="85">
        <v>0</v>
      </c>
    </row>
    <row r="25" spans="2:100" ht="13.9" customHeight="1" x14ac:dyDescent="0.4">
      <c r="B25" s="49" t="s">
        <v>38</v>
      </c>
      <c r="C25" s="85">
        <v>0</v>
      </c>
      <c r="D25" s="85">
        <v>3</v>
      </c>
      <c r="E25" s="85">
        <v>0</v>
      </c>
      <c r="F25" s="85">
        <v>0</v>
      </c>
      <c r="G25" s="85">
        <v>0</v>
      </c>
      <c r="H25" s="85">
        <v>0</v>
      </c>
      <c r="I25" s="85">
        <v>0</v>
      </c>
      <c r="J25" s="85">
        <v>0</v>
      </c>
      <c r="K25" s="85">
        <v>0</v>
      </c>
      <c r="L25" s="85">
        <v>0</v>
      </c>
      <c r="M25" s="85">
        <v>1</v>
      </c>
      <c r="N25" s="85">
        <v>0</v>
      </c>
      <c r="O25" s="85">
        <v>0</v>
      </c>
      <c r="P25" s="85">
        <v>0</v>
      </c>
      <c r="Q25" s="85">
        <v>1</v>
      </c>
      <c r="R25" s="85">
        <v>0</v>
      </c>
      <c r="S25" s="85">
        <v>0</v>
      </c>
      <c r="T25" s="85">
        <v>0</v>
      </c>
      <c r="U25" s="85">
        <v>0</v>
      </c>
      <c r="V25" s="85">
        <v>0</v>
      </c>
      <c r="W25" s="85">
        <v>0</v>
      </c>
      <c r="X25" s="85">
        <v>0</v>
      </c>
      <c r="Y25" s="86">
        <f t="shared" si="0"/>
        <v>5</v>
      </c>
      <c r="Z25" s="49" t="s">
        <v>38</v>
      </c>
      <c r="AA25" s="85">
        <v>4</v>
      </c>
      <c r="AB25" s="85">
        <v>4</v>
      </c>
      <c r="AC25" s="85">
        <v>0</v>
      </c>
      <c r="AD25" s="85">
        <v>0</v>
      </c>
      <c r="AE25" s="85">
        <v>1</v>
      </c>
      <c r="AF25" s="85">
        <v>0</v>
      </c>
      <c r="AG25" s="85">
        <v>0</v>
      </c>
      <c r="AH25" s="85">
        <v>0</v>
      </c>
      <c r="AI25" s="49" t="s">
        <v>38</v>
      </c>
      <c r="AJ25" s="85">
        <v>2</v>
      </c>
      <c r="AK25" s="85">
        <v>2</v>
      </c>
      <c r="AL25" s="85">
        <v>0</v>
      </c>
      <c r="AM25" s="85">
        <v>0</v>
      </c>
      <c r="AN25" s="85">
        <v>0</v>
      </c>
      <c r="AO25" s="85">
        <v>0</v>
      </c>
      <c r="AP25" s="85">
        <v>0</v>
      </c>
      <c r="AQ25" s="85">
        <v>0</v>
      </c>
      <c r="AR25" s="85">
        <v>0</v>
      </c>
      <c r="AS25" s="85">
        <v>0</v>
      </c>
      <c r="AT25" s="85">
        <v>0</v>
      </c>
      <c r="AU25" s="85">
        <v>0</v>
      </c>
      <c r="AV25" s="85">
        <v>0</v>
      </c>
      <c r="AW25" s="85">
        <v>0</v>
      </c>
      <c r="AX25" s="85">
        <v>0</v>
      </c>
      <c r="AY25" s="85">
        <v>0</v>
      </c>
      <c r="AZ25" s="85">
        <v>0</v>
      </c>
      <c r="BA25" s="85">
        <v>0</v>
      </c>
      <c r="BB25" s="85">
        <v>0</v>
      </c>
      <c r="BC25" s="85">
        <v>0</v>
      </c>
      <c r="BD25" s="85">
        <v>0</v>
      </c>
      <c r="BE25" s="85">
        <v>0</v>
      </c>
      <c r="BF25" s="86">
        <f t="shared" si="1"/>
        <v>4</v>
      </c>
      <c r="BG25" s="49" t="s">
        <v>38</v>
      </c>
      <c r="BH25" s="85">
        <v>4</v>
      </c>
      <c r="BI25" s="85">
        <v>2</v>
      </c>
      <c r="BJ25" s="85">
        <v>0</v>
      </c>
      <c r="BK25" s="85">
        <v>0</v>
      </c>
      <c r="BL25" s="85">
        <v>0</v>
      </c>
      <c r="BM25" s="85">
        <v>0</v>
      </c>
      <c r="BN25" s="85">
        <v>0</v>
      </c>
      <c r="BO25" s="85">
        <v>0</v>
      </c>
      <c r="BP25" s="49" t="s">
        <v>38</v>
      </c>
      <c r="BQ25" s="85">
        <v>2</v>
      </c>
      <c r="BR25" s="85">
        <v>5</v>
      </c>
      <c r="BS25" s="85">
        <v>0</v>
      </c>
      <c r="BT25" s="85">
        <v>0</v>
      </c>
      <c r="BU25" s="85">
        <v>0</v>
      </c>
      <c r="BV25" s="85">
        <v>0</v>
      </c>
      <c r="BW25" s="85">
        <v>0</v>
      </c>
      <c r="BX25" s="85">
        <v>0</v>
      </c>
      <c r="BY25" s="85">
        <v>0</v>
      </c>
      <c r="BZ25" s="85">
        <v>0</v>
      </c>
      <c r="CA25" s="85">
        <v>1</v>
      </c>
      <c r="CB25" s="85">
        <v>0</v>
      </c>
      <c r="CC25" s="85">
        <v>0</v>
      </c>
      <c r="CD25" s="85">
        <v>0</v>
      </c>
      <c r="CE25" s="85">
        <v>1</v>
      </c>
      <c r="CF25" s="85">
        <v>0</v>
      </c>
      <c r="CG25" s="85">
        <v>0</v>
      </c>
      <c r="CH25" s="85">
        <v>0</v>
      </c>
      <c r="CI25" s="85">
        <v>0</v>
      </c>
      <c r="CJ25" s="85">
        <v>0</v>
      </c>
      <c r="CK25" s="85">
        <v>0</v>
      </c>
      <c r="CL25" s="85">
        <v>0</v>
      </c>
      <c r="CM25" s="86">
        <f t="shared" si="2"/>
        <v>9</v>
      </c>
      <c r="CN25" s="49" t="s">
        <v>38</v>
      </c>
      <c r="CO25" s="85">
        <v>8</v>
      </c>
      <c r="CP25" s="85">
        <v>6</v>
      </c>
      <c r="CQ25" s="85">
        <v>0</v>
      </c>
      <c r="CR25" s="85">
        <v>0</v>
      </c>
      <c r="CS25" s="85">
        <v>1</v>
      </c>
      <c r="CT25" s="85">
        <v>0</v>
      </c>
      <c r="CU25" s="85">
        <v>0</v>
      </c>
      <c r="CV25" s="85">
        <v>0</v>
      </c>
    </row>
    <row r="26" spans="2:100" ht="13.9" customHeight="1" x14ac:dyDescent="0.4">
      <c r="B26" s="49" t="s">
        <v>39</v>
      </c>
      <c r="C26" s="85">
        <v>0</v>
      </c>
      <c r="D26" s="85">
        <v>0</v>
      </c>
      <c r="E26" s="85">
        <v>2</v>
      </c>
      <c r="F26" s="85">
        <v>0</v>
      </c>
      <c r="G26" s="85">
        <v>0</v>
      </c>
      <c r="H26" s="85">
        <v>0</v>
      </c>
      <c r="I26" s="85">
        <v>0</v>
      </c>
      <c r="J26" s="85">
        <v>0</v>
      </c>
      <c r="K26" s="85">
        <v>0</v>
      </c>
      <c r="L26" s="85">
        <v>0</v>
      </c>
      <c r="M26" s="85">
        <v>0</v>
      </c>
      <c r="N26" s="85">
        <v>0</v>
      </c>
      <c r="O26" s="85">
        <v>0</v>
      </c>
      <c r="P26" s="85">
        <v>0</v>
      </c>
      <c r="Q26" s="85">
        <v>0</v>
      </c>
      <c r="R26" s="85">
        <v>0</v>
      </c>
      <c r="S26" s="85">
        <v>0</v>
      </c>
      <c r="T26" s="85">
        <v>0</v>
      </c>
      <c r="U26" s="85">
        <v>0</v>
      </c>
      <c r="V26" s="85">
        <v>1</v>
      </c>
      <c r="W26" s="85">
        <v>0</v>
      </c>
      <c r="X26" s="85">
        <v>2</v>
      </c>
      <c r="Y26" s="86">
        <f t="shared" si="0"/>
        <v>5</v>
      </c>
      <c r="Z26" s="49" t="s">
        <v>39</v>
      </c>
      <c r="AA26" s="85">
        <v>2</v>
      </c>
      <c r="AB26" s="85">
        <v>2</v>
      </c>
      <c r="AC26" s="85">
        <v>2</v>
      </c>
      <c r="AD26" s="85">
        <v>0</v>
      </c>
      <c r="AE26" s="85">
        <v>1</v>
      </c>
      <c r="AF26" s="85">
        <v>0</v>
      </c>
      <c r="AG26" s="85">
        <v>0</v>
      </c>
      <c r="AH26" s="85">
        <v>2</v>
      </c>
      <c r="AI26" s="49" t="s">
        <v>39</v>
      </c>
      <c r="AJ26" s="85">
        <v>0</v>
      </c>
      <c r="AK26" s="85">
        <v>0</v>
      </c>
      <c r="AL26" s="85">
        <v>0</v>
      </c>
      <c r="AM26" s="85">
        <v>0</v>
      </c>
      <c r="AN26" s="85">
        <v>0</v>
      </c>
      <c r="AO26" s="85">
        <v>0</v>
      </c>
      <c r="AP26" s="85">
        <v>0</v>
      </c>
      <c r="AQ26" s="85">
        <v>0</v>
      </c>
      <c r="AR26" s="85">
        <v>0</v>
      </c>
      <c r="AS26" s="85">
        <v>0</v>
      </c>
      <c r="AT26" s="85">
        <v>0</v>
      </c>
      <c r="AU26" s="85">
        <v>0</v>
      </c>
      <c r="AV26" s="85">
        <v>0</v>
      </c>
      <c r="AW26" s="85">
        <v>0</v>
      </c>
      <c r="AX26" s="85">
        <v>1</v>
      </c>
      <c r="AY26" s="85">
        <v>3</v>
      </c>
      <c r="AZ26" s="85">
        <v>0</v>
      </c>
      <c r="BA26" s="85">
        <v>0</v>
      </c>
      <c r="BB26" s="85">
        <v>0</v>
      </c>
      <c r="BC26" s="85">
        <v>0</v>
      </c>
      <c r="BD26" s="85">
        <v>0</v>
      </c>
      <c r="BE26" s="85">
        <v>0</v>
      </c>
      <c r="BF26" s="86">
        <f t="shared" si="1"/>
        <v>4</v>
      </c>
      <c r="BG26" s="49" t="s">
        <v>39</v>
      </c>
      <c r="BH26" s="85">
        <v>0</v>
      </c>
      <c r="BI26" s="85">
        <v>4</v>
      </c>
      <c r="BJ26" s="85">
        <v>3</v>
      </c>
      <c r="BK26" s="85">
        <v>0</v>
      </c>
      <c r="BL26" s="85">
        <v>0</v>
      </c>
      <c r="BM26" s="85">
        <v>0</v>
      </c>
      <c r="BN26" s="85">
        <v>0</v>
      </c>
      <c r="BO26" s="85">
        <v>0</v>
      </c>
      <c r="BP26" s="49" t="s">
        <v>39</v>
      </c>
      <c r="BQ26" s="85">
        <v>0</v>
      </c>
      <c r="BR26" s="85">
        <v>0</v>
      </c>
      <c r="BS26" s="85">
        <v>2</v>
      </c>
      <c r="BT26" s="85">
        <v>0</v>
      </c>
      <c r="BU26" s="85">
        <v>0</v>
      </c>
      <c r="BV26" s="85">
        <v>0</v>
      </c>
      <c r="BW26" s="85">
        <v>0</v>
      </c>
      <c r="BX26" s="85">
        <v>0</v>
      </c>
      <c r="BY26" s="85">
        <v>0</v>
      </c>
      <c r="BZ26" s="85">
        <v>0</v>
      </c>
      <c r="CA26" s="85">
        <v>0</v>
      </c>
      <c r="CB26" s="85">
        <v>0</v>
      </c>
      <c r="CC26" s="85">
        <v>0</v>
      </c>
      <c r="CD26" s="85">
        <v>0</v>
      </c>
      <c r="CE26" s="85">
        <v>1</v>
      </c>
      <c r="CF26" s="85">
        <v>3</v>
      </c>
      <c r="CG26" s="85">
        <v>0</v>
      </c>
      <c r="CH26" s="85">
        <v>0</v>
      </c>
      <c r="CI26" s="85">
        <v>0</v>
      </c>
      <c r="CJ26" s="85">
        <v>1</v>
      </c>
      <c r="CK26" s="85">
        <v>0</v>
      </c>
      <c r="CL26" s="85">
        <v>2</v>
      </c>
      <c r="CM26" s="86">
        <f t="shared" si="2"/>
        <v>9</v>
      </c>
      <c r="CN26" s="49" t="s">
        <v>39</v>
      </c>
      <c r="CO26" s="85">
        <v>2</v>
      </c>
      <c r="CP26" s="85">
        <v>6</v>
      </c>
      <c r="CQ26" s="85">
        <v>5</v>
      </c>
      <c r="CR26" s="85">
        <v>0</v>
      </c>
      <c r="CS26" s="85">
        <v>1</v>
      </c>
      <c r="CT26" s="85">
        <v>0</v>
      </c>
      <c r="CU26" s="85">
        <v>0</v>
      </c>
      <c r="CV26" s="85">
        <v>2</v>
      </c>
    </row>
    <row r="27" spans="2:100" ht="13.9" customHeight="1" x14ac:dyDescent="0.4">
      <c r="B27" s="49" t="s">
        <v>40</v>
      </c>
      <c r="C27" s="85">
        <v>0</v>
      </c>
      <c r="D27" s="85">
        <v>4</v>
      </c>
      <c r="E27" s="85">
        <v>3</v>
      </c>
      <c r="F27" s="85">
        <v>0</v>
      </c>
      <c r="G27" s="85">
        <v>0</v>
      </c>
      <c r="H27" s="85">
        <v>0</v>
      </c>
      <c r="I27" s="85">
        <v>1</v>
      </c>
      <c r="J27" s="85">
        <v>0</v>
      </c>
      <c r="K27" s="85">
        <v>0</v>
      </c>
      <c r="L27" s="85">
        <v>0</v>
      </c>
      <c r="M27" s="85">
        <v>0</v>
      </c>
      <c r="N27" s="85">
        <v>0</v>
      </c>
      <c r="O27" s="85">
        <v>0</v>
      </c>
      <c r="P27" s="85">
        <v>0</v>
      </c>
      <c r="Q27" s="85">
        <v>0</v>
      </c>
      <c r="R27" s="85">
        <v>2</v>
      </c>
      <c r="S27" s="85">
        <v>0</v>
      </c>
      <c r="T27" s="85">
        <v>1</v>
      </c>
      <c r="U27" s="85">
        <v>0</v>
      </c>
      <c r="V27" s="85">
        <v>0</v>
      </c>
      <c r="W27" s="85">
        <v>0</v>
      </c>
      <c r="X27" s="85">
        <v>1</v>
      </c>
      <c r="Y27" s="86">
        <f t="shared" si="0"/>
        <v>12</v>
      </c>
      <c r="Z27" s="49" t="s">
        <v>40</v>
      </c>
      <c r="AA27" s="85">
        <v>8</v>
      </c>
      <c r="AB27" s="85">
        <v>9</v>
      </c>
      <c r="AC27" s="85">
        <v>7</v>
      </c>
      <c r="AD27" s="85">
        <v>0</v>
      </c>
      <c r="AE27" s="85">
        <v>0</v>
      </c>
      <c r="AF27" s="85">
        <v>0</v>
      </c>
      <c r="AG27" s="85">
        <v>0</v>
      </c>
      <c r="AH27" s="85">
        <v>1</v>
      </c>
      <c r="AI27" s="49" t="s">
        <v>40</v>
      </c>
      <c r="AJ27" s="85">
        <v>0</v>
      </c>
      <c r="AK27" s="85">
        <v>1</v>
      </c>
      <c r="AL27" s="85">
        <v>1</v>
      </c>
      <c r="AM27" s="85">
        <v>0</v>
      </c>
      <c r="AN27" s="85">
        <v>0</v>
      </c>
      <c r="AO27" s="85">
        <v>0</v>
      </c>
      <c r="AP27" s="85">
        <v>0</v>
      </c>
      <c r="AQ27" s="85">
        <v>0</v>
      </c>
      <c r="AR27" s="85">
        <v>0</v>
      </c>
      <c r="AS27" s="85">
        <v>0</v>
      </c>
      <c r="AT27" s="85">
        <v>0</v>
      </c>
      <c r="AU27" s="85">
        <v>0</v>
      </c>
      <c r="AV27" s="85">
        <v>0</v>
      </c>
      <c r="AW27" s="85">
        <v>0</v>
      </c>
      <c r="AX27" s="85">
        <v>2</v>
      </c>
      <c r="AY27" s="85">
        <v>2</v>
      </c>
      <c r="AZ27" s="85">
        <v>0</v>
      </c>
      <c r="BA27" s="85">
        <v>0</v>
      </c>
      <c r="BB27" s="85">
        <v>0</v>
      </c>
      <c r="BC27" s="85">
        <v>0</v>
      </c>
      <c r="BD27" s="85">
        <v>0</v>
      </c>
      <c r="BE27" s="85">
        <v>0</v>
      </c>
      <c r="BF27" s="86">
        <f t="shared" si="1"/>
        <v>6</v>
      </c>
      <c r="BG27" s="49" t="s">
        <v>40</v>
      </c>
      <c r="BH27" s="85">
        <v>2</v>
      </c>
      <c r="BI27" s="85">
        <v>6</v>
      </c>
      <c r="BJ27" s="85">
        <v>3</v>
      </c>
      <c r="BK27" s="85">
        <v>0</v>
      </c>
      <c r="BL27" s="85">
        <v>0</v>
      </c>
      <c r="BM27" s="85">
        <v>0</v>
      </c>
      <c r="BN27" s="85">
        <v>0</v>
      </c>
      <c r="BO27" s="85">
        <v>0</v>
      </c>
      <c r="BP27" s="49" t="s">
        <v>40</v>
      </c>
      <c r="BQ27" s="85">
        <v>0</v>
      </c>
      <c r="BR27" s="85">
        <v>5</v>
      </c>
      <c r="BS27" s="85">
        <v>4</v>
      </c>
      <c r="BT27" s="85">
        <v>0</v>
      </c>
      <c r="BU27" s="85">
        <v>0</v>
      </c>
      <c r="BV27" s="85">
        <v>0</v>
      </c>
      <c r="BW27" s="85">
        <v>1</v>
      </c>
      <c r="BX27" s="85">
        <v>0</v>
      </c>
      <c r="BY27" s="85">
        <v>0</v>
      </c>
      <c r="BZ27" s="85">
        <v>0</v>
      </c>
      <c r="CA27" s="85">
        <v>0</v>
      </c>
      <c r="CB27" s="85">
        <v>0</v>
      </c>
      <c r="CC27" s="85">
        <v>0</v>
      </c>
      <c r="CD27" s="85">
        <v>0</v>
      </c>
      <c r="CE27" s="85">
        <v>2</v>
      </c>
      <c r="CF27" s="85">
        <v>4</v>
      </c>
      <c r="CG27" s="85">
        <v>0</v>
      </c>
      <c r="CH27" s="85">
        <v>1</v>
      </c>
      <c r="CI27" s="85">
        <v>0</v>
      </c>
      <c r="CJ27" s="85">
        <v>0</v>
      </c>
      <c r="CK27" s="85">
        <v>0</v>
      </c>
      <c r="CL27" s="85">
        <v>1</v>
      </c>
      <c r="CM27" s="86">
        <f t="shared" si="2"/>
        <v>18</v>
      </c>
      <c r="CN27" s="49" t="s">
        <v>40</v>
      </c>
      <c r="CO27" s="85">
        <v>10</v>
      </c>
      <c r="CP27" s="85">
        <v>15</v>
      </c>
      <c r="CQ27" s="85">
        <v>10</v>
      </c>
      <c r="CR27" s="85">
        <v>0</v>
      </c>
      <c r="CS27" s="85">
        <v>0</v>
      </c>
      <c r="CT27" s="85">
        <v>0</v>
      </c>
      <c r="CU27" s="85">
        <v>0</v>
      </c>
      <c r="CV27" s="85">
        <v>1</v>
      </c>
    </row>
    <row r="28" spans="2:100" ht="13.9" customHeight="1" x14ac:dyDescent="0.4">
      <c r="B28" s="49" t="s">
        <v>41</v>
      </c>
      <c r="C28" s="85">
        <v>2</v>
      </c>
      <c r="D28" s="85">
        <v>7</v>
      </c>
      <c r="E28" s="85">
        <v>2</v>
      </c>
      <c r="F28" s="85">
        <v>0</v>
      </c>
      <c r="G28" s="85">
        <v>0</v>
      </c>
      <c r="H28" s="85">
        <v>0</v>
      </c>
      <c r="I28" s="85">
        <v>0</v>
      </c>
      <c r="J28" s="85">
        <v>0</v>
      </c>
      <c r="K28" s="85">
        <v>0</v>
      </c>
      <c r="L28" s="85">
        <v>0</v>
      </c>
      <c r="M28" s="85">
        <v>0</v>
      </c>
      <c r="N28" s="85">
        <v>0</v>
      </c>
      <c r="O28" s="85">
        <v>0</v>
      </c>
      <c r="P28" s="85">
        <v>0</v>
      </c>
      <c r="Q28" s="85">
        <v>4</v>
      </c>
      <c r="R28" s="85">
        <v>4</v>
      </c>
      <c r="S28" s="85">
        <v>0</v>
      </c>
      <c r="T28" s="85">
        <v>0</v>
      </c>
      <c r="U28" s="85">
        <v>0</v>
      </c>
      <c r="V28" s="85">
        <v>0</v>
      </c>
      <c r="W28" s="85">
        <v>0</v>
      </c>
      <c r="X28" s="85">
        <v>0</v>
      </c>
      <c r="Y28" s="86">
        <f t="shared" si="0"/>
        <v>19</v>
      </c>
      <c r="Z28" s="49" t="s">
        <v>41</v>
      </c>
      <c r="AA28" s="85">
        <v>11</v>
      </c>
      <c r="AB28" s="85">
        <v>17</v>
      </c>
      <c r="AC28" s="85">
        <v>6</v>
      </c>
      <c r="AD28" s="85">
        <v>0</v>
      </c>
      <c r="AE28" s="85">
        <v>0</v>
      </c>
      <c r="AF28" s="85">
        <v>0</v>
      </c>
      <c r="AG28" s="85">
        <v>0</v>
      </c>
      <c r="AH28" s="85">
        <v>0</v>
      </c>
      <c r="AI28" s="49" t="s">
        <v>41</v>
      </c>
      <c r="AJ28" s="85">
        <v>0</v>
      </c>
      <c r="AK28" s="85">
        <v>0</v>
      </c>
      <c r="AL28" s="85">
        <v>4</v>
      </c>
      <c r="AM28" s="85">
        <v>0</v>
      </c>
      <c r="AN28" s="85">
        <v>0</v>
      </c>
      <c r="AO28" s="85">
        <v>0</v>
      </c>
      <c r="AP28" s="85">
        <v>0</v>
      </c>
      <c r="AQ28" s="85">
        <v>0</v>
      </c>
      <c r="AR28" s="85">
        <v>0</v>
      </c>
      <c r="AS28" s="85">
        <v>0</v>
      </c>
      <c r="AT28" s="85">
        <v>0</v>
      </c>
      <c r="AU28" s="85">
        <v>0</v>
      </c>
      <c r="AV28" s="85">
        <v>0</v>
      </c>
      <c r="AW28" s="85">
        <v>0</v>
      </c>
      <c r="AX28" s="85">
        <v>0</v>
      </c>
      <c r="AY28" s="85">
        <v>1</v>
      </c>
      <c r="AZ28" s="85">
        <v>0</v>
      </c>
      <c r="BA28" s="85">
        <v>0</v>
      </c>
      <c r="BB28" s="85">
        <v>0</v>
      </c>
      <c r="BC28" s="85">
        <v>0</v>
      </c>
      <c r="BD28" s="85">
        <v>0</v>
      </c>
      <c r="BE28" s="85">
        <v>0</v>
      </c>
      <c r="BF28" s="86">
        <f t="shared" si="1"/>
        <v>5</v>
      </c>
      <c r="BG28" s="49" t="s">
        <v>41</v>
      </c>
      <c r="BH28" s="85">
        <v>4</v>
      </c>
      <c r="BI28" s="85">
        <v>5</v>
      </c>
      <c r="BJ28" s="85">
        <v>5</v>
      </c>
      <c r="BK28" s="85">
        <v>0</v>
      </c>
      <c r="BL28" s="85">
        <v>0</v>
      </c>
      <c r="BM28" s="85">
        <v>0</v>
      </c>
      <c r="BN28" s="85">
        <v>0</v>
      </c>
      <c r="BO28" s="85">
        <v>0</v>
      </c>
      <c r="BP28" s="49" t="s">
        <v>41</v>
      </c>
      <c r="BQ28" s="85">
        <v>2</v>
      </c>
      <c r="BR28" s="85">
        <v>7</v>
      </c>
      <c r="BS28" s="85">
        <v>6</v>
      </c>
      <c r="BT28" s="85">
        <v>0</v>
      </c>
      <c r="BU28" s="85">
        <v>0</v>
      </c>
      <c r="BV28" s="85">
        <v>0</v>
      </c>
      <c r="BW28" s="85">
        <v>0</v>
      </c>
      <c r="BX28" s="85">
        <v>0</v>
      </c>
      <c r="BY28" s="85">
        <v>0</v>
      </c>
      <c r="BZ28" s="85">
        <v>0</v>
      </c>
      <c r="CA28" s="85">
        <v>0</v>
      </c>
      <c r="CB28" s="85">
        <v>0</v>
      </c>
      <c r="CC28" s="85">
        <v>0</v>
      </c>
      <c r="CD28" s="85">
        <v>0</v>
      </c>
      <c r="CE28" s="85">
        <v>4</v>
      </c>
      <c r="CF28" s="85">
        <v>5</v>
      </c>
      <c r="CG28" s="85">
        <v>0</v>
      </c>
      <c r="CH28" s="85">
        <v>0</v>
      </c>
      <c r="CI28" s="85">
        <v>0</v>
      </c>
      <c r="CJ28" s="85">
        <v>0</v>
      </c>
      <c r="CK28" s="85">
        <v>0</v>
      </c>
      <c r="CL28" s="85">
        <v>0</v>
      </c>
      <c r="CM28" s="86">
        <f t="shared" si="2"/>
        <v>24</v>
      </c>
      <c r="CN28" s="49" t="s">
        <v>41</v>
      </c>
      <c r="CO28" s="85">
        <v>15</v>
      </c>
      <c r="CP28" s="85">
        <v>22</v>
      </c>
      <c r="CQ28" s="85">
        <v>11</v>
      </c>
      <c r="CR28" s="85">
        <v>0</v>
      </c>
      <c r="CS28" s="85">
        <v>0</v>
      </c>
      <c r="CT28" s="85">
        <v>0</v>
      </c>
      <c r="CU28" s="85">
        <v>0</v>
      </c>
      <c r="CV28" s="85">
        <v>0</v>
      </c>
    </row>
    <row r="29" spans="2:100" ht="13.9" customHeight="1" x14ac:dyDescent="0.4">
      <c r="B29" s="49" t="s">
        <v>42</v>
      </c>
      <c r="C29" s="85">
        <v>5</v>
      </c>
      <c r="D29" s="85">
        <v>17</v>
      </c>
      <c r="E29" s="85">
        <v>0</v>
      </c>
      <c r="F29" s="85">
        <v>0</v>
      </c>
      <c r="G29" s="85">
        <v>0</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5">
        <v>0</v>
      </c>
      <c r="Y29" s="86">
        <f t="shared" si="0"/>
        <v>22</v>
      </c>
      <c r="Z29" s="49" t="s">
        <v>42</v>
      </c>
      <c r="AA29" s="85">
        <v>22</v>
      </c>
      <c r="AB29" s="85">
        <v>17</v>
      </c>
      <c r="AC29" s="85">
        <v>0</v>
      </c>
      <c r="AD29" s="85">
        <v>0</v>
      </c>
      <c r="AE29" s="85">
        <v>0</v>
      </c>
      <c r="AF29" s="85">
        <v>0</v>
      </c>
      <c r="AG29" s="85">
        <v>0</v>
      </c>
      <c r="AH29" s="85">
        <v>0</v>
      </c>
      <c r="AI29" s="49" t="s">
        <v>42</v>
      </c>
      <c r="AJ29" s="85">
        <v>0</v>
      </c>
      <c r="AK29" s="85">
        <v>11</v>
      </c>
      <c r="AL29" s="85">
        <v>0</v>
      </c>
      <c r="AM29" s="85">
        <v>0</v>
      </c>
      <c r="AN29" s="85">
        <v>0</v>
      </c>
      <c r="AO29" s="85">
        <v>0</v>
      </c>
      <c r="AP29" s="85">
        <v>0</v>
      </c>
      <c r="AQ29" s="85">
        <v>0</v>
      </c>
      <c r="AR29" s="85">
        <v>0</v>
      </c>
      <c r="AS29" s="85">
        <v>0</v>
      </c>
      <c r="AT29" s="85">
        <v>0</v>
      </c>
      <c r="AU29" s="85">
        <v>0</v>
      </c>
      <c r="AV29" s="85">
        <v>0</v>
      </c>
      <c r="AW29" s="85">
        <v>0</v>
      </c>
      <c r="AX29" s="85">
        <v>0</v>
      </c>
      <c r="AY29" s="85">
        <v>0</v>
      </c>
      <c r="AZ29" s="85">
        <v>0</v>
      </c>
      <c r="BA29" s="85">
        <v>0</v>
      </c>
      <c r="BB29" s="85">
        <v>0</v>
      </c>
      <c r="BC29" s="85">
        <v>0</v>
      </c>
      <c r="BD29" s="85">
        <v>0</v>
      </c>
      <c r="BE29" s="85">
        <v>0</v>
      </c>
      <c r="BF29" s="86">
        <f t="shared" si="1"/>
        <v>11</v>
      </c>
      <c r="BG29" s="49" t="s">
        <v>42</v>
      </c>
      <c r="BH29" s="85">
        <v>11</v>
      </c>
      <c r="BI29" s="85">
        <v>11</v>
      </c>
      <c r="BJ29" s="85">
        <v>0</v>
      </c>
      <c r="BK29" s="85">
        <v>0</v>
      </c>
      <c r="BL29" s="85">
        <v>0</v>
      </c>
      <c r="BM29" s="85">
        <v>0</v>
      </c>
      <c r="BN29" s="85">
        <v>0</v>
      </c>
      <c r="BO29" s="85">
        <v>0</v>
      </c>
      <c r="BP29" s="49" t="s">
        <v>42</v>
      </c>
      <c r="BQ29" s="85">
        <v>5</v>
      </c>
      <c r="BR29" s="85">
        <v>28</v>
      </c>
      <c r="BS29" s="85">
        <v>0</v>
      </c>
      <c r="BT29" s="85">
        <v>0</v>
      </c>
      <c r="BU29" s="85">
        <v>0</v>
      </c>
      <c r="BV29" s="85">
        <v>0</v>
      </c>
      <c r="BW29" s="85">
        <v>0</v>
      </c>
      <c r="BX29" s="85">
        <v>0</v>
      </c>
      <c r="BY29" s="85">
        <v>0</v>
      </c>
      <c r="BZ29" s="85">
        <v>0</v>
      </c>
      <c r="CA29" s="85">
        <v>0</v>
      </c>
      <c r="CB29" s="85">
        <v>0</v>
      </c>
      <c r="CC29" s="85">
        <v>0</v>
      </c>
      <c r="CD29" s="85">
        <v>0</v>
      </c>
      <c r="CE29" s="85">
        <v>0</v>
      </c>
      <c r="CF29" s="85">
        <v>0</v>
      </c>
      <c r="CG29" s="85">
        <v>0</v>
      </c>
      <c r="CH29" s="85">
        <v>0</v>
      </c>
      <c r="CI29" s="85">
        <v>0</v>
      </c>
      <c r="CJ29" s="85">
        <v>0</v>
      </c>
      <c r="CK29" s="85">
        <v>0</v>
      </c>
      <c r="CL29" s="85">
        <v>0</v>
      </c>
      <c r="CM29" s="86">
        <f t="shared" si="2"/>
        <v>33</v>
      </c>
      <c r="CN29" s="49" t="s">
        <v>42</v>
      </c>
      <c r="CO29" s="85">
        <v>33</v>
      </c>
      <c r="CP29" s="85">
        <v>28</v>
      </c>
      <c r="CQ29" s="85">
        <v>0</v>
      </c>
      <c r="CR29" s="85">
        <v>0</v>
      </c>
      <c r="CS29" s="85">
        <v>0</v>
      </c>
      <c r="CT29" s="85">
        <v>0</v>
      </c>
      <c r="CU29" s="85">
        <v>0</v>
      </c>
      <c r="CV29" s="85">
        <v>0</v>
      </c>
    </row>
    <row r="30" spans="2:100" ht="13.9" customHeight="1" x14ac:dyDescent="0.4">
      <c r="B30" s="49" t="s">
        <v>43</v>
      </c>
      <c r="C30" s="85">
        <v>4</v>
      </c>
      <c r="D30" s="85">
        <v>14</v>
      </c>
      <c r="E30" s="85">
        <v>0</v>
      </c>
      <c r="F30" s="85">
        <v>0</v>
      </c>
      <c r="G30" s="85">
        <v>0</v>
      </c>
      <c r="H30" s="85">
        <v>0</v>
      </c>
      <c r="I30" s="85">
        <v>0</v>
      </c>
      <c r="J30" s="85">
        <v>0</v>
      </c>
      <c r="K30" s="85">
        <v>0</v>
      </c>
      <c r="L30" s="85">
        <v>0</v>
      </c>
      <c r="M30" s="85">
        <v>0</v>
      </c>
      <c r="N30" s="85">
        <v>0</v>
      </c>
      <c r="O30" s="85">
        <v>0</v>
      </c>
      <c r="P30" s="85">
        <v>0</v>
      </c>
      <c r="Q30" s="85">
        <v>4</v>
      </c>
      <c r="R30" s="85">
        <v>0</v>
      </c>
      <c r="S30" s="85">
        <v>0</v>
      </c>
      <c r="T30" s="85">
        <v>0</v>
      </c>
      <c r="U30" s="85">
        <v>0</v>
      </c>
      <c r="V30" s="85">
        <v>0</v>
      </c>
      <c r="W30" s="85">
        <v>0</v>
      </c>
      <c r="X30" s="85">
        <v>0</v>
      </c>
      <c r="Y30" s="86">
        <f t="shared" si="0"/>
        <v>22</v>
      </c>
      <c r="Z30" s="49" t="s">
        <v>43</v>
      </c>
      <c r="AA30" s="85">
        <v>18</v>
      </c>
      <c r="AB30" s="85">
        <v>18</v>
      </c>
      <c r="AC30" s="85">
        <v>0</v>
      </c>
      <c r="AD30" s="85">
        <v>0</v>
      </c>
      <c r="AE30" s="85">
        <v>0</v>
      </c>
      <c r="AF30" s="85">
        <v>0</v>
      </c>
      <c r="AG30" s="85">
        <v>0</v>
      </c>
      <c r="AH30" s="85">
        <v>0</v>
      </c>
      <c r="AI30" s="49" t="s">
        <v>43</v>
      </c>
      <c r="AJ30" s="85">
        <v>3</v>
      </c>
      <c r="AK30" s="85">
        <v>21</v>
      </c>
      <c r="AL30" s="85">
        <v>0</v>
      </c>
      <c r="AM30" s="85">
        <v>0</v>
      </c>
      <c r="AN30" s="85">
        <v>0</v>
      </c>
      <c r="AO30" s="85">
        <v>0</v>
      </c>
      <c r="AP30" s="85">
        <v>0</v>
      </c>
      <c r="AQ30" s="85">
        <v>0</v>
      </c>
      <c r="AR30" s="85">
        <v>0</v>
      </c>
      <c r="AS30" s="85">
        <v>0</v>
      </c>
      <c r="AT30" s="85">
        <v>0</v>
      </c>
      <c r="AU30" s="85">
        <v>0</v>
      </c>
      <c r="AV30" s="85">
        <v>0</v>
      </c>
      <c r="AW30" s="85">
        <v>0</v>
      </c>
      <c r="AX30" s="85">
        <v>0</v>
      </c>
      <c r="AY30" s="85">
        <v>0</v>
      </c>
      <c r="AZ30" s="85">
        <v>0</v>
      </c>
      <c r="BA30" s="85">
        <v>0</v>
      </c>
      <c r="BB30" s="85">
        <v>0</v>
      </c>
      <c r="BC30" s="85">
        <v>0</v>
      </c>
      <c r="BD30" s="85">
        <v>0</v>
      </c>
      <c r="BE30" s="85">
        <v>1</v>
      </c>
      <c r="BF30" s="86">
        <f t="shared" si="1"/>
        <v>25</v>
      </c>
      <c r="BG30" s="49" t="s">
        <v>43</v>
      </c>
      <c r="BH30" s="85">
        <v>24</v>
      </c>
      <c r="BI30" s="85">
        <v>21</v>
      </c>
      <c r="BJ30" s="85">
        <v>0</v>
      </c>
      <c r="BK30" s="85">
        <v>0</v>
      </c>
      <c r="BL30" s="85">
        <v>0</v>
      </c>
      <c r="BM30" s="85">
        <v>0</v>
      </c>
      <c r="BN30" s="85">
        <v>0</v>
      </c>
      <c r="BO30" s="85">
        <v>1</v>
      </c>
      <c r="BP30" s="49" t="s">
        <v>43</v>
      </c>
      <c r="BQ30" s="85">
        <v>7</v>
      </c>
      <c r="BR30" s="85">
        <v>35</v>
      </c>
      <c r="BS30" s="85">
        <v>0</v>
      </c>
      <c r="BT30" s="85">
        <v>0</v>
      </c>
      <c r="BU30" s="85">
        <v>0</v>
      </c>
      <c r="BV30" s="85">
        <v>0</v>
      </c>
      <c r="BW30" s="85">
        <v>0</v>
      </c>
      <c r="BX30" s="85">
        <v>0</v>
      </c>
      <c r="BY30" s="85">
        <v>0</v>
      </c>
      <c r="BZ30" s="85">
        <v>0</v>
      </c>
      <c r="CA30" s="85">
        <v>0</v>
      </c>
      <c r="CB30" s="85">
        <v>0</v>
      </c>
      <c r="CC30" s="85">
        <v>0</v>
      </c>
      <c r="CD30" s="85">
        <v>0</v>
      </c>
      <c r="CE30" s="85">
        <v>4</v>
      </c>
      <c r="CF30" s="85">
        <v>0</v>
      </c>
      <c r="CG30" s="85">
        <v>0</v>
      </c>
      <c r="CH30" s="85">
        <v>0</v>
      </c>
      <c r="CI30" s="85">
        <v>0</v>
      </c>
      <c r="CJ30" s="85">
        <v>0</v>
      </c>
      <c r="CK30" s="85">
        <v>0</v>
      </c>
      <c r="CL30" s="85">
        <v>1</v>
      </c>
      <c r="CM30" s="86">
        <f t="shared" si="2"/>
        <v>47</v>
      </c>
      <c r="CN30" s="49" t="s">
        <v>43</v>
      </c>
      <c r="CO30" s="85">
        <v>42</v>
      </c>
      <c r="CP30" s="85">
        <v>39</v>
      </c>
      <c r="CQ30" s="85">
        <v>0</v>
      </c>
      <c r="CR30" s="85">
        <v>0</v>
      </c>
      <c r="CS30" s="85">
        <v>0</v>
      </c>
      <c r="CT30" s="85">
        <v>0</v>
      </c>
      <c r="CU30" s="85">
        <v>0</v>
      </c>
      <c r="CV30" s="85">
        <v>1</v>
      </c>
    </row>
    <row r="31" spans="2:100" ht="13.9" customHeight="1" x14ac:dyDescent="0.4">
      <c r="B31" s="49" t="s">
        <v>44</v>
      </c>
      <c r="C31" s="85">
        <v>0</v>
      </c>
      <c r="D31" s="85">
        <v>0</v>
      </c>
      <c r="E31" s="85">
        <v>1</v>
      </c>
      <c r="F31" s="85">
        <v>0</v>
      </c>
      <c r="G31" s="85">
        <v>0</v>
      </c>
      <c r="H31" s="85">
        <v>0</v>
      </c>
      <c r="I31" s="85">
        <v>0</v>
      </c>
      <c r="J31" s="85">
        <v>0</v>
      </c>
      <c r="K31" s="85">
        <v>0</v>
      </c>
      <c r="L31" s="85">
        <v>0</v>
      </c>
      <c r="M31" s="85">
        <v>0</v>
      </c>
      <c r="N31" s="85">
        <v>0</v>
      </c>
      <c r="O31" s="85">
        <v>0</v>
      </c>
      <c r="P31" s="85">
        <v>0</v>
      </c>
      <c r="Q31" s="85">
        <v>1</v>
      </c>
      <c r="R31" s="85">
        <v>0</v>
      </c>
      <c r="S31" s="85">
        <v>0</v>
      </c>
      <c r="T31" s="85">
        <v>0</v>
      </c>
      <c r="U31" s="85">
        <v>0</v>
      </c>
      <c r="V31" s="85">
        <v>0</v>
      </c>
      <c r="W31" s="85">
        <v>0</v>
      </c>
      <c r="X31" s="85">
        <v>0</v>
      </c>
      <c r="Y31" s="86">
        <f t="shared" si="0"/>
        <v>2</v>
      </c>
      <c r="Z31" s="49" t="s">
        <v>44</v>
      </c>
      <c r="AA31" s="85">
        <v>1</v>
      </c>
      <c r="AB31" s="85">
        <v>2</v>
      </c>
      <c r="AC31" s="85">
        <v>1</v>
      </c>
      <c r="AD31" s="85">
        <v>0</v>
      </c>
      <c r="AE31" s="85">
        <v>0</v>
      </c>
      <c r="AF31" s="85">
        <v>0</v>
      </c>
      <c r="AG31" s="85">
        <v>0</v>
      </c>
      <c r="AH31" s="85">
        <v>0</v>
      </c>
      <c r="AI31" s="49" t="s">
        <v>44</v>
      </c>
      <c r="AJ31" s="85">
        <v>0</v>
      </c>
      <c r="AK31" s="85">
        <v>1</v>
      </c>
      <c r="AL31" s="85">
        <v>2</v>
      </c>
      <c r="AM31" s="85">
        <v>0</v>
      </c>
      <c r="AN31" s="85">
        <v>0</v>
      </c>
      <c r="AO31" s="85">
        <v>0</v>
      </c>
      <c r="AP31" s="85">
        <v>0</v>
      </c>
      <c r="AQ31" s="85">
        <v>0</v>
      </c>
      <c r="AR31" s="85">
        <v>0</v>
      </c>
      <c r="AS31" s="85">
        <v>0</v>
      </c>
      <c r="AT31" s="85">
        <v>0</v>
      </c>
      <c r="AU31" s="85">
        <v>0</v>
      </c>
      <c r="AV31" s="85">
        <v>0</v>
      </c>
      <c r="AW31" s="85">
        <v>0</v>
      </c>
      <c r="AX31" s="85">
        <v>0</v>
      </c>
      <c r="AY31" s="85">
        <v>0</v>
      </c>
      <c r="AZ31" s="85">
        <v>0</v>
      </c>
      <c r="BA31" s="85">
        <v>0</v>
      </c>
      <c r="BB31" s="85">
        <v>0</v>
      </c>
      <c r="BC31" s="85">
        <v>0</v>
      </c>
      <c r="BD31" s="85">
        <v>0</v>
      </c>
      <c r="BE31" s="85">
        <v>0</v>
      </c>
      <c r="BF31" s="86">
        <f t="shared" si="1"/>
        <v>3</v>
      </c>
      <c r="BG31" s="49" t="s">
        <v>44</v>
      </c>
      <c r="BH31" s="85">
        <v>3</v>
      </c>
      <c r="BI31" s="85">
        <v>3</v>
      </c>
      <c r="BJ31" s="85">
        <v>2</v>
      </c>
      <c r="BK31" s="85">
        <v>0</v>
      </c>
      <c r="BL31" s="85">
        <v>0</v>
      </c>
      <c r="BM31" s="85">
        <v>0</v>
      </c>
      <c r="BN31" s="85">
        <v>0</v>
      </c>
      <c r="BO31" s="85">
        <v>0</v>
      </c>
      <c r="BP31" s="49" t="s">
        <v>44</v>
      </c>
      <c r="BQ31" s="85">
        <v>0</v>
      </c>
      <c r="BR31" s="85">
        <v>1</v>
      </c>
      <c r="BS31" s="85">
        <v>3</v>
      </c>
      <c r="BT31" s="85">
        <v>0</v>
      </c>
      <c r="BU31" s="85">
        <v>0</v>
      </c>
      <c r="BV31" s="85">
        <v>0</v>
      </c>
      <c r="BW31" s="85">
        <v>0</v>
      </c>
      <c r="BX31" s="85">
        <v>0</v>
      </c>
      <c r="BY31" s="85">
        <v>0</v>
      </c>
      <c r="BZ31" s="85">
        <v>0</v>
      </c>
      <c r="CA31" s="85">
        <v>0</v>
      </c>
      <c r="CB31" s="85">
        <v>0</v>
      </c>
      <c r="CC31" s="85">
        <v>0</v>
      </c>
      <c r="CD31" s="85">
        <v>0</v>
      </c>
      <c r="CE31" s="85">
        <v>1</v>
      </c>
      <c r="CF31" s="85">
        <v>0</v>
      </c>
      <c r="CG31" s="85">
        <v>0</v>
      </c>
      <c r="CH31" s="85">
        <v>0</v>
      </c>
      <c r="CI31" s="85">
        <v>0</v>
      </c>
      <c r="CJ31" s="85">
        <v>0</v>
      </c>
      <c r="CK31" s="85">
        <v>0</v>
      </c>
      <c r="CL31" s="85">
        <v>0</v>
      </c>
      <c r="CM31" s="86">
        <f t="shared" si="2"/>
        <v>5</v>
      </c>
      <c r="CN31" s="49" t="s">
        <v>44</v>
      </c>
      <c r="CO31" s="85">
        <v>4</v>
      </c>
      <c r="CP31" s="85">
        <v>5</v>
      </c>
      <c r="CQ31" s="85">
        <v>3</v>
      </c>
      <c r="CR31" s="85">
        <v>0</v>
      </c>
      <c r="CS31" s="85">
        <v>0</v>
      </c>
      <c r="CT31" s="85">
        <v>0</v>
      </c>
      <c r="CU31" s="85">
        <v>0</v>
      </c>
      <c r="CV31" s="85">
        <v>0</v>
      </c>
    </row>
    <row r="32" spans="2:100" ht="13.9" customHeight="1" x14ac:dyDescent="0.4">
      <c r="B32" s="49" t="s">
        <v>45</v>
      </c>
      <c r="C32" s="85">
        <v>3</v>
      </c>
      <c r="D32" s="85">
        <v>10</v>
      </c>
      <c r="E32" s="85">
        <v>11</v>
      </c>
      <c r="F32" s="85">
        <v>5</v>
      </c>
      <c r="G32" s="85">
        <v>0</v>
      </c>
      <c r="H32" s="85">
        <v>0</v>
      </c>
      <c r="I32" s="85">
        <v>0</v>
      </c>
      <c r="J32" s="85">
        <v>0</v>
      </c>
      <c r="K32" s="85">
        <v>0</v>
      </c>
      <c r="L32" s="85">
        <v>0</v>
      </c>
      <c r="M32" s="85">
        <v>7</v>
      </c>
      <c r="N32" s="85">
        <v>0</v>
      </c>
      <c r="O32" s="85">
        <v>0</v>
      </c>
      <c r="P32" s="85">
        <v>0</v>
      </c>
      <c r="Q32" s="85">
        <v>0</v>
      </c>
      <c r="R32" s="85">
        <v>0</v>
      </c>
      <c r="S32" s="85">
        <v>0</v>
      </c>
      <c r="T32" s="85">
        <v>0</v>
      </c>
      <c r="U32" s="85">
        <v>0</v>
      </c>
      <c r="V32" s="85">
        <v>0</v>
      </c>
      <c r="W32" s="85">
        <v>0</v>
      </c>
      <c r="X32" s="85">
        <v>1</v>
      </c>
      <c r="Y32" s="86">
        <f t="shared" si="0"/>
        <v>37</v>
      </c>
      <c r="Z32" s="49" t="s">
        <v>45</v>
      </c>
      <c r="AA32" s="85">
        <v>36</v>
      </c>
      <c r="AB32" s="85">
        <v>26</v>
      </c>
      <c r="AC32" s="85">
        <v>16</v>
      </c>
      <c r="AD32" s="85">
        <v>5</v>
      </c>
      <c r="AE32" s="85">
        <v>7</v>
      </c>
      <c r="AF32" s="85">
        <v>0</v>
      </c>
      <c r="AG32" s="85">
        <v>0</v>
      </c>
      <c r="AH32" s="85">
        <v>1</v>
      </c>
      <c r="AI32" s="49" t="s">
        <v>45</v>
      </c>
      <c r="AJ32" s="85">
        <v>1</v>
      </c>
      <c r="AK32" s="85">
        <v>2</v>
      </c>
      <c r="AL32" s="85">
        <v>11</v>
      </c>
      <c r="AM32" s="85">
        <v>0</v>
      </c>
      <c r="AN32" s="85">
        <v>0</v>
      </c>
      <c r="AO32" s="85">
        <v>0</v>
      </c>
      <c r="AP32" s="85">
        <v>2</v>
      </c>
      <c r="AQ32" s="85">
        <v>0</v>
      </c>
      <c r="AR32" s="85">
        <v>0</v>
      </c>
      <c r="AS32" s="85">
        <v>0</v>
      </c>
      <c r="AT32" s="85">
        <v>0</v>
      </c>
      <c r="AU32" s="85">
        <v>0</v>
      </c>
      <c r="AV32" s="85">
        <v>0</v>
      </c>
      <c r="AW32" s="85">
        <v>0</v>
      </c>
      <c r="AX32" s="85">
        <v>0</v>
      </c>
      <c r="AY32" s="85">
        <v>0</v>
      </c>
      <c r="AZ32" s="85">
        <v>0</v>
      </c>
      <c r="BA32" s="85">
        <v>0</v>
      </c>
      <c r="BB32" s="85">
        <v>0</v>
      </c>
      <c r="BC32" s="85">
        <v>0</v>
      </c>
      <c r="BD32" s="85">
        <v>0</v>
      </c>
      <c r="BE32" s="85">
        <v>2</v>
      </c>
      <c r="BF32" s="86">
        <f t="shared" si="1"/>
        <v>18</v>
      </c>
      <c r="BG32" s="49" t="s">
        <v>45</v>
      </c>
      <c r="BH32" s="85">
        <v>16</v>
      </c>
      <c r="BI32" s="85">
        <v>13</v>
      </c>
      <c r="BJ32" s="85">
        <v>13</v>
      </c>
      <c r="BK32" s="85">
        <v>0</v>
      </c>
      <c r="BL32" s="85">
        <v>0</v>
      </c>
      <c r="BM32" s="85">
        <v>0</v>
      </c>
      <c r="BN32" s="85">
        <v>0</v>
      </c>
      <c r="BO32" s="85">
        <v>2</v>
      </c>
      <c r="BP32" s="49" t="s">
        <v>45</v>
      </c>
      <c r="BQ32" s="85">
        <v>4</v>
      </c>
      <c r="BR32" s="85">
        <v>12</v>
      </c>
      <c r="BS32" s="85">
        <v>22</v>
      </c>
      <c r="BT32" s="85">
        <v>5</v>
      </c>
      <c r="BU32" s="85">
        <v>0</v>
      </c>
      <c r="BV32" s="85">
        <v>0</v>
      </c>
      <c r="BW32" s="85">
        <v>2</v>
      </c>
      <c r="BX32" s="85">
        <v>0</v>
      </c>
      <c r="BY32" s="85">
        <v>0</v>
      </c>
      <c r="BZ32" s="85">
        <v>0</v>
      </c>
      <c r="CA32" s="85">
        <v>7</v>
      </c>
      <c r="CB32" s="85">
        <v>0</v>
      </c>
      <c r="CC32" s="85">
        <v>0</v>
      </c>
      <c r="CD32" s="85">
        <v>0</v>
      </c>
      <c r="CE32" s="85">
        <v>0</v>
      </c>
      <c r="CF32" s="85">
        <v>0</v>
      </c>
      <c r="CG32" s="85">
        <v>0</v>
      </c>
      <c r="CH32" s="85">
        <v>0</v>
      </c>
      <c r="CI32" s="85">
        <v>0</v>
      </c>
      <c r="CJ32" s="85">
        <v>0</v>
      </c>
      <c r="CK32" s="85">
        <v>0</v>
      </c>
      <c r="CL32" s="85">
        <v>3</v>
      </c>
      <c r="CM32" s="86">
        <f t="shared" si="2"/>
        <v>55</v>
      </c>
      <c r="CN32" s="49" t="s">
        <v>45</v>
      </c>
      <c r="CO32" s="85">
        <v>52</v>
      </c>
      <c r="CP32" s="85">
        <v>39</v>
      </c>
      <c r="CQ32" s="85">
        <v>29</v>
      </c>
      <c r="CR32" s="85">
        <v>5</v>
      </c>
      <c r="CS32" s="85">
        <v>7</v>
      </c>
      <c r="CT32" s="85">
        <v>0</v>
      </c>
      <c r="CU32" s="85">
        <v>0</v>
      </c>
      <c r="CV32" s="85">
        <v>3</v>
      </c>
    </row>
    <row r="33" spans="2:100" ht="13.9" customHeight="1" x14ac:dyDescent="0.4">
      <c r="B33" s="49" t="s">
        <v>46</v>
      </c>
      <c r="C33" s="85">
        <v>1</v>
      </c>
      <c r="D33" s="85">
        <v>25</v>
      </c>
      <c r="E33" s="85">
        <v>9</v>
      </c>
      <c r="F33" s="85">
        <v>0</v>
      </c>
      <c r="G33" s="85">
        <v>0</v>
      </c>
      <c r="H33" s="85">
        <v>0</v>
      </c>
      <c r="I33" s="85">
        <v>1</v>
      </c>
      <c r="J33" s="85">
        <v>0</v>
      </c>
      <c r="K33" s="85">
        <v>0</v>
      </c>
      <c r="L33" s="85">
        <v>0</v>
      </c>
      <c r="M33" s="85">
        <v>0</v>
      </c>
      <c r="N33" s="85">
        <v>0</v>
      </c>
      <c r="O33" s="85">
        <v>0</v>
      </c>
      <c r="P33" s="85">
        <v>0</v>
      </c>
      <c r="Q33" s="85">
        <v>2</v>
      </c>
      <c r="R33" s="85">
        <v>0</v>
      </c>
      <c r="S33" s="85">
        <v>0</v>
      </c>
      <c r="T33" s="85">
        <v>0</v>
      </c>
      <c r="U33" s="85">
        <v>0</v>
      </c>
      <c r="V33" s="85">
        <v>4</v>
      </c>
      <c r="W33" s="85">
        <v>0</v>
      </c>
      <c r="X33" s="85">
        <v>2</v>
      </c>
      <c r="Y33" s="86">
        <f t="shared" si="0"/>
        <v>44</v>
      </c>
      <c r="Z33" s="49" t="s">
        <v>46</v>
      </c>
      <c r="AA33" s="85">
        <v>36</v>
      </c>
      <c r="AB33" s="85">
        <v>36</v>
      </c>
      <c r="AC33" s="85">
        <v>10</v>
      </c>
      <c r="AD33" s="85">
        <v>0</v>
      </c>
      <c r="AE33" s="85">
        <v>4</v>
      </c>
      <c r="AF33" s="85">
        <v>0</v>
      </c>
      <c r="AG33" s="85">
        <v>0</v>
      </c>
      <c r="AH33" s="85">
        <v>2</v>
      </c>
      <c r="AI33" s="49" t="s">
        <v>46</v>
      </c>
      <c r="AJ33" s="85">
        <v>0</v>
      </c>
      <c r="AK33" s="85">
        <v>3</v>
      </c>
      <c r="AL33" s="85">
        <v>3</v>
      </c>
      <c r="AM33" s="85">
        <v>0</v>
      </c>
      <c r="AN33" s="85">
        <v>0</v>
      </c>
      <c r="AO33" s="85">
        <v>0</v>
      </c>
      <c r="AP33" s="85">
        <v>0</v>
      </c>
      <c r="AQ33" s="85">
        <v>0</v>
      </c>
      <c r="AR33" s="85">
        <v>0</v>
      </c>
      <c r="AS33" s="85">
        <v>0</v>
      </c>
      <c r="AT33" s="85">
        <v>2</v>
      </c>
      <c r="AU33" s="85">
        <v>0</v>
      </c>
      <c r="AV33" s="85">
        <v>0</v>
      </c>
      <c r="AW33" s="85">
        <v>0</v>
      </c>
      <c r="AX33" s="85">
        <v>0</v>
      </c>
      <c r="AY33" s="85">
        <v>0</v>
      </c>
      <c r="AZ33" s="85">
        <v>0</v>
      </c>
      <c r="BA33" s="85">
        <v>0</v>
      </c>
      <c r="BB33" s="85">
        <v>0</v>
      </c>
      <c r="BC33" s="85">
        <v>1</v>
      </c>
      <c r="BD33" s="85">
        <v>0</v>
      </c>
      <c r="BE33" s="85">
        <v>1</v>
      </c>
      <c r="BF33" s="86">
        <f t="shared" si="1"/>
        <v>10</v>
      </c>
      <c r="BG33" s="49" t="s">
        <v>46</v>
      </c>
      <c r="BH33" s="85">
        <v>8</v>
      </c>
      <c r="BI33" s="85">
        <v>6</v>
      </c>
      <c r="BJ33" s="85">
        <v>3</v>
      </c>
      <c r="BK33" s="85">
        <v>0</v>
      </c>
      <c r="BL33" s="85">
        <v>3</v>
      </c>
      <c r="BM33" s="85">
        <v>0</v>
      </c>
      <c r="BN33" s="85">
        <v>0</v>
      </c>
      <c r="BO33" s="85">
        <v>1</v>
      </c>
      <c r="BP33" s="49" t="s">
        <v>46</v>
      </c>
      <c r="BQ33" s="85">
        <v>1</v>
      </c>
      <c r="BR33" s="85">
        <v>28</v>
      </c>
      <c r="BS33" s="85">
        <v>12</v>
      </c>
      <c r="BT33" s="85">
        <v>0</v>
      </c>
      <c r="BU33" s="85">
        <v>0</v>
      </c>
      <c r="BV33" s="85">
        <v>0</v>
      </c>
      <c r="BW33" s="85">
        <v>1</v>
      </c>
      <c r="BX33" s="85">
        <v>0</v>
      </c>
      <c r="BY33" s="85">
        <v>0</v>
      </c>
      <c r="BZ33" s="85">
        <v>0</v>
      </c>
      <c r="CA33" s="85">
        <v>2</v>
      </c>
      <c r="CB33" s="85">
        <v>0</v>
      </c>
      <c r="CC33" s="85">
        <v>0</v>
      </c>
      <c r="CD33" s="85">
        <v>0</v>
      </c>
      <c r="CE33" s="85">
        <v>2</v>
      </c>
      <c r="CF33" s="85">
        <v>0</v>
      </c>
      <c r="CG33" s="85">
        <v>0</v>
      </c>
      <c r="CH33" s="85">
        <v>0</v>
      </c>
      <c r="CI33" s="85">
        <v>0</v>
      </c>
      <c r="CJ33" s="85">
        <v>5</v>
      </c>
      <c r="CK33" s="85">
        <v>0</v>
      </c>
      <c r="CL33" s="85">
        <v>3</v>
      </c>
      <c r="CM33" s="86">
        <f t="shared" si="2"/>
        <v>54</v>
      </c>
      <c r="CN33" s="49" t="s">
        <v>46</v>
      </c>
      <c r="CO33" s="85">
        <v>44</v>
      </c>
      <c r="CP33" s="85">
        <v>42</v>
      </c>
      <c r="CQ33" s="85">
        <v>13</v>
      </c>
      <c r="CR33" s="85">
        <v>0</v>
      </c>
      <c r="CS33" s="85">
        <v>7</v>
      </c>
      <c r="CT33" s="85">
        <v>0</v>
      </c>
      <c r="CU33" s="85">
        <v>0</v>
      </c>
      <c r="CV33" s="85">
        <v>3</v>
      </c>
    </row>
    <row r="34" spans="2:100" ht="13.9" customHeight="1" x14ac:dyDescent="0.4">
      <c r="B34" s="49" t="s">
        <v>47</v>
      </c>
      <c r="C34" s="85">
        <v>12</v>
      </c>
      <c r="D34" s="85">
        <v>13</v>
      </c>
      <c r="E34" s="85">
        <v>29</v>
      </c>
      <c r="F34" s="85">
        <v>0</v>
      </c>
      <c r="G34" s="85">
        <v>0</v>
      </c>
      <c r="H34" s="85">
        <v>0</v>
      </c>
      <c r="I34" s="85">
        <v>0</v>
      </c>
      <c r="J34" s="85">
        <v>0</v>
      </c>
      <c r="K34" s="85">
        <v>0</v>
      </c>
      <c r="L34" s="85">
        <v>0</v>
      </c>
      <c r="M34" s="85">
        <v>0</v>
      </c>
      <c r="N34" s="85">
        <v>0</v>
      </c>
      <c r="O34" s="85">
        <v>0</v>
      </c>
      <c r="P34" s="85">
        <v>0</v>
      </c>
      <c r="Q34" s="85">
        <v>0</v>
      </c>
      <c r="R34" s="85">
        <v>0</v>
      </c>
      <c r="S34" s="85">
        <v>0</v>
      </c>
      <c r="T34" s="85">
        <v>0</v>
      </c>
      <c r="U34" s="85">
        <v>0</v>
      </c>
      <c r="V34" s="85">
        <v>0</v>
      </c>
      <c r="W34" s="85">
        <v>0</v>
      </c>
      <c r="X34" s="85">
        <v>1</v>
      </c>
      <c r="Y34" s="86">
        <f t="shared" si="0"/>
        <v>55</v>
      </c>
      <c r="Z34" s="49" t="s">
        <v>47</v>
      </c>
      <c r="AA34" s="85">
        <v>54</v>
      </c>
      <c r="AB34" s="85">
        <v>42</v>
      </c>
      <c r="AC34" s="85">
        <v>29</v>
      </c>
      <c r="AD34" s="85">
        <v>0</v>
      </c>
      <c r="AE34" s="85">
        <v>0</v>
      </c>
      <c r="AF34" s="85">
        <v>0</v>
      </c>
      <c r="AG34" s="85">
        <v>0</v>
      </c>
      <c r="AH34" s="85">
        <v>1</v>
      </c>
      <c r="AI34" s="49" t="s">
        <v>47</v>
      </c>
      <c r="AJ34" s="85">
        <v>3</v>
      </c>
      <c r="AK34" s="85">
        <v>5</v>
      </c>
      <c r="AL34" s="85">
        <v>21</v>
      </c>
      <c r="AM34" s="85">
        <v>0</v>
      </c>
      <c r="AN34" s="85">
        <v>0</v>
      </c>
      <c r="AO34" s="85">
        <v>0</v>
      </c>
      <c r="AP34" s="85">
        <v>0</v>
      </c>
      <c r="AQ34" s="85">
        <v>0</v>
      </c>
      <c r="AR34" s="85">
        <v>0</v>
      </c>
      <c r="AS34" s="85">
        <v>0</v>
      </c>
      <c r="AT34" s="85">
        <v>1</v>
      </c>
      <c r="AU34" s="85">
        <v>0</v>
      </c>
      <c r="AV34" s="85">
        <v>0</v>
      </c>
      <c r="AW34" s="85">
        <v>0</v>
      </c>
      <c r="AX34" s="85">
        <v>3</v>
      </c>
      <c r="AY34" s="85">
        <v>0</v>
      </c>
      <c r="AZ34" s="85">
        <v>0</v>
      </c>
      <c r="BA34" s="85">
        <v>0</v>
      </c>
      <c r="BB34" s="85">
        <v>0</v>
      </c>
      <c r="BC34" s="85">
        <v>2</v>
      </c>
      <c r="BD34" s="85">
        <v>0</v>
      </c>
      <c r="BE34" s="85">
        <v>0</v>
      </c>
      <c r="BF34" s="86">
        <f t="shared" si="1"/>
        <v>35</v>
      </c>
      <c r="BG34" s="49" t="s">
        <v>47</v>
      </c>
      <c r="BH34" s="85">
        <v>30</v>
      </c>
      <c r="BI34" s="85">
        <v>29</v>
      </c>
      <c r="BJ34" s="85">
        <v>21</v>
      </c>
      <c r="BK34" s="85">
        <v>0</v>
      </c>
      <c r="BL34" s="85">
        <v>3</v>
      </c>
      <c r="BM34" s="85">
        <v>0</v>
      </c>
      <c r="BN34" s="85">
        <v>0</v>
      </c>
      <c r="BO34" s="85">
        <v>0</v>
      </c>
      <c r="BP34" s="49" t="s">
        <v>47</v>
      </c>
      <c r="BQ34" s="85">
        <v>15</v>
      </c>
      <c r="BR34" s="85">
        <v>18</v>
      </c>
      <c r="BS34" s="85">
        <v>50</v>
      </c>
      <c r="BT34" s="85">
        <v>0</v>
      </c>
      <c r="BU34" s="85">
        <v>0</v>
      </c>
      <c r="BV34" s="85">
        <v>0</v>
      </c>
      <c r="BW34" s="85">
        <v>0</v>
      </c>
      <c r="BX34" s="85">
        <v>0</v>
      </c>
      <c r="BY34" s="85">
        <v>0</v>
      </c>
      <c r="BZ34" s="85">
        <v>0</v>
      </c>
      <c r="CA34" s="85">
        <v>1</v>
      </c>
      <c r="CB34" s="85">
        <v>0</v>
      </c>
      <c r="CC34" s="85">
        <v>0</v>
      </c>
      <c r="CD34" s="85">
        <v>0</v>
      </c>
      <c r="CE34" s="85">
        <v>3</v>
      </c>
      <c r="CF34" s="85">
        <v>0</v>
      </c>
      <c r="CG34" s="85">
        <v>0</v>
      </c>
      <c r="CH34" s="85">
        <v>0</v>
      </c>
      <c r="CI34" s="85">
        <v>0</v>
      </c>
      <c r="CJ34" s="85">
        <v>2</v>
      </c>
      <c r="CK34" s="85">
        <v>0</v>
      </c>
      <c r="CL34" s="85">
        <v>1</v>
      </c>
      <c r="CM34" s="86">
        <f t="shared" si="2"/>
        <v>90</v>
      </c>
      <c r="CN34" s="49" t="s">
        <v>47</v>
      </c>
      <c r="CO34" s="85">
        <v>84</v>
      </c>
      <c r="CP34" s="85">
        <v>71</v>
      </c>
      <c r="CQ34" s="85">
        <v>50</v>
      </c>
      <c r="CR34" s="85">
        <v>0</v>
      </c>
      <c r="CS34" s="85">
        <v>3</v>
      </c>
      <c r="CT34" s="85">
        <v>0</v>
      </c>
      <c r="CU34" s="85">
        <v>0</v>
      </c>
      <c r="CV34" s="85">
        <v>1</v>
      </c>
    </row>
    <row r="35" spans="2:100" ht="13.9" customHeight="1" x14ac:dyDescent="0.4">
      <c r="B35" s="49" t="s">
        <v>48</v>
      </c>
      <c r="C35" s="85">
        <v>1</v>
      </c>
      <c r="D35" s="85">
        <v>6</v>
      </c>
      <c r="E35" s="85">
        <v>0</v>
      </c>
      <c r="F35" s="85">
        <v>0</v>
      </c>
      <c r="G35" s="85">
        <v>0</v>
      </c>
      <c r="H35" s="85">
        <v>0</v>
      </c>
      <c r="I35" s="85">
        <v>0</v>
      </c>
      <c r="J35" s="85">
        <v>0</v>
      </c>
      <c r="K35" s="85">
        <v>0</v>
      </c>
      <c r="L35" s="85">
        <v>0</v>
      </c>
      <c r="M35" s="85">
        <v>1</v>
      </c>
      <c r="N35" s="85">
        <v>0</v>
      </c>
      <c r="O35" s="85">
        <v>0</v>
      </c>
      <c r="P35" s="85">
        <v>0</v>
      </c>
      <c r="Q35" s="85">
        <v>0</v>
      </c>
      <c r="R35" s="85">
        <v>0</v>
      </c>
      <c r="S35" s="85">
        <v>0</v>
      </c>
      <c r="T35" s="85">
        <v>0</v>
      </c>
      <c r="U35" s="85">
        <v>0</v>
      </c>
      <c r="V35" s="85">
        <v>4</v>
      </c>
      <c r="W35" s="85">
        <v>0</v>
      </c>
      <c r="X35" s="85">
        <v>0</v>
      </c>
      <c r="Y35" s="86">
        <f t="shared" si="0"/>
        <v>12</v>
      </c>
      <c r="Z35" s="49" t="s">
        <v>48</v>
      </c>
      <c r="AA35" s="85">
        <v>8</v>
      </c>
      <c r="AB35" s="85">
        <v>6</v>
      </c>
      <c r="AC35" s="85">
        <v>0</v>
      </c>
      <c r="AD35" s="85">
        <v>0</v>
      </c>
      <c r="AE35" s="85">
        <v>5</v>
      </c>
      <c r="AF35" s="85">
        <v>0</v>
      </c>
      <c r="AG35" s="85">
        <v>0</v>
      </c>
      <c r="AH35" s="85">
        <v>0</v>
      </c>
      <c r="AI35" s="49" t="s">
        <v>48</v>
      </c>
      <c r="AJ35" s="85">
        <v>0</v>
      </c>
      <c r="AK35" s="85">
        <v>8</v>
      </c>
      <c r="AL35" s="85">
        <v>0</v>
      </c>
      <c r="AM35" s="85">
        <v>0</v>
      </c>
      <c r="AN35" s="85">
        <v>0</v>
      </c>
      <c r="AO35" s="85">
        <v>0</v>
      </c>
      <c r="AP35" s="85">
        <v>0</v>
      </c>
      <c r="AQ35" s="85">
        <v>0</v>
      </c>
      <c r="AR35" s="85">
        <v>0</v>
      </c>
      <c r="AS35" s="85">
        <v>0</v>
      </c>
      <c r="AT35" s="85">
        <v>0</v>
      </c>
      <c r="AU35" s="85">
        <v>0</v>
      </c>
      <c r="AV35" s="85">
        <v>0</v>
      </c>
      <c r="AW35" s="85">
        <v>0</v>
      </c>
      <c r="AX35" s="85">
        <v>0</v>
      </c>
      <c r="AY35" s="85">
        <v>0</v>
      </c>
      <c r="AZ35" s="85">
        <v>0</v>
      </c>
      <c r="BA35" s="85">
        <v>0</v>
      </c>
      <c r="BB35" s="85">
        <v>0</v>
      </c>
      <c r="BC35" s="85">
        <v>5</v>
      </c>
      <c r="BD35" s="85">
        <v>0</v>
      </c>
      <c r="BE35" s="85">
        <v>0</v>
      </c>
      <c r="BF35" s="86">
        <f t="shared" si="1"/>
        <v>13</v>
      </c>
      <c r="BG35" s="49" t="s">
        <v>48</v>
      </c>
      <c r="BH35" s="85">
        <v>8</v>
      </c>
      <c r="BI35" s="85">
        <v>8</v>
      </c>
      <c r="BJ35" s="85">
        <v>0</v>
      </c>
      <c r="BK35" s="85">
        <v>0</v>
      </c>
      <c r="BL35" s="85">
        <v>5</v>
      </c>
      <c r="BM35" s="85">
        <v>0</v>
      </c>
      <c r="BN35" s="85">
        <v>0</v>
      </c>
      <c r="BO35" s="85">
        <v>0</v>
      </c>
      <c r="BP35" s="49" t="s">
        <v>48</v>
      </c>
      <c r="BQ35" s="85">
        <v>1</v>
      </c>
      <c r="BR35" s="85">
        <v>14</v>
      </c>
      <c r="BS35" s="85">
        <v>0</v>
      </c>
      <c r="BT35" s="85">
        <v>0</v>
      </c>
      <c r="BU35" s="85">
        <v>0</v>
      </c>
      <c r="BV35" s="85">
        <v>0</v>
      </c>
      <c r="BW35" s="85">
        <v>0</v>
      </c>
      <c r="BX35" s="85">
        <v>0</v>
      </c>
      <c r="BY35" s="85">
        <v>0</v>
      </c>
      <c r="BZ35" s="85">
        <v>0</v>
      </c>
      <c r="CA35" s="85">
        <v>1</v>
      </c>
      <c r="CB35" s="85">
        <v>0</v>
      </c>
      <c r="CC35" s="85">
        <v>0</v>
      </c>
      <c r="CD35" s="85">
        <v>0</v>
      </c>
      <c r="CE35" s="85">
        <v>0</v>
      </c>
      <c r="CF35" s="85">
        <v>0</v>
      </c>
      <c r="CG35" s="85">
        <v>0</v>
      </c>
      <c r="CH35" s="85">
        <v>0</v>
      </c>
      <c r="CI35" s="85">
        <v>0</v>
      </c>
      <c r="CJ35" s="85">
        <v>9</v>
      </c>
      <c r="CK35" s="85">
        <v>0</v>
      </c>
      <c r="CL35" s="85">
        <v>0</v>
      </c>
      <c r="CM35" s="86">
        <f t="shared" si="2"/>
        <v>25</v>
      </c>
      <c r="CN35" s="49" t="s">
        <v>48</v>
      </c>
      <c r="CO35" s="85">
        <v>16</v>
      </c>
      <c r="CP35" s="85">
        <v>14</v>
      </c>
      <c r="CQ35" s="85">
        <v>0</v>
      </c>
      <c r="CR35" s="85">
        <v>0</v>
      </c>
      <c r="CS35" s="85">
        <v>10</v>
      </c>
      <c r="CT35" s="85">
        <v>0</v>
      </c>
      <c r="CU35" s="85">
        <v>0</v>
      </c>
      <c r="CV35" s="85">
        <v>0</v>
      </c>
    </row>
    <row r="36" spans="2:100" ht="13.9" customHeight="1" x14ac:dyDescent="0.4">
      <c r="B36" s="49" t="s">
        <v>49</v>
      </c>
      <c r="C36" s="85">
        <v>0</v>
      </c>
      <c r="D36" s="85">
        <v>15</v>
      </c>
      <c r="E36" s="85">
        <v>0</v>
      </c>
      <c r="F36" s="85">
        <v>0</v>
      </c>
      <c r="G36" s="85">
        <v>0</v>
      </c>
      <c r="H36" s="85">
        <v>0</v>
      </c>
      <c r="I36" s="85">
        <v>0</v>
      </c>
      <c r="J36" s="85">
        <v>0</v>
      </c>
      <c r="K36" s="85">
        <v>0</v>
      </c>
      <c r="L36" s="85">
        <v>0</v>
      </c>
      <c r="M36" s="85">
        <v>0</v>
      </c>
      <c r="N36" s="85">
        <v>0</v>
      </c>
      <c r="O36" s="85">
        <v>0</v>
      </c>
      <c r="P36" s="85">
        <v>0</v>
      </c>
      <c r="Q36" s="85">
        <v>0</v>
      </c>
      <c r="R36" s="85">
        <v>0</v>
      </c>
      <c r="S36" s="85">
        <v>0</v>
      </c>
      <c r="T36" s="85">
        <v>0</v>
      </c>
      <c r="U36" s="85">
        <v>0</v>
      </c>
      <c r="V36" s="85">
        <v>1</v>
      </c>
      <c r="W36" s="85">
        <v>0</v>
      </c>
      <c r="X36" s="85">
        <v>0</v>
      </c>
      <c r="Y36" s="86">
        <f t="shared" si="0"/>
        <v>16</v>
      </c>
      <c r="Z36" s="49" t="s">
        <v>49</v>
      </c>
      <c r="AA36" s="85">
        <v>15</v>
      </c>
      <c r="AB36" s="85">
        <v>15</v>
      </c>
      <c r="AC36" s="85">
        <v>0</v>
      </c>
      <c r="AD36" s="85">
        <v>0</v>
      </c>
      <c r="AE36" s="85">
        <v>1</v>
      </c>
      <c r="AF36" s="85">
        <v>0</v>
      </c>
      <c r="AG36" s="85">
        <v>0</v>
      </c>
      <c r="AH36" s="85">
        <v>0</v>
      </c>
      <c r="AI36" s="49" t="s">
        <v>49</v>
      </c>
      <c r="AJ36" s="85">
        <v>1</v>
      </c>
      <c r="AK36" s="85">
        <v>6</v>
      </c>
      <c r="AL36" s="85">
        <v>0</v>
      </c>
      <c r="AM36" s="85">
        <v>0</v>
      </c>
      <c r="AN36" s="85">
        <v>0</v>
      </c>
      <c r="AO36" s="85">
        <v>0</v>
      </c>
      <c r="AP36" s="85">
        <v>0</v>
      </c>
      <c r="AQ36" s="85">
        <v>0</v>
      </c>
      <c r="AR36" s="85">
        <v>0</v>
      </c>
      <c r="AS36" s="85">
        <v>0</v>
      </c>
      <c r="AT36" s="85">
        <v>0</v>
      </c>
      <c r="AU36" s="85">
        <v>0</v>
      </c>
      <c r="AV36" s="85">
        <v>0</v>
      </c>
      <c r="AW36" s="85">
        <v>0</v>
      </c>
      <c r="AX36" s="85">
        <v>0</v>
      </c>
      <c r="AY36" s="85">
        <v>0</v>
      </c>
      <c r="AZ36" s="85">
        <v>0</v>
      </c>
      <c r="BA36" s="85">
        <v>0</v>
      </c>
      <c r="BB36" s="85">
        <v>0</v>
      </c>
      <c r="BC36" s="85">
        <v>0</v>
      </c>
      <c r="BD36" s="85">
        <v>0</v>
      </c>
      <c r="BE36" s="85">
        <v>1</v>
      </c>
      <c r="BF36" s="86">
        <f t="shared" si="1"/>
        <v>8</v>
      </c>
      <c r="BG36" s="49" t="s">
        <v>49</v>
      </c>
      <c r="BH36" s="85">
        <v>7</v>
      </c>
      <c r="BI36" s="85">
        <v>6</v>
      </c>
      <c r="BJ36" s="85">
        <v>0</v>
      </c>
      <c r="BK36" s="85">
        <v>0</v>
      </c>
      <c r="BL36" s="85">
        <v>0</v>
      </c>
      <c r="BM36" s="85">
        <v>0</v>
      </c>
      <c r="BN36" s="85">
        <v>0</v>
      </c>
      <c r="BO36" s="85">
        <v>1</v>
      </c>
      <c r="BP36" s="49" t="s">
        <v>49</v>
      </c>
      <c r="BQ36" s="85">
        <v>1</v>
      </c>
      <c r="BR36" s="85">
        <v>21</v>
      </c>
      <c r="BS36" s="85">
        <v>0</v>
      </c>
      <c r="BT36" s="85">
        <v>0</v>
      </c>
      <c r="BU36" s="85">
        <v>0</v>
      </c>
      <c r="BV36" s="85">
        <v>0</v>
      </c>
      <c r="BW36" s="85">
        <v>0</v>
      </c>
      <c r="BX36" s="85">
        <v>0</v>
      </c>
      <c r="BY36" s="85">
        <v>0</v>
      </c>
      <c r="BZ36" s="85">
        <v>0</v>
      </c>
      <c r="CA36" s="85">
        <v>0</v>
      </c>
      <c r="CB36" s="85">
        <v>0</v>
      </c>
      <c r="CC36" s="85">
        <v>0</v>
      </c>
      <c r="CD36" s="85">
        <v>0</v>
      </c>
      <c r="CE36" s="85">
        <v>0</v>
      </c>
      <c r="CF36" s="85">
        <v>0</v>
      </c>
      <c r="CG36" s="85">
        <v>0</v>
      </c>
      <c r="CH36" s="85">
        <v>0</v>
      </c>
      <c r="CI36" s="85">
        <v>0</v>
      </c>
      <c r="CJ36" s="85">
        <v>1</v>
      </c>
      <c r="CK36" s="85">
        <v>0</v>
      </c>
      <c r="CL36" s="85">
        <v>1</v>
      </c>
      <c r="CM36" s="86">
        <f t="shared" si="2"/>
        <v>24</v>
      </c>
      <c r="CN36" s="49" t="s">
        <v>49</v>
      </c>
      <c r="CO36" s="85">
        <v>22</v>
      </c>
      <c r="CP36" s="85">
        <v>21</v>
      </c>
      <c r="CQ36" s="85">
        <v>0</v>
      </c>
      <c r="CR36" s="85">
        <v>0</v>
      </c>
      <c r="CS36" s="85">
        <v>1</v>
      </c>
      <c r="CT36" s="85">
        <v>0</v>
      </c>
      <c r="CU36" s="85">
        <v>0</v>
      </c>
      <c r="CV36" s="85">
        <v>1</v>
      </c>
    </row>
    <row r="37" spans="2:100" ht="13.9" customHeight="1" x14ac:dyDescent="0.4">
      <c r="B37" s="49" t="s">
        <v>50</v>
      </c>
      <c r="C37" s="85">
        <v>0</v>
      </c>
      <c r="D37" s="85">
        <v>3</v>
      </c>
      <c r="E37" s="85">
        <v>0</v>
      </c>
      <c r="F37" s="85">
        <v>0</v>
      </c>
      <c r="G37" s="85">
        <v>0</v>
      </c>
      <c r="H37" s="85">
        <v>0</v>
      </c>
      <c r="I37" s="85">
        <v>0</v>
      </c>
      <c r="J37" s="85">
        <v>0</v>
      </c>
      <c r="K37" s="85">
        <v>0</v>
      </c>
      <c r="L37" s="85">
        <v>0</v>
      </c>
      <c r="M37" s="85">
        <v>2</v>
      </c>
      <c r="N37" s="85">
        <v>0</v>
      </c>
      <c r="O37" s="85">
        <v>0</v>
      </c>
      <c r="P37" s="85">
        <v>0</v>
      </c>
      <c r="Q37" s="85">
        <v>3</v>
      </c>
      <c r="R37" s="85">
        <v>0</v>
      </c>
      <c r="S37" s="85">
        <v>0</v>
      </c>
      <c r="T37" s="85">
        <v>0</v>
      </c>
      <c r="U37" s="85">
        <v>0</v>
      </c>
      <c r="V37" s="85">
        <v>1</v>
      </c>
      <c r="W37" s="85">
        <v>0</v>
      </c>
      <c r="X37" s="85">
        <v>0</v>
      </c>
      <c r="Y37" s="86">
        <f t="shared" si="0"/>
        <v>9</v>
      </c>
      <c r="Z37" s="49" t="s">
        <v>50</v>
      </c>
      <c r="AA37" s="85">
        <v>5</v>
      </c>
      <c r="AB37" s="85">
        <v>6</v>
      </c>
      <c r="AC37" s="85">
        <v>0</v>
      </c>
      <c r="AD37" s="85">
        <v>0</v>
      </c>
      <c r="AE37" s="85">
        <v>3</v>
      </c>
      <c r="AF37" s="85">
        <v>0</v>
      </c>
      <c r="AG37" s="85">
        <v>0</v>
      </c>
      <c r="AH37" s="85">
        <v>0</v>
      </c>
      <c r="AI37" s="49" t="s">
        <v>50</v>
      </c>
      <c r="AJ37" s="85">
        <v>0</v>
      </c>
      <c r="AK37" s="85">
        <v>0</v>
      </c>
      <c r="AL37" s="85">
        <v>0</v>
      </c>
      <c r="AM37" s="85">
        <v>0</v>
      </c>
      <c r="AN37" s="85">
        <v>0</v>
      </c>
      <c r="AO37" s="85">
        <v>0</v>
      </c>
      <c r="AP37" s="85">
        <v>0</v>
      </c>
      <c r="AQ37" s="85">
        <v>0</v>
      </c>
      <c r="AR37" s="85">
        <v>0</v>
      </c>
      <c r="AS37" s="85">
        <v>0</v>
      </c>
      <c r="AT37" s="85">
        <v>7</v>
      </c>
      <c r="AU37" s="85">
        <v>0</v>
      </c>
      <c r="AV37" s="85">
        <v>0</v>
      </c>
      <c r="AW37" s="85">
        <v>0</v>
      </c>
      <c r="AX37" s="85">
        <v>0</v>
      </c>
      <c r="AY37" s="85">
        <v>0</v>
      </c>
      <c r="AZ37" s="85">
        <v>0</v>
      </c>
      <c r="BA37" s="85">
        <v>0</v>
      </c>
      <c r="BB37" s="85">
        <v>0</v>
      </c>
      <c r="BC37" s="85">
        <v>0</v>
      </c>
      <c r="BD37" s="85">
        <v>0</v>
      </c>
      <c r="BE37" s="85">
        <v>0</v>
      </c>
      <c r="BF37" s="86">
        <f t="shared" si="1"/>
        <v>7</v>
      </c>
      <c r="BG37" s="49" t="s">
        <v>50</v>
      </c>
      <c r="BH37" s="85">
        <v>7</v>
      </c>
      <c r="BI37" s="85">
        <v>0</v>
      </c>
      <c r="BJ37" s="85">
        <v>0</v>
      </c>
      <c r="BK37" s="85">
        <v>0</v>
      </c>
      <c r="BL37" s="85">
        <v>7</v>
      </c>
      <c r="BM37" s="85">
        <v>0</v>
      </c>
      <c r="BN37" s="85">
        <v>0</v>
      </c>
      <c r="BO37" s="85">
        <v>0</v>
      </c>
      <c r="BP37" s="49" t="s">
        <v>50</v>
      </c>
      <c r="BQ37" s="85">
        <v>0</v>
      </c>
      <c r="BR37" s="85">
        <v>3</v>
      </c>
      <c r="BS37" s="85">
        <v>0</v>
      </c>
      <c r="BT37" s="85">
        <v>0</v>
      </c>
      <c r="BU37" s="85">
        <v>0</v>
      </c>
      <c r="BV37" s="85">
        <v>0</v>
      </c>
      <c r="BW37" s="85">
        <v>0</v>
      </c>
      <c r="BX37" s="85">
        <v>0</v>
      </c>
      <c r="BY37" s="85">
        <v>0</v>
      </c>
      <c r="BZ37" s="85">
        <v>0</v>
      </c>
      <c r="CA37" s="85">
        <v>9</v>
      </c>
      <c r="CB37" s="85">
        <v>0</v>
      </c>
      <c r="CC37" s="85">
        <v>0</v>
      </c>
      <c r="CD37" s="85">
        <v>0</v>
      </c>
      <c r="CE37" s="85">
        <v>3</v>
      </c>
      <c r="CF37" s="85">
        <v>0</v>
      </c>
      <c r="CG37" s="85">
        <v>0</v>
      </c>
      <c r="CH37" s="85">
        <v>0</v>
      </c>
      <c r="CI37" s="85">
        <v>0</v>
      </c>
      <c r="CJ37" s="85">
        <v>1</v>
      </c>
      <c r="CK37" s="85">
        <v>0</v>
      </c>
      <c r="CL37" s="85">
        <v>0</v>
      </c>
      <c r="CM37" s="86">
        <f t="shared" si="2"/>
        <v>16</v>
      </c>
      <c r="CN37" s="49" t="s">
        <v>50</v>
      </c>
      <c r="CO37" s="85">
        <v>12</v>
      </c>
      <c r="CP37" s="85">
        <v>6</v>
      </c>
      <c r="CQ37" s="85">
        <v>0</v>
      </c>
      <c r="CR37" s="85">
        <v>0</v>
      </c>
      <c r="CS37" s="85">
        <v>10</v>
      </c>
      <c r="CT37" s="85">
        <v>0</v>
      </c>
      <c r="CU37" s="85">
        <v>0</v>
      </c>
      <c r="CV37" s="85">
        <v>0</v>
      </c>
    </row>
    <row r="38" spans="2:100" ht="13.9" customHeight="1" x14ac:dyDescent="0.4">
      <c r="B38" s="49" t="s">
        <v>51</v>
      </c>
      <c r="C38" s="85">
        <v>4</v>
      </c>
      <c r="D38" s="85">
        <v>16</v>
      </c>
      <c r="E38" s="85">
        <v>0</v>
      </c>
      <c r="F38" s="85">
        <v>0</v>
      </c>
      <c r="G38" s="85">
        <v>0</v>
      </c>
      <c r="H38" s="85">
        <v>0</v>
      </c>
      <c r="I38" s="85">
        <v>0</v>
      </c>
      <c r="J38" s="85">
        <v>0</v>
      </c>
      <c r="K38" s="85">
        <v>0</v>
      </c>
      <c r="L38" s="85">
        <v>0</v>
      </c>
      <c r="M38" s="85">
        <v>2</v>
      </c>
      <c r="N38" s="85">
        <v>0</v>
      </c>
      <c r="O38" s="85">
        <v>0</v>
      </c>
      <c r="P38" s="85">
        <v>0</v>
      </c>
      <c r="Q38" s="85">
        <v>0</v>
      </c>
      <c r="R38" s="85">
        <v>0</v>
      </c>
      <c r="S38" s="85">
        <v>0</v>
      </c>
      <c r="T38" s="85">
        <v>0</v>
      </c>
      <c r="U38" s="85">
        <v>0</v>
      </c>
      <c r="V38" s="85">
        <v>3</v>
      </c>
      <c r="W38" s="85">
        <v>0</v>
      </c>
      <c r="X38" s="85">
        <v>1</v>
      </c>
      <c r="Y38" s="86">
        <f t="shared" si="0"/>
        <v>26</v>
      </c>
      <c r="Z38" s="49" t="s">
        <v>51</v>
      </c>
      <c r="AA38" s="85">
        <v>22</v>
      </c>
      <c r="AB38" s="85">
        <v>16</v>
      </c>
      <c r="AC38" s="85">
        <v>0</v>
      </c>
      <c r="AD38" s="85">
        <v>0</v>
      </c>
      <c r="AE38" s="85">
        <v>5</v>
      </c>
      <c r="AF38" s="85">
        <v>0</v>
      </c>
      <c r="AG38" s="85">
        <v>0</v>
      </c>
      <c r="AH38" s="85">
        <v>1</v>
      </c>
      <c r="AI38" s="49" t="s">
        <v>51</v>
      </c>
      <c r="AJ38" s="85">
        <v>0</v>
      </c>
      <c r="AK38" s="85">
        <v>2</v>
      </c>
      <c r="AL38" s="85">
        <v>0</v>
      </c>
      <c r="AM38" s="85">
        <v>0</v>
      </c>
      <c r="AN38" s="85">
        <v>0</v>
      </c>
      <c r="AO38" s="85">
        <v>0</v>
      </c>
      <c r="AP38" s="85">
        <v>0</v>
      </c>
      <c r="AQ38" s="85">
        <v>0</v>
      </c>
      <c r="AR38" s="85">
        <v>0</v>
      </c>
      <c r="AS38" s="85">
        <v>0</v>
      </c>
      <c r="AT38" s="85">
        <v>1</v>
      </c>
      <c r="AU38" s="85">
        <v>0</v>
      </c>
      <c r="AV38" s="85">
        <v>0</v>
      </c>
      <c r="AW38" s="85">
        <v>0</v>
      </c>
      <c r="AX38" s="85">
        <v>0</v>
      </c>
      <c r="AY38" s="85">
        <v>0</v>
      </c>
      <c r="AZ38" s="85">
        <v>0</v>
      </c>
      <c r="BA38" s="85">
        <v>0</v>
      </c>
      <c r="BB38" s="85">
        <v>0</v>
      </c>
      <c r="BC38" s="85">
        <v>2</v>
      </c>
      <c r="BD38" s="85">
        <v>0</v>
      </c>
      <c r="BE38" s="85">
        <v>0</v>
      </c>
      <c r="BF38" s="86">
        <f t="shared" si="1"/>
        <v>5</v>
      </c>
      <c r="BG38" s="49" t="s">
        <v>51</v>
      </c>
      <c r="BH38" s="85">
        <v>3</v>
      </c>
      <c r="BI38" s="85">
        <v>2</v>
      </c>
      <c r="BJ38" s="85">
        <v>0</v>
      </c>
      <c r="BK38" s="85">
        <v>0</v>
      </c>
      <c r="BL38" s="85">
        <v>3</v>
      </c>
      <c r="BM38" s="85">
        <v>0</v>
      </c>
      <c r="BN38" s="85">
        <v>0</v>
      </c>
      <c r="BO38" s="85">
        <v>0</v>
      </c>
      <c r="BP38" s="49" t="s">
        <v>51</v>
      </c>
      <c r="BQ38" s="85">
        <v>4</v>
      </c>
      <c r="BR38" s="85">
        <v>18</v>
      </c>
      <c r="BS38" s="85">
        <v>0</v>
      </c>
      <c r="BT38" s="85">
        <v>0</v>
      </c>
      <c r="BU38" s="85">
        <v>0</v>
      </c>
      <c r="BV38" s="85">
        <v>0</v>
      </c>
      <c r="BW38" s="85">
        <v>0</v>
      </c>
      <c r="BX38" s="85">
        <v>0</v>
      </c>
      <c r="BY38" s="85">
        <v>0</v>
      </c>
      <c r="BZ38" s="85">
        <v>0</v>
      </c>
      <c r="CA38" s="85">
        <v>3</v>
      </c>
      <c r="CB38" s="85">
        <v>0</v>
      </c>
      <c r="CC38" s="85">
        <v>0</v>
      </c>
      <c r="CD38" s="85">
        <v>0</v>
      </c>
      <c r="CE38" s="85">
        <v>0</v>
      </c>
      <c r="CF38" s="85">
        <v>0</v>
      </c>
      <c r="CG38" s="85">
        <v>0</v>
      </c>
      <c r="CH38" s="85">
        <v>0</v>
      </c>
      <c r="CI38" s="85">
        <v>0</v>
      </c>
      <c r="CJ38" s="85">
        <v>5</v>
      </c>
      <c r="CK38" s="85">
        <v>0</v>
      </c>
      <c r="CL38" s="85">
        <v>1</v>
      </c>
      <c r="CM38" s="86">
        <f t="shared" si="2"/>
        <v>31</v>
      </c>
      <c r="CN38" s="49" t="s">
        <v>51</v>
      </c>
      <c r="CO38" s="85">
        <v>25</v>
      </c>
      <c r="CP38" s="85">
        <v>18</v>
      </c>
      <c r="CQ38" s="85">
        <v>0</v>
      </c>
      <c r="CR38" s="85">
        <v>0</v>
      </c>
      <c r="CS38" s="85">
        <v>8</v>
      </c>
      <c r="CT38" s="85">
        <v>0</v>
      </c>
      <c r="CU38" s="85">
        <v>0</v>
      </c>
      <c r="CV38" s="85">
        <v>1</v>
      </c>
    </row>
    <row r="39" spans="2:100" ht="13.9" customHeight="1" x14ac:dyDescent="0.4">
      <c r="B39" s="49" t="s">
        <v>52</v>
      </c>
      <c r="C39" s="85">
        <v>4</v>
      </c>
      <c r="D39" s="85">
        <v>24</v>
      </c>
      <c r="E39" s="85">
        <v>0</v>
      </c>
      <c r="F39" s="85">
        <v>0</v>
      </c>
      <c r="G39" s="85">
        <v>0</v>
      </c>
      <c r="H39" s="85">
        <v>0</v>
      </c>
      <c r="I39" s="85">
        <v>0</v>
      </c>
      <c r="J39" s="85">
        <v>0</v>
      </c>
      <c r="K39" s="85">
        <v>0</v>
      </c>
      <c r="L39" s="85">
        <v>0</v>
      </c>
      <c r="M39" s="85">
        <v>0</v>
      </c>
      <c r="N39" s="85">
        <v>0</v>
      </c>
      <c r="O39" s="85">
        <v>0</v>
      </c>
      <c r="P39" s="85">
        <v>0</v>
      </c>
      <c r="Q39" s="85">
        <v>5</v>
      </c>
      <c r="R39" s="85">
        <v>0</v>
      </c>
      <c r="S39" s="85">
        <v>0</v>
      </c>
      <c r="T39" s="85">
        <v>0</v>
      </c>
      <c r="U39" s="85">
        <v>0</v>
      </c>
      <c r="V39" s="85">
        <v>0</v>
      </c>
      <c r="W39" s="85">
        <v>0</v>
      </c>
      <c r="X39" s="85">
        <v>2</v>
      </c>
      <c r="Y39" s="86">
        <f t="shared" si="0"/>
        <v>35</v>
      </c>
      <c r="Z39" s="49" t="s">
        <v>52</v>
      </c>
      <c r="AA39" s="85">
        <v>28</v>
      </c>
      <c r="AB39" s="85">
        <v>29</v>
      </c>
      <c r="AC39" s="85">
        <v>0</v>
      </c>
      <c r="AD39" s="85">
        <v>0</v>
      </c>
      <c r="AE39" s="85">
        <v>0</v>
      </c>
      <c r="AF39" s="85">
        <v>0</v>
      </c>
      <c r="AG39" s="85">
        <v>0</v>
      </c>
      <c r="AH39" s="85">
        <v>2</v>
      </c>
      <c r="AI39" s="49" t="s">
        <v>52</v>
      </c>
      <c r="AJ39" s="85">
        <v>1</v>
      </c>
      <c r="AK39" s="85">
        <v>9</v>
      </c>
      <c r="AL39" s="85">
        <v>0</v>
      </c>
      <c r="AM39" s="85">
        <v>0</v>
      </c>
      <c r="AN39" s="85">
        <v>0</v>
      </c>
      <c r="AO39" s="85">
        <v>0</v>
      </c>
      <c r="AP39" s="85">
        <v>0</v>
      </c>
      <c r="AQ39" s="85">
        <v>0</v>
      </c>
      <c r="AR39" s="85">
        <v>0</v>
      </c>
      <c r="AS39" s="85">
        <v>0</v>
      </c>
      <c r="AT39" s="85">
        <v>0</v>
      </c>
      <c r="AU39" s="85">
        <v>0</v>
      </c>
      <c r="AV39" s="85">
        <v>0</v>
      </c>
      <c r="AW39" s="85">
        <v>0</v>
      </c>
      <c r="AX39" s="85">
        <v>4</v>
      </c>
      <c r="AY39" s="85">
        <v>0</v>
      </c>
      <c r="AZ39" s="85">
        <v>0</v>
      </c>
      <c r="BA39" s="85">
        <v>0</v>
      </c>
      <c r="BB39" s="85">
        <v>0</v>
      </c>
      <c r="BC39" s="85">
        <v>1</v>
      </c>
      <c r="BD39" s="85">
        <v>0</v>
      </c>
      <c r="BE39" s="85">
        <v>0</v>
      </c>
      <c r="BF39" s="86">
        <f t="shared" si="1"/>
        <v>15</v>
      </c>
      <c r="BG39" s="49" t="s">
        <v>52</v>
      </c>
      <c r="BH39" s="85">
        <v>10</v>
      </c>
      <c r="BI39" s="85">
        <v>13</v>
      </c>
      <c r="BJ39" s="85">
        <v>0</v>
      </c>
      <c r="BK39" s="85">
        <v>0</v>
      </c>
      <c r="BL39" s="85">
        <v>1</v>
      </c>
      <c r="BM39" s="85">
        <v>0</v>
      </c>
      <c r="BN39" s="85">
        <v>0</v>
      </c>
      <c r="BO39" s="85">
        <v>0</v>
      </c>
      <c r="BP39" s="49" t="s">
        <v>52</v>
      </c>
      <c r="BQ39" s="85">
        <v>5</v>
      </c>
      <c r="BR39" s="85">
        <v>33</v>
      </c>
      <c r="BS39" s="85">
        <v>0</v>
      </c>
      <c r="BT39" s="85">
        <v>0</v>
      </c>
      <c r="BU39" s="85">
        <v>0</v>
      </c>
      <c r="BV39" s="85">
        <v>0</v>
      </c>
      <c r="BW39" s="85">
        <v>0</v>
      </c>
      <c r="BX39" s="85">
        <v>0</v>
      </c>
      <c r="BY39" s="85">
        <v>0</v>
      </c>
      <c r="BZ39" s="85">
        <v>0</v>
      </c>
      <c r="CA39" s="85">
        <v>0</v>
      </c>
      <c r="CB39" s="85">
        <v>0</v>
      </c>
      <c r="CC39" s="85">
        <v>0</v>
      </c>
      <c r="CD39" s="85">
        <v>0</v>
      </c>
      <c r="CE39" s="85">
        <v>9</v>
      </c>
      <c r="CF39" s="85">
        <v>0</v>
      </c>
      <c r="CG39" s="85">
        <v>0</v>
      </c>
      <c r="CH39" s="85">
        <v>0</v>
      </c>
      <c r="CI39" s="85">
        <v>0</v>
      </c>
      <c r="CJ39" s="85">
        <v>1</v>
      </c>
      <c r="CK39" s="85">
        <v>0</v>
      </c>
      <c r="CL39" s="85">
        <v>2</v>
      </c>
      <c r="CM39" s="86">
        <f t="shared" si="2"/>
        <v>50</v>
      </c>
      <c r="CN39" s="49" t="s">
        <v>52</v>
      </c>
      <c r="CO39" s="85">
        <v>38</v>
      </c>
      <c r="CP39" s="85">
        <v>42</v>
      </c>
      <c r="CQ39" s="85">
        <v>0</v>
      </c>
      <c r="CR39" s="85">
        <v>0</v>
      </c>
      <c r="CS39" s="85">
        <v>1</v>
      </c>
      <c r="CT39" s="85">
        <v>0</v>
      </c>
      <c r="CU39" s="85">
        <v>0</v>
      </c>
      <c r="CV39" s="85">
        <v>2</v>
      </c>
    </row>
    <row r="40" spans="2:100" ht="13.9" customHeight="1" x14ac:dyDescent="0.4">
      <c r="B40" s="49" t="s">
        <v>53</v>
      </c>
      <c r="C40" s="85">
        <v>3</v>
      </c>
      <c r="D40" s="85">
        <v>10</v>
      </c>
      <c r="E40" s="85">
        <v>0</v>
      </c>
      <c r="F40" s="85">
        <v>0</v>
      </c>
      <c r="G40" s="85">
        <v>0</v>
      </c>
      <c r="H40" s="85">
        <v>0</v>
      </c>
      <c r="I40" s="85">
        <v>0</v>
      </c>
      <c r="J40" s="85">
        <v>0</v>
      </c>
      <c r="K40" s="85">
        <v>0</v>
      </c>
      <c r="L40" s="85">
        <v>0</v>
      </c>
      <c r="M40" s="85">
        <v>0</v>
      </c>
      <c r="N40" s="85">
        <v>0</v>
      </c>
      <c r="O40" s="85">
        <v>0</v>
      </c>
      <c r="P40" s="85">
        <v>0</v>
      </c>
      <c r="Q40" s="85">
        <v>0</v>
      </c>
      <c r="R40" s="85">
        <v>0</v>
      </c>
      <c r="S40" s="85">
        <v>0</v>
      </c>
      <c r="T40" s="85">
        <v>0</v>
      </c>
      <c r="U40" s="85">
        <v>0</v>
      </c>
      <c r="V40" s="85">
        <v>1</v>
      </c>
      <c r="W40" s="85">
        <v>0</v>
      </c>
      <c r="X40" s="85">
        <v>4</v>
      </c>
      <c r="Y40" s="86">
        <f t="shared" si="0"/>
        <v>18</v>
      </c>
      <c r="Z40" s="49" t="s">
        <v>53</v>
      </c>
      <c r="AA40" s="85">
        <v>13</v>
      </c>
      <c r="AB40" s="85">
        <v>10</v>
      </c>
      <c r="AC40" s="85">
        <v>0</v>
      </c>
      <c r="AD40" s="85">
        <v>0</v>
      </c>
      <c r="AE40" s="85">
        <v>1</v>
      </c>
      <c r="AF40" s="85">
        <v>0</v>
      </c>
      <c r="AG40" s="85">
        <v>0</v>
      </c>
      <c r="AH40" s="85">
        <v>4</v>
      </c>
      <c r="AI40" s="49" t="s">
        <v>53</v>
      </c>
      <c r="AJ40" s="85">
        <v>3</v>
      </c>
      <c r="AK40" s="85">
        <v>0</v>
      </c>
      <c r="AL40" s="85">
        <v>0</v>
      </c>
      <c r="AM40" s="85">
        <v>0</v>
      </c>
      <c r="AN40" s="85">
        <v>0</v>
      </c>
      <c r="AO40" s="85">
        <v>0</v>
      </c>
      <c r="AP40" s="85">
        <v>0</v>
      </c>
      <c r="AQ40" s="85">
        <v>0</v>
      </c>
      <c r="AR40" s="85">
        <v>0</v>
      </c>
      <c r="AS40" s="85">
        <v>0</v>
      </c>
      <c r="AT40" s="85">
        <v>0</v>
      </c>
      <c r="AU40" s="85">
        <v>0</v>
      </c>
      <c r="AV40" s="85">
        <v>0</v>
      </c>
      <c r="AW40" s="85">
        <v>0</v>
      </c>
      <c r="AX40" s="85">
        <v>1</v>
      </c>
      <c r="AY40" s="85">
        <v>0</v>
      </c>
      <c r="AZ40" s="85">
        <v>0</v>
      </c>
      <c r="BA40" s="85">
        <v>0</v>
      </c>
      <c r="BB40" s="85">
        <v>0</v>
      </c>
      <c r="BC40" s="85">
        <v>3</v>
      </c>
      <c r="BD40" s="85">
        <v>0</v>
      </c>
      <c r="BE40" s="85">
        <v>0</v>
      </c>
      <c r="BF40" s="86">
        <f t="shared" si="1"/>
        <v>7</v>
      </c>
      <c r="BG40" s="49" t="s">
        <v>53</v>
      </c>
      <c r="BH40" s="85">
        <v>3</v>
      </c>
      <c r="BI40" s="85">
        <v>1</v>
      </c>
      <c r="BJ40" s="85">
        <v>0</v>
      </c>
      <c r="BK40" s="85">
        <v>0</v>
      </c>
      <c r="BL40" s="85">
        <v>3</v>
      </c>
      <c r="BM40" s="85">
        <v>0</v>
      </c>
      <c r="BN40" s="85">
        <v>0</v>
      </c>
      <c r="BO40" s="85">
        <v>0</v>
      </c>
      <c r="BP40" s="49" t="s">
        <v>53</v>
      </c>
      <c r="BQ40" s="85">
        <v>6</v>
      </c>
      <c r="BR40" s="85">
        <v>10</v>
      </c>
      <c r="BS40" s="85">
        <v>0</v>
      </c>
      <c r="BT40" s="85">
        <v>0</v>
      </c>
      <c r="BU40" s="85">
        <v>0</v>
      </c>
      <c r="BV40" s="85">
        <v>0</v>
      </c>
      <c r="BW40" s="85">
        <v>0</v>
      </c>
      <c r="BX40" s="85">
        <v>0</v>
      </c>
      <c r="BY40" s="85">
        <v>0</v>
      </c>
      <c r="BZ40" s="85">
        <v>0</v>
      </c>
      <c r="CA40" s="85">
        <v>0</v>
      </c>
      <c r="CB40" s="85">
        <v>0</v>
      </c>
      <c r="CC40" s="85">
        <v>0</v>
      </c>
      <c r="CD40" s="85">
        <v>0</v>
      </c>
      <c r="CE40" s="85">
        <v>1</v>
      </c>
      <c r="CF40" s="85">
        <v>0</v>
      </c>
      <c r="CG40" s="85">
        <v>0</v>
      </c>
      <c r="CH40" s="85">
        <v>0</v>
      </c>
      <c r="CI40" s="85">
        <v>0</v>
      </c>
      <c r="CJ40" s="85">
        <v>4</v>
      </c>
      <c r="CK40" s="85">
        <v>0</v>
      </c>
      <c r="CL40" s="85">
        <v>4</v>
      </c>
      <c r="CM40" s="86">
        <f t="shared" si="2"/>
        <v>25</v>
      </c>
      <c r="CN40" s="49" t="s">
        <v>53</v>
      </c>
      <c r="CO40" s="85">
        <v>16</v>
      </c>
      <c r="CP40" s="85">
        <v>11</v>
      </c>
      <c r="CQ40" s="85">
        <v>0</v>
      </c>
      <c r="CR40" s="85">
        <v>0</v>
      </c>
      <c r="CS40" s="85">
        <v>4</v>
      </c>
      <c r="CT40" s="85">
        <v>0</v>
      </c>
      <c r="CU40" s="85">
        <v>0</v>
      </c>
      <c r="CV40" s="85">
        <v>4</v>
      </c>
    </row>
    <row r="41" spans="2:100" ht="13.9" customHeight="1" x14ac:dyDescent="0.4">
      <c r="B41" s="49" t="s">
        <v>54</v>
      </c>
      <c r="C41" s="85">
        <v>0</v>
      </c>
      <c r="D41" s="85">
        <v>0</v>
      </c>
      <c r="E41" s="85">
        <v>0</v>
      </c>
      <c r="F41" s="85">
        <v>0</v>
      </c>
      <c r="G41" s="85">
        <v>0</v>
      </c>
      <c r="H41" s="85">
        <v>0</v>
      </c>
      <c r="I41" s="85">
        <v>0</v>
      </c>
      <c r="J41" s="85">
        <v>0</v>
      </c>
      <c r="K41" s="85">
        <v>0</v>
      </c>
      <c r="L41" s="85">
        <v>0</v>
      </c>
      <c r="M41" s="85">
        <v>0</v>
      </c>
      <c r="N41" s="85">
        <v>0</v>
      </c>
      <c r="O41" s="85">
        <v>0</v>
      </c>
      <c r="P41" s="85">
        <v>0</v>
      </c>
      <c r="Q41" s="85">
        <v>0</v>
      </c>
      <c r="R41" s="85">
        <v>0</v>
      </c>
      <c r="S41" s="85">
        <v>0</v>
      </c>
      <c r="T41" s="85">
        <v>0</v>
      </c>
      <c r="U41" s="85">
        <v>0</v>
      </c>
      <c r="V41" s="85">
        <v>2</v>
      </c>
      <c r="W41" s="85">
        <v>0</v>
      </c>
      <c r="X41" s="85">
        <v>0</v>
      </c>
      <c r="Y41" s="86">
        <f t="shared" si="0"/>
        <v>2</v>
      </c>
      <c r="Z41" s="49" t="s">
        <v>54</v>
      </c>
      <c r="AA41" s="85">
        <v>0</v>
      </c>
      <c r="AB41" s="85">
        <v>0</v>
      </c>
      <c r="AC41" s="85">
        <v>0</v>
      </c>
      <c r="AD41" s="85">
        <v>0</v>
      </c>
      <c r="AE41" s="85">
        <v>2</v>
      </c>
      <c r="AF41" s="85">
        <v>0</v>
      </c>
      <c r="AG41" s="85">
        <v>0</v>
      </c>
      <c r="AH41" s="85">
        <v>0</v>
      </c>
      <c r="AI41" s="49" t="s">
        <v>54</v>
      </c>
      <c r="AJ41" s="85">
        <v>0</v>
      </c>
      <c r="AK41" s="85">
        <v>0</v>
      </c>
      <c r="AL41" s="85">
        <v>0</v>
      </c>
      <c r="AM41" s="85">
        <v>0</v>
      </c>
      <c r="AN41" s="85">
        <v>0</v>
      </c>
      <c r="AO41" s="85">
        <v>0</v>
      </c>
      <c r="AP41" s="85">
        <v>0</v>
      </c>
      <c r="AQ41" s="85">
        <v>0</v>
      </c>
      <c r="AR41" s="85">
        <v>0</v>
      </c>
      <c r="AS41" s="85">
        <v>0</v>
      </c>
      <c r="AT41" s="85">
        <v>0</v>
      </c>
      <c r="AU41" s="85">
        <v>0</v>
      </c>
      <c r="AV41" s="85">
        <v>0</v>
      </c>
      <c r="AW41" s="85">
        <v>0</v>
      </c>
      <c r="AX41" s="85">
        <v>0</v>
      </c>
      <c r="AY41" s="85">
        <v>0</v>
      </c>
      <c r="AZ41" s="85">
        <v>0</v>
      </c>
      <c r="BA41" s="85">
        <v>0</v>
      </c>
      <c r="BB41" s="85">
        <v>0</v>
      </c>
      <c r="BC41" s="85">
        <v>0</v>
      </c>
      <c r="BD41" s="85">
        <v>0</v>
      </c>
      <c r="BE41" s="85">
        <v>0</v>
      </c>
      <c r="BF41" s="86">
        <f t="shared" si="1"/>
        <v>0</v>
      </c>
      <c r="BG41" s="49" t="s">
        <v>54</v>
      </c>
      <c r="BH41" s="85">
        <v>0</v>
      </c>
      <c r="BI41" s="85">
        <v>0</v>
      </c>
      <c r="BJ41" s="85">
        <v>0</v>
      </c>
      <c r="BK41" s="85">
        <v>0</v>
      </c>
      <c r="BL41" s="85">
        <v>0</v>
      </c>
      <c r="BM41" s="85">
        <v>0</v>
      </c>
      <c r="BN41" s="85">
        <v>0</v>
      </c>
      <c r="BO41" s="85">
        <v>0</v>
      </c>
      <c r="BP41" s="49" t="s">
        <v>54</v>
      </c>
      <c r="BQ41" s="85">
        <v>0</v>
      </c>
      <c r="BR41" s="85">
        <v>0</v>
      </c>
      <c r="BS41" s="85">
        <v>0</v>
      </c>
      <c r="BT41" s="85">
        <v>0</v>
      </c>
      <c r="BU41" s="85">
        <v>0</v>
      </c>
      <c r="BV41" s="85">
        <v>0</v>
      </c>
      <c r="BW41" s="85">
        <v>0</v>
      </c>
      <c r="BX41" s="85">
        <v>0</v>
      </c>
      <c r="BY41" s="85">
        <v>0</v>
      </c>
      <c r="BZ41" s="85">
        <v>0</v>
      </c>
      <c r="CA41" s="85">
        <v>0</v>
      </c>
      <c r="CB41" s="85">
        <v>0</v>
      </c>
      <c r="CC41" s="85">
        <v>0</v>
      </c>
      <c r="CD41" s="85">
        <v>0</v>
      </c>
      <c r="CE41" s="85">
        <v>0</v>
      </c>
      <c r="CF41" s="85">
        <v>0</v>
      </c>
      <c r="CG41" s="85">
        <v>0</v>
      </c>
      <c r="CH41" s="85">
        <v>0</v>
      </c>
      <c r="CI41" s="85">
        <v>0</v>
      </c>
      <c r="CJ41" s="85">
        <v>2</v>
      </c>
      <c r="CK41" s="85">
        <v>0</v>
      </c>
      <c r="CL41" s="85">
        <v>0</v>
      </c>
      <c r="CM41" s="86">
        <f t="shared" si="2"/>
        <v>2</v>
      </c>
      <c r="CN41" s="49" t="s">
        <v>54</v>
      </c>
      <c r="CO41" s="85">
        <v>0</v>
      </c>
      <c r="CP41" s="85">
        <v>0</v>
      </c>
      <c r="CQ41" s="85">
        <v>0</v>
      </c>
      <c r="CR41" s="85">
        <v>0</v>
      </c>
      <c r="CS41" s="85">
        <v>2</v>
      </c>
      <c r="CT41" s="85">
        <v>0</v>
      </c>
      <c r="CU41" s="85">
        <v>0</v>
      </c>
      <c r="CV41" s="85">
        <v>0</v>
      </c>
    </row>
    <row r="42" spans="2:100" ht="13.9" customHeight="1" x14ac:dyDescent="0.4">
      <c r="B42" s="49" t="s">
        <v>55</v>
      </c>
      <c r="C42" s="85">
        <v>0</v>
      </c>
      <c r="D42" s="85">
        <v>0</v>
      </c>
      <c r="E42" s="85">
        <v>0</v>
      </c>
      <c r="F42" s="85">
        <v>0</v>
      </c>
      <c r="G42" s="85">
        <v>0</v>
      </c>
      <c r="H42" s="85">
        <v>0</v>
      </c>
      <c r="I42" s="85">
        <v>0</v>
      </c>
      <c r="J42" s="85">
        <v>0</v>
      </c>
      <c r="K42" s="85">
        <v>0</v>
      </c>
      <c r="L42" s="85">
        <v>0</v>
      </c>
      <c r="M42" s="85">
        <v>0</v>
      </c>
      <c r="N42" s="85">
        <v>0</v>
      </c>
      <c r="O42" s="85">
        <v>0</v>
      </c>
      <c r="P42" s="85">
        <v>0</v>
      </c>
      <c r="Q42" s="85">
        <v>0</v>
      </c>
      <c r="R42" s="85">
        <v>0</v>
      </c>
      <c r="S42" s="85">
        <v>0</v>
      </c>
      <c r="T42" s="85">
        <v>0</v>
      </c>
      <c r="U42" s="85">
        <v>0</v>
      </c>
      <c r="V42" s="85">
        <v>3</v>
      </c>
      <c r="W42" s="85">
        <v>0</v>
      </c>
      <c r="X42" s="85">
        <v>0</v>
      </c>
      <c r="Y42" s="86">
        <f t="shared" si="0"/>
        <v>3</v>
      </c>
      <c r="Z42" s="49" t="s">
        <v>55</v>
      </c>
      <c r="AA42" s="85">
        <v>0</v>
      </c>
      <c r="AB42" s="85">
        <v>0</v>
      </c>
      <c r="AC42" s="85">
        <v>0</v>
      </c>
      <c r="AD42" s="85">
        <v>0</v>
      </c>
      <c r="AE42" s="85">
        <v>3</v>
      </c>
      <c r="AF42" s="85">
        <v>0</v>
      </c>
      <c r="AG42" s="85">
        <v>0</v>
      </c>
      <c r="AH42" s="85">
        <v>0</v>
      </c>
      <c r="AI42" s="49" t="s">
        <v>55</v>
      </c>
      <c r="AJ42" s="85">
        <v>0</v>
      </c>
      <c r="AK42" s="85">
        <v>0</v>
      </c>
      <c r="AL42" s="85">
        <v>0</v>
      </c>
      <c r="AM42" s="85">
        <v>0</v>
      </c>
      <c r="AN42" s="85">
        <v>0</v>
      </c>
      <c r="AO42" s="85">
        <v>0</v>
      </c>
      <c r="AP42" s="85">
        <v>0</v>
      </c>
      <c r="AQ42" s="85">
        <v>0</v>
      </c>
      <c r="AR42" s="85">
        <v>0</v>
      </c>
      <c r="AS42" s="85">
        <v>0</v>
      </c>
      <c r="AT42" s="85">
        <v>8</v>
      </c>
      <c r="AU42" s="85">
        <v>0</v>
      </c>
      <c r="AV42" s="85">
        <v>0</v>
      </c>
      <c r="AW42" s="85">
        <v>0</v>
      </c>
      <c r="AX42" s="85">
        <v>0</v>
      </c>
      <c r="AY42" s="85">
        <v>0</v>
      </c>
      <c r="AZ42" s="85">
        <v>0</v>
      </c>
      <c r="BA42" s="85">
        <v>0</v>
      </c>
      <c r="BB42" s="85">
        <v>0</v>
      </c>
      <c r="BC42" s="85">
        <v>1</v>
      </c>
      <c r="BD42" s="85">
        <v>0</v>
      </c>
      <c r="BE42" s="85">
        <v>0</v>
      </c>
      <c r="BF42" s="86">
        <f t="shared" si="1"/>
        <v>9</v>
      </c>
      <c r="BG42" s="49" t="s">
        <v>55</v>
      </c>
      <c r="BH42" s="85">
        <v>8</v>
      </c>
      <c r="BI42" s="85">
        <v>0</v>
      </c>
      <c r="BJ42" s="85">
        <v>0</v>
      </c>
      <c r="BK42" s="85">
        <v>0</v>
      </c>
      <c r="BL42" s="85">
        <v>9</v>
      </c>
      <c r="BM42" s="85">
        <v>0</v>
      </c>
      <c r="BN42" s="85">
        <v>0</v>
      </c>
      <c r="BO42" s="85">
        <v>0</v>
      </c>
      <c r="BP42" s="49" t="s">
        <v>55</v>
      </c>
      <c r="BQ42" s="85">
        <v>0</v>
      </c>
      <c r="BR42" s="85">
        <v>0</v>
      </c>
      <c r="BS42" s="85">
        <v>0</v>
      </c>
      <c r="BT42" s="85">
        <v>0</v>
      </c>
      <c r="BU42" s="85">
        <v>0</v>
      </c>
      <c r="BV42" s="85">
        <v>0</v>
      </c>
      <c r="BW42" s="85">
        <v>0</v>
      </c>
      <c r="BX42" s="85">
        <v>0</v>
      </c>
      <c r="BY42" s="85">
        <v>0</v>
      </c>
      <c r="BZ42" s="85">
        <v>0</v>
      </c>
      <c r="CA42" s="85">
        <v>8</v>
      </c>
      <c r="CB42" s="85">
        <v>0</v>
      </c>
      <c r="CC42" s="85">
        <v>0</v>
      </c>
      <c r="CD42" s="85">
        <v>0</v>
      </c>
      <c r="CE42" s="85">
        <v>0</v>
      </c>
      <c r="CF42" s="85">
        <v>0</v>
      </c>
      <c r="CG42" s="85">
        <v>0</v>
      </c>
      <c r="CH42" s="85">
        <v>0</v>
      </c>
      <c r="CI42" s="85">
        <v>0</v>
      </c>
      <c r="CJ42" s="85">
        <v>4</v>
      </c>
      <c r="CK42" s="85">
        <v>0</v>
      </c>
      <c r="CL42" s="85">
        <v>0</v>
      </c>
      <c r="CM42" s="86">
        <f t="shared" si="2"/>
        <v>12</v>
      </c>
      <c r="CN42" s="49" t="s">
        <v>55</v>
      </c>
      <c r="CO42" s="85">
        <v>8</v>
      </c>
      <c r="CP42" s="85">
        <v>0</v>
      </c>
      <c r="CQ42" s="85">
        <v>0</v>
      </c>
      <c r="CR42" s="85">
        <v>0</v>
      </c>
      <c r="CS42" s="85">
        <v>12</v>
      </c>
      <c r="CT42" s="85">
        <v>0</v>
      </c>
      <c r="CU42" s="85">
        <v>0</v>
      </c>
      <c r="CV42" s="85">
        <v>0</v>
      </c>
    </row>
    <row r="43" spans="2:100" ht="13.9" customHeight="1" x14ac:dyDescent="0.4">
      <c r="B43" s="49" t="s">
        <v>56</v>
      </c>
      <c r="C43" s="85">
        <v>15</v>
      </c>
      <c r="D43" s="85">
        <v>4</v>
      </c>
      <c r="E43" s="85">
        <v>0</v>
      </c>
      <c r="F43" s="85">
        <v>0</v>
      </c>
      <c r="G43" s="85">
        <v>0</v>
      </c>
      <c r="H43" s="85">
        <v>0</v>
      </c>
      <c r="I43" s="85">
        <v>0</v>
      </c>
      <c r="J43" s="85">
        <v>0</v>
      </c>
      <c r="K43" s="85">
        <v>0</v>
      </c>
      <c r="L43" s="85">
        <v>0</v>
      </c>
      <c r="M43" s="85">
        <v>2</v>
      </c>
      <c r="N43" s="85">
        <v>0</v>
      </c>
      <c r="O43" s="85">
        <v>0</v>
      </c>
      <c r="P43" s="85">
        <v>0</v>
      </c>
      <c r="Q43" s="85">
        <v>0</v>
      </c>
      <c r="R43" s="85">
        <v>0</v>
      </c>
      <c r="S43" s="85">
        <v>0</v>
      </c>
      <c r="T43" s="85">
        <v>0</v>
      </c>
      <c r="U43" s="85">
        <v>0</v>
      </c>
      <c r="V43" s="85">
        <v>0</v>
      </c>
      <c r="W43" s="85">
        <v>0</v>
      </c>
      <c r="X43" s="85">
        <v>0</v>
      </c>
      <c r="Y43" s="86">
        <f t="shared" si="0"/>
        <v>21</v>
      </c>
      <c r="Z43" s="49" t="s">
        <v>56</v>
      </c>
      <c r="AA43" s="85">
        <v>21</v>
      </c>
      <c r="AB43" s="85">
        <v>4</v>
      </c>
      <c r="AC43" s="85">
        <v>0</v>
      </c>
      <c r="AD43" s="85">
        <v>0</v>
      </c>
      <c r="AE43" s="85">
        <v>2</v>
      </c>
      <c r="AF43" s="85">
        <v>0</v>
      </c>
      <c r="AG43" s="85">
        <v>0</v>
      </c>
      <c r="AH43" s="85">
        <v>0</v>
      </c>
      <c r="AI43" s="49" t="s">
        <v>56</v>
      </c>
      <c r="AJ43" s="85">
        <v>2</v>
      </c>
      <c r="AK43" s="85">
        <v>0</v>
      </c>
      <c r="AL43" s="85">
        <v>0</v>
      </c>
      <c r="AM43" s="85">
        <v>0</v>
      </c>
      <c r="AN43" s="85">
        <v>0</v>
      </c>
      <c r="AO43" s="85">
        <v>0</v>
      </c>
      <c r="AP43" s="85">
        <v>0</v>
      </c>
      <c r="AQ43" s="85">
        <v>0</v>
      </c>
      <c r="AR43" s="85">
        <v>0</v>
      </c>
      <c r="AS43" s="85">
        <v>0</v>
      </c>
      <c r="AT43" s="85">
        <v>1</v>
      </c>
      <c r="AU43" s="85">
        <v>0</v>
      </c>
      <c r="AV43" s="85">
        <v>0</v>
      </c>
      <c r="AW43" s="85">
        <v>0</v>
      </c>
      <c r="AX43" s="85">
        <v>0</v>
      </c>
      <c r="AY43" s="85">
        <v>0</v>
      </c>
      <c r="AZ43" s="85">
        <v>0</v>
      </c>
      <c r="BA43" s="85">
        <v>0</v>
      </c>
      <c r="BB43" s="85">
        <v>0</v>
      </c>
      <c r="BC43" s="85">
        <v>0</v>
      </c>
      <c r="BD43" s="85">
        <v>0</v>
      </c>
      <c r="BE43" s="85">
        <v>0</v>
      </c>
      <c r="BF43" s="86">
        <f t="shared" si="1"/>
        <v>3</v>
      </c>
      <c r="BG43" s="49" t="s">
        <v>56</v>
      </c>
      <c r="BH43" s="85">
        <v>3</v>
      </c>
      <c r="BI43" s="85">
        <v>0</v>
      </c>
      <c r="BJ43" s="85">
        <v>0</v>
      </c>
      <c r="BK43" s="85">
        <v>0</v>
      </c>
      <c r="BL43" s="85">
        <v>1</v>
      </c>
      <c r="BM43" s="85">
        <v>0</v>
      </c>
      <c r="BN43" s="85">
        <v>0</v>
      </c>
      <c r="BO43" s="85">
        <v>0</v>
      </c>
      <c r="BP43" s="49" t="s">
        <v>56</v>
      </c>
      <c r="BQ43" s="85">
        <v>17</v>
      </c>
      <c r="BR43" s="85">
        <v>4</v>
      </c>
      <c r="BS43" s="85">
        <v>0</v>
      </c>
      <c r="BT43" s="85">
        <v>0</v>
      </c>
      <c r="BU43" s="85">
        <v>0</v>
      </c>
      <c r="BV43" s="85">
        <v>0</v>
      </c>
      <c r="BW43" s="85">
        <v>0</v>
      </c>
      <c r="BX43" s="85">
        <v>0</v>
      </c>
      <c r="BY43" s="85">
        <v>0</v>
      </c>
      <c r="BZ43" s="85">
        <v>0</v>
      </c>
      <c r="CA43" s="85">
        <v>3</v>
      </c>
      <c r="CB43" s="85">
        <v>0</v>
      </c>
      <c r="CC43" s="85">
        <v>0</v>
      </c>
      <c r="CD43" s="85">
        <v>0</v>
      </c>
      <c r="CE43" s="85">
        <v>0</v>
      </c>
      <c r="CF43" s="85">
        <v>0</v>
      </c>
      <c r="CG43" s="85">
        <v>0</v>
      </c>
      <c r="CH43" s="85">
        <v>0</v>
      </c>
      <c r="CI43" s="85">
        <v>0</v>
      </c>
      <c r="CJ43" s="85">
        <v>0</v>
      </c>
      <c r="CK43" s="85">
        <v>0</v>
      </c>
      <c r="CL43" s="85">
        <v>0</v>
      </c>
      <c r="CM43" s="86">
        <f t="shared" si="2"/>
        <v>24</v>
      </c>
      <c r="CN43" s="49" t="s">
        <v>56</v>
      </c>
      <c r="CO43" s="85">
        <v>24</v>
      </c>
      <c r="CP43" s="85">
        <v>4</v>
      </c>
      <c r="CQ43" s="85">
        <v>0</v>
      </c>
      <c r="CR43" s="85">
        <v>0</v>
      </c>
      <c r="CS43" s="85">
        <v>3</v>
      </c>
      <c r="CT43" s="85">
        <v>0</v>
      </c>
      <c r="CU43" s="85">
        <v>0</v>
      </c>
      <c r="CV43" s="85">
        <v>0</v>
      </c>
    </row>
    <row r="44" spans="2:100" ht="13.9" customHeight="1" x14ac:dyDescent="0.4">
      <c r="B44" s="49" t="s">
        <v>57</v>
      </c>
      <c r="C44" s="85">
        <v>21</v>
      </c>
      <c r="D44" s="85">
        <v>26</v>
      </c>
      <c r="E44" s="85">
        <v>0</v>
      </c>
      <c r="F44" s="85">
        <v>0</v>
      </c>
      <c r="G44" s="85">
        <v>0</v>
      </c>
      <c r="H44" s="85">
        <v>0</v>
      </c>
      <c r="I44" s="85">
        <v>0</v>
      </c>
      <c r="J44" s="85">
        <v>0</v>
      </c>
      <c r="K44" s="85">
        <v>0</v>
      </c>
      <c r="L44" s="85">
        <v>0</v>
      </c>
      <c r="M44" s="85">
        <v>2</v>
      </c>
      <c r="N44" s="85">
        <v>0</v>
      </c>
      <c r="O44" s="85">
        <v>0</v>
      </c>
      <c r="P44" s="85">
        <v>0</v>
      </c>
      <c r="Q44" s="85">
        <v>0</v>
      </c>
      <c r="R44" s="85">
        <v>0</v>
      </c>
      <c r="S44" s="85">
        <v>0</v>
      </c>
      <c r="T44" s="85">
        <v>0</v>
      </c>
      <c r="U44" s="85">
        <v>0</v>
      </c>
      <c r="V44" s="85">
        <v>0</v>
      </c>
      <c r="W44" s="85">
        <v>0</v>
      </c>
      <c r="X44" s="85">
        <v>1</v>
      </c>
      <c r="Y44" s="86">
        <f t="shared" si="0"/>
        <v>50</v>
      </c>
      <c r="Z44" s="49" t="s">
        <v>57</v>
      </c>
      <c r="AA44" s="85">
        <v>49</v>
      </c>
      <c r="AB44" s="85">
        <v>26</v>
      </c>
      <c r="AC44" s="85">
        <v>0</v>
      </c>
      <c r="AD44" s="85">
        <v>0</v>
      </c>
      <c r="AE44" s="85">
        <v>2</v>
      </c>
      <c r="AF44" s="85">
        <v>0</v>
      </c>
      <c r="AG44" s="85">
        <v>0</v>
      </c>
      <c r="AH44" s="85">
        <v>1</v>
      </c>
      <c r="AI44" s="49" t="s">
        <v>57</v>
      </c>
      <c r="AJ44" s="85">
        <v>1</v>
      </c>
      <c r="AK44" s="85">
        <v>2</v>
      </c>
      <c r="AL44" s="85">
        <v>0</v>
      </c>
      <c r="AM44" s="85">
        <v>0</v>
      </c>
      <c r="AN44" s="85">
        <v>0</v>
      </c>
      <c r="AO44" s="85">
        <v>0</v>
      </c>
      <c r="AP44" s="85">
        <v>0</v>
      </c>
      <c r="AQ44" s="85">
        <v>0</v>
      </c>
      <c r="AR44" s="85">
        <v>0</v>
      </c>
      <c r="AS44" s="85">
        <v>0</v>
      </c>
      <c r="AT44" s="85">
        <v>4</v>
      </c>
      <c r="AU44" s="85">
        <v>0</v>
      </c>
      <c r="AV44" s="85">
        <v>0</v>
      </c>
      <c r="AW44" s="85">
        <v>0</v>
      </c>
      <c r="AX44" s="85">
        <v>0</v>
      </c>
      <c r="AY44" s="85">
        <v>0</v>
      </c>
      <c r="AZ44" s="85">
        <v>0</v>
      </c>
      <c r="BA44" s="85">
        <v>0</v>
      </c>
      <c r="BB44" s="85">
        <v>0</v>
      </c>
      <c r="BC44" s="85">
        <v>0</v>
      </c>
      <c r="BD44" s="85">
        <v>0</v>
      </c>
      <c r="BE44" s="85">
        <v>0</v>
      </c>
      <c r="BF44" s="86">
        <f t="shared" si="1"/>
        <v>7</v>
      </c>
      <c r="BG44" s="49" t="s">
        <v>57</v>
      </c>
      <c r="BH44" s="85">
        <v>7</v>
      </c>
      <c r="BI44" s="85">
        <v>2</v>
      </c>
      <c r="BJ44" s="85">
        <v>0</v>
      </c>
      <c r="BK44" s="85">
        <v>0</v>
      </c>
      <c r="BL44" s="85">
        <v>4</v>
      </c>
      <c r="BM44" s="85">
        <v>0</v>
      </c>
      <c r="BN44" s="85">
        <v>0</v>
      </c>
      <c r="BO44" s="85">
        <v>0</v>
      </c>
      <c r="BP44" s="49" t="s">
        <v>57</v>
      </c>
      <c r="BQ44" s="85">
        <v>22</v>
      </c>
      <c r="BR44" s="85">
        <v>28</v>
      </c>
      <c r="BS44" s="85">
        <v>0</v>
      </c>
      <c r="BT44" s="85">
        <v>0</v>
      </c>
      <c r="BU44" s="85">
        <v>0</v>
      </c>
      <c r="BV44" s="85">
        <v>0</v>
      </c>
      <c r="BW44" s="85">
        <v>0</v>
      </c>
      <c r="BX44" s="85">
        <v>0</v>
      </c>
      <c r="BY44" s="85">
        <v>0</v>
      </c>
      <c r="BZ44" s="85">
        <v>0</v>
      </c>
      <c r="CA44" s="85">
        <v>6</v>
      </c>
      <c r="CB44" s="85">
        <v>0</v>
      </c>
      <c r="CC44" s="85">
        <v>0</v>
      </c>
      <c r="CD44" s="85">
        <v>0</v>
      </c>
      <c r="CE44" s="85">
        <v>0</v>
      </c>
      <c r="CF44" s="85">
        <v>0</v>
      </c>
      <c r="CG44" s="85">
        <v>0</v>
      </c>
      <c r="CH44" s="85">
        <v>0</v>
      </c>
      <c r="CI44" s="85">
        <v>0</v>
      </c>
      <c r="CJ44" s="85">
        <v>0</v>
      </c>
      <c r="CK44" s="85">
        <v>0</v>
      </c>
      <c r="CL44" s="85">
        <v>1</v>
      </c>
      <c r="CM44" s="86">
        <f t="shared" si="2"/>
        <v>57</v>
      </c>
      <c r="CN44" s="49" t="s">
        <v>57</v>
      </c>
      <c r="CO44" s="85">
        <v>56</v>
      </c>
      <c r="CP44" s="85">
        <v>28</v>
      </c>
      <c r="CQ44" s="85">
        <v>0</v>
      </c>
      <c r="CR44" s="85">
        <v>0</v>
      </c>
      <c r="CS44" s="85">
        <v>6</v>
      </c>
      <c r="CT44" s="85">
        <v>0</v>
      </c>
      <c r="CU44" s="85">
        <v>0</v>
      </c>
      <c r="CV44" s="85">
        <v>1</v>
      </c>
    </row>
    <row r="45" spans="2:100" ht="13.9" customHeight="1" x14ac:dyDescent="0.4">
      <c r="B45" s="49" t="s">
        <v>58</v>
      </c>
      <c r="C45" s="85">
        <v>1</v>
      </c>
      <c r="D45" s="85">
        <v>11</v>
      </c>
      <c r="E45" s="85">
        <v>0</v>
      </c>
      <c r="F45" s="85">
        <v>0</v>
      </c>
      <c r="G45" s="85">
        <v>0</v>
      </c>
      <c r="H45" s="85">
        <v>0</v>
      </c>
      <c r="I45" s="85">
        <v>0</v>
      </c>
      <c r="J45" s="39">
        <v>0</v>
      </c>
      <c r="K45" s="39">
        <v>0</v>
      </c>
      <c r="L45" s="39">
        <v>0</v>
      </c>
      <c r="M45" s="39">
        <v>0</v>
      </c>
      <c r="N45" s="39">
        <v>0</v>
      </c>
      <c r="O45" s="39">
        <v>0</v>
      </c>
      <c r="P45" s="39">
        <v>0</v>
      </c>
      <c r="Q45" s="39">
        <v>2</v>
      </c>
      <c r="R45" s="39">
        <v>0</v>
      </c>
      <c r="S45" s="39">
        <v>0</v>
      </c>
      <c r="T45" s="39">
        <v>0</v>
      </c>
      <c r="U45" s="39">
        <v>0</v>
      </c>
      <c r="V45" s="39">
        <v>1</v>
      </c>
      <c r="W45" s="39">
        <v>0</v>
      </c>
      <c r="X45" s="85">
        <v>0</v>
      </c>
      <c r="Y45" s="86">
        <f t="shared" si="0"/>
        <v>15</v>
      </c>
      <c r="Z45" s="49" t="s">
        <v>58</v>
      </c>
      <c r="AA45" s="85">
        <v>12</v>
      </c>
      <c r="AB45" s="85">
        <v>13</v>
      </c>
      <c r="AC45" s="85">
        <v>0</v>
      </c>
      <c r="AD45" s="85">
        <v>0</v>
      </c>
      <c r="AE45" s="85">
        <v>1</v>
      </c>
      <c r="AF45" s="85">
        <v>0</v>
      </c>
      <c r="AG45" s="85">
        <v>0</v>
      </c>
      <c r="AH45" s="85">
        <v>0</v>
      </c>
      <c r="AI45" s="49" t="s">
        <v>58</v>
      </c>
      <c r="AJ45" s="85">
        <v>0</v>
      </c>
      <c r="AK45" s="85">
        <v>2</v>
      </c>
      <c r="AL45" s="85">
        <v>0</v>
      </c>
      <c r="AM45" s="85">
        <v>0</v>
      </c>
      <c r="AN45" s="85">
        <v>0</v>
      </c>
      <c r="AO45" s="85">
        <v>0</v>
      </c>
      <c r="AP45" s="85">
        <v>0</v>
      </c>
      <c r="AQ45" s="85">
        <v>0</v>
      </c>
      <c r="AR45" s="85">
        <v>0</v>
      </c>
      <c r="AS45" s="85">
        <v>0</v>
      </c>
      <c r="AT45" s="85">
        <v>1</v>
      </c>
      <c r="AU45" s="85">
        <v>0</v>
      </c>
      <c r="AV45" s="85">
        <v>0</v>
      </c>
      <c r="AW45" s="85">
        <v>0</v>
      </c>
      <c r="AX45" s="85">
        <v>1</v>
      </c>
      <c r="AY45" s="85">
        <v>0</v>
      </c>
      <c r="AZ45" s="85">
        <v>0</v>
      </c>
      <c r="BA45" s="85">
        <v>0</v>
      </c>
      <c r="BB45" s="85">
        <v>0</v>
      </c>
      <c r="BC45" s="85">
        <v>0</v>
      </c>
      <c r="BD45" s="85">
        <v>0</v>
      </c>
      <c r="BE45" s="85">
        <v>3</v>
      </c>
      <c r="BF45" s="86">
        <f t="shared" si="1"/>
        <v>7</v>
      </c>
      <c r="BG45" s="49" t="s">
        <v>58</v>
      </c>
      <c r="BH45" s="85">
        <v>3</v>
      </c>
      <c r="BI45" s="85">
        <v>3</v>
      </c>
      <c r="BJ45" s="85">
        <v>0</v>
      </c>
      <c r="BK45" s="85">
        <v>0</v>
      </c>
      <c r="BL45" s="85">
        <v>1</v>
      </c>
      <c r="BM45" s="85">
        <v>0</v>
      </c>
      <c r="BN45" s="85">
        <v>0</v>
      </c>
      <c r="BO45" s="85">
        <v>3</v>
      </c>
      <c r="BP45" s="49" t="s">
        <v>58</v>
      </c>
      <c r="BQ45" s="85">
        <v>1</v>
      </c>
      <c r="BR45" s="85">
        <v>13</v>
      </c>
      <c r="BS45" s="85">
        <v>0</v>
      </c>
      <c r="BT45" s="85">
        <v>0</v>
      </c>
      <c r="BU45" s="85">
        <v>0</v>
      </c>
      <c r="BV45" s="85">
        <v>0</v>
      </c>
      <c r="BW45" s="85">
        <v>0</v>
      </c>
      <c r="BX45" s="85">
        <v>0</v>
      </c>
      <c r="BY45" s="85">
        <v>0</v>
      </c>
      <c r="BZ45" s="85">
        <v>0</v>
      </c>
      <c r="CA45" s="85">
        <v>1</v>
      </c>
      <c r="CB45" s="85">
        <v>0</v>
      </c>
      <c r="CC45" s="85">
        <v>0</v>
      </c>
      <c r="CD45" s="85">
        <v>0</v>
      </c>
      <c r="CE45" s="85">
        <v>3</v>
      </c>
      <c r="CF45" s="85">
        <v>0</v>
      </c>
      <c r="CG45" s="85">
        <v>0</v>
      </c>
      <c r="CH45" s="85">
        <v>0</v>
      </c>
      <c r="CI45" s="85">
        <v>0</v>
      </c>
      <c r="CJ45" s="85">
        <v>1</v>
      </c>
      <c r="CK45" s="85">
        <v>0</v>
      </c>
      <c r="CL45" s="85">
        <v>3</v>
      </c>
      <c r="CM45" s="86">
        <f t="shared" si="2"/>
        <v>22</v>
      </c>
      <c r="CN45" s="49" t="s">
        <v>58</v>
      </c>
      <c r="CO45" s="85">
        <v>15</v>
      </c>
      <c r="CP45" s="85">
        <v>16</v>
      </c>
      <c r="CQ45" s="85">
        <v>0</v>
      </c>
      <c r="CR45" s="85">
        <v>0</v>
      </c>
      <c r="CS45" s="85">
        <v>2</v>
      </c>
      <c r="CT45" s="85">
        <v>0</v>
      </c>
      <c r="CU45" s="85">
        <v>0</v>
      </c>
      <c r="CV45" s="85">
        <v>3</v>
      </c>
    </row>
    <row r="46" spans="2:100" ht="13.9" customHeight="1" x14ac:dyDescent="0.4">
      <c r="B46" s="49" t="s">
        <v>59</v>
      </c>
      <c r="C46" s="85">
        <v>1</v>
      </c>
      <c r="D46" s="85">
        <v>4</v>
      </c>
      <c r="E46" s="85">
        <v>0</v>
      </c>
      <c r="F46" s="85">
        <v>0</v>
      </c>
      <c r="G46" s="85">
        <v>0</v>
      </c>
      <c r="H46" s="85">
        <v>0</v>
      </c>
      <c r="I46" s="85">
        <v>0</v>
      </c>
      <c r="J46" s="39">
        <v>0</v>
      </c>
      <c r="K46" s="39">
        <v>0</v>
      </c>
      <c r="L46" s="39">
        <v>0</v>
      </c>
      <c r="M46" s="39">
        <v>21</v>
      </c>
      <c r="N46" s="39">
        <v>0</v>
      </c>
      <c r="O46" s="39">
        <v>0</v>
      </c>
      <c r="P46" s="39">
        <v>0</v>
      </c>
      <c r="Q46" s="39">
        <v>0</v>
      </c>
      <c r="R46" s="39">
        <v>0</v>
      </c>
      <c r="S46" s="39">
        <v>0</v>
      </c>
      <c r="T46" s="39">
        <v>0</v>
      </c>
      <c r="U46" s="39">
        <v>0</v>
      </c>
      <c r="V46" s="39">
        <v>0</v>
      </c>
      <c r="W46" s="39">
        <v>0</v>
      </c>
      <c r="X46" s="85">
        <v>1</v>
      </c>
      <c r="Y46" s="86">
        <f t="shared" si="0"/>
        <v>27</v>
      </c>
      <c r="Z46" s="49" t="s">
        <v>59</v>
      </c>
      <c r="AA46" s="39">
        <v>33</v>
      </c>
      <c r="AB46" s="39">
        <v>4</v>
      </c>
      <c r="AC46" s="39">
        <v>0</v>
      </c>
      <c r="AD46" s="39">
        <v>0</v>
      </c>
      <c r="AE46" s="39">
        <v>28</v>
      </c>
      <c r="AF46" s="85">
        <v>0</v>
      </c>
      <c r="AG46" s="85">
        <v>7</v>
      </c>
      <c r="AH46" s="85">
        <v>1</v>
      </c>
      <c r="AI46" s="49" t="s">
        <v>59</v>
      </c>
      <c r="AJ46" s="85">
        <v>2</v>
      </c>
      <c r="AK46" s="85">
        <v>0</v>
      </c>
      <c r="AL46" s="85">
        <v>0</v>
      </c>
      <c r="AM46" s="85">
        <v>0</v>
      </c>
      <c r="AN46" s="85">
        <v>0</v>
      </c>
      <c r="AO46" s="85">
        <v>0</v>
      </c>
      <c r="AP46" s="85">
        <v>0</v>
      </c>
      <c r="AQ46" s="85">
        <v>0</v>
      </c>
      <c r="AR46" s="85">
        <v>0</v>
      </c>
      <c r="AS46" s="85">
        <v>0</v>
      </c>
      <c r="AT46" s="85">
        <v>2</v>
      </c>
      <c r="AU46" s="85">
        <v>0</v>
      </c>
      <c r="AV46" s="85">
        <v>0</v>
      </c>
      <c r="AW46" s="85">
        <v>0</v>
      </c>
      <c r="AX46" s="85">
        <v>0</v>
      </c>
      <c r="AY46" s="85">
        <v>0</v>
      </c>
      <c r="AZ46" s="85">
        <v>0</v>
      </c>
      <c r="BA46" s="85">
        <v>0</v>
      </c>
      <c r="BB46" s="85">
        <v>0</v>
      </c>
      <c r="BC46" s="85">
        <v>1</v>
      </c>
      <c r="BD46" s="85">
        <v>0</v>
      </c>
      <c r="BE46" s="85">
        <v>1</v>
      </c>
      <c r="BF46" s="86">
        <f t="shared" si="1"/>
        <v>6</v>
      </c>
      <c r="BG46" s="49" t="s">
        <v>59</v>
      </c>
      <c r="BH46" s="85">
        <v>4</v>
      </c>
      <c r="BI46" s="85">
        <v>0</v>
      </c>
      <c r="BJ46" s="85">
        <v>0</v>
      </c>
      <c r="BK46" s="85">
        <v>0</v>
      </c>
      <c r="BL46" s="85">
        <v>3</v>
      </c>
      <c r="BM46" s="85">
        <v>0</v>
      </c>
      <c r="BN46" s="85">
        <v>0</v>
      </c>
      <c r="BO46" s="85">
        <v>1</v>
      </c>
      <c r="BP46" s="49" t="s">
        <v>59</v>
      </c>
      <c r="BQ46" s="85">
        <v>3</v>
      </c>
      <c r="BR46" s="85">
        <v>4</v>
      </c>
      <c r="BS46" s="85">
        <v>0</v>
      </c>
      <c r="BT46" s="85">
        <v>0</v>
      </c>
      <c r="BU46" s="85">
        <v>0</v>
      </c>
      <c r="BV46" s="85">
        <v>0</v>
      </c>
      <c r="BW46" s="85">
        <v>0</v>
      </c>
      <c r="BX46" s="85">
        <v>0</v>
      </c>
      <c r="BY46" s="85">
        <v>0</v>
      </c>
      <c r="BZ46" s="85">
        <v>0</v>
      </c>
      <c r="CA46" s="39">
        <v>23</v>
      </c>
      <c r="CB46" s="85">
        <v>0</v>
      </c>
      <c r="CC46" s="85">
        <v>0</v>
      </c>
      <c r="CD46" s="85">
        <v>0</v>
      </c>
      <c r="CE46" s="85">
        <v>0</v>
      </c>
      <c r="CF46" s="85">
        <v>0</v>
      </c>
      <c r="CG46" s="85">
        <v>0</v>
      </c>
      <c r="CH46" s="85">
        <v>0</v>
      </c>
      <c r="CI46" s="85">
        <v>0</v>
      </c>
      <c r="CJ46" s="85">
        <v>1</v>
      </c>
      <c r="CK46" s="85">
        <v>0</v>
      </c>
      <c r="CL46" s="85">
        <v>2</v>
      </c>
      <c r="CM46" s="86">
        <f t="shared" si="2"/>
        <v>33</v>
      </c>
      <c r="CN46" s="49" t="s">
        <v>59</v>
      </c>
      <c r="CO46" s="39">
        <v>37</v>
      </c>
      <c r="CP46" s="39">
        <v>4</v>
      </c>
      <c r="CQ46" s="39">
        <v>0</v>
      </c>
      <c r="CR46" s="39">
        <v>0</v>
      </c>
      <c r="CS46" s="39">
        <v>31</v>
      </c>
      <c r="CT46" s="85">
        <v>0</v>
      </c>
      <c r="CU46" s="85">
        <v>7</v>
      </c>
      <c r="CV46" s="85">
        <v>2</v>
      </c>
    </row>
    <row r="47" spans="2:100" ht="13.9" customHeight="1" x14ac:dyDescent="0.4">
      <c r="B47" s="53" t="s">
        <v>60</v>
      </c>
      <c r="C47" s="87">
        <v>0</v>
      </c>
      <c r="D47" s="87">
        <v>0</v>
      </c>
      <c r="E47" s="87">
        <v>0</v>
      </c>
      <c r="F47" s="87">
        <v>0</v>
      </c>
      <c r="G47" s="87">
        <v>0</v>
      </c>
      <c r="H47" s="87">
        <v>0</v>
      </c>
      <c r="I47" s="87">
        <v>0</v>
      </c>
      <c r="J47" s="87">
        <v>0</v>
      </c>
      <c r="K47" s="87">
        <v>0</v>
      </c>
      <c r="L47" s="87">
        <v>0</v>
      </c>
      <c r="M47" s="87">
        <v>0</v>
      </c>
      <c r="N47" s="87">
        <v>2</v>
      </c>
      <c r="O47" s="87">
        <v>11</v>
      </c>
      <c r="P47" s="87">
        <v>0</v>
      </c>
      <c r="Q47" s="87">
        <v>0</v>
      </c>
      <c r="R47" s="87">
        <v>0</v>
      </c>
      <c r="S47" s="87">
        <v>0</v>
      </c>
      <c r="T47" s="87">
        <v>0</v>
      </c>
      <c r="U47" s="87">
        <v>0</v>
      </c>
      <c r="V47" s="87">
        <v>0</v>
      </c>
      <c r="W47" s="87">
        <v>1</v>
      </c>
      <c r="X47" s="87">
        <v>0</v>
      </c>
      <c r="Y47" s="88">
        <f t="shared" si="0"/>
        <v>14</v>
      </c>
      <c r="Z47" s="53" t="s">
        <v>60</v>
      </c>
      <c r="AA47" s="87">
        <v>13</v>
      </c>
      <c r="AB47" s="87">
        <v>0</v>
      </c>
      <c r="AC47" s="87">
        <v>0</v>
      </c>
      <c r="AD47" s="87">
        <v>0</v>
      </c>
      <c r="AE47" s="87">
        <v>2</v>
      </c>
      <c r="AF47" s="87">
        <v>14</v>
      </c>
      <c r="AG47" s="87">
        <v>0</v>
      </c>
      <c r="AH47" s="87">
        <v>0</v>
      </c>
      <c r="AI47" s="53" t="s">
        <v>60</v>
      </c>
      <c r="AJ47" s="87">
        <v>0</v>
      </c>
      <c r="AK47" s="87">
        <v>0</v>
      </c>
      <c r="AL47" s="87">
        <v>0</v>
      </c>
      <c r="AM47" s="87">
        <v>0</v>
      </c>
      <c r="AN47" s="87">
        <v>0</v>
      </c>
      <c r="AO47" s="87">
        <v>0</v>
      </c>
      <c r="AP47" s="87">
        <v>0</v>
      </c>
      <c r="AQ47" s="87">
        <v>0</v>
      </c>
      <c r="AR47" s="87">
        <v>0</v>
      </c>
      <c r="AS47" s="87">
        <v>0</v>
      </c>
      <c r="AT47" s="87">
        <v>0</v>
      </c>
      <c r="AU47" s="87">
        <v>0</v>
      </c>
      <c r="AV47" s="87">
        <v>0</v>
      </c>
      <c r="AW47" s="87">
        <v>0</v>
      </c>
      <c r="AX47" s="87">
        <v>0</v>
      </c>
      <c r="AY47" s="87">
        <v>0</v>
      </c>
      <c r="AZ47" s="87">
        <v>0</v>
      </c>
      <c r="BA47" s="87">
        <v>0</v>
      </c>
      <c r="BB47" s="87">
        <v>0</v>
      </c>
      <c r="BC47" s="87">
        <v>0</v>
      </c>
      <c r="BD47" s="87">
        <v>0</v>
      </c>
      <c r="BE47" s="87">
        <v>0</v>
      </c>
      <c r="BF47" s="88">
        <f t="shared" si="1"/>
        <v>0</v>
      </c>
      <c r="BG47" s="53" t="s">
        <v>60</v>
      </c>
      <c r="BH47" s="87">
        <v>0</v>
      </c>
      <c r="BI47" s="87">
        <v>0</v>
      </c>
      <c r="BJ47" s="87">
        <v>0</v>
      </c>
      <c r="BK47" s="87">
        <v>0</v>
      </c>
      <c r="BL47" s="87">
        <v>0</v>
      </c>
      <c r="BM47" s="87">
        <v>0</v>
      </c>
      <c r="BN47" s="87">
        <v>0</v>
      </c>
      <c r="BO47" s="87">
        <v>0</v>
      </c>
      <c r="BP47" s="53" t="s">
        <v>60</v>
      </c>
      <c r="BQ47" s="87">
        <v>0</v>
      </c>
      <c r="BR47" s="87">
        <v>0</v>
      </c>
      <c r="BS47" s="87">
        <v>0</v>
      </c>
      <c r="BT47" s="87">
        <v>0</v>
      </c>
      <c r="BU47" s="87">
        <v>0</v>
      </c>
      <c r="BV47" s="87">
        <v>0</v>
      </c>
      <c r="BW47" s="87">
        <v>0</v>
      </c>
      <c r="BX47" s="87">
        <v>0</v>
      </c>
      <c r="BY47" s="87">
        <v>0</v>
      </c>
      <c r="BZ47" s="87">
        <v>0</v>
      </c>
      <c r="CA47" s="87">
        <v>0</v>
      </c>
      <c r="CB47" s="87">
        <v>2</v>
      </c>
      <c r="CC47" s="87">
        <v>11</v>
      </c>
      <c r="CD47" s="87">
        <v>0</v>
      </c>
      <c r="CE47" s="87">
        <v>0</v>
      </c>
      <c r="CF47" s="87">
        <v>0</v>
      </c>
      <c r="CG47" s="87">
        <v>0</v>
      </c>
      <c r="CH47" s="87">
        <v>0</v>
      </c>
      <c r="CI47" s="87">
        <v>0</v>
      </c>
      <c r="CJ47" s="87">
        <v>0</v>
      </c>
      <c r="CK47" s="87">
        <v>1</v>
      </c>
      <c r="CL47" s="87">
        <v>0</v>
      </c>
      <c r="CM47" s="88">
        <f t="shared" si="2"/>
        <v>14</v>
      </c>
      <c r="CN47" s="53" t="s">
        <v>60</v>
      </c>
      <c r="CO47" s="87">
        <v>13</v>
      </c>
      <c r="CP47" s="87">
        <v>0</v>
      </c>
      <c r="CQ47" s="87">
        <v>0</v>
      </c>
      <c r="CR47" s="87">
        <v>0</v>
      </c>
      <c r="CS47" s="87">
        <v>2</v>
      </c>
      <c r="CT47" s="87">
        <v>14</v>
      </c>
      <c r="CU47" s="87">
        <v>0</v>
      </c>
      <c r="CV47" s="87">
        <v>0</v>
      </c>
    </row>
    <row r="48" spans="2:100" ht="13.9" customHeight="1" x14ac:dyDescent="0.4">
      <c r="B48" s="56" t="s">
        <v>246</v>
      </c>
      <c r="C48" s="41">
        <f>SUM(C5:C47)</f>
        <v>113</v>
      </c>
      <c r="D48" s="41">
        <f t="shared" ref="D48:X48" si="3">SUM(D5:D47)</f>
        <v>264</v>
      </c>
      <c r="E48" s="41">
        <f t="shared" si="3"/>
        <v>126</v>
      </c>
      <c r="F48" s="41">
        <f t="shared" si="3"/>
        <v>21</v>
      </c>
      <c r="G48" s="41">
        <f t="shared" si="3"/>
        <v>14</v>
      </c>
      <c r="H48" s="41">
        <f t="shared" si="3"/>
        <v>2</v>
      </c>
      <c r="I48" s="41">
        <f t="shared" si="3"/>
        <v>25</v>
      </c>
      <c r="J48" s="41">
        <f t="shared" si="3"/>
        <v>2</v>
      </c>
      <c r="K48" s="41">
        <f t="shared" si="3"/>
        <v>7</v>
      </c>
      <c r="L48" s="41">
        <f t="shared" si="3"/>
        <v>7</v>
      </c>
      <c r="M48" s="41">
        <f t="shared" si="3"/>
        <v>38</v>
      </c>
      <c r="N48" s="41">
        <f t="shared" si="3"/>
        <v>2</v>
      </c>
      <c r="O48" s="41">
        <f t="shared" si="3"/>
        <v>11</v>
      </c>
      <c r="P48" s="41">
        <f t="shared" si="3"/>
        <v>0</v>
      </c>
      <c r="Q48" s="41">
        <f t="shared" si="3"/>
        <v>62</v>
      </c>
      <c r="R48" s="41">
        <f t="shared" si="3"/>
        <v>16</v>
      </c>
      <c r="S48" s="41">
        <f t="shared" si="3"/>
        <v>2</v>
      </c>
      <c r="T48" s="41">
        <f t="shared" si="3"/>
        <v>10</v>
      </c>
      <c r="U48" s="41">
        <f t="shared" si="3"/>
        <v>4</v>
      </c>
      <c r="V48" s="41">
        <f t="shared" si="3"/>
        <v>23</v>
      </c>
      <c r="W48" s="41">
        <f t="shared" si="3"/>
        <v>1</v>
      </c>
      <c r="X48" s="41">
        <f t="shared" si="3"/>
        <v>19</v>
      </c>
      <c r="Y48" s="41">
        <f t="shared" si="0"/>
        <v>769</v>
      </c>
      <c r="Z48" s="56" t="s">
        <v>246</v>
      </c>
      <c r="AA48" s="41">
        <f t="shared" ref="AA48:AH48" si="4">SUM(AA5:AA47)</f>
        <v>640</v>
      </c>
      <c r="AB48" s="41">
        <f t="shared" si="4"/>
        <v>508</v>
      </c>
      <c r="AC48" s="41">
        <f t="shared" si="4"/>
        <v>208</v>
      </c>
      <c r="AD48" s="41">
        <f t="shared" si="4"/>
        <v>52</v>
      </c>
      <c r="AE48" s="41">
        <f t="shared" si="4"/>
        <v>80</v>
      </c>
      <c r="AF48" s="41">
        <f t="shared" si="4"/>
        <v>14</v>
      </c>
      <c r="AG48" s="41">
        <f t="shared" si="4"/>
        <v>7</v>
      </c>
      <c r="AH48" s="41">
        <f t="shared" si="4"/>
        <v>19</v>
      </c>
      <c r="AI48" s="56" t="s">
        <v>246</v>
      </c>
      <c r="AJ48" s="41">
        <f>SUM(AJ5:AJ47)</f>
        <v>32</v>
      </c>
      <c r="AK48" s="41">
        <f t="shared" ref="AK48:BE48" si="5">SUM(AK5:AK47)</f>
        <v>110</v>
      </c>
      <c r="AL48" s="41">
        <f t="shared" si="5"/>
        <v>92</v>
      </c>
      <c r="AM48" s="41">
        <f t="shared" si="5"/>
        <v>14</v>
      </c>
      <c r="AN48" s="41">
        <f t="shared" si="5"/>
        <v>48</v>
      </c>
      <c r="AO48" s="41">
        <f t="shared" si="5"/>
        <v>0</v>
      </c>
      <c r="AP48" s="41">
        <f t="shared" si="5"/>
        <v>9</v>
      </c>
      <c r="AQ48" s="41">
        <f t="shared" si="5"/>
        <v>0</v>
      </c>
      <c r="AR48" s="41">
        <f t="shared" si="5"/>
        <v>0</v>
      </c>
      <c r="AS48" s="41">
        <f t="shared" si="5"/>
        <v>8</v>
      </c>
      <c r="AT48" s="41">
        <f t="shared" si="5"/>
        <v>28</v>
      </c>
      <c r="AU48" s="41">
        <f t="shared" si="5"/>
        <v>0</v>
      </c>
      <c r="AV48" s="41">
        <f t="shared" si="5"/>
        <v>0</v>
      </c>
      <c r="AW48" s="41">
        <f t="shared" si="5"/>
        <v>0</v>
      </c>
      <c r="AX48" s="41">
        <f t="shared" si="5"/>
        <v>34</v>
      </c>
      <c r="AY48" s="41">
        <f t="shared" si="5"/>
        <v>13</v>
      </c>
      <c r="AZ48" s="41">
        <f t="shared" si="5"/>
        <v>3</v>
      </c>
      <c r="BA48" s="41">
        <f t="shared" si="5"/>
        <v>5</v>
      </c>
      <c r="BB48" s="41">
        <f t="shared" si="5"/>
        <v>2</v>
      </c>
      <c r="BC48" s="41">
        <f t="shared" si="5"/>
        <v>17</v>
      </c>
      <c r="BD48" s="41">
        <f t="shared" si="5"/>
        <v>0</v>
      </c>
      <c r="BE48" s="41">
        <f t="shared" si="5"/>
        <v>13</v>
      </c>
      <c r="BF48" s="41">
        <f t="shared" si="1"/>
        <v>428</v>
      </c>
      <c r="BG48" s="56" t="s">
        <v>246</v>
      </c>
      <c r="BH48" s="41">
        <f t="shared" ref="BH48:BO48" si="6">SUM(BH5:BH47)</f>
        <v>341</v>
      </c>
      <c r="BI48" s="41">
        <f t="shared" si="6"/>
        <v>314</v>
      </c>
      <c r="BJ48" s="41">
        <f t="shared" si="6"/>
        <v>133</v>
      </c>
      <c r="BK48" s="41">
        <f t="shared" si="6"/>
        <v>75</v>
      </c>
      <c r="BL48" s="41">
        <f t="shared" si="6"/>
        <v>45</v>
      </c>
      <c r="BM48" s="41">
        <f t="shared" si="6"/>
        <v>0</v>
      </c>
      <c r="BN48" s="41">
        <f t="shared" si="6"/>
        <v>0</v>
      </c>
      <c r="BO48" s="41">
        <f t="shared" si="6"/>
        <v>13</v>
      </c>
      <c r="BP48" s="56" t="s">
        <v>246</v>
      </c>
      <c r="BQ48" s="41">
        <f>SUM(BQ5:BQ47)</f>
        <v>145</v>
      </c>
      <c r="BR48" s="41">
        <f t="shared" ref="BR48:CL48" si="7">SUM(BR5:BR47)</f>
        <v>374</v>
      </c>
      <c r="BS48" s="41">
        <f t="shared" si="7"/>
        <v>218</v>
      </c>
      <c r="BT48" s="41">
        <f t="shared" si="7"/>
        <v>35</v>
      </c>
      <c r="BU48" s="41">
        <f t="shared" si="7"/>
        <v>62</v>
      </c>
      <c r="BV48" s="41">
        <f t="shared" si="7"/>
        <v>2</v>
      </c>
      <c r="BW48" s="41">
        <f t="shared" si="7"/>
        <v>34</v>
      </c>
      <c r="BX48" s="41">
        <f t="shared" si="7"/>
        <v>2</v>
      </c>
      <c r="BY48" s="41">
        <f t="shared" si="7"/>
        <v>7</v>
      </c>
      <c r="BZ48" s="41">
        <f t="shared" si="7"/>
        <v>15</v>
      </c>
      <c r="CA48" s="41">
        <f t="shared" si="7"/>
        <v>66</v>
      </c>
      <c r="CB48" s="41">
        <f t="shared" si="7"/>
        <v>2</v>
      </c>
      <c r="CC48" s="41">
        <f t="shared" si="7"/>
        <v>11</v>
      </c>
      <c r="CD48" s="41">
        <f t="shared" si="7"/>
        <v>0</v>
      </c>
      <c r="CE48" s="41">
        <f t="shared" si="7"/>
        <v>96</v>
      </c>
      <c r="CF48" s="41">
        <f t="shared" si="7"/>
        <v>29</v>
      </c>
      <c r="CG48" s="41">
        <f t="shared" si="7"/>
        <v>5</v>
      </c>
      <c r="CH48" s="41">
        <f t="shared" si="7"/>
        <v>15</v>
      </c>
      <c r="CI48" s="41">
        <f t="shared" si="7"/>
        <v>6</v>
      </c>
      <c r="CJ48" s="41">
        <f t="shared" si="7"/>
        <v>40</v>
      </c>
      <c r="CK48" s="41">
        <f t="shared" si="7"/>
        <v>1</v>
      </c>
      <c r="CL48" s="41">
        <f t="shared" si="7"/>
        <v>32</v>
      </c>
      <c r="CM48" s="41">
        <f t="shared" si="2"/>
        <v>1197</v>
      </c>
      <c r="CN48" s="56" t="s">
        <v>246</v>
      </c>
      <c r="CO48" s="41">
        <f>SUM(CO5:CO47)</f>
        <v>981</v>
      </c>
      <c r="CP48" s="41">
        <f t="shared" ref="CP48:CV48" si="8">SUM(CP5:CP47)</f>
        <v>822</v>
      </c>
      <c r="CQ48" s="41">
        <f t="shared" si="8"/>
        <v>341</v>
      </c>
      <c r="CR48" s="41">
        <f t="shared" si="8"/>
        <v>127</v>
      </c>
      <c r="CS48" s="41">
        <f t="shared" si="8"/>
        <v>125</v>
      </c>
      <c r="CT48" s="41">
        <f t="shared" si="8"/>
        <v>14</v>
      </c>
      <c r="CU48" s="41">
        <f t="shared" si="8"/>
        <v>7</v>
      </c>
      <c r="CV48" s="41">
        <f t="shared" si="8"/>
        <v>32</v>
      </c>
    </row>
    <row r="49" spans="2:68" ht="13.9" customHeight="1" x14ac:dyDescent="0.4">
      <c r="B49" s="45"/>
      <c r="AI49" s="45"/>
    </row>
    <row r="50" spans="2:68" ht="13.9" customHeight="1" x14ac:dyDescent="0.4">
      <c r="B50" s="23" t="s">
        <v>62</v>
      </c>
      <c r="AI50" s="23"/>
      <c r="BP50" s="23"/>
    </row>
    <row r="51" spans="2:68" ht="13.9" customHeight="1" x14ac:dyDescent="0.4">
      <c r="B51" s="45"/>
      <c r="AI51" s="45"/>
    </row>
    <row r="52" spans="2:68" ht="13.9" customHeight="1" x14ac:dyDescent="0.4">
      <c r="B52" s="23" t="s">
        <v>893</v>
      </c>
      <c r="AI52" s="23"/>
      <c r="BP52" s="23"/>
    </row>
    <row r="53" spans="2:68" ht="13.9" customHeight="1" x14ac:dyDescent="0.4">
      <c r="B53" s="23" t="s">
        <v>894</v>
      </c>
      <c r="AI53" s="23"/>
      <c r="BP53" s="23"/>
    </row>
    <row r="54" spans="2:68" ht="13.9" customHeight="1" x14ac:dyDescent="0.4">
      <c r="B54" s="23" t="s">
        <v>895</v>
      </c>
      <c r="AI54" s="23"/>
      <c r="BP54" s="23"/>
    </row>
    <row r="55" spans="2:68" ht="13.9" customHeight="1" x14ac:dyDescent="0.4">
      <c r="B55" s="23" t="s">
        <v>896</v>
      </c>
      <c r="AI55" s="23"/>
      <c r="BP55" s="23"/>
    </row>
    <row r="56" spans="2:68" ht="13.9" customHeight="1" x14ac:dyDescent="0.4">
      <c r="B56" s="23" t="s">
        <v>897</v>
      </c>
      <c r="AI56" s="23"/>
      <c r="BP56" s="23"/>
    </row>
    <row r="57" spans="2:68" ht="13.9" customHeight="1" x14ac:dyDescent="0.4">
      <c r="B57" s="23" t="s">
        <v>898</v>
      </c>
      <c r="AI57" s="23"/>
      <c r="BP57" s="23"/>
    </row>
    <row r="58" spans="2:68" ht="13.9" customHeight="1" x14ac:dyDescent="0.4">
      <c r="B58" s="23" t="s">
        <v>899</v>
      </c>
      <c r="AI58" s="23"/>
      <c r="BP58" s="23"/>
    </row>
    <row r="59" spans="2:68" ht="13.9" customHeight="1" x14ac:dyDescent="0.4">
      <c r="B59" s="23" t="s">
        <v>900</v>
      </c>
      <c r="AI59" s="23"/>
      <c r="BP59" s="23"/>
    </row>
  </sheetData>
  <mergeCells count="3">
    <mergeCell ref="B3:AH3"/>
    <mergeCell ref="AI3:BO3"/>
    <mergeCell ref="BP3:CV3"/>
  </mergeCells>
  <phoneticPr fontId="3"/>
  <printOptions horizontalCentered="1"/>
  <pageMargins left="0.39370078740157483" right="0.39370078740157483" top="0.39370078740157483" bottom="0.39370078740157483" header="0.51181102362204722" footer="0.51181102362204722"/>
  <pageSetup paperSize="8" scale="95" fitToWidth="0" orientation="landscape" r:id="rId1"/>
  <headerFooter alignWithMargins="0"/>
  <colBreaks count="2" manualBreakCount="2">
    <brk id="34" max="58" man="1"/>
    <brk id="67" max="5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BC52"/>
  <sheetViews>
    <sheetView view="pageBreakPreview" topLeftCell="A7" zoomScale="66" zoomScaleNormal="100" zoomScaleSheetLayoutView="66" workbookViewId="0">
      <selection activeCell="BG41" sqref="BG41"/>
    </sheetView>
  </sheetViews>
  <sheetFormatPr defaultColWidth="8.875" defaultRowHeight="13.9" customHeight="1" x14ac:dyDescent="0.4"/>
  <cols>
    <col min="1" max="1" width="3.875" style="24" customWidth="1"/>
    <col min="2" max="2" width="9.125" style="24" bestFit="1" customWidth="1"/>
    <col min="3" max="3" width="12.25" style="24" bestFit="1" customWidth="1"/>
    <col min="4" max="4" width="7.625" style="24" bestFit="1" customWidth="1"/>
    <col min="5" max="5" width="7.25" style="24" bestFit="1" customWidth="1"/>
    <col min="6" max="6" width="6" style="24" bestFit="1" customWidth="1"/>
    <col min="7" max="7" width="7.25" style="24" bestFit="1" customWidth="1"/>
    <col min="8" max="8" width="4.625" style="24" bestFit="1" customWidth="1"/>
    <col min="9" max="9" width="6.5" style="24" bestFit="1" customWidth="1"/>
    <col min="10" max="10" width="4.625" style="24" bestFit="1" customWidth="1"/>
    <col min="11" max="11" width="6.5" style="24" bestFit="1" customWidth="1"/>
    <col min="12" max="12" width="4.625" style="24" bestFit="1" customWidth="1"/>
    <col min="13" max="13" width="6.5" style="24" bestFit="1" customWidth="1"/>
    <col min="14" max="14" width="4.625" style="24" bestFit="1" customWidth="1"/>
    <col min="15" max="15" width="6.5" style="24" bestFit="1" customWidth="1"/>
    <col min="16" max="16" width="13.25" style="24" bestFit="1" customWidth="1"/>
    <col min="17" max="17" width="14.5" style="24" bestFit="1" customWidth="1"/>
    <col min="18" max="18" width="8.375" style="24" bestFit="1" customWidth="1"/>
    <col min="19" max="19" width="4.625" style="24" bestFit="1" customWidth="1"/>
    <col min="20" max="20" width="9.125" style="24" bestFit="1" customWidth="1"/>
    <col min="21" max="21" width="14" style="24" bestFit="1" customWidth="1"/>
    <col min="22" max="22" width="7.625" style="24" bestFit="1" customWidth="1"/>
    <col min="23" max="23" width="7.25" style="24" bestFit="1" customWidth="1"/>
    <col min="24" max="24" width="6" style="24" bestFit="1" customWidth="1"/>
    <col min="25" max="25" width="7.25" style="24" bestFit="1" customWidth="1"/>
    <col min="26" max="26" width="4.625" style="24" bestFit="1" customWidth="1"/>
    <col min="27" max="27" width="6.5" style="24" bestFit="1" customWidth="1"/>
    <col min="28" max="28" width="4.625" style="24" bestFit="1" customWidth="1"/>
    <col min="29" max="29" width="6.5" style="24" bestFit="1" customWidth="1"/>
    <col min="30" max="30" width="4.625" style="24" bestFit="1" customWidth="1"/>
    <col min="31" max="31" width="6.5" style="24" bestFit="1" customWidth="1"/>
    <col min="32" max="32" width="4.625" style="24" bestFit="1" customWidth="1"/>
    <col min="33" max="33" width="6.5" style="24" bestFit="1" customWidth="1"/>
    <col min="34" max="34" width="13.25" style="24" bestFit="1" customWidth="1"/>
    <col min="35" max="35" width="14.5" style="24" bestFit="1" customWidth="1"/>
    <col min="36" max="36" width="8.375" style="24" bestFit="1" customWidth="1"/>
    <col min="37" max="37" width="4.625" style="24" bestFit="1" customWidth="1"/>
    <col min="38" max="38" width="9.5" style="45" customWidth="1"/>
    <col min="39" max="39" width="10.5" style="45" bestFit="1" customWidth="1"/>
    <col min="40" max="40" width="7.5" style="45" bestFit="1" customWidth="1"/>
    <col min="41" max="41" width="7.25" style="45" bestFit="1" customWidth="1"/>
    <col min="42" max="42" width="6" style="45" bestFit="1" customWidth="1"/>
    <col min="43" max="43" width="5.25" style="45" bestFit="1" customWidth="1"/>
    <col min="44" max="44" width="4.5" style="45" bestFit="1" customWidth="1"/>
    <col min="45" max="45" width="4.625" style="45" customWidth="1"/>
    <col min="46" max="48" width="4.625" style="45" bestFit="1" customWidth="1"/>
    <col min="49" max="49" width="6.125" style="45" bestFit="1" customWidth="1"/>
    <col min="50" max="50" width="4.625" style="45" bestFit="1" customWidth="1"/>
    <col min="51" max="51" width="6.125" style="45" bestFit="1" customWidth="1"/>
    <col min="52" max="52" width="14.875" style="45" bestFit="1" customWidth="1"/>
    <col min="53" max="53" width="14.5" style="45" bestFit="1" customWidth="1"/>
    <col min="54" max="54" width="8.375" style="45" customWidth="1"/>
    <col min="55" max="55" width="4.625" style="45" bestFit="1" customWidth="1"/>
    <col min="56" max="266" width="8.875" style="24"/>
    <col min="267" max="267" width="8.875" style="24" customWidth="1"/>
    <col min="268" max="269" width="10.75" style="24" customWidth="1"/>
    <col min="270" max="270" width="9" style="24" customWidth="1"/>
    <col min="271" max="522" width="8.875" style="24"/>
    <col min="523" max="523" width="8.875" style="24" customWidth="1"/>
    <col min="524" max="525" width="10.75" style="24" customWidth="1"/>
    <col min="526" max="526" width="9" style="24" customWidth="1"/>
    <col min="527" max="778" width="8.875" style="24"/>
    <col min="779" max="779" width="8.875" style="24" customWidth="1"/>
    <col min="780" max="781" width="10.75" style="24" customWidth="1"/>
    <col min="782" max="782" width="9" style="24" customWidth="1"/>
    <col min="783" max="1034" width="8.875" style="24"/>
    <col min="1035" max="1035" width="8.875" style="24" customWidth="1"/>
    <col min="1036" max="1037" width="10.75" style="24" customWidth="1"/>
    <col min="1038" max="1038" width="9" style="24" customWidth="1"/>
    <col min="1039" max="1290" width="8.875" style="24"/>
    <col min="1291" max="1291" width="8.875" style="24" customWidth="1"/>
    <col min="1292" max="1293" width="10.75" style="24" customWidth="1"/>
    <col min="1294" max="1294" width="9" style="24" customWidth="1"/>
    <col min="1295" max="1546" width="8.875" style="24"/>
    <col min="1547" max="1547" width="8.875" style="24" customWidth="1"/>
    <col min="1548" max="1549" width="10.75" style="24" customWidth="1"/>
    <col min="1550" max="1550" width="9" style="24" customWidth="1"/>
    <col min="1551" max="1802" width="8.875" style="24"/>
    <col min="1803" max="1803" width="8.875" style="24" customWidth="1"/>
    <col min="1804" max="1805" width="10.75" style="24" customWidth="1"/>
    <col min="1806" max="1806" width="9" style="24" customWidth="1"/>
    <col min="1807" max="2058" width="8.875" style="24"/>
    <col min="2059" max="2059" width="8.875" style="24" customWidth="1"/>
    <col min="2060" max="2061" width="10.75" style="24" customWidth="1"/>
    <col min="2062" max="2062" width="9" style="24" customWidth="1"/>
    <col min="2063" max="2314" width="8.875" style="24"/>
    <col min="2315" max="2315" width="8.875" style="24" customWidth="1"/>
    <col min="2316" max="2317" width="10.75" style="24" customWidth="1"/>
    <col min="2318" max="2318" width="9" style="24" customWidth="1"/>
    <col min="2319" max="2570" width="8.875" style="24"/>
    <col min="2571" max="2571" width="8.875" style="24" customWidth="1"/>
    <col min="2572" max="2573" width="10.75" style="24" customWidth="1"/>
    <col min="2574" max="2574" width="9" style="24" customWidth="1"/>
    <col min="2575" max="2826" width="8.875" style="24"/>
    <col min="2827" max="2827" width="8.875" style="24" customWidth="1"/>
    <col min="2828" max="2829" width="10.75" style="24" customWidth="1"/>
    <col min="2830" max="2830" width="9" style="24" customWidth="1"/>
    <col min="2831" max="3082" width="8.875" style="24"/>
    <col min="3083" max="3083" width="8.875" style="24" customWidth="1"/>
    <col min="3084" max="3085" width="10.75" style="24" customWidth="1"/>
    <col min="3086" max="3086" width="9" style="24" customWidth="1"/>
    <col min="3087" max="3338" width="8.875" style="24"/>
    <col min="3339" max="3339" width="8.875" style="24" customWidth="1"/>
    <col min="3340" max="3341" width="10.75" style="24" customWidth="1"/>
    <col min="3342" max="3342" width="9" style="24" customWidth="1"/>
    <col min="3343" max="3594" width="8.875" style="24"/>
    <col min="3595" max="3595" width="8.875" style="24" customWidth="1"/>
    <col min="3596" max="3597" width="10.75" style="24" customWidth="1"/>
    <col min="3598" max="3598" width="9" style="24" customWidth="1"/>
    <col min="3599" max="3850" width="8.875" style="24"/>
    <col min="3851" max="3851" width="8.875" style="24" customWidth="1"/>
    <col min="3852" max="3853" width="10.75" style="24" customWidth="1"/>
    <col min="3854" max="3854" width="9" style="24" customWidth="1"/>
    <col min="3855" max="4106" width="8.875" style="24"/>
    <col min="4107" max="4107" width="8.875" style="24" customWidth="1"/>
    <col min="4108" max="4109" width="10.75" style="24" customWidth="1"/>
    <col min="4110" max="4110" width="9" style="24" customWidth="1"/>
    <col min="4111" max="4362" width="8.875" style="24"/>
    <col min="4363" max="4363" width="8.875" style="24" customWidth="1"/>
    <col min="4364" max="4365" width="10.75" style="24" customWidth="1"/>
    <col min="4366" max="4366" width="9" style="24" customWidth="1"/>
    <col min="4367" max="4618" width="8.875" style="24"/>
    <col min="4619" max="4619" width="8.875" style="24" customWidth="1"/>
    <col min="4620" max="4621" width="10.75" style="24" customWidth="1"/>
    <col min="4622" max="4622" width="9" style="24" customWidth="1"/>
    <col min="4623" max="4874" width="8.875" style="24"/>
    <col min="4875" max="4875" width="8.875" style="24" customWidth="1"/>
    <col min="4876" max="4877" width="10.75" style="24" customWidth="1"/>
    <col min="4878" max="4878" width="9" style="24" customWidth="1"/>
    <col min="4879" max="5130" width="8.875" style="24"/>
    <col min="5131" max="5131" width="8.875" style="24" customWidth="1"/>
    <col min="5132" max="5133" width="10.75" style="24" customWidth="1"/>
    <col min="5134" max="5134" width="9" style="24" customWidth="1"/>
    <col min="5135" max="5386" width="8.875" style="24"/>
    <col min="5387" max="5387" width="8.875" style="24" customWidth="1"/>
    <col min="5388" max="5389" width="10.75" style="24" customWidth="1"/>
    <col min="5390" max="5390" width="9" style="24" customWidth="1"/>
    <col min="5391" max="5642" width="8.875" style="24"/>
    <col min="5643" max="5643" width="8.875" style="24" customWidth="1"/>
    <col min="5644" max="5645" width="10.75" style="24" customWidth="1"/>
    <col min="5646" max="5646" width="9" style="24" customWidth="1"/>
    <col min="5647" max="5898" width="8.875" style="24"/>
    <col min="5899" max="5899" width="8.875" style="24" customWidth="1"/>
    <col min="5900" max="5901" width="10.75" style="24" customWidth="1"/>
    <col min="5902" max="5902" width="9" style="24" customWidth="1"/>
    <col min="5903" max="6154" width="8.875" style="24"/>
    <col min="6155" max="6155" width="8.875" style="24" customWidth="1"/>
    <col min="6156" max="6157" width="10.75" style="24" customWidth="1"/>
    <col min="6158" max="6158" width="9" style="24" customWidth="1"/>
    <col min="6159" max="6410" width="8.875" style="24"/>
    <col min="6411" max="6411" width="8.875" style="24" customWidth="1"/>
    <col min="6412" max="6413" width="10.75" style="24" customWidth="1"/>
    <col min="6414" max="6414" width="9" style="24" customWidth="1"/>
    <col min="6415" max="6666" width="8.875" style="24"/>
    <col min="6667" max="6667" width="8.875" style="24" customWidth="1"/>
    <col min="6668" max="6669" width="10.75" style="24" customWidth="1"/>
    <col min="6670" max="6670" width="9" style="24" customWidth="1"/>
    <col min="6671" max="6922" width="8.875" style="24"/>
    <col min="6923" max="6923" width="8.875" style="24" customWidth="1"/>
    <col min="6924" max="6925" width="10.75" style="24" customWidth="1"/>
    <col min="6926" max="6926" width="9" style="24" customWidth="1"/>
    <col min="6927" max="7178" width="8.875" style="24"/>
    <col min="7179" max="7179" width="8.875" style="24" customWidth="1"/>
    <col min="7180" max="7181" width="10.75" style="24" customWidth="1"/>
    <col min="7182" max="7182" width="9" style="24" customWidth="1"/>
    <col min="7183" max="7434" width="8.875" style="24"/>
    <col min="7435" max="7435" width="8.875" style="24" customWidth="1"/>
    <col min="7436" max="7437" width="10.75" style="24" customWidth="1"/>
    <col min="7438" max="7438" width="9" style="24" customWidth="1"/>
    <col min="7439" max="7690" width="8.875" style="24"/>
    <col min="7691" max="7691" width="8.875" style="24" customWidth="1"/>
    <col min="7692" max="7693" width="10.75" style="24" customWidth="1"/>
    <col min="7694" max="7694" width="9" style="24" customWidth="1"/>
    <col min="7695" max="7946" width="8.875" style="24"/>
    <col min="7947" max="7947" width="8.875" style="24" customWidth="1"/>
    <col min="7948" max="7949" width="10.75" style="24" customWidth="1"/>
    <col min="7950" max="7950" width="9" style="24" customWidth="1"/>
    <col min="7951" max="8202" width="8.875" style="24"/>
    <col min="8203" max="8203" width="8.875" style="24" customWidth="1"/>
    <col min="8204" max="8205" width="10.75" style="24" customWidth="1"/>
    <col min="8206" max="8206" width="9" style="24" customWidth="1"/>
    <col min="8207" max="8458" width="8.875" style="24"/>
    <col min="8459" max="8459" width="8.875" style="24" customWidth="1"/>
    <col min="8460" max="8461" width="10.75" style="24" customWidth="1"/>
    <col min="8462" max="8462" width="9" style="24" customWidth="1"/>
    <col min="8463" max="8714" width="8.875" style="24"/>
    <col min="8715" max="8715" width="8.875" style="24" customWidth="1"/>
    <col min="8716" max="8717" width="10.75" style="24" customWidth="1"/>
    <col min="8718" max="8718" width="9" style="24" customWidth="1"/>
    <col min="8719" max="8970" width="8.875" style="24"/>
    <col min="8971" max="8971" width="8.875" style="24" customWidth="1"/>
    <col min="8972" max="8973" width="10.75" style="24" customWidth="1"/>
    <col min="8974" max="8974" width="9" style="24" customWidth="1"/>
    <col min="8975" max="9226" width="8.875" style="24"/>
    <col min="9227" max="9227" width="8.875" style="24" customWidth="1"/>
    <col min="9228" max="9229" width="10.75" style="24" customWidth="1"/>
    <col min="9230" max="9230" width="9" style="24" customWidth="1"/>
    <col min="9231" max="9482" width="8.875" style="24"/>
    <col min="9483" max="9483" width="8.875" style="24" customWidth="1"/>
    <col min="9484" max="9485" width="10.75" style="24" customWidth="1"/>
    <col min="9486" max="9486" width="9" style="24" customWidth="1"/>
    <col min="9487" max="9738" width="8.875" style="24"/>
    <col min="9739" max="9739" width="8.875" style="24" customWidth="1"/>
    <col min="9740" max="9741" width="10.75" style="24" customWidth="1"/>
    <col min="9742" max="9742" width="9" style="24" customWidth="1"/>
    <col min="9743" max="9994" width="8.875" style="24"/>
    <col min="9995" max="9995" width="8.875" style="24" customWidth="1"/>
    <col min="9996" max="9997" width="10.75" style="24" customWidth="1"/>
    <col min="9998" max="9998" width="9" style="24" customWidth="1"/>
    <col min="9999" max="10250" width="8.875" style="24"/>
    <col min="10251" max="10251" width="8.875" style="24" customWidth="1"/>
    <col min="10252" max="10253" width="10.75" style="24" customWidth="1"/>
    <col min="10254" max="10254" width="9" style="24" customWidth="1"/>
    <col min="10255" max="10506" width="8.875" style="24"/>
    <col min="10507" max="10507" width="8.875" style="24" customWidth="1"/>
    <col min="10508" max="10509" width="10.75" style="24" customWidth="1"/>
    <col min="10510" max="10510" width="9" style="24" customWidth="1"/>
    <col min="10511" max="10762" width="8.875" style="24"/>
    <col min="10763" max="10763" width="8.875" style="24" customWidth="1"/>
    <col min="10764" max="10765" width="10.75" style="24" customWidth="1"/>
    <col min="10766" max="10766" width="9" style="24" customWidth="1"/>
    <col min="10767" max="11018" width="8.875" style="24"/>
    <col min="11019" max="11019" width="8.875" style="24" customWidth="1"/>
    <col min="11020" max="11021" width="10.75" style="24" customWidth="1"/>
    <col min="11022" max="11022" width="9" style="24" customWidth="1"/>
    <col min="11023" max="11274" width="8.875" style="24"/>
    <col min="11275" max="11275" width="8.875" style="24" customWidth="1"/>
    <col min="11276" max="11277" width="10.75" style="24" customWidth="1"/>
    <col min="11278" max="11278" width="9" style="24" customWidth="1"/>
    <col min="11279" max="11530" width="8.875" style="24"/>
    <col min="11531" max="11531" width="8.875" style="24" customWidth="1"/>
    <col min="11532" max="11533" width="10.75" style="24" customWidth="1"/>
    <col min="11534" max="11534" width="9" style="24" customWidth="1"/>
    <col min="11535" max="11786" width="8.875" style="24"/>
    <col min="11787" max="11787" width="8.875" style="24" customWidth="1"/>
    <col min="11788" max="11789" width="10.75" style="24" customWidth="1"/>
    <col min="11790" max="11790" width="9" style="24" customWidth="1"/>
    <col min="11791" max="12042" width="8.875" style="24"/>
    <col min="12043" max="12043" width="8.875" style="24" customWidth="1"/>
    <col min="12044" max="12045" width="10.75" style="24" customWidth="1"/>
    <col min="12046" max="12046" width="9" style="24" customWidth="1"/>
    <col min="12047" max="12298" width="8.875" style="24"/>
    <col min="12299" max="12299" width="8.875" style="24" customWidth="1"/>
    <col min="12300" max="12301" width="10.75" style="24" customWidth="1"/>
    <col min="12302" max="12302" width="9" style="24" customWidth="1"/>
    <col min="12303" max="12554" width="8.875" style="24"/>
    <col min="12555" max="12555" width="8.875" style="24" customWidth="1"/>
    <col min="12556" max="12557" width="10.75" style="24" customWidth="1"/>
    <col min="12558" max="12558" width="9" style="24" customWidth="1"/>
    <col min="12559" max="12810" width="8.875" style="24"/>
    <col min="12811" max="12811" width="8.875" style="24" customWidth="1"/>
    <col min="12812" max="12813" width="10.75" style="24" customWidth="1"/>
    <col min="12814" max="12814" width="9" style="24" customWidth="1"/>
    <col min="12815" max="13066" width="8.875" style="24"/>
    <col min="13067" max="13067" width="8.875" style="24" customWidth="1"/>
    <col min="13068" max="13069" width="10.75" style="24" customWidth="1"/>
    <col min="13070" max="13070" width="9" style="24" customWidth="1"/>
    <col min="13071" max="13322" width="8.875" style="24"/>
    <col min="13323" max="13323" width="8.875" style="24" customWidth="1"/>
    <col min="13324" max="13325" width="10.75" style="24" customWidth="1"/>
    <col min="13326" max="13326" width="9" style="24" customWidth="1"/>
    <col min="13327" max="13578" width="8.875" style="24"/>
    <col min="13579" max="13579" width="8.875" style="24" customWidth="1"/>
    <col min="13580" max="13581" width="10.75" style="24" customWidth="1"/>
    <col min="13582" max="13582" width="9" style="24" customWidth="1"/>
    <col min="13583" max="13834" width="8.875" style="24"/>
    <col min="13835" max="13835" width="8.875" style="24" customWidth="1"/>
    <col min="13836" max="13837" width="10.75" style="24" customWidth="1"/>
    <col min="13838" max="13838" width="9" style="24" customWidth="1"/>
    <col min="13839" max="14090" width="8.875" style="24"/>
    <col min="14091" max="14091" width="8.875" style="24" customWidth="1"/>
    <col min="14092" max="14093" width="10.75" style="24" customWidth="1"/>
    <col min="14094" max="14094" width="9" style="24" customWidth="1"/>
    <col min="14095" max="14346" width="8.875" style="24"/>
    <col min="14347" max="14347" width="8.875" style="24" customWidth="1"/>
    <col min="14348" max="14349" width="10.75" style="24" customWidth="1"/>
    <col min="14350" max="14350" width="9" style="24" customWidth="1"/>
    <col min="14351" max="14602" width="8.875" style="24"/>
    <col min="14603" max="14603" width="8.875" style="24" customWidth="1"/>
    <col min="14604" max="14605" width="10.75" style="24" customWidth="1"/>
    <col min="14606" max="14606" width="9" style="24" customWidth="1"/>
    <col min="14607" max="14858" width="8.875" style="24"/>
    <col min="14859" max="14859" width="8.875" style="24" customWidth="1"/>
    <col min="14860" max="14861" width="10.75" style="24" customWidth="1"/>
    <col min="14862" max="14862" width="9" style="24" customWidth="1"/>
    <col min="14863" max="15114" width="8.875" style="24"/>
    <col min="15115" max="15115" width="8.875" style="24" customWidth="1"/>
    <col min="15116" max="15117" width="10.75" style="24" customWidth="1"/>
    <col min="15118" max="15118" width="9" style="24" customWidth="1"/>
    <col min="15119" max="15370" width="8.875" style="24"/>
    <col min="15371" max="15371" width="8.875" style="24" customWidth="1"/>
    <col min="15372" max="15373" width="10.75" style="24" customWidth="1"/>
    <col min="15374" max="15374" width="9" style="24" customWidth="1"/>
    <col min="15375" max="15626" width="8.875" style="24"/>
    <col min="15627" max="15627" width="8.875" style="24" customWidth="1"/>
    <col min="15628" max="15629" width="10.75" style="24" customWidth="1"/>
    <col min="15630" max="15630" width="9" style="24" customWidth="1"/>
    <col min="15631" max="15882" width="8.875" style="24"/>
    <col min="15883" max="15883" width="8.875" style="24" customWidth="1"/>
    <col min="15884" max="15885" width="10.75" style="24" customWidth="1"/>
    <col min="15886" max="15886" width="9" style="24" customWidth="1"/>
    <col min="15887" max="16138" width="8.875" style="24"/>
    <col min="16139" max="16139" width="8.875" style="24" customWidth="1"/>
    <col min="16140" max="16141" width="10.75" style="24" customWidth="1"/>
    <col min="16142" max="16142" width="9" style="24" customWidth="1"/>
    <col min="16143" max="16384" width="8.875" style="24"/>
  </cols>
  <sheetData>
    <row r="1" spans="2:55" ht="13.9" customHeight="1" x14ac:dyDescent="0.4">
      <c r="B1" s="161" t="s">
        <v>901</v>
      </c>
      <c r="C1" s="161"/>
      <c r="D1" s="161"/>
      <c r="E1" s="161"/>
      <c r="F1" s="161"/>
      <c r="G1" s="161"/>
      <c r="H1" s="161"/>
      <c r="I1" s="161"/>
      <c r="J1" s="161"/>
      <c r="K1" s="161"/>
      <c r="L1" s="161"/>
      <c r="M1" s="161"/>
      <c r="N1" s="161"/>
      <c r="O1" s="161"/>
      <c r="P1" s="161"/>
      <c r="Q1" s="161"/>
      <c r="R1" s="161"/>
      <c r="S1" s="161"/>
    </row>
    <row r="3" spans="2:55" ht="13.9" customHeight="1" x14ac:dyDescent="0.4">
      <c r="B3" s="140" t="s">
        <v>854</v>
      </c>
      <c r="C3" s="140"/>
      <c r="D3" s="140"/>
      <c r="E3" s="140"/>
      <c r="F3" s="140"/>
      <c r="G3" s="140"/>
      <c r="H3" s="140"/>
      <c r="I3" s="140"/>
      <c r="J3" s="140"/>
      <c r="K3" s="140"/>
      <c r="L3" s="140"/>
      <c r="M3" s="140"/>
      <c r="N3" s="140"/>
      <c r="O3" s="140"/>
      <c r="P3" s="140"/>
      <c r="Q3" s="140"/>
      <c r="R3" s="140"/>
      <c r="S3" s="140"/>
      <c r="T3" s="140" t="s">
        <v>838</v>
      </c>
      <c r="U3" s="140"/>
      <c r="V3" s="140"/>
      <c r="W3" s="140"/>
      <c r="X3" s="140"/>
      <c r="Y3" s="140"/>
      <c r="Z3" s="140"/>
      <c r="AA3" s="140"/>
      <c r="AB3" s="140"/>
      <c r="AC3" s="140"/>
      <c r="AD3" s="140"/>
      <c r="AE3" s="140"/>
      <c r="AF3" s="140"/>
      <c r="AG3" s="140"/>
      <c r="AH3" s="140"/>
      <c r="AI3" s="140"/>
      <c r="AJ3" s="140"/>
      <c r="AK3" s="140"/>
      <c r="AL3" s="140" t="s">
        <v>839</v>
      </c>
      <c r="AM3" s="140"/>
      <c r="AN3" s="140"/>
      <c r="AO3" s="140"/>
      <c r="AP3" s="140"/>
      <c r="AQ3" s="140"/>
      <c r="AR3" s="140"/>
      <c r="AS3" s="140"/>
      <c r="AT3" s="140"/>
      <c r="AU3" s="140"/>
      <c r="AV3" s="140"/>
      <c r="AW3" s="140"/>
      <c r="AX3" s="140"/>
      <c r="AY3" s="140"/>
      <c r="AZ3" s="140"/>
      <c r="BA3" s="140"/>
      <c r="BB3" s="140"/>
      <c r="BC3" s="140"/>
    </row>
    <row r="4" spans="2:55" ht="20.100000000000001" customHeight="1" x14ac:dyDescent="0.4">
      <c r="B4" s="151" t="s">
        <v>1</v>
      </c>
      <c r="C4" s="151" t="s">
        <v>902</v>
      </c>
      <c r="D4" s="154" t="s">
        <v>903</v>
      </c>
      <c r="E4" s="155"/>
      <c r="F4" s="155"/>
      <c r="G4" s="156"/>
      <c r="H4" s="149" t="s">
        <v>904</v>
      </c>
      <c r="I4" s="150"/>
      <c r="J4" s="150"/>
      <c r="K4" s="160"/>
      <c r="L4" s="149" t="s">
        <v>905</v>
      </c>
      <c r="M4" s="150"/>
      <c r="N4" s="150"/>
      <c r="O4" s="160"/>
      <c r="P4" s="154" t="s">
        <v>906</v>
      </c>
      <c r="Q4" s="155"/>
      <c r="R4" s="155"/>
      <c r="S4" s="156"/>
      <c r="T4" s="151" t="s">
        <v>1</v>
      </c>
      <c r="U4" s="151" t="s">
        <v>907</v>
      </c>
      <c r="V4" s="154" t="s">
        <v>903</v>
      </c>
      <c r="W4" s="155"/>
      <c r="X4" s="155"/>
      <c r="Y4" s="156"/>
      <c r="Z4" s="149" t="s">
        <v>904</v>
      </c>
      <c r="AA4" s="150"/>
      <c r="AB4" s="150"/>
      <c r="AC4" s="160"/>
      <c r="AD4" s="149" t="s">
        <v>905</v>
      </c>
      <c r="AE4" s="150"/>
      <c r="AF4" s="150"/>
      <c r="AG4" s="160"/>
      <c r="AH4" s="154" t="s">
        <v>906</v>
      </c>
      <c r="AI4" s="155"/>
      <c r="AJ4" s="155"/>
      <c r="AK4" s="156"/>
      <c r="AL4" s="151" t="s">
        <v>1</v>
      </c>
      <c r="AM4" s="151" t="s">
        <v>908</v>
      </c>
      <c r="AN4" s="154" t="s">
        <v>903</v>
      </c>
      <c r="AO4" s="155"/>
      <c r="AP4" s="155"/>
      <c r="AQ4" s="156"/>
      <c r="AR4" s="149" t="s">
        <v>904</v>
      </c>
      <c r="AS4" s="150"/>
      <c r="AT4" s="150"/>
      <c r="AU4" s="160"/>
      <c r="AV4" s="149" t="s">
        <v>905</v>
      </c>
      <c r="AW4" s="150"/>
      <c r="AX4" s="150"/>
      <c r="AY4" s="160"/>
      <c r="AZ4" s="154" t="s">
        <v>906</v>
      </c>
      <c r="BA4" s="155"/>
      <c r="BB4" s="155"/>
      <c r="BC4" s="156"/>
    </row>
    <row r="5" spans="2:55" ht="20.100000000000001" customHeight="1" x14ac:dyDescent="0.4">
      <c r="B5" s="152"/>
      <c r="C5" s="152"/>
      <c r="D5" s="157"/>
      <c r="E5" s="158"/>
      <c r="F5" s="158"/>
      <c r="G5" s="159"/>
      <c r="H5" s="149" t="s">
        <v>909</v>
      </c>
      <c r="I5" s="150"/>
      <c r="J5" s="147" t="s">
        <v>910</v>
      </c>
      <c r="K5" s="147"/>
      <c r="L5" s="149" t="s">
        <v>909</v>
      </c>
      <c r="M5" s="150"/>
      <c r="N5" s="147" t="s">
        <v>910</v>
      </c>
      <c r="O5" s="147"/>
      <c r="P5" s="157"/>
      <c r="Q5" s="158"/>
      <c r="R5" s="158"/>
      <c r="S5" s="159"/>
      <c r="T5" s="152"/>
      <c r="U5" s="152"/>
      <c r="V5" s="157"/>
      <c r="W5" s="158"/>
      <c r="X5" s="158"/>
      <c r="Y5" s="159"/>
      <c r="Z5" s="149" t="s">
        <v>909</v>
      </c>
      <c r="AA5" s="150"/>
      <c r="AB5" s="147" t="s">
        <v>910</v>
      </c>
      <c r="AC5" s="147"/>
      <c r="AD5" s="149" t="s">
        <v>909</v>
      </c>
      <c r="AE5" s="150"/>
      <c r="AF5" s="147" t="s">
        <v>910</v>
      </c>
      <c r="AG5" s="147"/>
      <c r="AH5" s="157"/>
      <c r="AI5" s="158"/>
      <c r="AJ5" s="158"/>
      <c r="AK5" s="159"/>
      <c r="AL5" s="152"/>
      <c r="AM5" s="152"/>
      <c r="AN5" s="157"/>
      <c r="AO5" s="158"/>
      <c r="AP5" s="158"/>
      <c r="AQ5" s="159"/>
      <c r="AR5" s="149" t="s">
        <v>909</v>
      </c>
      <c r="AS5" s="150"/>
      <c r="AT5" s="147" t="s">
        <v>910</v>
      </c>
      <c r="AU5" s="147"/>
      <c r="AV5" s="149" t="s">
        <v>909</v>
      </c>
      <c r="AW5" s="150"/>
      <c r="AX5" s="147" t="s">
        <v>910</v>
      </c>
      <c r="AY5" s="147"/>
      <c r="AZ5" s="157"/>
      <c r="BA5" s="158"/>
      <c r="BB5" s="158"/>
      <c r="BC5" s="159"/>
    </row>
    <row r="6" spans="2:55" ht="29.25" customHeight="1" x14ac:dyDescent="0.4">
      <c r="B6" s="153"/>
      <c r="C6" s="153"/>
      <c r="D6" s="44" t="s">
        <v>911</v>
      </c>
      <c r="E6" s="44" t="s">
        <v>912</v>
      </c>
      <c r="F6" s="44" t="s">
        <v>913</v>
      </c>
      <c r="G6" s="44" t="s">
        <v>839</v>
      </c>
      <c r="H6" s="44" t="s">
        <v>914</v>
      </c>
      <c r="I6" s="44" t="s">
        <v>915</v>
      </c>
      <c r="J6" s="44" t="s">
        <v>914</v>
      </c>
      <c r="K6" s="44" t="s">
        <v>915</v>
      </c>
      <c r="L6" s="44" t="s">
        <v>914</v>
      </c>
      <c r="M6" s="44" t="s">
        <v>915</v>
      </c>
      <c r="N6" s="44" t="s">
        <v>914</v>
      </c>
      <c r="O6" s="44" t="s">
        <v>915</v>
      </c>
      <c r="P6" s="44" t="s">
        <v>916</v>
      </c>
      <c r="Q6" s="44" t="s">
        <v>917</v>
      </c>
      <c r="R6" s="44" t="s">
        <v>918</v>
      </c>
      <c r="S6" s="44" t="s">
        <v>839</v>
      </c>
      <c r="T6" s="153"/>
      <c r="U6" s="153"/>
      <c r="V6" s="44" t="s">
        <v>911</v>
      </c>
      <c r="W6" s="44" t="s">
        <v>912</v>
      </c>
      <c r="X6" s="44" t="s">
        <v>913</v>
      </c>
      <c r="Y6" s="44" t="s">
        <v>839</v>
      </c>
      <c r="Z6" s="44" t="s">
        <v>914</v>
      </c>
      <c r="AA6" s="44" t="s">
        <v>915</v>
      </c>
      <c r="AB6" s="44" t="s">
        <v>914</v>
      </c>
      <c r="AC6" s="44" t="s">
        <v>915</v>
      </c>
      <c r="AD6" s="44" t="s">
        <v>914</v>
      </c>
      <c r="AE6" s="44" t="s">
        <v>915</v>
      </c>
      <c r="AF6" s="44" t="s">
        <v>914</v>
      </c>
      <c r="AG6" s="44" t="s">
        <v>915</v>
      </c>
      <c r="AH6" s="44" t="s">
        <v>916</v>
      </c>
      <c r="AI6" s="44" t="s">
        <v>917</v>
      </c>
      <c r="AJ6" s="44" t="s">
        <v>918</v>
      </c>
      <c r="AK6" s="44" t="s">
        <v>839</v>
      </c>
      <c r="AL6" s="153"/>
      <c r="AM6" s="153"/>
      <c r="AN6" s="44" t="s">
        <v>911</v>
      </c>
      <c r="AO6" s="44" t="s">
        <v>912</v>
      </c>
      <c r="AP6" s="44" t="s">
        <v>913</v>
      </c>
      <c r="AQ6" s="44" t="s">
        <v>839</v>
      </c>
      <c r="AR6" s="44" t="s">
        <v>914</v>
      </c>
      <c r="AS6" s="44" t="s">
        <v>915</v>
      </c>
      <c r="AT6" s="44" t="s">
        <v>914</v>
      </c>
      <c r="AU6" s="44" t="s">
        <v>915</v>
      </c>
      <c r="AV6" s="44" t="s">
        <v>914</v>
      </c>
      <c r="AW6" s="44" t="s">
        <v>915</v>
      </c>
      <c r="AX6" s="44" t="s">
        <v>914</v>
      </c>
      <c r="AY6" s="44" t="s">
        <v>915</v>
      </c>
      <c r="AZ6" s="44" t="s">
        <v>916</v>
      </c>
      <c r="BA6" s="44" t="s">
        <v>917</v>
      </c>
      <c r="BB6" s="44" t="s">
        <v>918</v>
      </c>
      <c r="BC6" s="44" t="s">
        <v>839</v>
      </c>
    </row>
    <row r="7" spans="2:55" ht="13.9" customHeight="1" x14ac:dyDescent="0.4">
      <c r="B7" s="46" t="s">
        <v>18</v>
      </c>
      <c r="C7" s="89">
        <v>74</v>
      </c>
      <c r="D7" s="83">
        <v>0</v>
      </c>
      <c r="E7" s="83">
        <v>8</v>
      </c>
      <c r="F7" s="83">
        <v>66</v>
      </c>
      <c r="G7" s="89">
        <f>SUM(D7:F7)</f>
        <v>74</v>
      </c>
      <c r="H7" s="83">
        <v>4</v>
      </c>
      <c r="I7" s="90">
        <f>IFERROR(H7/C7,"-")</f>
        <v>5.4054054054054057E-2</v>
      </c>
      <c r="J7" s="83">
        <v>4</v>
      </c>
      <c r="K7" s="90">
        <f>IFERROR(J7/C7,"-")</f>
        <v>5.4054054054054057E-2</v>
      </c>
      <c r="L7" s="83">
        <v>72</v>
      </c>
      <c r="M7" s="90">
        <f>IFERROR(L7/C7,"-")</f>
        <v>0.97297297297297303</v>
      </c>
      <c r="N7" s="83">
        <v>93</v>
      </c>
      <c r="O7" s="90">
        <f>IFERROR(N7/C7,"-")</f>
        <v>1.2567567567567568</v>
      </c>
      <c r="P7" s="83">
        <v>0</v>
      </c>
      <c r="Q7" s="83">
        <v>0</v>
      </c>
      <c r="R7" s="83">
        <v>72</v>
      </c>
      <c r="S7" s="89">
        <f>SUM(P7:R7)</f>
        <v>72</v>
      </c>
      <c r="T7" s="46" t="s">
        <v>18</v>
      </c>
      <c r="U7" s="89">
        <v>59</v>
      </c>
      <c r="V7" s="83">
        <v>0</v>
      </c>
      <c r="W7" s="83">
        <v>3</v>
      </c>
      <c r="X7" s="83">
        <v>56</v>
      </c>
      <c r="Y7" s="89">
        <f>SUM(V7:X7)</f>
        <v>59</v>
      </c>
      <c r="Z7" s="83">
        <v>8</v>
      </c>
      <c r="AA7" s="90">
        <f>IFERROR(Z7/U7,"-")</f>
        <v>0.13559322033898305</v>
      </c>
      <c r="AB7" s="83">
        <v>8</v>
      </c>
      <c r="AC7" s="90">
        <f>IFERROR(AB7/U7,"-")</f>
        <v>0.13559322033898305</v>
      </c>
      <c r="AD7" s="83">
        <v>14</v>
      </c>
      <c r="AE7" s="90">
        <f>IFERROR(AD7/U7,"-")</f>
        <v>0.23728813559322035</v>
      </c>
      <c r="AF7" s="83">
        <v>2</v>
      </c>
      <c r="AG7" s="90">
        <f>IFERROR(AF7/U7,"-")</f>
        <v>3.3898305084745763E-2</v>
      </c>
      <c r="AH7" s="83">
        <v>0</v>
      </c>
      <c r="AI7" s="83">
        <v>2</v>
      </c>
      <c r="AJ7" s="83">
        <v>57</v>
      </c>
      <c r="AK7" s="89">
        <f>SUM(AH7:AJ7)</f>
        <v>59</v>
      </c>
      <c r="AL7" s="46" t="s">
        <v>18</v>
      </c>
      <c r="AM7" s="89">
        <v>133</v>
      </c>
      <c r="AN7" s="83">
        <v>0</v>
      </c>
      <c r="AO7" s="83">
        <v>11</v>
      </c>
      <c r="AP7" s="83">
        <v>122</v>
      </c>
      <c r="AQ7" s="89">
        <f>SUM(AN7:AP7)</f>
        <v>133</v>
      </c>
      <c r="AR7" s="83">
        <v>12</v>
      </c>
      <c r="AS7" s="90">
        <f>IFERROR(AR7/AM7,"-")</f>
        <v>9.0225563909774431E-2</v>
      </c>
      <c r="AT7" s="83">
        <v>12</v>
      </c>
      <c r="AU7" s="90">
        <f>IFERROR(AT7/AM7,"-")</f>
        <v>9.0225563909774431E-2</v>
      </c>
      <c r="AV7" s="83">
        <v>86</v>
      </c>
      <c r="AW7" s="90">
        <f>IFERROR(AV7/AM7,"-")</f>
        <v>0.64661654135338342</v>
      </c>
      <c r="AX7" s="83">
        <v>95</v>
      </c>
      <c r="AY7" s="90">
        <f>IFERROR(AX7/AM7,"-")</f>
        <v>0.7142857142857143</v>
      </c>
      <c r="AZ7" s="83">
        <v>0</v>
      </c>
      <c r="BA7" s="83">
        <v>2</v>
      </c>
      <c r="BB7" s="83">
        <v>129</v>
      </c>
      <c r="BC7" s="89">
        <f>SUM(AZ7:BB7)</f>
        <v>131</v>
      </c>
    </row>
    <row r="8" spans="2:55" ht="13.9" customHeight="1" x14ac:dyDescent="0.4">
      <c r="B8" s="49" t="s">
        <v>19</v>
      </c>
      <c r="C8" s="91">
        <v>12</v>
      </c>
      <c r="D8" s="85">
        <v>0</v>
      </c>
      <c r="E8" s="85">
        <v>0</v>
      </c>
      <c r="F8" s="85">
        <v>12</v>
      </c>
      <c r="G8" s="91">
        <f t="shared" ref="G8:G49" si="0">SUM(D8:F8)</f>
        <v>12</v>
      </c>
      <c r="H8" s="85">
        <v>0</v>
      </c>
      <c r="I8" s="92">
        <f t="shared" ref="I8:I50" si="1">IFERROR(H8/C8,"-")</f>
        <v>0</v>
      </c>
      <c r="J8" s="85">
        <v>0</v>
      </c>
      <c r="K8" s="92">
        <f t="shared" ref="K8:K50" si="2">IFERROR(J8/C8,"-")</f>
        <v>0</v>
      </c>
      <c r="L8" s="85">
        <v>0</v>
      </c>
      <c r="M8" s="92">
        <f t="shared" ref="M8:M50" si="3">IFERROR(L8/C8,"-")</f>
        <v>0</v>
      </c>
      <c r="N8" s="85">
        <v>0</v>
      </c>
      <c r="O8" s="92">
        <f t="shared" ref="O8:O50" si="4">IFERROR(N8/C8,"-")</f>
        <v>0</v>
      </c>
      <c r="P8" s="85">
        <v>0</v>
      </c>
      <c r="Q8" s="85">
        <v>0</v>
      </c>
      <c r="R8" s="85">
        <v>4</v>
      </c>
      <c r="S8" s="91">
        <f t="shared" ref="S8:S49" si="5">SUM(P8:R8)</f>
        <v>4</v>
      </c>
      <c r="T8" s="49" t="s">
        <v>19</v>
      </c>
      <c r="U8" s="91">
        <v>12</v>
      </c>
      <c r="V8" s="85">
        <v>0</v>
      </c>
      <c r="W8" s="85">
        <v>1</v>
      </c>
      <c r="X8" s="85">
        <v>11</v>
      </c>
      <c r="Y8" s="91">
        <f t="shared" ref="Y8:Y49" si="6">SUM(V8:X8)</f>
        <v>12</v>
      </c>
      <c r="Z8" s="85">
        <v>0</v>
      </c>
      <c r="AA8" s="92">
        <f t="shared" ref="AA8:AA50" si="7">IFERROR(Z8/U8,"-")</f>
        <v>0</v>
      </c>
      <c r="AB8" s="85">
        <v>0</v>
      </c>
      <c r="AC8" s="92">
        <f t="shared" ref="AC8:AC50" si="8">IFERROR(AB8/U8,"-")</f>
        <v>0</v>
      </c>
      <c r="AD8" s="85">
        <v>0</v>
      </c>
      <c r="AE8" s="92">
        <f t="shared" ref="AE8:AE50" si="9">IFERROR(AD8/U8,"-")</f>
        <v>0</v>
      </c>
      <c r="AF8" s="85">
        <v>0</v>
      </c>
      <c r="AG8" s="92">
        <f t="shared" ref="AG8:AG50" si="10">IFERROR(AF8/U8,"-")</f>
        <v>0</v>
      </c>
      <c r="AH8" s="85">
        <v>0</v>
      </c>
      <c r="AI8" s="85">
        <v>0</v>
      </c>
      <c r="AJ8" s="85">
        <v>3</v>
      </c>
      <c r="AK8" s="91">
        <f t="shared" ref="AK8:AK49" si="11">SUM(AH8:AJ8)</f>
        <v>3</v>
      </c>
      <c r="AL8" s="49" t="s">
        <v>19</v>
      </c>
      <c r="AM8" s="91">
        <v>24</v>
      </c>
      <c r="AN8" s="85">
        <v>0</v>
      </c>
      <c r="AO8" s="85">
        <v>1</v>
      </c>
      <c r="AP8" s="85">
        <v>23</v>
      </c>
      <c r="AQ8" s="91">
        <f t="shared" ref="AQ8:AQ49" si="12">SUM(AN8:AP8)</f>
        <v>24</v>
      </c>
      <c r="AR8" s="85">
        <v>0</v>
      </c>
      <c r="AS8" s="92">
        <f t="shared" ref="AS8:AS50" si="13">IFERROR(AR8/AM8,"-")</f>
        <v>0</v>
      </c>
      <c r="AT8" s="85">
        <v>0</v>
      </c>
      <c r="AU8" s="92">
        <f t="shared" ref="AU8:AU49" si="14">IFERROR(AT8/AM8,"-")</f>
        <v>0</v>
      </c>
      <c r="AV8" s="85">
        <v>0</v>
      </c>
      <c r="AW8" s="92">
        <f t="shared" ref="AW8:AW50" si="15">IFERROR(AV8/AM8,"-")</f>
        <v>0</v>
      </c>
      <c r="AX8" s="85">
        <v>0</v>
      </c>
      <c r="AY8" s="92">
        <f t="shared" ref="AY8:AY50" si="16">IFERROR(AX8/AM8,"-")</f>
        <v>0</v>
      </c>
      <c r="AZ8" s="85">
        <v>0</v>
      </c>
      <c r="BA8" s="85">
        <v>0</v>
      </c>
      <c r="BB8" s="85">
        <v>7</v>
      </c>
      <c r="BC8" s="91">
        <f t="shared" ref="BC8:BC49" si="17">SUM(AZ8:BB8)</f>
        <v>7</v>
      </c>
    </row>
    <row r="9" spans="2:55" ht="13.9" customHeight="1" x14ac:dyDescent="0.4">
      <c r="B9" s="49" t="s">
        <v>20</v>
      </c>
      <c r="C9" s="91">
        <v>23</v>
      </c>
      <c r="D9" s="85">
        <v>0</v>
      </c>
      <c r="E9" s="85">
        <v>3</v>
      </c>
      <c r="F9" s="85">
        <v>20</v>
      </c>
      <c r="G9" s="91">
        <f t="shared" si="0"/>
        <v>23</v>
      </c>
      <c r="H9" s="85">
        <v>0</v>
      </c>
      <c r="I9" s="92">
        <f t="shared" si="1"/>
        <v>0</v>
      </c>
      <c r="J9" s="85">
        <v>0</v>
      </c>
      <c r="K9" s="92">
        <f t="shared" si="2"/>
        <v>0</v>
      </c>
      <c r="L9" s="85">
        <v>0</v>
      </c>
      <c r="M9" s="92">
        <f t="shared" si="3"/>
        <v>0</v>
      </c>
      <c r="N9" s="85">
        <v>0</v>
      </c>
      <c r="O9" s="92">
        <f t="shared" si="4"/>
        <v>0</v>
      </c>
      <c r="P9" s="85">
        <v>0</v>
      </c>
      <c r="Q9" s="85">
        <v>0</v>
      </c>
      <c r="R9" s="85">
        <v>23</v>
      </c>
      <c r="S9" s="91">
        <f t="shared" si="5"/>
        <v>23</v>
      </c>
      <c r="T9" s="49" t="s">
        <v>20</v>
      </c>
      <c r="U9" s="91">
        <v>10</v>
      </c>
      <c r="V9" s="85">
        <v>0</v>
      </c>
      <c r="W9" s="85">
        <v>2</v>
      </c>
      <c r="X9" s="85">
        <v>8</v>
      </c>
      <c r="Y9" s="91">
        <f t="shared" si="6"/>
        <v>10</v>
      </c>
      <c r="Z9" s="85">
        <v>0</v>
      </c>
      <c r="AA9" s="92">
        <f t="shared" si="7"/>
        <v>0</v>
      </c>
      <c r="AB9" s="85">
        <v>0</v>
      </c>
      <c r="AC9" s="92">
        <f t="shared" si="8"/>
        <v>0</v>
      </c>
      <c r="AD9" s="85">
        <v>0</v>
      </c>
      <c r="AE9" s="92">
        <f t="shared" si="9"/>
        <v>0</v>
      </c>
      <c r="AF9" s="85">
        <v>0</v>
      </c>
      <c r="AG9" s="92">
        <f t="shared" si="10"/>
        <v>0</v>
      </c>
      <c r="AH9" s="85">
        <v>1</v>
      </c>
      <c r="AI9" s="85">
        <v>0</v>
      </c>
      <c r="AJ9" s="85">
        <v>9</v>
      </c>
      <c r="AK9" s="91">
        <f t="shared" si="11"/>
        <v>10</v>
      </c>
      <c r="AL9" s="49" t="s">
        <v>20</v>
      </c>
      <c r="AM9" s="91">
        <v>33</v>
      </c>
      <c r="AN9" s="85">
        <v>0</v>
      </c>
      <c r="AO9" s="85">
        <v>5</v>
      </c>
      <c r="AP9" s="85">
        <v>28</v>
      </c>
      <c r="AQ9" s="91">
        <f t="shared" si="12"/>
        <v>33</v>
      </c>
      <c r="AR9" s="85">
        <v>0</v>
      </c>
      <c r="AS9" s="92">
        <f t="shared" si="13"/>
        <v>0</v>
      </c>
      <c r="AT9" s="85">
        <v>0</v>
      </c>
      <c r="AU9" s="92">
        <f t="shared" si="14"/>
        <v>0</v>
      </c>
      <c r="AV9" s="85">
        <v>0</v>
      </c>
      <c r="AW9" s="92">
        <f t="shared" si="15"/>
        <v>0</v>
      </c>
      <c r="AX9" s="85">
        <v>0</v>
      </c>
      <c r="AY9" s="92">
        <f t="shared" si="16"/>
        <v>0</v>
      </c>
      <c r="AZ9" s="85">
        <v>1</v>
      </c>
      <c r="BA9" s="85">
        <v>0</v>
      </c>
      <c r="BB9" s="85">
        <v>32</v>
      </c>
      <c r="BC9" s="91">
        <f t="shared" si="17"/>
        <v>33</v>
      </c>
    </row>
    <row r="10" spans="2:55" ht="13.9" customHeight="1" x14ac:dyDescent="0.4">
      <c r="B10" s="49" t="s">
        <v>21</v>
      </c>
      <c r="C10" s="91">
        <v>8</v>
      </c>
      <c r="D10" s="85">
        <v>0</v>
      </c>
      <c r="E10" s="85">
        <v>0</v>
      </c>
      <c r="F10" s="85">
        <v>8</v>
      </c>
      <c r="G10" s="91">
        <f t="shared" si="0"/>
        <v>8</v>
      </c>
      <c r="H10" s="85">
        <v>0</v>
      </c>
      <c r="I10" s="92">
        <f t="shared" si="1"/>
        <v>0</v>
      </c>
      <c r="J10" s="85">
        <v>0</v>
      </c>
      <c r="K10" s="92">
        <f t="shared" si="2"/>
        <v>0</v>
      </c>
      <c r="L10" s="85">
        <v>0</v>
      </c>
      <c r="M10" s="92">
        <f t="shared" si="3"/>
        <v>0</v>
      </c>
      <c r="N10" s="85">
        <v>0</v>
      </c>
      <c r="O10" s="92">
        <f t="shared" si="4"/>
        <v>0</v>
      </c>
      <c r="P10" s="85">
        <v>0</v>
      </c>
      <c r="Q10" s="85">
        <v>0</v>
      </c>
      <c r="R10" s="85">
        <v>8</v>
      </c>
      <c r="S10" s="91">
        <f t="shared" si="5"/>
        <v>8</v>
      </c>
      <c r="T10" s="49" t="s">
        <v>21</v>
      </c>
      <c r="U10" s="91">
        <v>6</v>
      </c>
      <c r="V10" s="85">
        <v>0</v>
      </c>
      <c r="W10" s="85">
        <v>0</v>
      </c>
      <c r="X10" s="85">
        <v>6</v>
      </c>
      <c r="Y10" s="91">
        <f t="shared" si="6"/>
        <v>6</v>
      </c>
      <c r="Z10" s="85">
        <v>0</v>
      </c>
      <c r="AA10" s="92">
        <f t="shared" si="7"/>
        <v>0</v>
      </c>
      <c r="AB10" s="85">
        <v>0</v>
      </c>
      <c r="AC10" s="92">
        <f t="shared" si="8"/>
        <v>0</v>
      </c>
      <c r="AD10" s="85">
        <v>0</v>
      </c>
      <c r="AE10" s="92">
        <f t="shared" si="9"/>
        <v>0</v>
      </c>
      <c r="AF10" s="85">
        <v>0</v>
      </c>
      <c r="AG10" s="92">
        <f t="shared" si="10"/>
        <v>0</v>
      </c>
      <c r="AH10" s="85">
        <v>0</v>
      </c>
      <c r="AI10" s="85">
        <v>0</v>
      </c>
      <c r="AJ10" s="85">
        <v>6</v>
      </c>
      <c r="AK10" s="91">
        <f t="shared" si="11"/>
        <v>6</v>
      </c>
      <c r="AL10" s="49" t="s">
        <v>21</v>
      </c>
      <c r="AM10" s="91">
        <v>14</v>
      </c>
      <c r="AN10" s="85">
        <v>0</v>
      </c>
      <c r="AO10" s="85">
        <v>0</v>
      </c>
      <c r="AP10" s="85">
        <v>14</v>
      </c>
      <c r="AQ10" s="91">
        <f t="shared" si="12"/>
        <v>14</v>
      </c>
      <c r="AR10" s="85">
        <v>0</v>
      </c>
      <c r="AS10" s="92">
        <f t="shared" si="13"/>
        <v>0</v>
      </c>
      <c r="AT10" s="85">
        <v>0</v>
      </c>
      <c r="AU10" s="92">
        <f t="shared" si="14"/>
        <v>0</v>
      </c>
      <c r="AV10" s="85">
        <v>0</v>
      </c>
      <c r="AW10" s="92">
        <f t="shared" si="15"/>
        <v>0</v>
      </c>
      <c r="AX10" s="85">
        <v>0</v>
      </c>
      <c r="AY10" s="92">
        <f t="shared" si="16"/>
        <v>0</v>
      </c>
      <c r="AZ10" s="85">
        <v>0</v>
      </c>
      <c r="BA10" s="85">
        <v>0</v>
      </c>
      <c r="BB10" s="85">
        <v>14</v>
      </c>
      <c r="BC10" s="91">
        <f t="shared" si="17"/>
        <v>14</v>
      </c>
    </row>
    <row r="11" spans="2:55" ht="13.9" customHeight="1" x14ac:dyDescent="0.4">
      <c r="B11" s="49" t="s">
        <v>22</v>
      </c>
      <c r="C11" s="91">
        <v>11</v>
      </c>
      <c r="D11" s="85">
        <v>0</v>
      </c>
      <c r="E11" s="85">
        <v>0</v>
      </c>
      <c r="F11" s="85">
        <v>11</v>
      </c>
      <c r="G11" s="91">
        <v>11</v>
      </c>
      <c r="H11" s="85">
        <v>0</v>
      </c>
      <c r="I11" s="92">
        <v>0</v>
      </c>
      <c r="J11" s="85">
        <v>0</v>
      </c>
      <c r="K11" s="92">
        <v>0</v>
      </c>
      <c r="L11" s="85">
        <v>0</v>
      </c>
      <c r="M11" s="92">
        <v>0</v>
      </c>
      <c r="N11" s="85">
        <v>0</v>
      </c>
      <c r="O11" s="92">
        <v>0</v>
      </c>
      <c r="P11" s="85">
        <v>0</v>
      </c>
      <c r="Q11" s="85">
        <v>0</v>
      </c>
      <c r="R11" s="85">
        <v>0</v>
      </c>
      <c r="S11" s="91">
        <v>0</v>
      </c>
      <c r="T11" s="49" t="s">
        <v>22</v>
      </c>
      <c r="U11" s="91">
        <v>7</v>
      </c>
      <c r="V11" s="85">
        <v>0</v>
      </c>
      <c r="W11" s="85">
        <v>0</v>
      </c>
      <c r="X11" s="85">
        <v>7</v>
      </c>
      <c r="Y11" s="91">
        <v>7</v>
      </c>
      <c r="Z11" s="85">
        <v>0</v>
      </c>
      <c r="AA11" s="92">
        <v>0</v>
      </c>
      <c r="AB11" s="85">
        <v>0</v>
      </c>
      <c r="AC11" s="92">
        <v>0</v>
      </c>
      <c r="AD11" s="85">
        <v>0</v>
      </c>
      <c r="AE11" s="92">
        <v>0</v>
      </c>
      <c r="AF11" s="85">
        <v>0</v>
      </c>
      <c r="AG11" s="92">
        <v>0</v>
      </c>
      <c r="AH11" s="85">
        <v>0</v>
      </c>
      <c r="AI11" s="85">
        <v>0</v>
      </c>
      <c r="AJ11" s="85">
        <v>0</v>
      </c>
      <c r="AK11" s="91">
        <v>0</v>
      </c>
      <c r="AL11" s="49" t="s">
        <v>22</v>
      </c>
      <c r="AM11" s="91">
        <v>18</v>
      </c>
      <c r="AN11" s="85">
        <v>0</v>
      </c>
      <c r="AO11" s="85">
        <v>0</v>
      </c>
      <c r="AP11" s="85">
        <v>18</v>
      </c>
      <c r="AQ11" s="91">
        <v>18</v>
      </c>
      <c r="AR11" s="85">
        <v>0</v>
      </c>
      <c r="AS11" s="92">
        <v>0</v>
      </c>
      <c r="AT11" s="85">
        <v>0</v>
      </c>
      <c r="AU11" s="92">
        <v>0</v>
      </c>
      <c r="AV11" s="85">
        <v>0</v>
      </c>
      <c r="AW11" s="92">
        <v>0</v>
      </c>
      <c r="AX11" s="85">
        <v>0</v>
      </c>
      <c r="AY11" s="92">
        <v>0</v>
      </c>
      <c r="AZ11" s="85">
        <v>0</v>
      </c>
      <c r="BA11" s="85">
        <v>0</v>
      </c>
      <c r="BB11" s="85">
        <v>0</v>
      </c>
      <c r="BC11" s="91">
        <v>0</v>
      </c>
    </row>
    <row r="12" spans="2:55" ht="13.9" customHeight="1" x14ac:dyDescent="0.4">
      <c r="B12" s="49" t="s">
        <v>23</v>
      </c>
      <c r="C12" s="91">
        <v>1</v>
      </c>
      <c r="D12" s="85">
        <v>0</v>
      </c>
      <c r="E12" s="85">
        <v>1</v>
      </c>
      <c r="F12" s="85">
        <v>0</v>
      </c>
      <c r="G12" s="91">
        <f t="shared" si="0"/>
        <v>1</v>
      </c>
      <c r="H12" s="85">
        <v>1</v>
      </c>
      <c r="I12" s="92">
        <f t="shared" si="1"/>
        <v>1</v>
      </c>
      <c r="J12" s="85">
        <v>0</v>
      </c>
      <c r="K12" s="92">
        <f t="shared" si="2"/>
        <v>0</v>
      </c>
      <c r="L12" s="85">
        <v>48</v>
      </c>
      <c r="M12" s="92">
        <f t="shared" si="3"/>
        <v>48</v>
      </c>
      <c r="N12" s="85">
        <v>0</v>
      </c>
      <c r="O12" s="92">
        <f t="shared" si="4"/>
        <v>0</v>
      </c>
      <c r="P12" s="85">
        <v>0</v>
      </c>
      <c r="Q12" s="85">
        <v>0</v>
      </c>
      <c r="R12" s="85">
        <v>1</v>
      </c>
      <c r="S12" s="91">
        <f t="shared" si="5"/>
        <v>1</v>
      </c>
      <c r="T12" s="49" t="s">
        <v>23</v>
      </c>
      <c r="U12" s="91">
        <v>7</v>
      </c>
      <c r="V12" s="85">
        <v>0</v>
      </c>
      <c r="W12" s="85">
        <v>0</v>
      </c>
      <c r="X12" s="85">
        <v>7</v>
      </c>
      <c r="Y12" s="91">
        <f t="shared" si="6"/>
        <v>7</v>
      </c>
      <c r="Z12" s="85">
        <v>0</v>
      </c>
      <c r="AA12" s="92">
        <f t="shared" si="7"/>
        <v>0</v>
      </c>
      <c r="AB12" s="85">
        <v>0</v>
      </c>
      <c r="AC12" s="92">
        <f t="shared" si="8"/>
        <v>0</v>
      </c>
      <c r="AD12" s="85">
        <v>0</v>
      </c>
      <c r="AE12" s="92">
        <f t="shared" si="9"/>
        <v>0</v>
      </c>
      <c r="AF12" s="85">
        <v>0</v>
      </c>
      <c r="AG12" s="92">
        <f t="shared" si="10"/>
        <v>0</v>
      </c>
      <c r="AH12" s="85">
        <v>0</v>
      </c>
      <c r="AI12" s="85">
        <v>0</v>
      </c>
      <c r="AJ12" s="85">
        <v>7</v>
      </c>
      <c r="AK12" s="91">
        <f t="shared" si="11"/>
        <v>7</v>
      </c>
      <c r="AL12" s="49" t="s">
        <v>23</v>
      </c>
      <c r="AM12" s="91">
        <v>8</v>
      </c>
      <c r="AN12" s="85">
        <v>0</v>
      </c>
      <c r="AO12" s="85">
        <v>1</v>
      </c>
      <c r="AP12" s="85">
        <v>7</v>
      </c>
      <c r="AQ12" s="91">
        <f t="shared" si="12"/>
        <v>8</v>
      </c>
      <c r="AR12" s="85">
        <v>1</v>
      </c>
      <c r="AS12" s="92">
        <f t="shared" si="13"/>
        <v>0.125</v>
      </c>
      <c r="AT12" s="85">
        <v>0</v>
      </c>
      <c r="AU12" s="92">
        <f t="shared" si="14"/>
        <v>0</v>
      </c>
      <c r="AV12" s="85">
        <v>48</v>
      </c>
      <c r="AW12" s="92">
        <f t="shared" si="15"/>
        <v>6</v>
      </c>
      <c r="AX12" s="85">
        <v>0</v>
      </c>
      <c r="AY12" s="92">
        <f t="shared" si="16"/>
        <v>0</v>
      </c>
      <c r="AZ12" s="85">
        <v>0</v>
      </c>
      <c r="BA12" s="85">
        <v>0</v>
      </c>
      <c r="BB12" s="85">
        <v>8</v>
      </c>
      <c r="BC12" s="91">
        <f t="shared" si="17"/>
        <v>8</v>
      </c>
    </row>
    <row r="13" spans="2:55" ht="13.9" customHeight="1" x14ac:dyDescent="0.4">
      <c r="B13" s="49" t="s">
        <v>24</v>
      </c>
      <c r="C13" s="91">
        <v>5</v>
      </c>
      <c r="D13" s="85">
        <v>0</v>
      </c>
      <c r="E13" s="85">
        <v>0</v>
      </c>
      <c r="F13" s="85">
        <v>5</v>
      </c>
      <c r="G13" s="91">
        <f t="shared" si="0"/>
        <v>5</v>
      </c>
      <c r="H13" s="85">
        <v>0</v>
      </c>
      <c r="I13" s="92">
        <f t="shared" si="1"/>
        <v>0</v>
      </c>
      <c r="J13" s="85">
        <v>0</v>
      </c>
      <c r="K13" s="92">
        <f t="shared" si="2"/>
        <v>0</v>
      </c>
      <c r="L13" s="85">
        <v>0</v>
      </c>
      <c r="M13" s="92">
        <f t="shared" si="3"/>
        <v>0</v>
      </c>
      <c r="N13" s="85">
        <v>0</v>
      </c>
      <c r="O13" s="92">
        <f t="shared" si="4"/>
        <v>0</v>
      </c>
      <c r="P13" s="85">
        <v>0</v>
      </c>
      <c r="Q13" s="85">
        <v>0</v>
      </c>
      <c r="R13" s="85">
        <v>3</v>
      </c>
      <c r="S13" s="91">
        <f t="shared" si="5"/>
        <v>3</v>
      </c>
      <c r="T13" s="49" t="s">
        <v>24</v>
      </c>
      <c r="U13" s="91">
        <v>1</v>
      </c>
      <c r="V13" s="85">
        <v>0</v>
      </c>
      <c r="W13" s="85">
        <v>0</v>
      </c>
      <c r="X13" s="85">
        <v>1</v>
      </c>
      <c r="Y13" s="91">
        <f t="shared" si="6"/>
        <v>1</v>
      </c>
      <c r="Z13" s="85">
        <v>0</v>
      </c>
      <c r="AA13" s="92">
        <f t="shared" si="7"/>
        <v>0</v>
      </c>
      <c r="AB13" s="85">
        <v>0</v>
      </c>
      <c r="AC13" s="92">
        <f t="shared" si="8"/>
        <v>0</v>
      </c>
      <c r="AD13" s="85">
        <v>0</v>
      </c>
      <c r="AE13" s="92">
        <f t="shared" si="9"/>
        <v>0</v>
      </c>
      <c r="AF13" s="85">
        <v>0</v>
      </c>
      <c r="AG13" s="92">
        <f t="shared" si="10"/>
        <v>0</v>
      </c>
      <c r="AH13" s="85">
        <v>0</v>
      </c>
      <c r="AI13" s="85">
        <v>0</v>
      </c>
      <c r="AJ13" s="85">
        <v>0</v>
      </c>
      <c r="AK13" s="91">
        <f t="shared" si="11"/>
        <v>0</v>
      </c>
      <c r="AL13" s="49" t="s">
        <v>24</v>
      </c>
      <c r="AM13" s="91">
        <v>6</v>
      </c>
      <c r="AN13" s="85">
        <v>0</v>
      </c>
      <c r="AO13" s="85">
        <v>0</v>
      </c>
      <c r="AP13" s="85">
        <v>6</v>
      </c>
      <c r="AQ13" s="91">
        <f t="shared" si="12"/>
        <v>6</v>
      </c>
      <c r="AR13" s="85">
        <v>0</v>
      </c>
      <c r="AS13" s="92">
        <f t="shared" si="13"/>
        <v>0</v>
      </c>
      <c r="AT13" s="85">
        <v>0</v>
      </c>
      <c r="AU13" s="92">
        <f t="shared" si="14"/>
        <v>0</v>
      </c>
      <c r="AV13" s="85">
        <v>0</v>
      </c>
      <c r="AW13" s="92">
        <f t="shared" si="15"/>
        <v>0</v>
      </c>
      <c r="AX13" s="85">
        <v>0</v>
      </c>
      <c r="AY13" s="92">
        <f t="shared" si="16"/>
        <v>0</v>
      </c>
      <c r="AZ13" s="85">
        <v>0</v>
      </c>
      <c r="BA13" s="85">
        <v>0</v>
      </c>
      <c r="BB13" s="85">
        <v>3</v>
      </c>
      <c r="BC13" s="91">
        <f t="shared" si="17"/>
        <v>3</v>
      </c>
    </row>
    <row r="14" spans="2:55" ht="13.9" customHeight="1" x14ac:dyDescent="0.4">
      <c r="B14" s="49" t="s">
        <v>25</v>
      </c>
      <c r="C14" s="91">
        <v>19</v>
      </c>
      <c r="D14" s="85">
        <v>0</v>
      </c>
      <c r="E14" s="85">
        <v>3</v>
      </c>
      <c r="F14" s="85">
        <v>16</v>
      </c>
      <c r="G14" s="91">
        <f t="shared" si="0"/>
        <v>19</v>
      </c>
      <c r="H14" s="85">
        <v>0</v>
      </c>
      <c r="I14" s="92">
        <f t="shared" si="1"/>
        <v>0</v>
      </c>
      <c r="J14" s="85">
        <v>0</v>
      </c>
      <c r="K14" s="92">
        <f t="shared" si="2"/>
        <v>0</v>
      </c>
      <c r="L14" s="85">
        <v>0</v>
      </c>
      <c r="M14" s="92">
        <f t="shared" si="3"/>
        <v>0</v>
      </c>
      <c r="N14" s="85">
        <v>0</v>
      </c>
      <c r="O14" s="92">
        <f t="shared" si="4"/>
        <v>0</v>
      </c>
      <c r="P14" s="85">
        <v>0</v>
      </c>
      <c r="Q14" s="85">
        <v>0</v>
      </c>
      <c r="R14" s="85">
        <v>19</v>
      </c>
      <c r="S14" s="91">
        <f t="shared" si="5"/>
        <v>19</v>
      </c>
      <c r="T14" s="49" t="s">
        <v>25</v>
      </c>
      <c r="U14" s="91">
        <v>6</v>
      </c>
      <c r="V14" s="85">
        <v>0</v>
      </c>
      <c r="W14" s="85">
        <v>0</v>
      </c>
      <c r="X14" s="85">
        <v>6</v>
      </c>
      <c r="Y14" s="91">
        <f t="shared" si="6"/>
        <v>6</v>
      </c>
      <c r="Z14" s="85">
        <v>0</v>
      </c>
      <c r="AA14" s="92">
        <f t="shared" si="7"/>
        <v>0</v>
      </c>
      <c r="AB14" s="85">
        <v>0</v>
      </c>
      <c r="AC14" s="92">
        <f t="shared" si="8"/>
        <v>0</v>
      </c>
      <c r="AD14" s="85">
        <v>0</v>
      </c>
      <c r="AE14" s="92">
        <f t="shared" si="9"/>
        <v>0</v>
      </c>
      <c r="AF14" s="85">
        <v>0</v>
      </c>
      <c r="AG14" s="92">
        <f t="shared" si="10"/>
        <v>0</v>
      </c>
      <c r="AH14" s="85">
        <v>0</v>
      </c>
      <c r="AI14" s="85">
        <v>0</v>
      </c>
      <c r="AJ14" s="85">
        <v>6</v>
      </c>
      <c r="AK14" s="91">
        <f t="shared" si="11"/>
        <v>6</v>
      </c>
      <c r="AL14" s="49" t="s">
        <v>25</v>
      </c>
      <c r="AM14" s="91">
        <v>25</v>
      </c>
      <c r="AN14" s="85">
        <v>0</v>
      </c>
      <c r="AO14" s="85">
        <v>3</v>
      </c>
      <c r="AP14" s="85">
        <v>22</v>
      </c>
      <c r="AQ14" s="91">
        <f t="shared" si="12"/>
        <v>25</v>
      </c>
      <c r="AR14" s="85">
        <v>0</v>
      </c>
      <c r="AS14" s="92">
        <f t="shared" si="13"/>
        <v>0</v>
      </c>
      <c r="AT14" s="85">
        <v>0</v>
      </c>
      <c r="AU14" s="92">
        <f t="shared" si="14"/>
        <v>0</v>
      </c>
      <c r="AV14" s="85">
        <v>0</v>
      </c>
      <c r="AW14" s="92">
        <f t="shared" si="15"/>
        <v>0</v>
      </c>
      <c r="AX14" s="85">
        <v>0</v>
      </c>
      <c r="AY14" s="92">
        <f t="shared" si="16"/>
        <v>0</v>
      </c>
      <c r="AZ14" s="85">
        <v>0</v>
      </c>
      <c r="BA14" s="85">
        <v>0</v>
      </c>
      <c r="BB14" s="85">
        <v>25</v>
      </c>
      <c r="BC14" s="91">
        <f t="shared" si="17"/>
        <v>25</v>
      </c>
    </row>
    <row r="15" spans="2:55" ht="13.9" customHeight="1" x14ac:dyDescent="0.4">
      <c r="B15" s="49" t="s">
        <v>26</v>
      </c>
      <c r="C15" s="91">
        <v>14</v>
      </c>
      <c r="D15" s="85">
        <v>2</v>
      </c>
      <c r="E15" s="85">
        <v>0</v>
      </c>
      <c r="F15" s="85">
        <v>12</v>
      </c>
      <c r="G15" s="91">
        <f t="shared" si="0"/>
        <v>14</v>
      </c>
      <c r="H15" s="85">
        <v>18</v>
      </c>
      <c r="I15" s="92">
        <f t="shared" si="1"/>
        <v>1.2857142857142858</v>
      </c>
      <c r="J15" s="85">
        <v>18</v>
      </c>
      <c r="K15" s="92">
        <f t="shared" si="2"/>
        <v>1.2857142857142858</v>
      </c>
      <c r="L15" s="85">
        <v>74</v>
      </c>
      <c r="M15" s="92">
        <f t="shared" si="3"/>
        <v>5.2857142857142856</v>
      </c>
      <c r="N15" s="85">
        <v>81</v>
      </c>
      <c r="O15" s="92">
        <f t="shared" si="4"/>
        <v>5.7857142857142856</v>
      </c>
      <c r="P15" s="85">
        <v>5</v>
      </c>
      <c r="Q15" s="85">
        <v>0</v>
      </c>
      <c r="R15" s="85">
        <v>9</v>
      </c>
      <c r="S15" s="91">
        <f t="shared" si="5"/>
        <v>14</v>
      </c>
      <c r="T15" s="49" t="s">
        <v>26</v>
      </c>
      <c r="U15" s="91">
        <v>15</v>
      </c>
      <c r="V15" s="85">
        <v>0</v>
      </c>
      <c r="W15" s="85">
        <v>0</v>
      </c>
      <c r="X15" s="85">
        <v>15</v>
      </c>
      <c r="Y15" s="91">
        <f t="shared" si="6"/>
        <v>15</v>
      </c>
      <c r="Z15" s="85">
        <v>0</v>
      </c>
      <c r="AA15" s="92">
        <f t="shared" si="7"/>
        <v>0</v>
      </c>
      <c r="AB15" s="85">
        <v>0</v>
      </c>
      <c r="AC15" s="92">
        <f t="shared" si="8"/>
        <v>0</v>
      </c>
      <c r="AD15" s="85">
        <v>0</v>
      </c>
      <c r="AE15" s="92">
        <f t="shared" si="9"/>
        <v>0</v>
      </c>
      <c r="AF15" s="85">
        <v>0</v>
      </c>
      <c r="AG15" s="92">
        <f t="shared" si="10"/>
        <v>0</v>
      </c>
      <c r="AH15" s="85">
        <v>2</v>
      </c>
      <c r="AI15" s="85">
        <v>0</v>
      </c>
      <c r="AJ15" s="85">
        <v>13</v>
      </c>
      <c r="AK15" s="91">
        <f t="shared" si="11"/>
        <v>15</v>
      </c>
      <c r="AL15" s="49" t="s">
        <v>26</v>
      </c>
      <c r="AM15" s="91">
        <v>29</v>
      </c>
      <c r="AN15" s="85">
        <v>2</v>
      </c>
      <c r="AO15" s="85">
        <v>0</v>
      </c>
      <c r="AP15" s="85">
        <v>27</v>
      </c>
      <c r="AQ15" s="91">
        <f t="shared" si="12"/>
        <v>29</v>
      </c>
      <c r="AR15" s="85">
        <v>18</v>
      </c>
      <c r="AS15" s="92">
        <f t="shared" si="13"/>
        <v>0.62068965517241381</v>
      </c>
      <c r="AT15" s="85">
        <v>18</v>
      </c>
      <c r="AU15" s="92">
        <f t="shared" si="14"/>
        <v>0.62068965517241381</v>
      </c>
      <c r="AV15" s="85">
        <v>74</v>
      </c>
      <c r="AW15" s="92">
        <f t="shared" si="15"/>
        <v>2.5517241379310347</v>
      </c>
      <c r="AX15" s="85">
        <v>81</v>
      </c>
      <c r="AY15" s="92">
        <f t="shared" si="16"/>
        <v>2.7931034482758621</v>
      </c>
      <c r="AZ15" s="85">
        <v>7</v>
      </c>
      <c r="BA15" s="85">
        <v>0</v>
      </c>
      <c r="BB15" s="85">
        <v>22</v>
      </c>
      <c r="BC15" s="91">
        <f t="shared" si="17"/>
        <v>29</v>
      </c>
    </row>
    <row r="16" spans="2:55" ht="13.9" customHeight="1" x14ac:dyDescent="0.4">
      <c r="B16" s="49" t="s">
        <v>27</v>
      </c>
      <c r="C16" s="91">
        <v>8</v>
      </c>
      <c r="D16" s="85">
        <v>0</v>
      </c>
      <c r="E16" s="85">
        <v>0</v>
      </c>
      <c r="F16" s="85">
        <v>8</v>
      </c>
      <c r="G16" s="91">
        <f t="shared" si="0"/>
        <v>8</v>
      </c>
      <c r="H16" s="85">
        <v>0</v>
      </c>
      <c r="I16" s="92">
        <f t="shared" si="1"/>
        <v>0</v>
      </c>
      <c r="J16" s="85">
        <v>0</v>
      </c>
      <c r="K16" s="92">
        <f t="shared" si="2"/>
        <v>0</v>
      </c>
      <c r="L16" s="85">
        <v>0</v>
      </c>
      <c r="M16" s="92">
        <f t="shared" si="3"/>
        <v>0</v>
      </c>
      <c r="N16" s="85">
        <v>0</v>
      </c>
      <c r="O16" s="92">
        <f t="shared" si="4"/>
        <v>0</v>
      </c>
      <c r="P16" s="85">
        <v>0</v>
      </c>
      <c r="Q16" s="85">
        <v>0</v>
      </c>
      <c r="R16" s="85">
        <v>8</v>
      </c>
      <c r="S16" s="91">
        <f t="shared" si="5"/>
        <v>8</v>
      </c>
      <c r="T16" s="49" t="s">
        <v>27</v>
      </c>
      <c r="U16" s="91">
        <v>4</v>
      </c>
      <c r="V16" s="85">
        <v>0</v>
      </c>
      <c r="W16" s="85">
        <v>0</v>
      </c>
      <c r="X16" s="85">
        <v>4</v>
      </c>
      <c r="Y16" s="91">
        <f t="shared" si="6"/>
        <v>4</v>
      </c>
      <c r="Z16" s="85">
        <v>0</v>
      </c>
      <c r="AA16" s="92">
        <f t="shared" si="7"/>
        <v>0</v>
      </c>
      <c r="AB16" s="85">
        <v>0</v>
      </c>
      <c r="AC16" s="92">
        <f t="shared" si="8"/>
        <v>0</v>
      </c>
      <c r="AD16" s="85">
        <v>0</v>
      </c>
      <c r="AE16" s="92">
        <f t="shared" si="9"/>
        <v>0</v>
      </c>
      <c r="AF16" s="85">
        <v>0</v>
      </c>
      <c r="AG16" s="92">
        <f t="shared" si="10"/>
        <v>0</v>
      </c>
      <c r="AH16" s="85">
        <v>0</v>
      </c>
      <c r="AI16" s="85">
        <v>0</v>
      </c>
      <c r="AJ16" s="85">
        <v>4</v>
      </c>
      <c r="AK16" s="91">
        <f t="shared" si="11"/>
        <v>4</v>
      </c>
      <c r="AL16" s="49" t="s">
        <v>27</v>
      </c>
      <c r="AM16" s="91">
        <v>12</v>
      </c>
      <c r="AN16" s="85">
        <v>0</v>
      </c>
      <c r="AO16" s="85">
        <v>0</v>
      </c>
      <c r="AP16" s="85">
        <v>12</v>
      </c>
      <c r="AQ16" s="91">
        <f t="shared" si="12"/>
        <v>12</v>
      </c>
      <c r="AR16" s="85">
        <v>0</v>
      </c>
      <c r="AS16" s="92">
        <f t="shared" si="13"/>
        <v>0</v>
      </c>
      <c r="AT16" s="85">
        <v>0</v>
      </c>
      <c r="AU16" s="92">
        <f t="shared" si="14"/>
        <v>0</v>
      </c>
      <c r="AV16" s="85">
        <v>0</v>
      </c>
      <c r="AW16" s="92">
        <f t="shared" si="15"/>
        <v>0</v>
      </c>
      <c r="AX16" s="85">
        <v>0</v>
      </c>
      <c r="AY16" s="92">
        <f t="shared" si="16"/>
        <v>0</v>
      </c>
      <c r="AZ16" s="85">
        <v>0</v>
      </c>
      <c r="BA16" s="85">
        <v>0</v>
      </c>
      <c r="BB16" s="85">
        <v>12</v>
      </c>
      <c r="BC16" s="91">
        <f t="shared" si="17"/>
        <v>12</v>
      </c>
    </row>
    <row r="17" spans="2:55" ht="13.9" customHeight="1" x14ac:dyDescent="0.4">
      <c r="B17" s="49" t="s">
        <v>28</v>
      </c>
      <c r="C17" s="91">
        <v>0</v>
      </c>
      <c r="D17" s="85">
        <v>0</v>
      </c>
      <c r="E17" s="85">
        <v>0</v>
      </c>
      <c r="F17" s="85">
        <v>0</v>
      </c>
      <c r="G17" s="91">
        <f t="shared" si="0"/>
        <v>0</v>
      </c>
      <c r="H17" s="85">
        <v>0</v>
      </c>
      <c r="I17" s="92" t="str">
        <f t="shared" si="1"/>
        <v>-</v>
      </c>
      <c r="J17" s="85">
        <v>0</v>
      </c>
      <c r="K17" s="92" t="str">
        <f t="shared" si="2"/>
        <v>-</v>
      </c>
      <c r="L17" s="85">
        <v>0</v>
      </c>
      <c r="M17" s="92" t="str">
        <f t="shared" si="3"/>
        <v>-</v>
      </c>
      <c r="N17" s="85">
        <v>0</v>
      </c>
      <c r="O17" s="92" t="str">
        <f t="shared" si="4"/>
        <v>-</v>
      </c>
      <c r="P17" s="85">
        <v>0</v>
      </c>
      <c r="Q17" s="85">
        <v>0</v>
      </c>
      <c r="R17" s="85">
        <v>0</v>
      </c>
      <c r="S17" s="91">
        <f t="shared" si="5"/>
        <v>0</v>
      </c>
      <c r="T17" s="49" t="s">
        <v>28</v>
      </c>
      <c r="U17" s="91">
        <v>4</v>
      </c>
      <c r="V17" s="85">
        <v>0</v>
      </c>
      <c r="W17" s="85">
        <v>1</v>
      </c>
      <c r="X17" s="85">
        <v>3</v>
      </c>
      <c r="Y17" s="91">
        <f t="shared" si="6"/>
        <v>4</v>
      </c>
      <c r="Z17" s="85">
        <v>0</v>
      </c>
      <c r="AA17" s="92">
        <f t="shared" si="7"/>
        <v>0</v>
      </c>
      <c r="AB17" s="85">
        <v>0</v>
      </c>
      <c r="AC17" s="92">
        <f t="shared" si="8"/>
        <v>0</v>
      </c>
      <c r="AD17" s="85">
        <v>0</v>
      </c>
      <c r="AE17" s="92">
        <f t="shared" si="9"/>
        <v>0</v>
      </c>
      <c r="AF17" s="85">
        <v>0</v>
      </c>
      <c r="AG17" s="92">
        <f t="shared" si="10"/>
        <v>0</v>
      </c>
      <c r="AH17" s="85">
        <v>0</v>
      </c>
      <c r="AI17" s="85">
        <v>1</v>
      </c>
      <c r="AJ17" s="85">
        <v>3</v>
      </c>
      <c r="AK17" s="91">
        <f t="shared" si="11"/>
        <v>4</v>
      </c>
      <c r="AL17" s="49" t="s">
        <v>28</v>
      </c>
      <c r="AM17" s="91">
        <v>4</v>
      </c>
      <c r="AN17" s="85">
        <v>0</v>
      </c>
      <c r="AO17" s="85">
        <v>1</v>
      </c>
      <c r="AP17" s="85">
        <v>3</v>
      </c>
      <c r="AQ17" s="91">
        <f t="shared" si="12"/>
        <v>4</v>
      </c>
      <c r="AR17" s="85">
        <v>0</v>
      </c>
      <c r="AS17" s="92">
        <f t="shared" si="13"/>
        <v>0</v>
      </c>
      <c r="AT17" s="85">
        <v>0</v>
      </c>
      <c r="AU17" s="92">
        <f t="shared" si="14"/>
        <v>0</v>
      </c>
      <c r="AV17" s="85">
        <v>0</v>
      </c>
      <c r="AW17" s="92">
        <f t="shared" si="15"/>
        <v>0</v>
      </c>
      <c r="AX17" s="85">
        <v>0</v>
      </c>
      <c r="AY17" s="92">
        <f t="shared" si="16"/>
        <v>0</v>
      </c>
      <c r="AZ17" s="85">
        <v>0</v>
      </c>
      <c r="BA17" s="85">
        <v>1</v>
      </c>
      <c r="BB17" s="85">
        <v>3</v>
      </c>
      <c r="BC17" s="91">
        <f t="shared" si="17"/>
        <v>4</v>
      </c>
    </row>
    <row r="18" spans="2:55" ht="13.9" customHeight="1" x14ac:dyDescent="0.4">
      <c r="B18" s="49" t="s">
        <v>29</v>
      </c>
      <c r="C18" s="91">
        <v>22</v>
      </c>
      <c r="D18" s="85">
        <v>0</v>
      </c>
      <c r="E18" s="85">
        <v>1</v>
      </c>
      <c r="F18" s="85">
        <v>21</v>
      </c>
      <c r="G18" s="91">
        <f t="shared" si="0"/>
        <v>22</v>
      </c>
      <c r="H18" s="85">
        <v>0</v>
      </c>
      <c r="I18" s="92">
        <f t="shared" si="1"/>
        <v>0</v>
      </c>
      <c r="J18" s="85">
        <v>0</v>
      </c>
      <c r="K18" s="92">
        <f t="shared" si="2"/>
        <v>0</v>
      </c>
      <c r="L18" s="85">
        <v>0</v>
      </c>
      <c r="M18" s="92">
        <f t="shared" si="3"/>
        <v>0</v>
      </c>
      <c r="N18" s="85">
        <v>0</v>
      </c>
      <c r="O18" s="92">
        <f t="shared" si="4"/>
        <v>0</v>
      </c>
      <c r="P18" s="85">
        <v>0</v>
      </c>
      <c r="Q18" s="85">
        <v>0</v>
      </c>
      <c r="R18" s="85">
        <v>22</v>
      </c>
      <c r="S18" s="91">
        <f t="shared" si="5"/>
        <v>22</v>
      </c>
      <c r="T18" s="49" t="s">
        <v>29</v>
      </c>
      <c r="U18" s="91">
        <v>24</v>
      </c>
      <c r="V18" s="85">
        <v>0</v>
      </c>
      <c r="W18" s="85">
        <v>0</v>
      </c>
      <c r="X18" s="85">
        <v>24</v>
      </c>
      <c r="Y18" s="91">
        <f t="shared" si="6"/>
        <v>24</v>
      </c>
      <c r="Z18" s="85">
        <v>0</v>
      </c>
      <c r="AA18" s="92">
        <f t="shared" si="7"/>
        <v>0</v>
      </c>
      <c r="AB18" s="85">
        <v>0</v>
      </c>
      <c r="AC18" s="92">
        <f t="shared" si="8"/>
        <v>0</v>
      </c>
      <c r="AD18" s="85">
        <v>0</v>
      </c>
      <c r="AE18" s="92">
        <f t="shared" si="9"/>
        <v>0</v>
      </c>
      <c r="AF18" s="85">
        <v>0</v>
      </c>
      <c r="AG18" s="92">
        <f t="shared" si="10"/>
        <v>0</v>
      </c>
      <c r="AH18" s="85">
        <v>0</v>
      </c>
      <c r="AI18" s="85">
        <v>0</v>
      </c>
      <c r="AJ18" s="85">
        <v>23</v>
      </c>
      <c r="AK18" s="91">
        <f t="shared" si="11"/>
        <v>23</v>
      </c>
      <c r="AL18" s="49" t="s">
        <v>29</v>
      </c>
      <c r="AM18" s="91">
        <v>46</v>
      </c>
      <c r="AN18" s="85">
        <v>0</v>
      </c>
      <c r="AO18" s="85">
        <v>1</v>
      </c>
      <c r="AP18" s="85">
        <v>45</v>
      </c>
      <c r="AQ18" s="91">
        <f t="shared" si="12"/>
        <v>46</v>
      </c>
      <c r="AR18" s="85">
        <v>0</v>
      </c>
      <c r="AS18" s="92">
        <f t="shared" si="13"/>
        <v>0</v>
      </c>
      <c r="AT18" s="85">
        <v>0</v>
      </c>
      <c r="AU18" s="92">
        <f t="shared" si="14"/>
        <v>0</v>
      </c>
      <c r="AV18" s="85">
        <v>0</v>
      </c>
      <c r="AW18" s="92">
        <f t="shared" si="15"/>
        <v>0</v>
      </c>
      <c r="AX18" s="85">
        <v>0</v>
      </c>
      <c r="AY18" s="92">
        <f t="shared" si="16"/>
        <v>0</v>
      </c>
      <c r="AZ18" s="85">
        <v>0</v>
      </c>
      <c r="BA18" s="85">
        <v>0</v>
      </c>
      <c r="BB18" s="85">
        <v>45</v>
      </c>
      <c r="BC18" s="91">
        <f t="shared" si="17"/>
        <v>45</v>
      </c>
    </row>
    <row r="19" spans="2:55" ht="13.9" customHeight="1" x14ac:dyDescent="0.4">
      <c r="B19" s="49" t="s">
        <v>30</v>
      </c>
      <c r="C19" s="91">
        <v>9</v>
      </c>
      <c r="D19" s="85">
        <v>0</v>
      </c>
      <c r="E19" s="85">
        <v>0</v>
      </c>
      <c r="F19" s="85">
        <v>9</v>
      </c>
      <c r="G19" s="91">
        <f t="shared" si="0"/>
        <v>9</v>
      </c>
      <c r="H19" s="85">
        <v>0</v>
      </c>
      <c r="I19" s="92">
        <f t="shared" si="1"/>
        <v>0</v>
      </c>
      <c r="J19" s="85">
        <v>0</v>
      </c>
      <c r="K19" s="92">
        <f t="shared" si="2"/>
        <v>0</v>
      </c>
      <c r="L19" s="85">
        <v>0</v>
      </c>
      <c r="M19" s="92">
        <f t="shared" si="3"/>
        <v>0</v>
      </c>
      <c r="N19" s="85">
        <v>0</v>
      </c>
      <c r="O19" s="92">
        <f t="shared" si="4"/>
        <v>0</v>
      </c>
      <c r="P19" s="85">
        <v>0</v>
      </c>
      <c r="Q19" s="85">
        <v>0</v>
      </c>
      <c r="R19" s="85">
        <v>8</v>
      </c>
      <c r="S19" s="91">
        <f t="shared" si="5"/>
        <v>8</v>
      </c>
      <c r="T19" s="49" t="s">
        <v>30</v>
      </c>
      <c r="U19" s="91">
        <v>8</v>
      </c>
      <c r="V19" s="85">
        <v>0</v>
      </c>
      <c r="W19" s="85">
        <v>4</v>
      </c>
      <c r="X19" s="85">
        <v>4</v>
      </c>
      <c r="Y19" s="91">
        <f t="shared" si="6"/>
        <v>8</v>
      </c>
      <c r="Z19" s="85">
        <v>0</v>
      </c>
      <c r="AA19" s="92">
        <f t="shared" si="7"/>
        <v>0</v>
      </c>
      <c r="AB19" s="85">
        <v>0</v>
      </c>
      <c r="AC19" s="92">
        <f t="shared" si="8"/>
        <v>0</v>
      </c>
      <c r="AD19" s="85">
        <v>0</v>
      </c>
      <c r="AE19" s="92">
        <f t="shared" si="9"/>
        <v>0</v>
      </c>
      <c r="AF19" s="85">
        <v>0</v>
      </c>
      <c r="AG19" s="92">
        <f t="shared" si="10"/>
        <v>0</v>
      </c>
      <c r="AH19" s="85">
        <v>0</v>
      </c>
      <c r="AI19" s="85">
        <v>0</v>
      </c>
      <c r="AJ19" s="85">
        <v>8</v>
      </c>
      <c r="AK19" s="91">
        <f t="shared" si="11"/>
        <v>8</v>
      </c>
      <c r="AL19" s="49" t="s">
        <v>30</v>
      </c>
      <c r="AM19" s="91">
        <v>17</v>
      </c>
      <c r="AN19" s="85">
        <v>0</v>
      </c>
      <c r="AO19" s="85">
        <v>4</v>
      </c>
      <c r="AP19" s="85">
        <v>13</v>
      </c>
      <c r="AQ19" s="91">
        <f t="shared" si="12"/>
        <v>17</v>
      </c>
      <c r="AR19" s="85">
        <v>0</v>
      </c>
      <c r="AS19" s="92">
        <f t="shared" si="13"/>
        <v>0</v>
      </c>
      <c r="AT19" s="85">
        <v>0</v>
      </c>
      <c r="AU19" s="92">
        <f t="shared" si="14"/>
        <v>0</v>
      </c>
      <c r="AV19" s="85">
        <v>0</v>
      </c>
      <c r="AW19" s="92">
        <f t="shared" si="15"/>
        <v>0</v>
      </c>
      <c r="AX19" s="85">
        <v>0</v>
      </c>
      <c r="AY19" s="92">
        <f t="shared" si="16"/>
        <v>0</v>
      </c>
      <c r="AZ19" s="85">
        <v>0</v>
      </c>
      <c r="BA19" s="85">
        <v>0</v>
      </c>
      <c r="BB19" s="85">
        <v>16</v>
      </c>
      <c r="BC19" s="91">
        <f t="shared" si="17"/>
        <v>16</v>
      </c>
    </row>
    <row r="20" spans="2:55" ht="13.9" customHeight="1" x14ac:dyDescent="0.4">
      <c r="B20" s="49" t="s">
        <v>31</v>
      </c>
      <c r="C20" s="91">
        <v>11</v>
      </c>
      <c r="D20" s="85">
        <v>0</v>
      </c>
      <c r="E20" s="85">
        <v>0</v>
      </c>
      <c r="F20" s="85">
        <v>11</v>
      </c>
      <c r="G20" s="91">
        <f t="shared" si="0"/>
        <v>11</v>
      </c>
      <c r="H20" s="85">
        <v>0</v>
      </c>
      <c r="I20" s="92">
        <f t="shared" si="1"/>
        <v>0</v>
      </c>
      <c r="J20" s="85">
        <v>0</v>
      </c>
      <c r="K20" s="92">
        <f t="shared" si="2"/>
        <v>0</v>
      </c>
      <c r="L20" s="85">
        <v>0</v>
      </c>
      <c r="M20" s="92">
        <f t="shared" si="3"/>
        <v>0</v>
      </c>
      <c r="N20" s="85">
        <v>0</v>
      </c>
      <c r="O20" s="92">
        <f t="shared" si="4"/>
        <v>0</v>
      </c>
      <c r="P20" s="85">
        <v>0</v>
      </c>
      <c r="Q20" s="85">
        <v>0</v>
      </c>
      <c r="R20" s="85">
        <v>11</v>
      </c>
      <c r="S20" s="91">
        <f t="shared" si="5"/>
        <v>11</v>
      </c>
      <c r="T20" s="49" t="s">
        <v>31</v>
      </c>
      <c r="U20" s="91">
        <v>6</v>
      </c>
      <c r="V20" s="85">
        <v>0</v>
      </c>
      <c r="W20" s="85">
        <v>0</v>
      </c>
      <c r="X20" s="85">
        <v>6</v>
      </c>
      <c r="Y20" s="91">
        <f t="shared" si="6"/>
        <v>6</v>
      </c>
      <c r="Z20" s="85">
        <v>0</v>
      </c>
      <c r="AA20" s="92">
        <f t="shared" si="7"/>
        <v>0</v>
      </c>
      <c r="AB20" s="85">
        <v>0</v>
      </c>
      <c r="AC20" s="92">
        <f t="shared" si="8"/>
        <v>0</v>
      </c>
      <c r="AD20" s="85">
        <v>0</v>
      </c>
      <c r="AE20" s="92">
        <f t="shared" si="9"/>
        <v>0</v>
      </c>
      <c r="AF20" s="85">
        <v>0</v>
      </c>
      <c r="AG20" s="92">
        <f t="shared" si="10"/>
        <v>0</v>
      </c>
      <c r="AH20" s="85">
        <v>0</v>
      </c>
      <c r="AI20" s="85">
        <v>0</v>
      </c>
      <c r="AJ20" s="85">
        <v>6</v>
      </c>
      <c r="AK20" s="91">
        <f t="shared" si="11"/>
        <v>6</v>
      </c>
      <c r="AL20" s="49" t="s">
        <v>31</v>
      </c>
      <c r="AM20" s="91">
        <v>17</v>
      </c>
      <c r="AN20" s="85">
        <v>0</v>
      </c>
      <c r="AO20" s="85">
        <v>0</v>
      </c>
      <c r="AP20" s="85">
        <v>17</v>
      </c>
      <c r="AQ20" s="91">
        <f t="shared" si="12"/>
        <v>17</v>
      </c>
      <c r="AR20" s="85">
        <v>0</v>
      </c>
      <c r="AS20" s="92">
        <f t="shared" si="13"/>
        <v>0</v>
      </c>
      <c r="AT20" s="85">
        <v>0</v>
      </c>
      <c r="AU20" s="92">
        <f t="shared" si="14"/>
        <v>0</v>
      </c>
      <c r="AV20" s="85">
        <v>0</v>
      </c>
      <c r="AW20" s="92">
        <f t="shared" si="15"/>
        <v>0</v>
      </c>
      <c r="AX20" s="85">
        <v>0</v>
      </c>
      <c r="AY20" s="92">
        <f t="shared" si="16"/>
        <v>0</v>
      </c>
      <c r="AZ20" s="85">
        <v>0</v>
      </c>
      <c r="BA20" s="85">
        <v>0</v>
      </c>
      <c r="BB20" s="85">
        <v>17</v>
      </c>
      <c r="BC20" s="91">
        <f t="shared" si="17"/>
        <v>17</v>
      </c>
    </row>
    <row r="21" spans="2:55" ht="13.9" customHeight="1" x14ac:dyDescent="0.4">
      <c r="B21" s="49" t="s">
        <v>32</v>
      </c>
      <c r="C21" s="91">
        <v>5</v>
      </c>
      <c r="D21" s="85">
        <v>0</v>
      </c>
      <c r="E21" s="85">
        <v>0</v>
      </c>
      <c r="F21" s="85">
        <v>5</v>
      </c>
      <c r="G21" s="91">
        <f t="shared" si="0"/>
        <v>5</v>
      </c>
      <c r="H21" s="85">
        <v>0</v>
      </c>
      <c r="I21" s="92">
        <f t="shared" si="1"/>
        <v>0</v>
      </c>
      <c r="J21" s="85">
        <v>0</v>
      </c>
      <c r="K21" s="92">
        <f t="shared" si="2"/>
        <v>0</v>
      </c>
      <c r="L21" s="85">
        <v>0</v>
      </c>
      <c r="M21" s="92">
        <f t="shared" si="3"/>
        <v>0</v>
      </c>
      <c r="N21" s="85">
        <v>0</v>
      </c>
      <c r="O21" s="92">
        <f t="shared" si="4"/>
        <v>0</v>
      </c>
      <c r="P21" s="85">
        <v>0</v>
      </c>
      <c r="Q21" s="85">
        <v>0</v>
      </c>
      <c r="R21" s="85">
        <v>0</v>
      </c>
      <c r="S21" s="91">
        <f t="shared" si="5"/>
        <v>0</v>
      </c>
      <c r="T21" s="49" t="s">
        <v>32</v>
      </c>
      <c r="U21" s="91">
        <v>1</v>
      </c>
      <c r="V21" s="85">
        <v>0</v>
      </c>
      <c r="W21" s="85">
        <v>0</v>
      </c>
      <c r="X21" s="85">
        <v>1</v>
      </c>
      <c r="Y21" s="91">
        <f t="shared" si="6"/>
        <v>1</v>
      </c>
      <c r="Z21" s="85">
        <v>0</v>
      </c>
      <c r="AA21" s="92">
        <f t="shared" si="7"/>
        <v>0</v>
      </c>
      <c r="AB21" s="85">
        <v>0</v>
      </c>
      <c r="AC21" s="92">
        <f t="shared" si="8"/>
        <v>0</v>
      </c>
      <c r="AD21" s="85">
        <v>0</v>
      </c>
      <c r="AE21" s="92">
        <f t="shared" si="9"/>
        <v>0</v>
      </c>
      <c r="AF21" s="85">
        <v>0</v>
      </c>
      <c r="AG21" s="92">
        <f t="shared" si="10"/>
        <v>0</v>
      </c>
      <c r="AH21" s="85">
        <v>0</v>
      </c>
      <c r="AI21" s="85">
        <v>0</v>
      </c>
      <c r="AJ21" s="85">
        <v>0</v>
      </c>
      <c r="AK21" s="91">
        <f t="shared" si="11"/>
        <v>0</v>
      </c>
      <c r="AL21" s="49" t="s">
        <v>32</v>
      </c>
      <c r="AM21" s="91">
        <v>6</v>
      </c>
      <c r="AN21" s="85">
        <v>0</v>
      </c>
      <c r="AO21" s="85">
        <v>0</v>
      </c>
      <c r="AP21" s="85">
        <v>6</v>
      </c>
      <c r="AQ21" s="91">
        <f t="shared" si="12"/>
        <v>6</v>
      </c>
      <c r="AR21" s="85">
        <v>0</v>
      </c>
      <c r="AS21" s="92">
        <f t="shared" si="13"/>
        <v>0</v>
      </c>
      <c r="AT21" s="85">
        <v>0</v>
      </c>
      <c r="AU21" s="92">
        <f t="shared" si="14"/>
        <v>0</v>
      </c>
      <c r="AV21" s="85">
        <v>0</v>
      </c>
      <c r="AW21" s="92">
        <f t="shared" si="15"/>
        <v>0</v>
      </c>
      <c r="AX21" s="85">
        <v>0</v>
      </c>
      <c r="AY21" s="92">
        <f t="shared" si="16"/>
        <v>0</v>
      </c>
      <c r="AZ21" s="85">
        <v>0</v>
      </c>
      <c r="BA21" s="85">
        <v>0</v>
      </c>
      <c r="BB21" s="85">
        <v>0</v>
      </c>
      <c r="BC21" s="91">
        <f t="shared" si="17"/>
        <v>0</v>
      </c>
    </row>
    <row r="22" spans="2:55" ht="13.9" customHeight="1" x14ac:dyDescent="0.4">
      <c r="B22" s="49" t="s">
        <v>33</v>
      </c>
      <c r="C22" s="91">
        <v>10</v>
      </c>
      <c r="D22" s="85">
        <v>0</v>
      </c>
      <c r="E22" s="85">
        <v>0</v>
      </c>
      <c r="F22" s="85">
        <v>10</v>
      </c>
      <c r="G22" s="91">
        <f t="shared" si="0"/>
        <v>10</v>
      </c>
      <c r="H22" s="85">
        <v>0</v>
      </c>
      <c r="I22" s="92">
        <f t="shared" si="1"/>
        <v>0</v>
      </c>
      <c r="J22" s="85">
        <v>0</v>
      </c>
      <c r="K22" s="92">
        <f t="shared" si="2"/>
        <v>0</v>
      </c>
      <c r="L22" s="85">
        <v>0</v>
      </c>
      <c r="M22" s="92">
        <f t="shared" si="3"/>
        <v>0</v>
      </c>
      <c r="N22" s="85">
        <v>0</v>
      </c>
      <c r="O22" s="92">
        <f t="shared" si="4"/>
        <v>0</v>
      </c>
      <c r="P22" s="85">
        <v>0</v>
      </c>
      <c r="Q22" s="85">
        <v>0</v>
      </c>
      <c r="R22" s="85">
        <v>10</v>
      </c>
      <c r="S22" s="91">
        <f t="shared" si="5"/>
        <v>10</v>
      </c>
      <c r="T22" s="49" t="s">
        <v>33</v>
      </c>
      <c r="U22" s="91">
        <v>14</v>
      </c>
      <c r="V22" s="85">
        <v>0</v>
      </c>
      <c r="W22" s="85">
        <v>1</v>
      </c>
      <c r="X22" s="85">
        <v>13</v>
      </c>
      <c r="Y22" s="91">
        <f t="shared" si="6"/>
        <v>14</v>
      </c>
      <c r="Z22" s="85">
        <v>96</v>
      </c>
      <c r="AA22" s="92">
        <f t="shared" si="7"/>
        <v>6.8571428571428568</v>
      </c>
      <c r="AB22" s="85">
        <v>42</v>
      </c>
      <c r="AC22" s="92">
        <f t="shared" si="8"/>
        <v>3</v>
      </c>
      <c r="AD22" s="85">
        <v>280</v>
      </c>
      <c r="AE22" s="92">
        <f t="shared" si="9"/>
        <v>20</v>
      </c>
      <c r="AF22" s="85">
        <v>173</v>
      </c>
      <c r="AG22" s="92">
        <f t="shared" si="10"/>
        <v>12.357142857142858</v>
      </c>
      <c r="AH22" s="85">
        <v>0</v>
      </c>
      <c r="AI22" s="85">
        <v>0</v>
      </c>
      <c r="AJ22" s="85">
        <v>14</v>
      </c>
      <c r="AK22" s="91">
        <f t="shared" si="11"/>
        <v>14</v>
      </c>
      <c r="AL22" s="49" t="s">
        <v>33</v>
      </c>
      <c r="AM22" s="91">
        <v>24</v>
      </c>
      <c r="AN22" s="85">
        <v>0</v>
      </c>
      <c r="AO22" s="85">
        <v>1</v>
      </c>
      <c r="AP22" s="85">
        <v>23</v>
      </c>
      <c r="AQ22" s="91">
        <f t="shared" si="12"/>
        <v>24</v>
      </c>
      <c r="AR22" s="85">
        <v>96</v>
      </c>
      <c r="AS22" s="92">
        <f t="shared" si="13"/>
        <v>4</v>
      </c>
      <c r="AT22" s="85">
        <v>42</v>
      </c>
      <c r="AU22" s="92">
        <f t="shared" si="14"/>
        <v>1.75</v>
      </c>
      <c r="AV22" s="85">
        <v>280</v>
      </c>
      <c r="AW22" s="92">
        <f t="shared" si="15"/>
        <v>11.666666666666666</v>
      </c>
      <c r="AX22" s="85">
        <v>173</v>
      </c>
      <c r="AY22" s="92">
        <f t="shared" si="16"/>
        <v>7.208333333333333</v>
      </c>
      <c r="AZ22" s="85">
        <v>0</v>
      </c>
      <c r="BA22" s="85">
        <v>0</v>
      </c>
      <c r="BB22" s="85">
        <v>24</v>
      </c>
      <c r="BC22" s="91">
        <f t="shared" si="17"/>
        <v>24</v>
      </c>
    </row>
    <row r="23" spans="2:55" ht="13.9" customHeight="1" x14ac:dyDescent="0.4">
      <c r="B23" s="49" t="s">
        <v>34</v>
      </c>
      <c r="C23" s="91">
        <v>17</v>
      </c>
      <c r="D23" s="85">
        <v>0</v>
      </c>
      <c r="E23" s="85">
        <v>4</v>
      </c>
      <c r="F23" s="85">
        <v>13</v>
      </c>
      <c r="G23" s="91">
        <f t="shared" si="0"/>
        <v>17</v>
      </c>
      <c r="H23" s="85">
        <v>0</v>
      </c>
      <c r="I23" s="92">
        <f t="shared" si="1"/>
        <v>0</v>
      </c>
      <c r="J23" s="85">
        <v>0</v>
      </c>
      <c r="K23" s="92">
        <f t="shared" si="2"/>
        <v>0</v>
      </c>
      <c r="L23" s="85">
        <v>0</v>
      </c>
      <c r="M23" s="92">
        <f t="shared" si="3"/>
        <v>0</v>
      </c>
      <c r="N23" s="85">
        <v>0</v>
      </c>
      <c r="O23" s="92">
        <f t="shared" si="4"/>
        <v>0</v>
      </c>
      <c r="P23" s="85">
        <v>1</v>
      </c>
      <c r="Q23" s="85">
        <v>0</v>
      </c>
      <c r="R23" s="85">
        <v>16</v>
      </c>
      <c r="S23" s="91">
        <f t="shared" si="5"/>
        <v>17</v>
      </c>
      <c r="T23" s="49" t="s">
        <v>34</v>
      </c>
      <c r="U23" s="91">
        <v>18</v>
      </c>
      <c r="V23" s="85">
        <v>0</v>
      </c>
      <c r="W23" s="85">
        <v>3</v>
      </c>
      <c r="X23" s="85">
        <v>15</v>
      </c>
      <c r="Y23" s="91">
        <f t="shared" si="6"/>
        <v>18</v>
      </c>
      <c r="Z23" s="85">
        <v>0</v>
      </c>
      <c r="AA23" s="92">
        <f t="shared" si="7"/>
        <v>0</v>
      </c>
      <c r="AB23" s="85">
        <v>0</v>
      </c>
      <c r="AC23" s="92">
        <f t="shared" si="8"/>
        <v>0</v>
      </c>
      <c r="AD23" s="85">
        <v>0</v>
      </c>
      <c r="AE23" s="92">
        <f t="shared" si="9"/>
        <v>0</v>
      </c>
      <c r="AF23" s="85">
        <v>0</v>
      </c>
      <c r="AG23" s="92">
        <f t="shared" si="10"/>
        <v>0</v>
      </c>
      <c r="AH23" s="85">
        <v>0</v>
      </c>
      <c r="AI23" s="85">
        <v>0</v>
      </c>
      <c r="AJ23" s="85">
        <v>18</v>
      </c>
      <c r="AK23" s="91">
        <f t="shared" si="11"/>
        <v>18</v>
      </c>
      <c r="AL23" s="49" t="s">
        <v>34</v>
      </c>
      <c r="AM23" s="91">
        <v>35</v>
      </c>
      <c r="AN23" s="85">
        <v>0</v>
      </c>
      <c r="AO23" s="85">
        <v>7</v>
      </c>
      <c r="AP23" s="85">
        <v>28</v>
      </c>
      <c r="AQ23" s="91">
        <f t="shared" si="12"/>
        <v>35</v>
      </c>
      <c r="AR23" s="85">
        <v>0</v>
      </c>
      <c r="AS23" s="92">
        <f t="shared" si="13"/>
        <v>0</v>
      </c>
      <c r="AT23" s="85">
        <v>0</v>
      </c>
      <c r="AU23" s="92">
        <f t="shared" si="14"/>
        <v>0</v>
      </c>
      <c r="AV23" s="85">
        <v>0</v>
      </c>
      <c r="AW23" s="92">
        <f t="shared" si="15"/>
        <v>0</v>
      </c>
      <c r="AX23" s="85">
        <v>0</v>
      </c>
      <c r="AY23" s="92">
        <f t="shared" si="16"/>
        <v>0</v>
      </c>
      <c r="AZ23" s="85">
        <v>1</v>
      </c>
      <c r="BA23" s="85">
        <v>0</v>
      </c>
      <c r="BB23" s="85">
        <v>34</v>
      </c>
      <c r="BC23" s="91">
        <f t="shared" si="17"/>
        <v>35</v>
      </c>
    </row>
    <row r="24" spans="2:55" ht="13.9" customHeight="1" x14ac:dyDescent="0.4">
      <c r="B24" s="49" t="s">
        <v>35</v>
      </c>
      <c r="C24" s="91">
        <v>10</v>
      </c>
      <c r="D24" s="85">
        <v>0</v>
      </c>
      <c r="E24" s="85">
        <v>1</v>
      </c>
      <c r="F24" s="85">
        <v>9</v>
      </c>
      <c r="G24" s="91">
        <f t="shared" si="0"/>
        <v>10</v>
      </c>
      <c r="H24" s="85">
        <v>0</v>
      </c>
      <c r="I24" s="92">
        <f t="shared" si="1"/>
        <v>0</v>
      </c>
      <c r="J24" s="85">
        <v>0</v>
      </c>
      <c r="K24" s="92">
        <f t="shared" si="2"/>
        <v>0</v>
      </c>
      <c r="L24" s="85">
        <v>0</v>
      </c>
      <c r="M24" s="92">
        <f t="shared" si="3"/>
        <v>0</v>
      </c>
      <c r="N24" s="85">
        <v>0</v>
      </c>
      <c r="O24" s="92">
        <f t="shared" si="4"/>
        <v>0</v>
      </c>
      <c r="P24" s="85">
        <v>0</v>
      </c>
      <c r="Q24" s="85">
        <v>0</v>
      </c>
      <c r="R24" s="85">
        <v>10</v>
      </c>
      <c r="S24" s="91">
        <f t="shared" si="5"/>
        <v>10</v>
      </c>
      <c r="T24" s="49" t="s">
        <v>35</v>
      </c>
      <c r="U24" s="91">
        <v>5</v>
      </c>
      <c r="V24" s="85">
        <v>0</v>
      </c>
      <c r="W24" s="85">
        <v>2</v>
      </c>
      <c r="X24" s="85">
        <v>3</v>
      </c>
      <c r="Y24" s="91">
        <f t="shared" si="6"/>
        <v>5</v>
      </c>
      <c r="Z24" s="85">
        <v>0</v>
      </c>
      <c r="AA24" s="92">
        <f t="shared" si="7"/>
        <v>0</v>
      </c>
      <c r="AB24" s="85">
        <v>0</v>
      </c>
      <c r="AC24" s="92">
        <f t="shared" si="8"/>
        <v>0</v>
      </c>
      <c r="AD24" s="85">
        <v>0</v>
      </c>
      <c r="AE24" s="92">
        <f t="shared" si="9"/>
        <v>0</v>
      </c>
      <c r="AF24" s="85">
        <v>0</v>
      </c>
      <c r="AG24" s="92">
        <f t="shared" si="10"/>
        <v>0</v>
      </c>
      <c r="AH24" s="85">
        <v>0</v>
      </c>
      <c r="AI24" s="85">
        <v>0</v>
      </c>
      <c r="AJ24" s="85">
        <v>5</v>
      </c>
      <c r="AK24" s="91">
        <f t="shared" si="11"/>
        <v>5</v>
      </c>
      <c r="AL24" s="49" t="s">
        <v>35</v>
      </c>
      <c r="AM24" s="91">
        <v>15</v>
      </c>
      <c r="AN24" s="85">
        <v>0</v>
      </c>
      <c r="AO24" s="85">
        <v>3</v>
      </c>
      <c r="AP24" s="85">
        <v>12</v>
      </c>
      <c r="AQ24" s="91">
        <f t="shared" si="12"/>
        <v>15</v>
      </c>
      <c r="AR24" s="85">
        <v>0</v>
      </c>
      <c r="AS24" s="92">
        <f t="shared" si="13"/>
        <v>0</v>
      </c>
      <c r="AT24" s="85">
        <v>0</v>
      </c>
      <c r="AU24" s="92">
        <f t="shared" si="14"/>
        <v>0</v>
      </c>
      <c r="AV24" s="85">
        <v>0</v>
      </c>
      <c r="AW24" s="92">
        <f t="shared" si="15"/>
        <v>0</v>
      </c>
      <c r="AX24" s="85">
        <v>0</v>
      </c>
      <c r="AY24" s="92">
        <f t="shared" si="16"/>
        <v>0</v>
      </c>
      <c r="AZ24" s="85">
        <v>0</v>
      </c>
      <c r="BA24" s="85">
        <v>0</v>
      </c>
      <c r="BB24" s="85">
        <v>15</v>
      </c>
      <c r="BC24" s="91">
        <f t="shared" si="17"/>
        <v>15</v>
      </c>
    </row>
    <row r="25" spans="2:55" ht="13.9" customHeight="1" x14ac:dyDescent="0.4">
      <c r="B25" s="49" t="s">
        <v>36</v>
      </c>
      <c r="C25" s="91">
        <v>21</v>
      </c>
      <c r="D25" s="85">
        <v>0</v>
      </c>
      <c r="E25" s="85">
        <v>0</v>
      </c>
      <c r="F25" s="85">
        <v>21</v>
      </c>
      <c r="G25" s="91">
        <f t="shared" si="0"/>
        <v>21</v>
      </c>
      <c r="H25" s="85">
        <v>0</v>
      </c>
      <c r="I25" s="92">
        <f t="shared" si="1"/>
        <v>0</v>
      </c>
      <c r="J25" s="85">
        <v>0</v>
      </c>
      <c r="K25" s="92">
        <f t="shared" si="2"/>
        <v>0</v>
      </c>
      <c r="L25" s="85">
        <v>0</v>
      </c>
      <c r="M25" s="92">
        <f t="shared" si="3"/>
        <v>0</v>
      </c>
      <c r="N25" s="85">
        <v>0</v>
      </c>
      <c r="O25" s="92">
        <f t="shared" si="4"/>
        <v>0</v>
      </c>
      <c r="P25" s="85">
        <v>0</v>
      </c>
      <c r="Q25" s="85">
        <v>0</v>
      </c>
      <c r="R25" s="85">
        <v>21</v>
      </c>
      <c r="S25" s="91">
        <f t="shared" si="5"/>
        <v>21</v>
      </c>
      <c r="T25" s="49" t="s">
        <v>36</v>
      </c>
      <c r="U25" s="91">
        <v>10</v>
      </c>
      <c r="V25" s="85">
        <v>0</v>
      </c>
      <c r="W25" s="85">
        <v>0</v>
      </c>
      <c r="X25" s="85">
        <v>10</v>
      </c>
      <c r="Y25" s="91">
        <f t="shared" si="6"/>
        <v>10</v>
      </c>
      <c r="Z25" s="85">
        <v>0</v>
      </c>
      <c r="AA25" s="92">
        <f t="shared" si="7"/>
        <v>0</v>
      </c>
      <c r="AB25" s="85">
        <v>0</v>
      </c>
      <c r="AC25" s="92">
        <f t="shared" si="8"/>
        <v>0</v>
      </c>
      <c r="AD25" s="85">
        <v>0</v>
      </c>
      <c r="AE25" s="92">
        <f t="shared" si="9"/>
        <v>0</v>
      </c>
      <c r="AF25" s="85">
        <v>0</v>
      </c>
      <c r="AG25" s="92">
        <f t="shared" si="10"/>
        <v>0</v>
      </c>
      <c r="AH25" s="85">
        <v>0</v>
      </c>
      <c r="AI25" s="85">
        <v>0</v>
      </c>
      <c r="AJ25" s="85">
        <v>10</v>
      </c>
      <c r="AK25" s="91">
        <f t="shared" si="11"/>
        <v>10</v>
      </c>
      <c r="AL25" s="49" t="s">
        <v>36</v>
      </c>
      <c r="AM25" s="91">
        <v>31</v>
      </c>
      <c r="AN25" s="85">
        <v>0</v>
      </c>
      <c r="AO25" s="85">
        <v>0</v>
      </c>
      <c r="AP25" s="85">
        <v>31</v>
      </c>
      <c r="AQ25" s="91">
        <f t="shared" si="12"/>
        <v>31</v>
      </c>
      <c r="AR25" s="85">
        <v>0</v>
      </c>
      <c r="AS25" s="92">
        <f t="shared" si="13"/>
        <v>0</v>
      </c>
      <c r="AT25" s="85">
        <v>0</v>
      </c>
      <c r="AU25" s="92">
        <f t="shared" si="14"/>
        <v>0</v>
      </c>
      <c r="AV25" s="85">
        <v>0</v>
      </c>
      <c r="AW25" s="92">
        <f t="shared" si="15"/>
        <v>0</v>
      </c>
      <c r="AX25" s="85">
        <v>0</v>
      </c>
      <c r="AY25" s="92">
        <f t="shared" si="16"/>
        <v>0</v>
      </c>
      <c r="AZ25" s="85">
        <v>0</v>
      </c>
      <c r="BA25" s="85">
        <v>0</v>
      </c>
      <c r="BB25" s="85">
        <v>31</v>
      </c>
      <c r="BC25" s="91">
        <f t="shared" si="17"/>
        <v>31</v>
      </c>
    </row>
    <row r="26" spans="2:55" ht="13.9" customHeight="1" x14ac:dyDescent="0.4">
      <c r="B26" s="49" t="s">
        <v>37</v>
      </c>
      <c r="C26" s="91">
        <v>19</v>
      </c>
      <c r="D26" s="85">
        <v>0</v>
      </c>
      <c r="E26" s="85">
        <v>0</v>
      </c>
      <c r="F26" s="85">
        <v>19</v>
      </c>
      <c r="G26" s="91">
        <f t="shared" si="0"/>
        <v>19</v>
      </c>
      <c r="H26" s="85">
        <v>0</v>
      </c>
      <c r="I26" s="92">
        <f t="shared" si="1"/>
        <v>0</v>
      </c>
      <c r="J26" s="85">
        <v>0</v>
      </c>
      <c r="K26" s="92">
        <f t="shared" si="2"/>
        <v>0</v>
      </c>
      <c r="L26" s="85">
        <v>0</v>
      </c>
      <c r="M26" s="92">
        <f t="shared" si="3"/>
        <v>0</v>
      </c>
      <c r="N26" s="85">
        <v>0</v>
      </c>
      <c r="O26" s="92">
        <f t="shared" si="4"/>
        <v>0</v>
      </c>
      <c r="P26" s="85">
        <v>0</v>
      </c>
      <c r="Q26" s="85">
        <v>0</v>
      </c>
      <c r="R26" s="85">
        <v>19</v>
      </c>
      <c r="S26" s="91">
        <f t="shared" si="5"/>
        <v>19</v>
      </c>
      <c r="T26" s="49" t="s">
        <v>37</v>
      </c>
      <c r="U26" s="91">
        <v>3</v>
      </c>
      <c r="V26" s="85">
        <v>0</v>
      </c>
      <c r="W26" s="85">
        <v>0</v>
      </c>
      <c r="X26" s="85">
        <v>3</v>
      </c>
      <c r="Y26" s="91">
        <f t="shared" si="6"/>
        <v>3</v>
      </c>
      <c r="Z26" s="85">
        <v>0</v>
      </c>
      <c r="AA26" s="92">
        <f t="shared" si="7"/>
        <v>0</v>
      </c>
      <c r="AB26" s="85">
        <v>0</v>
      </c>
      <c r="AC26" s="92">
        <f t="shared" si="8"/>
        <v>0</v>
      </c>
      <c r="AD26" s="85">
        <v>0</v>
      </c>
      <c r="AE26" s="92">
        <f t="shared" si="9"/>
        <v>0</v>
      </c>
      <c r="AF26" s="85">
        <v>0</v>
      </c>
      <c r="AG26" s="92">
        <f t="shared" si="10"/>
        <v>0</v>
      </c>
      <c r="AH26" s="85">
        <v>0</v>
      </c>
      <c r="AI26" s="85">
        <v>0</v>
      </c>
      <c r="AJ26" s="85">
        <v>3</v>
      </c>
      <c r="AK26" s="91">
        <f t="shared" si="11"/>
        <v>3</v>
      </c>
      <c r="AL26" s="49" t="s">
        <v>37</v>
      </c>
      <c r="AM26" s="91">
        <v>22</v>
      </c>
      <c r="AN26" s="85">
        <v>0</v>
      </c>
      <c r="AO26" s="85">
        <v>0</v>
      </c>
      <c r="AP26" s="85">
        <v>22</v>
      </c>
      <c r="AQ26" s="91">
        <f t="shared" si="12"/>
        <v>22</v>
      </c>
      <c r="AR26" s="85">
        <v>0</v>
      </c>
      <c r="AS26" s="92">
        <f t="shared" si="13"/>
        <v>0</v>
      </c>
      <c r="AT26" s="85">
        <v>0</v>
      </c>
      <c r="AU26" s="92">
        <f t="shared" si="14"/>
        <v>0</v>
      </c>
      <c r="AV26" s="85">
        <v>0</v>
      </c>
      <c r="AW26" s="92">
        <f t="shared" si="15"/>
        <v>0</v>
      </c>
      <c r="AX26" s="85">
        <v>0</v>
      </c>
      <c r="AY26" s="92">
        <f t="shared" si="16"/>
        <v>0</v>
      </c>
      <c r="AZ26" s="85">
        <v>0</v>
      </c>
      <c r="BA26" s="85">
        <v>0</v>
      </c>
      <c r="BB26" s="85">
        <v>22</v>
      </c>
      <c r="BC26" s="91">
        <f t="shared" si="17"/>
        <v>22</v>
      </c>
    </row>
    <row r="27" spans="2:55" ht="13.9" customHeight="1" x14ac:dyDescent="0.4">
      <c r="B27" s="49" t="s">
        <v>38</v>
      </c>
      <c r="C27" s="91">
        <v>5</v>
      </c>
      <c r="D27" s="85">
        <v>0</v>
      </c>
      <c r="E27" s="85">
        <v>0</v>
      </c>
      <c r="F27" s="85">
        <v>5</v>
      </c>
      <c r="G27" s="91">
        <f t="shared" si="0"/>
        <v>5</v>
      </c>
      <c r="H27" s="85">
        <v>0</v>
      </c>
      <c r="I27" s="92">
        <f t="shared" si="1"/>
        <v>0</v>
      </c>
      <c r="J27" s="85">
        <v>0</v>
      </c>
      <c r="K27" s="92">
        <f t="shared" si="2"/>
        <v>0</v>
      </c>
      <c r="L27" s="85">
        <v>0</v>
      </c>
      <c r="M27" s="92">
        <f t="shared" si="3"/>
        <v>0</v>
      </c>
      <c r="N27" s="85">
        <v>0</v>
      </c>
      <c r="O27" s="92">
        <f t="shared" si="4"/>
        <v>0</v>
      </c>
      <c r="P27" s="85">
        <v>0</v>
      </c>
      <c r="Q27" s="85">
        <v>0</v>
      </c>
      <c r="R27" s="85">
        <v>5</v>
      </c>
      <c r="S27" s="91">
        <f t="shared" si="5"/>
        <v>5</v>
      </c>
      <c r="T27" s="49" t="s">
        <v>38</v>
      </c>
      <c r="U27" s="91">
        <v>4</v>
      </c>
      <c r="V27" s="85">
        <v>0</v>
      </c>
      <c r="W27" s="85">
        <v>0</v>
      </c>
      <c r="X27" s="85">
        <v>4</v>
      </c>
      <c r="Y27" s="91">
        <f t="shared" si="6"/>
        <v>4</v>
      </c>
      <c r="Z27" s="85">
        <v>0</v>
      </c>
      <c r="AA27" s="92">
        <f t="shared" si="7"/>
        <v>0</v>
      </c>
      <c r="AB27" s="85">
        <v>0</v>
      </c>
      <c r="AC27" s="92">
        <f t="shared" si="8"/>
        <v>0</v>
      </c>
      <c r="AD27" s="85">
        <v>0</v>
      </c>
      <c r="AE27" s="92">
        <f t="shared" si="9"/>
        <v>0</v>
      </c>
      <c r="AF27" s="85">
        <v>0</v>
      </c>
      <c r="AG27" s="92">
        <f t="shared" si="10"/>
        <v>0</v>
      </c>
      <c r="AH27" s="85">
        <v>0</v>
      </c>
      <c r="AI27" s="85">
        <v>0</v>
      </c>
      <c r="AJ27" s="85">
        <v>4</v>
      </c>
      <c r="AK27" s="91">
        <f t="shared" si="11"/>
        <v>4</v>
      </c>
      <c r="AL27" s="49" t="s">
        <v>38</v>
      </c>
      <c r="AM27" s="91">
        <v>9</v>
      </c>
      <c r="AN27" s="85">
        <v>0</v>
      </c>
      <c r="AO27" s="85">
        <v>0</v>
      </c>
      <c r="AP27" s="85">
        <v>9</v>
      </c>
      <c r="AQ27" s="91">
        <f t="shared" si="12"/>
        <v>9</v>
      </c>
      <c r="AR27" s="85">
        <v>0</v>
      </c>
      <c r="AS27" s="92">
        <f t="shared" si="13"/>
        <v>0</v>
      </c>
      <c r="AT27" s="85">
        <v>0</v>
      </c>
      <c r="AU27" s="92">
        <f t="shared" si="14"/>
        <v>0</v>
      </c>
      <c r="AV27" s="85">
        <v>0</v>
      </c>
      <c r="AW27" s="92">
        <f t="shared" si="15"/>
        <v>0</v>
      </c>
      <c r="AX27" s="85">
        <v>0</v>
      </c>
      <c r="AY27" s="92">
        <f t="shared" si="16"/>
        <v>0</v>
      </c>
      <c r="AZ27" s="85">
        <v>0</v>
      </c>
      <c r="BA27" s="85">
        <v>0</v>
      </c>
      <c r="BB27" s="85">
        <v>9</v>
      </c>
      <c r="BC27" s="91">
        <f t="shared" si="17"/>
        <v>9</v>
      </c>
    </row>
    <row r="28" spans="2:55" ht="13.9" customHeight="1" x14ac:dyDescent="0.4">
      <c r="B28" s="49" t="s">
        <v>39</v>
      </c>
      <c r="C28" s="91">
        <v>5</v>
      </c>
      <c r="D28" s="85">
        <v>0</v>
      </c>
      <c r="E28" s="85">
        <v>0</v>
      </c>
      <c r="F28" s="85">
        <v>5</v>
      </c>
      <c r="G28" s="91">
        <f t="shared" si="0"/>
        <v>5</v>
      </c>
      <c r="H28" s="85">
        <v>0</v>
      </c>
      <c r="I28" s="92">
        <f t="shared" si="1"/>
        <v>0</v>
      </c>
      <c r="J28" s="85">
        <v>0</v>
      </c>
      <c r="K28" s="92">
        <f t="shared" si="2"/>
        <v>0</v>
      </c>
      <c r="L28" s="85">
        <v>0</v>
      </c>
      <c r="M28" s="92">
        <f t="shared" si="3"/>
        <v>0</v>
      </c>
      <c r="N28" s="85">
        <v>0</v>
      </c>
      <c r="O28" s="92">
        <f t="shared" si="4"/>
        <v>0</v>
      </c>
      <c r="P28" s="85">
        <v>0</v>
      </c>
      <c r="Q28" s="85">
        <v>0</v>
      </c>
      <c r="R28" s="85">
        <v>5</v>
      </c>
      <c r="S28" s="91">
        <f t="shared" si="5"/>
        <v>5</v>
      </c>
      <c r="T28" s="49" t="s">
        <v>39</v>
      </c>
      <c r="U28" s="91">
        <v>4</v>
      </c>
      <c r="V28" s="85">
        <v>0</v>
      </c>
      <c r="W28" s="85">
        <v>0</v>
      </c>
      <c r="X28" s="85">
        <v>4</v>
      </c>
      <c r="Y28" s="91">
        <f t="shared" si="6"/>
        <v>4</v>
      </c>
      <c r="Z28" s="85">
        <v>0</v>
      </c>
      <c r="AA28" s="92">
        <f t="shared" si="7"/>
        <v>0</v>
      </c>
      <c r="AB28" s="85">
        <v>0</v>
      </c>
      <c r="AC28" s="92">
        <f t="shared" si="8"/>
        <v>0</v>
      </c>
      <c r="AD28" s="85">
        <v>0</v>
      </c>
      <c r="AE28" s="92">
        <f t="shared" si="9"/>
        <v>0</v>
      </c>
      <c r="AF28" s="85">
        <v>0</v>
      </c>
      <c r="AG28" s="92">
        <f t="shared" si="10"/>
        <v>0</v>
      </c>
      <c r="AH28" s="85">
        <v>0</v>
      </c>
      <c r="AI28" s="85">
        <v>0</v>
      </c>
      <c r="AJ28" s="85">
        <v>4</v>
      </c>
      <c r="AK28" s="91">
        <f t="shared" si="11"/>
        <v>4</v>
      </c>
      <c r="AL28" s="49" t="s">
        <v>39</v>
      </c>
      <c r="AM28" s="91">
        <v>9</v>
      </c>
      <c r="AN28" s="85">
        <v>0</v>
      </c>
      <c r="AO28" s="85">
        <v>0</v>
      </c>
      <c r="AP28" s="85">
        <v>9</v>
      </c>
      <c r="AQ28" s="91">
        <f t="shared" si="12"/>
        <v>9</v>
      </c>
      <c r="AR28" s="85">
        <v>0</v>
      </c>
      <c r="AS28" s="92">
        <f t="shared" si="13"/>
        <v>0</v>
      </c>
      <c r="AT28" s="85">
        <v>0</v>
      </c>
      <c r="AU28" s="92">
        <f t="shared" si="14"/>
        <v>0</v>
      </c>
      <c r="AV28" s="85">
        <v>0</v>
      </c>
      <c r="AW28" s="92">
        <f t="shared" si="15"/>
        <v>0</v>
      </c>
      <c r="AX28" s="85">
        <v>0</v>
      </c>
      <c r="AY28" s="92">
        <f t="shared" si="16"/>
        <v>0</v>
      </c>
      <c r="AZ28" s="85">
        <v>0</v>
      </c>
      <c r="BA28" s="85">
        <v>0</v>
      </c>
      <c r="BB28" s="85">
        <v>9</v>
      </c>
      <c r="BC28" s="91">
        <f t="shared" si="17"/>
        <v>9</v>
      </c>
    </row>
    <row r="29" spans="2:55" ht="13.9" customHeight="1" x14ac:dyDescent="0.4">
      <c r="B29" s="49" t="s">
        <v>40</v>
      </c>
      <c r="C29" s="91">
        <v>12</v>
      </c>
      <c r="D29" s="85">
        <v>0</v>
      </c>
      <c r="E29" s="39">
        <v>1</v>
      </c>
      <c r="F29" s="85">
        <v>11</v>
      </c>
      <c r="G29" s="91">
        <f t="shared" si="0"/>
        <v>12</v>
      </c>
      <c r="H29" s="85">
        <v>0</v>
      </c>
      <c r="I29" s="92">
        <f t="shared" si="1"/>
        <v>0</v>
      </c>
      <c r="J29" s="85">
        <v>0</v>
      </c>
      <c r="K29" s="92">
        <f t="shared" si="2"/>
        <v>0</v>
      </c>
      <c r="L29" s="85">
        <v>0</v>
      </c>
      <c r="M29" s="92">
        <f t="shared" si="3"/>
        <v>0</v>
      </c>
      <c r="N29" s="85">
        <v>0</v>
      </c>
      <c r="O29" s="92">
        <f t="shared" si="4"/>
        <v>0</v>
      </c>
      <c r="P29" s="85">
        <v>0</v>
      </c>
      <c r="Q29" s="85">
        <v>0</v>
      </c>
      <c r="R29" s="85">
        <v>0</v>
      </c>
      <c r="S29" s="91">
        <f t="shared" si="5"/>
        <v>0</v>
      </c>
      <c r="T29" s="49" t="s">
        <v>40</v>
      </c>
      <c r="U29" s="91">
        <v>6</v>
      </c>
      <c r="V29" s="85">
        <v>0</v>
      </c>
      <c r="W29" s="85">
        <v>2</v>
      </c>
      <c r="X29" s="85">
        <v>4</v>
      </c>
      <c r="Y29" s="91">
        <f t="shared" si="6"/>
        <v>6</v>
      </c>
      <c r="Z29" s="85">
        <v>0</v>
      </c>
      <c r="AA29" s="92">
        <f t="shared" si="7"/>
        <v>0</v>
      </c>
      <c r="AB29" s="85">
        <v>0</v>
      </c>
      <c r="AC29" s="92">
        <f t="shared" si="8"/>
        <v>0</v>
      </c>
      <c r="AD29" s="85">
        <v>0</v>
      </c>
      <c r="AE29" s="92">
        <f t="shared" si="9"/>
        <v>0</v>
      </c>
      <c r="AF29" s="85">
        <v>0</v>
      </c>
      <c r="AG29" s="92">
        <f t="shared" si="10"/>
        <v>0</v>
      </c>
      <c r="AH29" s="85">
        <v>0</v>
      </c>
      <c r="AI29" s="85">
        <v>0</v>
      </c>
      <c r="AJ29" s="85">
        <v>2</v>
      </c>
      <c r="AK29" s="91">
        <f t="shared" si="11"/>
        <v>2</v>
      </c>
      <c r="AL29" s="49" t="s">
        <v>40</v>
      </c>
      <c r="AM29" s="91">
        <v>18</v>
      </c>
      <c r="AN29" s="85">
        <v>0</v>
      </c>
      <c r="AO29" s="39">
        <v>3</v>
      </c>
      <c r="AP29" s="39">
        <v>15</v>
      </c>
      <c r="AQ29" s="91">
        <f t="shared" si="12"/>
        <v>18</v>
      </c>
      <c r="AR29" s="85">
        <v>0</v>
      </c>
      <c r="AS29" s="92">
        <f t="shared" si="13"/>
        <v>0</v>
      </c>
      <c r="AT29" s="85">
        <v>0</v>
      </c>
      <c r="AU29" s="92">
        <f t="shared" si="14"/>
        <v>0</v>
      </c>
      <c r="AV29" s="85">
        <v>0</v>
      </c>
      <c r="AW29" s="92">
        <f t="shared" si="15"/>
        <v>0</v>
      </c>
      <c r="AX29" s="85">
        <v>0</v>
      </c>
      <c r="AY29" s="92">
        <f t="shared" si="16"/>
        <v>0</v>
      </c>
      <c r="AZ29" s="85">
        <v>0</v>
      </c>
      <c r="BA29" s="85">
        <v>0</v>
      </c>
      <c r="BB29" s="85">
        <v>2</v>
      </c>
      <c r="BC29" s="91">
        <f t="shared" si="17"/>
        <v>2</v>
      </c>
    </row>
    <row r="30" spans="2:55" ht="13.9" customHeight="1" x14ac:dyDescent="0.4">
      <c r="B30" s="49" t="s">
        <v>41</v>
      </c>
      <c r="C30" s="91">
        <v>19</v>
      </c>
      <c r="D30" s="85">
        <v>0</v>
      </c>
      <c r="E30" s="85">
        <v>0</v>
      </c>
      <c r="F30" s="85">
        <v>19</v>
      </c>
      <c r="G30" s="91">
        <f t="shared" si="0"/>
        <v>19</v>
      </c>
      <c r="H30" s="85">
        <v>0</v>
      </c>
      <c r="I30" s="92">
        <f t="shared" si="1"/>
        <v>0</v>
      </c>
      <c r="J30" s="85">
        <v>0</v>
      </c>
      <c r="K30" s="92">
        <f t="shared" si="2"/>
        <v>0</v>
      </c>
      <c r="L30" s="85">
        <v>0</v>
      </c>
      <c r="M30" s="92">
        <f t="shared" si="3"/>
        <v>0</v>
      </c>
      <c r="N30" s="85">
        <v>0</v>
      </c>
      <c r="O30" s="92">
        <f t="shared" si="4"/>
        <v>0</v>
      </c>
      <c r="P30" s="85">
        <v>0</v>
      </c>
      <c r="Q30" s="85">
        <v>0</v>
      </c>
      <c r="R30" s="85">
        <v>19</v>
      </c>
      <c r="S30" s="91">
        <f t="shared" si="5"/>
        <v>19</v>
      </c>
      <c r="T30" s="49" t="s">
        <v>41</v>
      </c>
      <c r="U30" s="91">
        <v>5</v>
      </c>
      <c r="V30" s="85">
        <v>0</v>
      </c>
      <c r="W30" s="85">
        <v>0</v>
      </c>
      <c r="X30" s="85">
        <v>5</v>
      </c>
      <c r="Y30" s="91">
        <f t="shared" si="6"/>
        <v>5</v>
      </c>
      <c r="Z30" s="85">
        <v>0</v>
      </c>
      <c r="AA30" s="92">
        <f t="shared" si="7"/>
        <v>0</v>
      </c>
      <c r="AB30" s="85">
        <v>0</v>
      </c>
      <c r="AC30" s="92">
        <f t="shared" si="8"/>
        <v>0</v>
      </c>
      <c r="AD30" s="85">
        <v>0</v>
      </c>
      <c r="AE30" s="92">
        <f t="shared" si="9"/>
        <v>0</v>
      </c>
      <c r="AF30" s="85">
        <v>0</v>
      </c>
      <c r="AG30" s="92">
        <f t="shared" si="10"/>
        <v>0</v>
      </c>
      <c r="AH30" s="85">
        <v>0</v>
      </c>
      <c r="AI30" s="85">
        <v>0</v>
      </c>
      <c r="AJ30" s="85">
        <v>5</v>
      </c>
      <c r="AK30" s="91">
        <f t="shared" si="11"/>
        <v>5</v>
      </c>
      <c r="AL30" s="49" t="s">
        <v>41</v>
      </c>
      <c r="AM30" s="91">
        <v>24</v>
      </c>
      <c r="AN30" s="85">
        <v>0</v>
      </c>
      <c r="AO30" s="39">
        <v>0</v>
      </c>
      <c r="AP30" s="39">
        <v>24</v>
      </c>
      <c r="AQ30" s="91">
        <f t="shared" si="12"/>
        <v>24</v>
      </c>
      <c r="AR30" s="85">
        <v>0</v>
      </c>
      <c r="AS30" s="92">
        <f t="shared" si="13"/>
        <v>0</v>
      </c>
      <c r="AT30" s="85">
        <v>0</v>
      </c>
      <c r="AU30" s="92">
        <f t="shared" si="14"/>
        <v>0</v>
      </c>
      <c r="AV30" s="85">
        <v>0</v>
      </c>
      <c r="AW30" s="92">
        <f t="shared" si="15"/>
        <v>0</v>
      </c>
      <c r="AX30" s="85">
        <v>0</v>
      </c>
      <c r="AY30" s="92">
        <f t="shared" si="16"/>
        <v>0</v>
      </c>
      <c r="AZ30" s="85">
        <v>0</v>
      </c>
      <c r="BA30" s="85">
        <v>0</v>
      </c>
      <c r="BB30" s="85">
        <v>24</v>
      </c>
      <c r="BC30" s="91">
        <f t="shared" si="17"/>
        <v>24</v>
      </c>
    </row>
    <row r="31" spans="2:55" ht="13.9" customHeight="1" x14ac:dyDescent="0.4">
      <c r="B31" s="49" t="s">
        <v>42</v>
      </c>
      <c r="C31" s="91">
        <v>22</v>
      </c>
      <c r="D31" s="85">
        <v>2</v>
      </c>
      <c r="E31" s="85">
        <v>1</v>
      </c>
      <c r="F31" s="85">
        <v>19</v>
      </c>
      <c r="G31" s="91">
        <f t="shared" si="0"/>
        <v>22</v>
      </c>
      <c r="H31" s="85">
        <v>0</v>
      </c>
      <c r="I31" s="92">
        <f t="shared" si="1"/>
        <v>0</v>
      </c>
      <c r="J31" s="85">
        <v>4</v>
      </c>
      <c r="K31" s="92">
        <f t="shared" si="2"/>
        <v>0.18181818181818182</v>
      </c>
      <c r="L31" s="85">
        <v>0</v>
      </c>
      <c r="M31" s="92">
        <f t="shared" si="3"/>
        <v>0</v>
      </c>
      <c r="N31" s="85">
        <v>29</v>
      </c>
      <c r="O31" s="92">
        <f t="shared" si="4"/>
        <v>1.3181818181818181</v>
      </c>
      <c r="P31" s="85">
        <v>0</v>
      </c>
      <c r="Q31" s="85">
        <v>2</v>
      </c>
      <c r="R31" s="85">
        <v>19</v>
      </c>
      <c r="S31" s="91">
        <f t="shared" si="5"/>
        <v>21</v>
      </c>
      <c r="T31" s="49" t="s">
        <v>42</v>
      </c>
      <c r="U31" s="91">
        <v>11</v>
      </c>
      <c r="V31" s="85">
        <v>0</v>
      </c>
      <c r="W31" s="85">
        <v>1</v>
      </c>
      <c r="X31" s="85">
        <v>10</v>
      </c>
      <c r="Y31" s="91">
        <f t="shared" si="6"/>
        <v>11</v>
      </c>
      <c r="Z31" s="85">
        <v>0</v>
      </c>
      <c r="AA31" s="92">
        <f t="shared" si="7"/>
        <v>0</v>
      </c>
      <c r="AB31" s="85">
        <v>0</v>
      </c>
      <c r="AC31" s="92">
        <f t="shared" si="8"/>
        <v>0</v>
      </c>
      <c r="AD31" s="85">
        <v>0</v>
      </c>
      <c r="AE31" s="92">
        <f t="shared" si="9"/>
        <v>0</v>
      </c>
      <c r="AF31" s="85">
        <v>0</v>
      </c>
      <c r="AG31" s="92">
        <f t="shared" si="10"/>
        <v>0</v>
      </c>
      <c r="AH31" s="85">
        <v>0</v>
      </c>
      <c r="AI31" s="85">
        <v>0</v>
      </c>
      <c r="AJ31" s="85">
        <v>11</v>
      </c>
      <c r="AK31" s="91">
        <f t="shared" si="11"/>
        <v>11</v>
      </c>
      <c r="AL31" s="49" t="s">
        <v>42</v>
      </c>
      <c r="AM31" s="91">
        <v>33</v>
      </c>
      <c r="AN31" s="85">
        <v>2</v>
      </c>
      <c r="AO31" s="39">
        <v>2</v>
      </c>
      <c r="AP31" s="39">
        <v>29</v>
      </c>
      <c r="AQ31" s="91">
        <f t="shared" si="12"/>
        <v>33</v>
      </c>
      <c r="AR31" s="85">
        <v>0</v>
      </c>
      <c r="AS31" s="92">
        <f t="shared" si="13"/>
        <v>0</v>
      </c>
      <c r="AT31" s="85">
        <v>4</v>
      </c>
      <c r="AU31" s="92">
        <f t="shared" si="14"/>
        <v>0.12121212121212122</v>
      </c>
      <c r="AV31" s="85">
        <v>0</v>
      </c>
      <c r="AW31" s="92">
        <f t="shared" si="15"/>
        <v>0</v>
      </c>
      <c r="AX31" s="85">
        <v>29</v>
      </c>
      <c r="AY31" s="92">
        <f t="shared" si="16"/>
        <v>0.87878787878787878</v>
      </c>
      <c r="AZ31" s="85">
        <v>0</v>
      </c>
      <c r="BA31" s="85">
        <v>2</v>
      </c>
      <c r="BB31" s="85">
        <v>30</v>
      </c>
      <c r="BC31" s="91">
        <f t="shared" si="17"/>
        <v>32</v>
      </c>
    </row>
    <row r="32" spans="2:55" ht="13.9" customHeight="1" x14ac:dyDescent="0.4">
      <c r="B32" s="49" t="s">
        <v>43</v>
      </c>
      <c r="C32" s="91">
        <v>22</v>
      </c>
      <c r="D32" s="85">
        <v>0</v>
      </c>
      <c r="E32" s="85">
        <v>1</v>
      </c>
      <c r="F32" s="85">
        <v>21</v>
      </c>
      <c r="G32" s="91">
        <f t="shared" si="0"/>
        <v>22</v>
      </c>
      <c r="H32" s="85">
        <v>0</v>
      </c>
      <c r="I32" s="92">
        <f t="shared" si="1"/>
        <v>0</v>
      </c>
      <c r="J32" s="85">
        <v>0</v>
      </c>
      <c r="K32" s="92">
        <f t="shared" si="2"/>
        <v>0</v>
      </c>
      <c r="L32" s="85">
        <v>0</v>
      </c>
      <c r="M32" s="92">
        <f t="shared" si="3"/>
        <v>0</v>
      </c>
      <c r="N32" s="85">
        <v>0</v>
      </c>
      <c r="O32" s="92">
        <f t="shared" si="4"/>
        <v>0</v>
      </c>
      <c r="P32" s="85">
        <v>0</v>
      </c>
      <c r="Q32" s="85">
        <v>0</v>
      </c>
      <c r="R32" s="85">
        <v>22</v>
      </c>
      <c r="S32" s="91">
        <f t="shared" si="5"/>
        <v>22</v>
      </c>
      <c r="T32" s="49" t="s">
        <v>43</v>
      </c>
      <c r="U32" s="91">
        <v>25</v>
      </c>
      <c r="V32" s="85">
        <v>1</v>
      </c>
      <c r="W32" s="85">
        <v>1</v>
      </c>
      <c r="X32" s="85">
        <v>23</v>
      </c>
      <c r="Y32" s="91">
        <f t="shared" si="6"/>
        <v>25</v>
      </c>
      <c r="Z32" s="85">
        <v>0</v>
      </c>
      <c r="AA32" s="92">
        <f t="shared" si="7"/>
        <v>0</v>
      </c>
      <c r="AB32" s="85">
        <v>0</v>
      </c>
      <c r="AC32" s="92">
        <f t="shared" si="8"/>
        <v>0</v>
      </c>
      <c r="AD32" s="85">
        <v>0</v>
      </c>
      <c r="AE32" s="92">
        <f t="shared" si="9"/>
        <v>0</v>
      </c>
      <c r="AF32" s="85">
        <v>0</v>
      </c>
      <c r="AG32" s="92">
        <f t="shared" si="10"/>
        <v>0</v>
      </c>
      <c r="AH32" s="85">
        <v>0</v>
      </c>
      <c r="AI32" s="85">
        <v>1</v>
      </c>
      <c r="AJ32" s="85">
        <v>24</v>
      </c>
      <c r="AK32" s="91">
        <f t="shared" si="11"/>
        <v>25</v>
      </c>
      <c r="AL32" s="49" t="s">
        <v>43</v>
      </c>
      <c r="AM32" s="91">
        <v>47</v>
      </c>
      <c r="AN32" s="85">
        <v>1</v>
      </c>
      <c r="AO32" s="39">
        <v>2</v>
      </c>
      <c r="AP32" s="39">
        <v>44</v>
      </c>
      <c r="AQ32" s="91">
        <f t="shared" si="12"/>
        <v>47</v>
      </c>
      <c r="AR32" s="85">
        <v>0</v>
      </c>
      <c r="AS32" s="92">
        <f t="shared" si="13"/>
        <v>0</v>
      </c>
      <c r="AT32" s="85">
        <v>0</v>
      </c>
      <c r="AU32" s="92">
        <f t="shared" si="14"/>
        <v>0</v>
      </c>
      <c r="AV32" s="85">
        <v>0</v>
      </c>
      <c r="AW32" s="92">
        <f t="shared" si="15"/>
        <v>0</v>
      </c>
      <c r="AX32" s="85">
        <v>0</v>
      </c>
      <c r="AY32" s="92">
        <f t="shared" si="16"/>
        <v>0</v>
      </c>
      <c r="AZ32" s="85">
        <v>0</v>
      </c>
      <c r="BA32" s="85">
        <v>1</v>
      </c>
      <c r="BB32" s="85">
        <v>46</v>
      </c>
      <c r="BC32" s="91">
        <f t="shared" si="17"/>
        <v>47</v>
      </c>
    </row>
    <row r="33" spans="2:55" ht="13.9" customHeight="1" x14ac:dyDescent="0.4">
      <c r="B33" s="49" t="s">
        <v>44</v>
      </c>
      <c r="C33" s="91">
        <v>2</v>
      </c>
      <c r="D33" s="85">
        <v>0</v>
      </c>
      <c r="E33" s="85">
        <v>0</v>
      </c>
      <c r="F33" s="85">
        <v>2</v>
      </c>
      <c r="G33" s="91">
        <f t="shared" si="0"/>
        <v>2</v>
      </c>
      <c r="H33" s="85">
        <v>0</v>
      </c>
      <c r="I33" s="92">
        <f t="shared" si="1"/>
        <v>0</v>
      </c>
      <c r="J33" s="85">
        <v>0</v>
      </c>
      <c r="K33" s="92">
        <f t="shared" si="2"/>
        <v>0</v>
      </c>
      <c r="L33" s="85">
        <v>0</v>
      </c>
      <c r="M33" s="92">
        <f t="shared" si="3"/>
        <v>0</v>
      </c>
      <c r="N33" s="85">
        <v>0</v>
      </c>
      <c r="O33" s="92">
        <f t="shared" si="4"/>
        <v>0</v>
      </c>
      <c r="P33" s="85">
        <v>0</v>
      </c>
      <c r="Q33" s="85">
        <v>0</v>
      </c>
      <c r="R33" s="85">
        <v>2</v>
      </c>
      <c r="S33" s="91">
        <f t="shared" si="5"/>
        <v>2</v>
      </c>
      <c r="T33" s="49" t="s">
        <v>44</v>
      </c>
      <c r="U33" s="91">
        <v>3</v>
      </c>
      <c r="V33" s="85">
        <v>0</v>
      </c>
      <c r="W33" s="85">
        <v>1</v>
      </c>
      <c r="X33" s="85">
        <v>2</v>
      </c>
      <c r="Y33" s="91">
        <f t="shared" si="6"/>
        <v>3</v>
      </c>
      <c r="Z33" s="85">
        <v>0</v>
      </c>
      <c r="AA33" s="92">
        <f t="shared" si="7"/>
        <v>0</v>
      </c>
      <c r="AB33" s="85">
        <v>0</v>
      </c>
      <c r="AC33" s="92">
        <f t="shared" si="8"/>
        <v>0</v>
      </c>
      <c r="AD33" s="85">
        <v>0</v>
      </c>
      <c r="AE33" s="92">
        <f t="shared" si="9"/>
        <v>0</v>
      </c>
      <c r="AF33" s="85">
        <v>0</v>
      </c>
      <c r="AG33" s="92">
        <f t="shared" si="10"/>
        <v>0</v>
      </c>
      <c r="AH33" s="85">
        <v>0</v>
      </c>
      <c r="AI33" s="85">
        <v>0</v>
      </c>
      <c r="AJ33" s="85">
        <v>3</v>
      </c>
      <c r="AK33" s="91">
        <f t="shared" si="11"/>
        <v>3</v>
      </c>
      <c r="AL33" s="49" t="s">
        <v>44</v>
      </c>
      <c r="AM33" s="91">
        <v>5</v>
      </c>
      <c r="AN33" s="85">
        <v>0</v>
      </c>
      <c r="AO33" s="39">
        <v>1</v>
      </c>
      <c r="AP33" s="39">
        <v>4</v>
      </c>
      <c r="AQ33" s="91">
        <f t="shared" si="12"/>
        <v>5</v>
      </c>
      <c r="AR33" s="85">
        <v>0</v>
      </c>
      <c r="AS33" s="92">
        <f t="shared" si="13"/>
        <v>0</v>
      </c>
      <c r="AT33" s="85">
        <v>0</v>
      </c>
      <c r="AU33" s="92">
        <f t="shared" si="14"/>
        <v>0</v>
      </c>
      <c r="AV33" s="85">
        <v>0</v>
      </c>
      <c r="AW33" s="92">
        <f t="shared" si="15"/>
        <v>0</v>
      </c>
      <c r="AX33" s="85">
        <v>0</v>
      </c>
      <c r="AY33" s="92">
        <f t="shared" si="16"/>
        <v>0</v>
      </c>
      <c r="AZ33" s="85">
        <v>0</v>
      </c>
      <c r="BA33" s="85">
        <v>0</v>
      </c>
      <c r="BB33" s="85">
        <v>5</v>
      </c>
      <c r="BC33" s="91">
        <f t="shared" si="17"/>
        <v>5</v>
      </c>
    </row>
    <row r="34" spans="2:55" ht="13.9" customHeight="1" x14ac:dyDescent="0.4">
      <c r="B34" s="49" t="s">
        <v>45</v>
      </c>
      <c r="C34" s="91">
        <v>37</v>
      </c>
      <c r="D34" s="85">
        <v>0</v>
      </c>
      <c r="E34" s="85">
        <v>0</v>
      </c>
      <c r="F34" s="39">
        <v>37</v>
      </c>
      <c r="G34" s="91">
        <f t="shared" si="0"/>
        <v>37</v>
      </c>
      <c r="H34" s="85">
        <v>0</v>
      </c>
      <c r="I34" s="92">
        <f t="shared" si="1"/>
        <v>0</v>
      </c>
      <c r="J34" s="85">
        <v>0</v>
      </c>
      <c r="K34" s="92">
        <f t="shared" si="2"/>
        <v>0</v>
      </c>
      <c r="L34" s="85">
        <v>0</v>
      </c>
      <c r="M34" s="92">
        <f t="shared" si="3"/>
        <v>0</v>
      </c>
      <c r="N34" s="85">
        <v>0</v>
      </c>
      <c r="O34" s="92">
        <f t="shared" si="4"/>
        <v>0</v>
      </c>
      <c r="P34" s="85">
        <v>3</v>
      </c>
      <c r="Q34" s="85">
        <v>0</v>
      </c>
      <c r="R34" s="39">
        <v>34</v>
      </c>
      <c r="S34" s="91">
        <f t="shared" si="5"/>
        <v>37</v>
      </c>
      <c r="T34" s="49" t="s">
        <v>45</v>
      </c>
      <c r="U34" s="91">
        <v>18</v>
      </c>
      <c r="V34" s="85">
        <v>0</v>
      </c>
      <c r="W34" s="85">
        <v>0</v>
      </c>
      <c r="X34" s="85">
        <v>18</v>
      </c>
      <c r="Y34" s="91">
        <f t="shared" si="6"/>
        <v>18</v>
      </c>
      <c r="Z34" s="85">
        <v>0</v>
      </c>
      <c r="AA34" s="92">
        <f t="shared" si="7"/>
        <v>0</v>
      </c>
      <c r="AB34" s="85">
        <v>0</v>
      </c>
      <c r="AC34" s="92">
        <f t="shared" si="8"/>
        <v>0</v>
      </c>
      <c r="AD34" s="85">
        <v>0</v>
      </c>
      <c r="AE34" s="92">
        <f t="shared" si="9"/>
        <v>0</v>
      </c>
      <c r="AF34" s="85">
        <v>0</v>
      </c>
      <c r="AG34" s="92">
        <f t="shared" si="10"/>
        <v>0</v>
      </c>
      <c r="AH34" s="85">
        <v>0</v>
      </c>
      <c r="AI34" s="85">
        <v>0</v>
      </c>
      <c r="AJ34" s="85">
        <v>18</v>
      </c>
      <c r="AK34" s="91">
        <f t="shared" si="11"/>
        <v>18</v>
      </c>
      <c r="AL34" s="49" t="s">
        <v>45</v>
      </c>
      <c r="AM34" s="91">
        <v>55</v>
      </c>
      <c r="AN34" s="85">
        <v>0</v>
      </c>
      <c r="AO34" s="39">
        <v>0</v>
      </c>
      <c r="AP34" s="39">
        <v>55</v>
      </c>
      <c r="AQ34" s="91">
        <f t="shared" si="12"/>
        <v>55</v>
      </c>
      <c r="AR34" s="85">
        <v>0</v>
      </c>
      <c r="AS34" s="92">
        <f t="shared" si="13"/>
        <v>0</v>
      </c>
      <c r="AT34" s="85">
        <v>0</v>
      </c>
      <c r="AU34" s="92">
        <f t="shared" si="14"/>
        <v>0</v>
      </c>
      <c r="AV34" s="85">
        <v>0</v>
      </c>
      <c r="AW34" s="92">
        <f t="shared" si="15"/>
        <v>0</v>
      </c>
      <c r="AX34" s="85">
        <v>0</v>
      </c>
      <c r="AY34" s="92">
        <f t="shared" si="16"/>
        <v>0</v>
      </c>
      <c r="AZ34" s="85">
        <v>3</v>
      </c>
      <c r="BA34" s="85">
        <v>0</v>
      </c>
      <c r="BB34" s="39">
        <v>52</v>
      </c>
      <c r="BC34" s="91">
        <f t="shared" si="17"/>
        <v>55</v>
      </c>
    </row>
    <row r="35" spans="2:55" ht="13.9" customHeight="1" x14ac:dyDescent="0.4">
      <c r="B35" s="49" t="s">
        <v>46</v>
      </c>
      <c r="C35" s="91">
        <v>44</v>
      </c>
      <c r="D35" s="85">
        <v>0</v>
      </c>
      <c r="E35" s="85">
        <v>4</v>
      </c>
      <c r="F35" s="85">
        <v>40</v>
      </c>
      <c r="G35" s="91">
        <f t="shared" si="0"/>
        <v>44</v>
      </c>
      <c r="H35" s="85">
        <v>0</v>
      </c>
      <c r="I35" s="92">
        <f t="shared" si="1"/>
        <v>0</v>
      </c>
      <c r="J35" s="85">
        <v>0</v>
      </c>
      <c r="K35" s="92">
        <f t="shared" si="2"/>
        <v>0</v>
      </c>
      <c r="L35" s="85">
        <v>0</v>
      </c>
      <c r="M35" s="92">
        <f t="shared" si="3"/>
        <v>0</v>
      </c>
      <c r="N35" s="85">
        <v>0</v>
      </c>
      <c r="O35" s="92">
        <f t="shared" si="4"/>
        <v>0</v>
      </c>
      <c r="P35" s="85">
        <v>0</v>
      </c>
      <c r="Q35" s="85">
        <v>0</v>
      </c>
      <c r="R35" s="85">
        <v>44</v>
      </c>
      <c r="S35" s="91">
        <f t="shared" si="5"/>
        <v>44</v>
      </c>
      <c r="T35" s="49" t="s">
        <v>46</v>
      </c>
      <c r="U35" s="91">
        <v>10</v>
      </c>
      <c r="V35" s="85">
        <v>0</v>
      </c>
      <c r="W35" s="85">
        <v>0</v>
      </c>
      <c r="X35" s="85">
        <v>10</v>
      </c>
      <c r="Y35" s="91">
        <f t="shared" si="6"/>
        <v>10</v>
      </c>
      <c r="Z35" s="85">
        <v>0</v>
      </c>
      <c r="AA35" s="92">
        <f t="shared" si="7"/>
        <v>0</v>
      </c>
      <c r="AB35" s="85">
        <v>0</v>
      </c>
      <c r="AC35" s="92">
        <f t="shared" si="8"/>
        <v>0</v>
      </c>
      <c r="AD35" s="85">
        <v>0</v>
      </c>
      <c r="AE35" s="92">
        <f t="shared" si="9"/>
        <v>0</v>
      </c>
      <c r="AF35" s="85">
        <v>0</v>
      </c>
      <c r="AG35" s="92">
        <f t="shared" si="10"/>
        <v>0</v>
      </c>
      <c r="AH35" s="85">
        <v>0</v>
      </c>
      <c r="AI35" s="85">
        <v>0</v>
      </c>
      <c r="AJ35" s="85">
        <v>10</v>
      </c>
      <c r="AK35" s="91">
        <f t="shared" si="11"/>
        <v>10</v>
      </c>
      <c r="AL35" s="49" t="s">
        <v>46</v>
      </c>
      <c r="AM35" s="91">
        <v>54</v>
      </c>
      <c r="AN35" s="85">
        <v>0</v>
      </c>
      <c r="AO35" s="39">
        <v>4</v>
      </c>
      <c r="AP35" s="39">
        <v>50</v>
      </c>
      <c r="AQ35" s="91">
        <f t="shared" si="12"/>
        <v>54</v>
      </c>
      <c r="AR35" s="85">
        <v>0</v>
      </c>
      <c r="AS35" s="92">
        <f t="shared" si="13"/>
        <v>0</v>
      </c>
      <c r="AT35" s="85">
        <v>0</v>
      </c>
      <c r="AU35" s="92">
        <f t="shared" si="14"/>
        <v>0</v>
      </c>
      <c r="AV35" s="85">
        <v>0</v>
      </c>
      <c r="AW35" s="92">
        <f t="shared" si="15"/>
        <v>0</v>
      </c>
      <c r="AX35" s="85">
        <v>0</v>
      </c>
      <c r="AY35" s="92">
        <f t="shared" si="16"/>
        <v>0</v>
      </c>
      <c r="AZ35" s="85">
        <v>0</v>
      </c>
      <c r="BA35" s="85">
        <v>0</v>
      </c>
      <c r="BB35" s="85">
        <v>54</v>
      </c>
      <c r="BC35" s="91">
        <f t="shared" si="17"/>
        <v>54</v>
      </c>
    </row>
    <row r="36" spans="2:55" ht="13.9" customHeight="1" x14ac:dyDescent="0.4">
      <c r="B36" s="49" t="s">
        <v>47</v>
      </c>
      <c r="C36" s="91">
        <v>55</v>
      </c>
      <c r="D36" s="85">
        <v>0</v>
      </c>
      <c r="E36" s="85">
        <v>15</v>
      </c>
      <c r="F36" s="85">
        <v>40</v>
      </c>
      <c r="G36" s="91">
        <f t="shared" si="0"/>
        <v>55</v>
      </c>
      <c r="H36" s="85">
        <v>0</v>
      </c>
      <c r="I36" s="92">
        <f t="shared" si="1"/>
        <v>0</v>
      </c>
      <c r="J36" s="85">
        <v>0</v>
      </c>
      <c r="K36" s="92">
        <f t="shared" si="2"/>
        <v>0</v>
      </c>
      <c r="L36" s="85">
        <v>0</v>
      </c>
      <c r="M36" s="92">
        <f t="shared" si="3"/>
        <v>0</v>
      </c>
      <c r="N36" s="85">
        <v>0</v>
      </c>
      <c r="O36" s="92">
        <f t="shared" si="4"/>
        <v>0</v>
      </c>
      <c r="P36" s="85">
        <v>0</v>
      </c>
      <c r="Q36" s="85">
        <v>0</v>
      </c>
      <c r="R36" s="85">
        <v>55</v>
      </c>
      <c r="S36" s="91">
        <f t="shared" si="5"/>
        <v>55</v>
      </c>
      <c r="T36" s="49" t="s">
        <v>47</v>
      </c>
      <c r="U36" s="91">
        <v>35</v>
      </c>
      <c r="V36" s="85">
        <v>0</v>
      </c>
      <c r="W36" s="85">
        <v>9</v>
      </c>
      <c r="X36" s="85">
        <v>26</v>
      </c>
      <c r="Y36" s="91">
        <f t="shared" si="6"/>
        <v>35</v>
      </c>
      <c r="Z36" s="85">
        <v>0</v>
      </c>
      <c r="AA36" s="92">
        <f t="shared" si="7"/>
        <v>0</v>
      </c>
      <c r="AB36" s="85">
        <v>12</v>
      </c>
      <c r="AC36" s="92">
        <f t="shared" si="8"/>
        <v>0.34285714285714286</v>
      </c>
      <c r="AD36" s="85">
        <v>0</v>
      </c>
      <c r="AE36" s="92">
        <f t="shared" si="9"/>
        <v>0</v>
      </c>
      <c r="AF36" s="85">
        <v>40</v>
      </c>
      <c r="AG36" s="92">
        <f t="shared" si="10"/>
        <v>1.1428571428571428</v>
      </c>
      <c r="AH36" s="85">
        <v>0</v>
      </c>
      <c r="AI36" s="85">
        <v>0</v>
      </c>
      <c r="AJ36" s="85">
        <v>34</v>
      </c>
      <c r="AK36" s="91">
        <f t="shared" si="11"/>
        <v>34</v>
      </c>
      <c r="AL36" s="49" t="s">
        <v>47</v>
      </c>
      <c r="AM36" s="91">
        <v>90</v>
      </c>
      <c r="AN36" s="85">
        <v>0</v>
      </c>
      <c r="AO36" s="39">
        <v>24</v>
      </c>
      <c r="AP36" s="39">
        <v>66</v>
      </c>
      <c r="AQ36" s="91">
        <f t="shared" si="12"/>
        <v>90</v>
      </c>
      <c r="AR36" s="85">
        <v>0</v>
      </c>
      <c r="AS36" s="92">
        <f t="shared" si="13"/>
        <v>0</v>
      </c>
      <c r="AT36" s="85">
        <v>12</v>
      </c>
      <c r="AU36" s="92">
        <f t="shared" si="14"/>
        <v>0.13333333333333333</v>
      </c>
      <c r="AV36" s="85">
        <v>0</v>
      </c>
      <c r="AW36" s="92">
        <f t="shared" si="15"/>
        <v>0</v>
      </c>
      <c r="AX36" s="85">
        <v>40</v>
      </c>
      <c r="AY36" s="92">
        <f t="shared" si="16"/>
        <v>0.44444444444444442</v>
      </c>
      <c r="AZ36" s="85">
        <v>0</v>
      </c>
      <c r="BA36" s="85">
        <v>0</v>
      </c>
      <c r="BB36" s="85">
        <v>89</v>
      </c>
      <c r="BC36" s="91">
        <f t="shared" si="17"/>
        <v>89</v>
      </c>
    </row>
    <row r="37" spans="2:55" ht="13.9" customHeight="1" x14ac:dyDescent="0.4">
      <c r="B37" s="49" t="s">
        <v>48</v>
      </c>
      <c r="C37" s="91">
        <v>12</v>
      </c>
      <c r="D37" s="85">
        <v>0</v>
      </c>
      <c r="E37" s="85">
        <v>0</v>
      </c>
      <c r="F37" s="85">
        <v>12</v>
      </c>
      <c r="G37" s="91">
        <f t="shared" si="0"/>
        <v>12</v>
      </c>
      <c r="H37" s="85">
        <v>1</v>
      </c>
      <c r="I37" s="92">
        <f t="shared" si="1"/>
        <v>8.3333333333333329E-2</v>
      </c>
      <c r="J37" s="85">
        <v>1</v>
      </c>
      <c r="K37" s="92">
        <f t="shared" si="2"/>
        <v>8.3333333333333329E-2</v>
      </c>
      <c r="L37" s="85">
        <v>0</v>
      </c>
      <c r="M37" s="92">
        <f t="shared" si="3"/>
        <v>0</v>
      </c>
      <c r="N37" s="85">
        <v>0</v>
      </c>
      <c r="O37" s="92">
        <f t="shared" si="4"/>
        <v>0</v>
      </c>
      <c r="P37" s="85">
        <v>0</v>
      </c>
      <c r="Q37" s="85">
        <v>0</v>
      </c>
      <c r="R37" s="85">
        <v>12</v>
      </c>
      <c r="S37" s="91">
        <f t="shared" si="5"/>
        <v>12</v>
      </c>
      <c r="T37" s="49" t="s">
        <v>48</v>
      </c>
      <c r="U37" s="91">
        <v>13</v>
      </c>
      <c r="V37" s="85">
        <v>0</v>
      </c>
      <c r="W37" s="85">
        <v>1</v>
      </c>
      <c r="X37" s="85">
        <v>12</v>
      </c>
      <c r="Y37" s="91">
        <f t="shared" si="6"/>
        <v>13</v>
      </c>
      <c r="Z37" s="85">
        <v>0</v>
      </c>
      <c r="AA37" s="92">
        <f t="shared" si="7"/>
        <v>0</v>
      </c>
      <c r="AB37" s="85">
        <v>0</v>
      </c>
      <c r="AC37" s="92">
        <f t="shared" si="8"/>
        <v>0</v>
      </c>
      <c r="AD37" s="85">
        <v>0</v>
      </c>
      <c r="AE37" s="92">
        <f t="shared" si="9"/>
        <v>0</v>
      </c>
      <c r="AF37" s="85">
        <v>0</v>
      </c>
      <c r="AG37" s="92">
        <f t="shared" si="10"/>
        <v>0</v>
      </c>
      <c r="AH37" s="85">
        <v>0</v>
      </c>
      <c r="AI37" s="85">
        <v>0</v>
      </c>
      <c r="AJ37" s="85">
        <v>13</v>
      </c>
      <c r="AK37" s="91">
        <f t="shared" si="11"/>
        <v>13</v>
      </c>
      <c r="AL37" s="49" t="s">
        <v>48</v>
      </c>
      <c r="AM37" s="91">
        <v>25</v>
      </c>
      <c r="AN37" s="85">
        <v>0</v>
      </c>
      <c r="AO37" s="39">
        <v>1</v>
      </c>
      <c r="AP37" s="39">
        <v>24</v>
      </c>
      <c r="AQ37" s="91">
        <f t="shared" si="12"/>
        <v>25</v>
      </c>
      <c r="AR37" s="85">
        <v>1</v>
      </c>
      <c r="AS37" s="92">
        <f t="shared" si="13"/>
        <v>0.04</v>
      </c>
      <c r="AT37" s="85">
        <v>1</v>
      </c>
      <c r="AU37" s="92">
        <f t="shared" si="14"/>
        <v>0.04</v>
      </c>
      <c r="AV37" s="85">
        <v>0</v>
      </c>
      <c r="AW37" s="92">
        <f t="shared" si="15"/>
        <v>0</v>
      </c>
      <c r="AX37" s="85">
        <v>0</v>
      </c>
      <c r="AY37" s="92">
        <f t="shared" si="16"/>
        <v>0</v>
      </c>
      <c r="AZ37" s="85">
        <v>0</v>
      </c>
      <c r="BA37" s="85">
        <v>0</v>
      </c>
      <c r="BB37" s="85">
        <v>25</v>
      </c>
      <c r="BC37" s="91">
        <f t="shared" si="17"/>
        <v>25</v>
      </c>
    </row>
    <row r="38" spans="2:55" ht="13.9" customHeight="1" x14ac:dyDescent="0.4">
      <c r="B38" s="49" t="s">
        <v>49</v>
      </c>
      <c r="C38" s="91">
        <v>16</v>
      </c>
      <c r="D38" s="85">
        <v>0</v>
      </c>
      <c r="E38" s="85">
        <v>2</v>
      </c>
      <c r="F38" s="85">
        <v>14</v>
      </c>
      <c r="G38" s="91">
        <f t="shared" si="0"/>
        <v>16</v>
      </c>
      <c r="H38" s="85">
        <v>0</v>
      </c>
      <c r="I38" s="92">
        <f t="shared" si="1"/>
        <v>0</v>
      </c>
      <c r="J38" s="85">
        <v>0</v>
      </c>
      <c r="K38" s="92">
        <f t="shared" si="2"/>
        <v>0</v>
      </c>
      <c r="L38" s="85">
        <v>0</v>
      </c>
      <c r="M38" s="92">
        <f t="shared" si="3"/>
        <v>0</v>
      </c>
      <c r="N38" s="85">
        <v>0</v>
      </c>
      <c r="O38" s="92">
        <f t="shared" si="4"/>
        <v>0</v>
      </c>
      <c r="P38" s="85">
        <v>1</v>
      </c>
      <c r="Q38" s="85">
        <v>0</v>
      </c>
      <c r="R38" s="85">
        <v>15</v>
      </c>
      <c r="S38" s="91">
        <f t="shared" si="5"/>
        <v>16</v>
      </c>
      <c r="T38" s="49" t="s">
        <v>49</v>
      </c>
      <c r="U38" s="91">
        <v>8</v>
      </c>
      <c r="V38" s="85">
        <v>0</v>
      </c>
      <c r="W38" s="85">
        <v>1</v>
      </c>
      <c r="X38" s="85">
        <v>7</v>
      </c>
      <c r="Y38" s="91">
        <f t="shared" si="6"/>
        <v>8</v>
      </c>
      <c r="Z38" s="85">
        <v>0</v>
      </c>
      <c r="AA38" s="92">
        <f t="shared" si="7"/>
        <v>0</v>
      </c>
      <c r="AB38" s="85">
        <v>0</v>
      </c>
      <c r="AC38" s="92">
        <f t="shared" si="8"/>
        <v>0</v>
      </c>
      <c r="AD38" s="85">
        <v>0</v>
      </c>
      <c r="AE38" s="92">
        <f t="shared" si="9"/>
        <v>0</v>
      </c>
      <c r="AF38" s="85">
        <v>0</v>
      </c>
      <c r="AG38" s="92">
        <f t="shared" si="10"/>
        <v>0</v>
      </c>
      <c r="AH38" s="85">
        <v>1</v>
      </c>
      <c r="AI38" s="85">
        <v>0</v>
      </c>
      <c r="AJ38" s="85">
        <v>7</v>
      </c>
      <c r="AK38" s="91">
        <f t="shared" si="11"/>
        <v>8</v>
      </c>
      <c r="AL38" s="49" t="s">
        <v>49</v>
      </c>
      <c r="AM38" s="91">
        <v>24</v>
      </c>
      <c r="AN38" s="85">
        <v>0</v>
      </c>
      <c r="AO38" s="39">
        <v>3</v>
      </c>
      <c r="AP38" s="39">
        <v>21</v>
      </c>
      <c r="AQ38" s="91">
        <f t="shared" si="12"/>
        <v>24</v>
      </c>
      <c r="AR38" s="85">
        <v>0</v>
      </c>
      <c r="AS38" s="92">
        <f t="shared" si="13"/>
        <v>0</v>
      </c>
      <c r="AT38" s="85">
        <v>0</v>
      </c>
      <c r="AU38" s="92">
        <f t="shared" si="14"/>
        <v>0</v>
      </c>
      <c r="AV38" s="85">
        <v>0</v>
      </c>
      <c r="AW38" s="92">
        <f t="shared" si="15"/>
        <v>0</v>
      </c>
      <c r="AX38" s="85">
        <v>0</v>
      </c>
      <c r="AY38" s="92">
        <f t="shared" si="16"/>
        <v>0</v>
      </c>
      <c r="AZ38" s="85">
        <v>2</v>
      </c>
      <c r="BA38" s="85">
        <v>0</v>
      </c>
      <c r="BB38" s="85">
        <v>22</v>
      </c>
      <c r="BC38" s="91">
        <f t="shared" si="17"/>
        <v>24</v>
      </c>
    </row>
    <row r="39" spans="2:55" ht="13.9" customHeight="1" x14ac:dyDescent="0.4">
      <c r="B39" s="49" t="s">
        <v>50</v>
      </c>
      <c r="C39" s="91">
        <v>9</v>
      </c>
      <c r="D39" s="85">
        <v>0</v>
      </c>
      <c r="E39" s="85">
        <v>0</v>
      </c>
      <c r="F39" s="85">
        <v>9</v>
      </c>
      <c r="G39" s="91">
        <f t="shared" si="0"/>
        <v>9</v>
      </c>
      <c r="H39" s="85">
        <v>0</v>
      </c>
      <c r="I39" s="92">
        <f t="shared" si="1"/>
        <v>0</v>
      </c>
      <c r="J39" s="85">
        <v>0</v>
      </c>
      <c r="K39" s="92">
        <f t="shared" si="2"/>
        <v>0</v>
      </c>
      <c r="L39" s="85">
        <v>0</v>
      </c>
      <c r="M39" s="92">
        <f t="shared" si="3"/>
        <v>0</v>
      </c>
      <c r="N39" s="85">
        <v>0</v>
      </c>
      <c r="O39" s="92">
        <f t="shared" si="4"/>
        <v>0</v>
      </c>
      <c r="P39" s="85">
        <v>0</v>
      </c>
      <c r="Q39" s="85">
        <v>0</v>
      </c>
      <c r="R39" s="85">
        <v>9</v>
      </c>
      <c r="S39" s="91">
        <f t="shared" si="5"/>
        <v>9</v>
      </c>
      <c r="T39" s="49" t="s">
        <v>50</v>
      </c>
      <c r="U39" s="91">
        <v>7</v>
      </c>
      <c r="V39" s="85">
        <v>0</v>
      </c>
      <c r="W39" s="85">
        <v>0</v>
      </c>
      <c r="X39" s="85">
        <v>7</v>
      </c>
      <c r="Y39" s="91">
        <f t="shared" si="6"/>
        <v>7</v>
      </c>
      <c r="Z39" s="85">
        <v>0</v>
      </c>
      <c r="AA39" s="92">
        <f t="shared" si="7"/>
        <v>0</v>
      </c>
      <c r="AB39" s="85">
        <v>0</v>
      </c>
      <c r="AC39" s="92">
        <f t="shared" si="8"/>
        <v>0</v>
      </c>
      <c r="AD39" s="85">
        <v>0</v>
      </c>
      <c r="AE39" s="92">
        <f t="shared" si="9"/>
        <v>0</v>
      </c>
      <c r="AF39" s="85">
        <v>0</v>
      </c>
      <c r="AG39" s="92">
        <f t="shared" si="10"/>
        <v>0</v>
      </c>
      <c r="AH39" s="85">
        <v>0</v>
      </c>
      <c r="AI39" s="85">
        <v>0</v>
      </c>
      <c r="AJ39" s="85">
        <v>7</v>
      </c>
      <c r="AK39" s="91">
        <f t="shared" si="11"/>
        <v>7</v>
      </c>
      <c r="AL39" s="49" t="s">
        <v>50</v>
      </c>
      <c r="AM39" s="91">
        <v>16</v>
      </c>
      <c r="AN39" s="85">
        <v>0</v>
      </c>
      <c r="AO39" s="39">
        <v>0</v>
      </c>
      <c r="AP39" s="39">
        <v>16</v>
      </c>
      <c r="AQ39" s="91">
        <f t="shared" si="12"/>
        <v>16</v>
      </c>
      <c r="AR39" s="85">
        <v>0</v>
      </c>
      <c r="AS39" s="92">
        <f t="shared" si="13"/>
        <v>0</v>
      </c>
      <c r="AT39" s="85">
        <v>0</v>
      </c>
      <c r="AU39" s="92">
        <f t="shared" si="14"/>
        <v>0</v>
      </c>
      <c r="AV39" s="85">
        <v>0</v>
      </c>
      <c r="AW39" s="92">
        <f t="shared" si="15"/>
        <v>0</v>
      </c>
      <c r="AX39" s="85">
        <v>0</v>
      </c>
      <c r="AY39" s="92">
        <f t="shared" si="16"/>
        <v>0</v>
      </c>
      <c r="AZ39" s="85">
        <v>0</v>
      </c>
      <c r="BA39" s="85">
        <v>0</v>
      </c>
      <c r="BB39" s="85">
        <v>16</v>
      </c>
      <c r="BC39" s="91">
        <f t="shared" si="17"/>
        <v>16</v>
      </c>
    </row>
    <row r="40" spans="2:55" ht="13.9" customHeight="1" x14ac:dyDescent="0.4">
      <c r="B40" s="49" t="s">
        <v>51</v>
      </c>
      <c r="C40" s="91">
        <v>26</v>
      </c>
      <c r="D40" s="85">
        <v>0</v>
      </c>
      <c r="E40" s="85">
        <v>0</v>
      </c>
      <c r="F40" s="85">
        <v>26</v>
      </c>
      <c r="G40" s="91">
        <f t="shared" si="0"/>
        <v>26</v>
      </c>
      <c r="H40" s="85">
        <v>0</v>
      </c>
      <c r="I40" s="92">
        <f t="shared" si="1"/>
        <v>0</v>
      </c>
      <c r="J40" s="85">
        <v>0</v>
      </c>
      <c r="K40" s="92">
        <f t="shared" si="2"/>
        <v>0</v>
      </c>
      <c r="L40" s="85">
        <v>0</v>
      </c>
      <c r="M40" s="92">
        <f t="shared" si="3"/>
        <v>0</v>
      </c>
      <c r="N40" s="85">
        <v>0</v>
      </c>
      <c r="O40" s="92">
        <f t="shared" si="4"/>
        <v>0</v>
      </c>
      <c r="P40" s="85">
        <v>0</v>
      </c>
      <c r="Q40" s="85">
        <v>0</v>
      </c>
      <c r="R40" s="85">
        <v>26</v>
      </c>
      <c r="S40" s="91">
        <f t="shared" si="5"/>
        <v>26</v>
      </c>
      <c r="T40" s="49" t="s">
        <v>51</v>
      </c>
      <c r="U40" s="91">
        <v>5</v>
      </c>
      <c r="V40" s="85">
        <v>0</v>
      </c>
      <c r="W40" s="85">
        <v>0</v>
      </c>
      <c r="X40" s="85">
        <v>5</v>
      </c>
      <c r="Y40" s="91">
        <f t="shared" si="6"/>
        <v>5</v>
      </c>
      <c r="Z40" s="85">
        <v>0</v>
      </c>
      <c r="AA40" s="92">
        <f t="shared" si="7"/>
        <v>0</v>
      </c>
      <c r="AB40" s="85">
        <v>0</v>
      </c>
      <c r="AC40" s="92">
        <f t="shared" si="8"/>
        <v>0</v>
      </c>
      <c r="AD40" s="85">
        <v>0</v>
      </c>
      <c r="AE40" s="92">
        <f t="shared" si="9"/>
        <v>0</v>
      </c>
      <c r="AF40" s="85">
        <v>0</v>
      </c>
      <c r="AG40" s="92">
        <f t="shared" si="10"/>
        <v>0</v>
      </c>
      <c r="AH40" s="85">
        <v>0</v>
      </c>
      <c r="AI40" s="85">
        <v>0</v>
      </c>
      <c r="AJ40" s="85">
        <v>5</v>
      </c>
      <c r="AK40" s="91">
        <f t="shared" si="11"/>
        <v>5</v>
      </c>
      <c r="AL40" s="49" t="s">
        <v>51</v>
      </c>
      <c r="AM40" s="91">
        <v>31</v>
      </c>
      <c r="AN40" s="85">
        <v>0</v>
      </c>
      <c r="AO40" s="39">
        <v>0</v>
      </c>
      <c r="AP40" s="39">
        <v>31</v>
      </c>
      <c r="AQ40" s="91">
        <f t="shared" si="12"/>
        <v>31</v>
      </c>
      <c r="AR40" s="85">
        <v>0</v>
      </c>
      <c r="AS40" s="92">
        <f t="shared" si="13"/>
        <v>0</v>
      </c>
      <c r="AT40" s="85">
        <v>0</v>
      </c>
      <c r="AU40" s="92">
        <f t="shared" si="14"/>
        <v>0</v>
      </c>
      <c r="AV40" s="85">
        <v>0</v>
      </c>
      <c r="AW40" s="92">
        <f t="shared" si="15"/>
        <v>0</v>
      </c>
      <c r="AX40" s="85">
        <v>0</v>
      </c>
      <c r="AY40" s="92">
        <f t="shared" si="16"/>
        <v>0</v>
      </c>
      <c r="AZ40" s="85">
        <v>0</v>
      </c>
      <c r="BA40" s="85">
        <v>0</v>
      </c>
      <c r="BB40" s="85">
        <v>31</v>
      </c>
      <c r="BC40" s="91">
        <f t="shared" si="17"/>
        <v>31</v>
      </c>
    </row>
    <row r="41" spans="2:55" ht="13.9" customHeight="1" x14ac:dyDescent="0.4">
      <c r="B41" s="49" t="s">
        <v>52</v>
      </c>
      <c r="C41" s="91">
        <v>35</v>
      </c>
      <c r="D41" s="85">
        <v>0</v>
      </c>
      <c r="E41" s="85">
        <v>2</v>
      </c>
      <c r="F41" s="85">
        <v>33</v>
      </c>
      <c r="G41" s="91">
        <f t="shared" si="0"/>
        <v>35</v>
      </c>
      <c r="H41" s="85">
        <v>0</v>
      </c>
      <c r="I41" s="92">
        <f t="shared" si="1"/>
        <v>0</v>
      </c>
      <c r="J41" s="85">
        <v>0</v>
      </c>
      <c r="K41" s="92">
        <f t="shared" si="2"/>
        <v>0</v>
      </c>
      <c r="L41" s="85">
        <v>0</v>
      </c>
      <c r="M41" s="92">
        <f t="shared" si="3"/>
        <v>0</v>
      </c>
      <c r="N41" s="85">
        <v>0</v>
      </c>
      <c r="O41" s="92">
        <f t="shared" si="4"/>
        <v>0</v>
      </c>
      <c r="P41" s="85">
        <v>2</v>
      </c>
      <c r="Q41" s="85">
        <v>0</v>
      </c>
      <c r="R41" s="85">
        <v>33</v>
      </c>
      <c r="S41" s="91">
        <f t="shared" si="5"/>
        <v>35</v>
      </c>
      <c r="T41" s="49" t="s">
        <v>52</v>
      </c>
      <c r="U41" s="91">
        <v>15</v>
      </c>
      <c r="V41" s="85">
        <v>0</v>
      </c>
      <c r="W41" s="85">
        <v>0</v>
      </c>
      <c r="X41" s="85">
        <v>15</v>
      </c>
      <c r="Y41" s="91">
        <f t="shared" si="6"/>
        <v>15</v>
      </c>
      <c r="Z41" s="85">
        <v>0</v>
      </c>
      <c r="AA41" s="92">
        <f t="shared" si="7"/>
        <v>0</v>
      </c>
      <c r="AB41" s="85">
        <v>0</v>
      </c>
      <c r="AC41" s="92">
        <f t="shared" si="8"/>
        <v>0</v>
      </c>
      <c r="AD41" s="85">
        <v>0</v>
      </c>
      <c r="AE41" s="92">
        <f t="shared" si="9"/>
        <v>0</v>
      </c>
      <c r="AF41" s="85">
        <v>0</v>
      </c>
      <c r="AG41" s="92">
        <f t="shared" si="10"/>
        <v>0</v>
      </c>
      <c r="AH41" s="85">
        <v>0</v>
      </c>
      <c r="AI41" s="85">
        <v>0</v>
      </c>
      <c r="AJ41" s="85">
        <v>15</v>
      </c>
      <c r="AK41" s="91">
        <f t="shared" si="11"/>
        <v>15</v>
      </c>
      <c r="AL41" s="49" t="s">
        <v>52</v>
      </c>
      <c r="AM41" s="91">
        <v>50</v>
      </c>
      <c r="AN41" s="85">
        <v>0</v>
      </c>
      <c r="AO41" s="39">
        <v>2</v>
      </c>
      <c r="AP41" s="39">
        <v>48</v>
      </c>
      <c r="AQ41" s="91">
        <f t="shared" si="12"/>
        <v>50</v>
      </c>
      <c r="AR41" s="85">
        <v>0</v>
      </c>
      <c r="AS41" s="92">
        <f t="shared" si="13"/>
        <v>0</v>
      </c>
      <c r="AT41" s="85">
        <v>0</v>
      </c>
      <c r="AU41" s="92">
        <f t="shared" si="14"/>
        <v>0</v>
      </c>
      <c r="AV41" s="85">
        <v>0</v>
      </c>
      <c r="AW41" s="92">
        <f t="shared" si="15"/>
        <v>0</v>
      </c>
      <c r="AX41" s="85">
        <v>0</v>
      </c>
      <c r="AY41" s="92">
        <f t="shared" si="16"/>
        <v>0</v>
      </c>
      <c r="AZ41" s="85">
        <v>2</v>
      </c>
      <c r="BA41" s="85">
        <v>0</v>
      </c>
      <c r="BB41" s="85">
        <v>48</v>
      </c>
      <c r="BC41" s="91">
        <f t="shared" si="17"/>
        <v>50</v>
      </c>
    </row>
    <row r="42" spans="2:55" ht="13.9" customHeight="1" x14ac:dyDescent="0.4">
      <c r="B42" s="49" t="s">
        <v>53</v>
      </c>
      <c r="C42" s="91">
        <v>18</v>
      </c>
      <c r="D42" s="85">
        <v>0</v>
      </c>
      <c r="E42" s="85">
        <v>2</v>
      </c>
      <c r="F42" s="85">
        <v>16</v>
      </c>
      <c r="G42" s="91">
        <f t="shared" si="0"/>
        <v>18</v>
      </c>
      <c r="H42" s="85">
        <v>0</v>
      </c>
      <c r="I42" s="92">
        <f t="shared" si="1"/>
        <v>0</v>
      </c>
      <c r="J42" s="85">
        <v>0</v>
      </c>
      <c r="K42" s="92">
        <f t="shared" si="2"/>
        <v>0</v>
      </c>
      <c r="L42" s="85">
        <v>0</v>
      </c>
      <c r="M42" s="92">
        <f t="shared" si="3"/>
        <v>0</v>
      </c>
      <c r="N42" s="85">
        <v>0</v>
      </c>
      <c r="O42" s="92">
        <f t="shared" si="4"/>
        <v>0</v>
      </c>
      <c r="P42" s="85">
        <v>0</v>
      </c>
      <c r="Q42" s="85">
        <v>0</v>
      </c>
      <c r="R42" s="85">
        <v>18</v>
      </c>
      <c r="S42" s="91">
        <f t="shared" si="5"/>
        <v>18</v>
      </c>
      <c r="T42" s="49" t="s">
        <v>53</v>
      </c>
      <c r="U42" s="91">
        <v>7</v>
      </c>
      <c r="V42" s="85">
        <v>0</v>
      </c>
      <c r="W42" s="85">
        <v>1</v>
      </c>
      <c r="X42" s="85">
        <v>6</v>
      </c>
      <c r="Y42" s="91">
        <f t="shared" si="6"/>
        <v>7</v>
      </c>
      <c r="Z42" s="85">
        <v>12</v>
      </c>
      <c r="AA42" s="92">
        <f t="shared" si="7"/>
        <v>1.7142857142857142</v>
      </c>
      <c r="AB42" s="85">
        <v>12</v>
      </c>
      <c r="AC42" s="92">
        <f t="shared" si="8"/>
        <v>1.7142857142857142</v>
      </c>
      <c r="AD42" s="85">
        <v>79</v>
      </c>
      <c r="AE42" s="92">
        <f t="shared" si="9"/>
        <v>11.285714285714286</v>
      </c>
      <c r="AF42" s="85">
        <v>27</v>
      </c>
      <c r="AG42" s="92">
        <f t="shared" si="10"/>
        <v>3.8571428571428572</v>
      </c>
      <c r="AH42" s="85">
        <v>1</v>
      </c>
      <c r="AI42" s="85">
        <v>0</v>
      </c>
      <c r="AJ42" s="85">
        <v>6</v>
      </c>
      <c r="AK42" s="91">
        <f t="shared" si="11"/>
        <v>7</v>
      </c>
      <c r="AL42" s="49" t="s">
        <v>53</v>
      </c>
      <c r="AM42" s="91">
        <v>25</v>
      </c>
      <c r="AN42" s="85">
        <v>0</v>
      </c>
      <c r="AO42" s="39">
        <v>3</v>
      </c>
      <c r="AP42" s="39">
        <v>22</v>
      </c>
      <c r="AQ42" s="91">
        <f t="shared" si="12"/>
        <v>25</v>
      </c>
      <c r="AR42" s="85">
        <v>12</v>
      </c>
      <c r="AS42" s="92">
        <f t="shared" si="13"/>
        <v>0.48</v>
      </c>
      <c r="AT42" s="85">
        <v>12</v>
      </c>
      <c r="AU42" s="92">
        <f t="shared" si="14"/>
        <v>0.48</v>
      </c>
      <c r="AV42" s="85">
        <v>79</v>
      </c>
      <c r="AW42" s="92">
        <f t="shared" si="15"/>
        <v>3.16</v>
      </c>
      <c r="AX42" s="85">
        <v>27</v>
      </c>
      <c r="AY42" s="92">
        <f t="shared" si="16"/>
        <v>1.08</v>
      </c>
      <c r="AZ42" s="85">
        <v>1</v>
      </c>
      <c r="BA42" s="85">
        <v>0</v>
      </c>
      <c r="BB42" s="85">
        <v>24</v>
      </c>
      <c r="BC42" s="91">
        <f t="shared" si="17"/>
        <v>25</v>
      </c>
    </row>
    <row r="43" spans="2:55" ht="13.9" customHeight="1" x14ac:dyDescent="0.4">
      <c r="B43" s="49" t="s">
        <v>54</v>
      </c>
      <c r="C43" s="91">
        <v>2</v>
      </c>
      <c r="D43" s="85">
        <v>0</v>
      </c>
      <c r="E43" s="85">
        <v>2</v>
      </c>
      <c r="F43" s="85">
        <v>0</v>
      </c>
      <c r="G43" s="91">
        <f t="shared" si="0"/>
        <v>2</v>
      </c>
      <c r="H43" s="85">
        <v>0</v>
      </c>
      <c r="I43" s="92">
        <f t="shared" si="1"/>
        <v>0</v>
      </c>
      <c r="J43" s="85">
        <v>7</v>
      </c>
      <c r="K43" s="92">
        <f t="shared" si="2"/>
        <v>3.5</v>
      </c>
      <c r="L43" s="85">
        <v>0</v>
      </c>
      <c r="M43" s="92">
        <f t="shared" si="3"/>
        <v>0</v>
      </c>
      <c r="N43" s="85">
        <v>51</v>
      </c>
      <c r="O43" s="92">
        <f t="shared" si="4"/>
        <v>25.5</v>
      </c>
      <c r="P43" s="85">
        <v>0</v>
      </c>
      <c r="Q43" s="85">
        <v>0</v>
      </c>
      <c r="R43" s="85">
        <v>0</v>
      </c>
      <c r="S43" s="91">
        <f t="shared" si="5"/>
        <v>0</v>
      </c>
      <c r="T43" s="49" t="s">
        <v>54</v>
      </c>
      <c r="U43" s="91">
        <v>0</v>
      </c>
      <c r="V43" s="85">
        <v>0</v>
      </c>
      <c r="W43" s="85">
        <v>0</v>
      </c>
      <c r="X43" s="85">
        <v>0</v>
      </c>
      <c r="Y43" s="91">
        <f t="shared" si="6"/>
        <v>0</v>
      </c>
      <c r="Z43" s="85">
        <v>0</v>
      </c>
      <c r="AA43" s="92" t="str">
        <f t="shared" si="7"/>
        <v>-</v>
      </c>
      <c r="AB43" s="85">
        <v>0</v>
      </c>
      <c r="AC43" s="92" t="str">
        <f t="shared" si="8"/>
        <v>-</v>
      </c>
      <c r="AD43" s="85">
        <v>0</v>
      </c>
      <c r="AE43" s="92" t="str">
        <f t="shared" si="9"/>
        <v>-</v>
      </c>
      <c r="AF43" s="85">
        <v>0</v>
      </c>
      <c r="AG43" s="92" t="str">
        <f t="shared" si="10"/>
        <v>-</v>
      </c>
      <c r="AH43" s="85">
        <v>0</v>
      </c>
      <c r="AI43" s="85">
        <v>0</v>
      </c>
      <c r="AJ43" s="85">
        <v>0</v>
      </c>
      <c r="AK43" s="91">
        <f t="shared" si="11"/>
        <v>0</v>
      </c>
      <c r="AL43" s="49" t="s">
        <v>54</v>
      </c>
      <c r="AM43" s="91">
        <v>2</v>
      </c>
      <c r="AN43" s="85">
        <v>0</v>
      </c>
      <c r="AO43" s="39">
        <v>2</v>
      </c>
      <c r="AP43" s="39">
        <v>0</v>
      </c>
      <c r="AQ43" s="91">
        <f t="shared" si="12"/>
        <v>2</v>
      </c>
      <c r="AR43" s="85">
        <v>0</v>
      </c>
      <c r="AS43" s="92">
        <f t="shared" si="13"/>
        <v>0</v>
      </c>
      <c r="AT43" s="85">
        <v>7</v>
      </c>
      <c r="AU43" s="92">
        <f t="shared" si="14"/>
        <v>3.5</v>
      </c>
      <c r="AV43" s="85">
        <v>0</v>
      </c>
      <c r="AW43" s="92">
        <f t="shared" si="15"/>
        <v>0</v>
      </c>
      <c r="AX43" s="85">
        <v>51</v>
      </c>
      <c r="AY43" s="92">
        <f t="shared" si="16"/>
        <v>25.5</v>
      </c>
      <c r="AZ43" s="85">
        <v>0</v>
      </c>
      <c r="BA43" s="85">
        <v>0</v>
      </c>
      <c r="BB43" s="85">
        <v>0</v>
      </c>
      <c r="BC43" s="91">
        <f t="shared" si="17"/>
        <v>0</v>
      </c>
    </row>
    <row r="44" spans="2:55" ht="13.9" customHeight="1" x14ac:dyDescent="0.4">
      <c r="B44" s="49" t="s">
        <v>55</v>
      </c>
      <c r="C44" s="91">
        <v>3</v>
      </c>
      <c r="D44" s="85">
        <v>0</v>
      </c>
      <c r="E44" s="85">
        <v>0</v>
      </c>
      <c r="F44" s="85">
        <v>3</v>
      </c>
      <c r="G44" s="91">
        <f t="shared" si="0"/>
        <v>3</v>
      </c>
      <c r="H44" s="85">
        <v>0</v>
      </c>
      <c r="I44" s="92">
        <f t="shared" si="1"/>
        <v>0</v>
      </c>
      <c r="J44" s="85">
        <v>0</v>
      </c>
      <c r="K44" s="92">
        <f t="shared" si="2"/>
        <v>0</v>
      </c>
      <c r="L44" s="85">
        <v>0</v>
      </c>
      <c r="M44" s="92">
        <f t="shared" si="3"/>
        <v>0</v>
      </c>
      <c r="N44" s="85">
        <v>0</v>
      </c>
      <c r="O44" s="92">
        <f t="shared" si="4"/>
        <v>0</v>
      </c>
      <c r="P44" s="85">
        <v>0</v>
      </c>
      <c r="Q44" s="85">
        <v>0</v>
      </c>
      <c r="R44" s="85">
        <v>3</v>
      </c>
      <c r="S44" s="91">
        <f t="shared" si="5"/>
        <v>3</v>
      </c>
      <c r="T44" s="49" t="s">
        <v>55</v>
      </c>
      <c r="U44" s="91">
        <v>9</v>
      </c>
      <c r="V44" s="85">
        <v>0</v>
      </c>
      <c r="W44" s="85">
        <v>0</v>
      </c>
      <c r="X44" s="85">
        <v>9</v>
      </c>
      <c r="Y44" s="91">
        <f t="shared" si="6"/>
        <v>9</v>
      </c>
      <c r="Z44" s="85">
        <v>0</v>
      </c>
      <c r="AA44" s="92">
        <f t="shared" si="7"/>
        <v>0</v>
      </c>
      <c r="AB44" s="85">
        <v>0</v>
      </c>
      <c r="AC44" s="92">
        <f t="shared" si="8"/>
        <v>0</v>
      </c>
      <c r="AD44" s="85">
        <v>0</v>
      </c>
      <c r="AE44" s="92">
        <f t="shared" si="9"/>
        <v>0</v>
      </c>
      <c r="AF44" s="85">
        <v>0</v>
      </c>
      <c r="AG44" s="92">
        <f t="shared" si="10"/>
        <v>0</v>
      </c>
      <c r="AH44" s="85">
        <v>0</v>
      </c>
      <c r="AI44" s="85">
        <v>0</v>
      </c>
      <c r="AJ44" s="85">
        <v>9</v>
      </c>
      <c r="AK44" s="91">
        <f t="shared" si="11"/>
        <v>9</v>
      </c>
      <c r="AL44" s="49" t="s">
        <v>55</v>
      </c>
      <c r="AM44" s="91">
        <v>12</v>
      </c>
      <c r="AN44" s="85">
        <v>0</v>
      </c>
      <c r="AO44" s="39">
        <v>0</v>
      </c>
      <c r="AP44" s="39">
        <v>12</v>
      </c>
      <c r="AQ44" s="91">
        <f t="shared" si="12"/>
        <v>12</v>
      </c>
      <c r="AR44" s="85">
        <v>0</v>
      </c>
      <c r="AS44" s="92">
        <f t="shared" si="13"/>
        <v>0</v>
      </c>
      <c r="AT44" s="85">
        <v>0</v>
      </c>
      <c r="AU44" s="92">
        <f t="shared" si="14"/>
        <v>0</v>
      </c>
      <c r="AV44" s="85">
        <v>0</v>
      </c>
      <c r="AW44" s="92">
        <f t="shared" si="15"/>
        <v>0</v>
      </c>
      <c r="AX44" s="85">
        <v>0</v>
      </c>
      <c r="AY44" s="92">
        <f t="shared" si="16"/>
        <v>0</v>
      </c>
      <c r="AZ44" s="85">
        <v>0</v>
      </c>
      <c r="BA44" s="85">
        <v>0</v>
      </c>
      <c r="BB44" s="85">
        <v>12</v>
      </c>
      <c r="BC44" s="91">
        <f t="shared" si="17"/>
        <v>12</v>
      </c>
    </row>
    <row r="45" spans="2:55" ht="13.9" customHeight="1" x14ac:dyDescent="0.4">
      <c r="B45" s="49" t="s">
        <v>56</v>
      </c>
      <c r="C45" s="91">
        <v>21</v>
      </c>
      <c r="D45" s="85">
        <v>0</v>
      </c>
      <c r="E45" s="85">
        <v>1</v>
      </c>
      <c r="F45" s="85">
        <v>20</v>
      </c>
      <c r="G45" s="91">
        <f t="shared" si="0"/>
        <v>21</v>
      </c>
      <c r="H45" s="85">
        <v>0</v>
      </c>
      <c r="I45" s="92">
        <f t="shared" si="1"/>
        <v>0</v>
      </c>
      <c r="J45" s="85">
        <v>0</v>
      </c>
      <c r="K45" s="92">
        <f t="shared" si="2"/>
        <v>0</v>
      </c>
      <c r="L45" s="85">
        <v>0</v>
      </c>
      <c r="M45" s="92">
        <f t="shared" si="3"/>
        <v>0</v>
      </c>
      <c r="N45" s="85">
        <v>0</v>
      </c>
      <c r="O45" s="92">
        <f t="shared" si="4"/>
        <v>0</v>
      </c>
      <c r="P45" s="85">
        <v>0</v>
      </c>
      <c r="Q45" s="85">
        <v>0</v>
      </c>
      <c r="R45" s="85">
        <v>5</v>
      </c>
      <c r="S45" s="91">
        <f t="shared" si="5"/>
        <v>5</v>
      </c>
      <c r="T45" s="49" t="s">
        <v>56</v>
      </c>
      <c r="U45" s="91">
        <v>3</v>
      </c>
      <c r="V45" s="85">
        <v>0</v>
      </c>
      <c r="W45" s="85">
        <v>0</v>
      </c>
      <c r="X45" s="85">
        <v>2</v>
      </c>
      <c r="Y45" s="91">
        <f t="shared" si="6"/>
        <v>2</v>
      </c>
      <c r="Z45" s="85">
        <v>0</v>
      </c>
      <c r="AA45" s="92">
        <f t="shared" si="7"/>
        <v>0</v>
      </c>
      <c r="AB45" s="85">
        <v>0</v>
      </c>
      <c r="AC45" s="92">
        <f t="shared" si="8"/>
        <v>0</v>
      </c>
      <c r="AD45" s="85">
        <v>0</v>
      </c>
      <c r="AE45" s="92">
        <f t="shared" si="9"/>
        <v>0</v>
      </c>
      <c r="AF45" s="85">
        <v>0</v>
      </c>
      <c r="AG45" s="92">
        <f t="shared" si="10"/>
        <v>0</v>
      </c>
      <c r="AH45" s="85">
        <v>0</v>
      </c>
      <c r="AI45" s="85">
        <v>0</v>
      </c>
      <c r="AJ45" s="85">
        <v>0</v>
      </c>
      <c r="AK45" s="91">
        <f t="shared" si="11"/>
        <v>0</v>
      </c>
      <c r="AL45" s="49" t="s">
        <v>56</v>
      </c>
      <c r="AM45" s="91">
        <v>24</v>
      </c>
      <c r="AN45" s="85">
        <v>0</v>
      </c>
      <c r="AO45" s="39">
        <v>1</v>
      </c>
      <c r="AP45" s="39">
        <v>22</v>
      </c>
      <c r="AQ45" s="91">
        <f t="shared" si="12"/>
        <v>23</v>
      </c>
      <c r="AR45" s="85">
        <v>0</v>
      </c>
      <c r="AS45" s="92">
        <f t="shared" si="13"/>
        <v>0</v>
      </c>
      <c r="AT45" s="85">
        <v>0</v>
      </c>
      <c r="AU45" s="92">
        <f t="shared" si="14"/>
        <v>0</v>
      </c>
      <c r="AV45" s="85">
        <v>0</v>
      </c>
      <c r="AW45" s="92">
        <f t="shared" si="15"/>
        <v>0</v>
      </c>
      <c r="AX45" s="85">
        <v>0</v>
      </c>
      <c r="AY45" s="92">
        <f t="shared" si="16"/>
        <v>0</v>
      </c>
      <c r="AZ45" s="85">
        <v>0</v>
      </c>
      <c r="BA45" s="85">
        <v>0</v>
      </c>
      <c r="BB45" s="85">
        <v>5</v>
      </c>
      <c r="BC45" s="91">
        <f t="shared" si="17"/>
        <v>5</v>
      </c>
    </row>
    <row r="46" spans="2:55" ht="13.9" customHeight="1" x14ac:dyDescent="0.4">
      <c r="B46" s="49" t="s">
        <v>57</v>
      </c>
      <c r="C46" s="91">
        <v>50</v>
      </c>
      <c r="D46" s="85">
        <v>0</v>
      </c>
      <c r="E46" s="85">
        <v>0</v>
      </c>
      <c r="F46" s="85">
        <v>50</v>
      </c>
      <c r="G46" s="91">
        <f t="shared" si="0"/>
        <v>50</v>
      </c>
      <c r="H46" s="85">
        <v>0</v>
      </c>
      <c r="I46" s="92">
        <f t="shared" si="1"/>
        <v>0</v>
      </c>
      <c r="J46" s="85">
        <v>0</v>
      </c>
      <c r="K46" s="92">
        <f t="shared" si="2"/>
        <v>0</v>
      </c>
      <c r="L46" s="85">
        <v>0</v>
      </c>
      <c r="M46" s="92">
        <f t="shared" si="3"/>
        <v>0</v>
      </c>
      <c r="N46" s="85">
        <v>0</v>
      </c>
      <c r="O46" s="92">
        <f t="shared" si="4"/>
        <v>0</v>
      </c>
      <c r="P46" s="85">
        <v>0</v>
      </c>
      <c r="Q46" s="85">
        <v>0</v>
      </c>
      <c r="R46" s="85">
        <v>48</v>
      </c>
      <c r="S46" s="91">
        <f t="shared" si="5"/>
        <v>48</v>
      </c>
      <c r="T46" s="49" t="s">
        <v>57</v>
      </c>
      <c r="U46" s="91">
        <v>7</v>
      </c>
      <c r="V46" s="85">
        <v>0</v>
      </c>
      <c r="W46" s="85">
        <v>0</v>
      </c>
      <c r="X46" s="85">
        <v>7</v>
      </c>
      <c r="Y46" s="91">
        <f t="shared" si="6"/>
        <v>7</v>
      </c>
      <c r="Z46" s="85">
        <v>0</v>
      </c>
      <c r="AA46" s="92">
        <f t="shared" si="7"/>
        <v>0</v>
      </c>
      <c r="AB46" s="85">
        <v>0</v>
      </c>
      <c r="AC46" s="92">
        <f t="shared" si="8"/>
        <v>0</v>
      </c>
      <c r="AD46" s="85">
        <v>0</v>
      </c>
      <c r="AE46" s="92">
        <f t="shared" si="9"/>
        <v>0</v>
      </c>
      <c r="AF46" s="85">
        <v>0</v>
      </c>
      <c r="AG46" s="92">
        <f t="shared" si="10"/>
        <v>0</v>
      </c>
      <c r="AH46" s="85">
        <v>0</v>
      </c>
      <c r="AI46" s="85">
        <v>0</v>
      </c>
      <c r="AJ46" s="85">
        <v>7</v>
      </c>
      <c r="AK46" s="91">
        <f t="shared" si="11"/>
        <v>7</v>
      </c>
      <c r="AL46" s="49" t="s">
        <v>57</v>
      </c>
      <c r="AM46" s="91">
        <v>57</v>
      </c>
      <c r="AN46" s="85">
        <v>0</v>
      </c>
      <c r="AO46" s="39">
        <v>0</v>
      </c>
      <c r="AP46" s="39">
        <v>57</v>
      </c>
      <c r="AQ46" s="91">
        <f t="shared" si="12"/>
        <v>57</v>
      </c>
      <c r="AR46" s="85">
        <v>0</v>
      </c>
      <c r="AS46" s="92">
        <f t="shared" si="13"/>
        <v>0</v>
      </c>
      <c r="AT46" s="85">
        <v>0</v>
      </c>
      <c r="AU46" s="92">
        <f t="shared" si="14"/>
        <v>0</v>
      </c>
      <c r="AV46" s="85">
        <v>0</v>
      </c>
      <c r="AW46" s="92">
        <f t="shared" si="15"/>
        <v>0</v>
      </c>
      <c r="AX46" s="85">
        <v>0</v>
      </c>
      <c r="AY46" s="92">
        <f t="shared" si="16"/>
        <v>0</v>
      </c>
      <c r="AZ46" s="85">
        <v>0</v>
      </c>
      <c r="BA46" s="85">
        <v>0</v>
      </c>
      <c r="BB46" s="85">
        <v>55</v>
      </c>
      <c r="BC46" s="91">
        <f t="shared" si="17"/>
        <v>55</v>
      </c>
    </row>
    <row r="47" spans="2:55" ht="13.9" customHeight="1" x14ac:dyDescent="0.4">
      <c r="B47" s="49" t="s">
        <v>58</v>
      </c>
      <c r="C47" s="91">
        <v>15</v>
      </c>
      <c r="D47" s="85">
        <v>0</v>
      </c>
      <c r="E47" s="85">
        <v>1</v>
      </c>
      <c r="F47" s="85">
        <v>15</v>
      </c>
      <c r="G47" s="91">
        <f t="shared" si="0"/>
        <v>16</v>
      </c>
      <c r="H47" s="85">
        <v>16</v>
      </c>
      <c r="I47" s="92">
        <f t="shared" si="1"/>
        <v>1.0666666666666667</v>
      </c>
      <c r="J47" s="85">
        <v>22</v>
      </c>
      <c r="K47" s="92">
        <f t="shared" si="2"/>
        <v>1.4666666666666666</v>
      </c>
      <c r="L47" s="85">
        <v>105</v>
      </c>
      <c r="M47" s="92">
        <f t="shared" si="3"/>
        <v>7</v>
      </c>
      <c r="N47" s="85">
        <v>199</v>
      </c>
      <c r="O47" s="92">
        <f t="shared" si="4"/>
        <v>13.266666666666667</v>
      </c>
      <c r="P47" s="85">
        <v>0</v>
      </c>
      <c r="Q47" s="85">
        <v>0</v>
      </c>
      <c r="R47" s="85">
        <v>14</v>
      </c>
      <c r="S47" s="91">
        <f t="shared" si="5"/>
        <v>14</v>
      </c>
      <c r="T47" s="49" t="s">
        <v>58</v>
      </c>
      <c r="U47" s="91">
        <v>7</v>
      </c>
      <c r="V47" s="85">
        <v>0</v>
      </c>
      <c r="W47" s="85">
        <v>1</v>
      </c>
      <c r="X47" s="85">
        <v>5</v>
      </c>
      <c r="Y47" s="91">
        <f t="shared" si="6"/>
        <v>6</v>
      </c>
      <c r="Z47" s="85">
        <v>0</v>
      </c>
      <c r="AA47" s="92">
        <f t="shared" si="7"/>
        <v>0</v>
      </c>
      <c r="AB47" s="85">
        <v>0</v>
      </c>
      <c r="AC47" s="92">
        <f t="shared" si="8"/>
        <v>0</v>
      </c>
      <c r="AD47" s="85">
        <v>0</v>
      </c>
      <c r="AE47" s="92">
        <f t="shared" si="9"/>
        <v>0</v>
      </c>
      <c r="AF47" s="85">
        <v>0</v>
      </c>
      <c r="AG47" s="92">
        <f t="shared" si="10"/>
        <v>0</v>
      </c>
      <c r="AH47" s="85">
        <v>0</v>
      </c>
      <c r="AI47" s="85">
        <v>1</v>
      </c>
      <c r="AJ47" s="85">
        <v>6</v>
      </c>
      <c r="AK47" s="91">
        <f t="shared" si="11"/>
        <v>7</v>
      </c>
      <c r="AL47" s="49" t="s">
        <v>58</v>
      </c>
      <c r="AM47" s="91">
        <v>22</v>
      </c>
      <c r="AN47" s="85">
        <v>0</v>
      </c>
      <c r="AO47" s="39">
        <v>2</v>
      </c>
      <c r="AP47" s="39">
        <v>20</v>
      </c>
      <c r="AQ47" s="91">
        <f t="shared" si="12"/>
        <v>22</v>
      </c>
      <c r="AR47" s="85">
        <v>16</v>
      </c>
      <c r="AS47" s="92">
        <f t="shared" si="13"/>
        <v>0.72727272727272729</v>
      </c>
      <c r="AT47" s="85">
        <v>22</v>
      </c>
      <c r="AU47" s="92">
        <f t="shared" si="14"/>
        <v>1</v>
      </c>
      <c r="AV47" s="85">
        <v>105</v>
      </c>
      <c r="AW47" s="92">
        <f t="shared" si="15"/>
        <v>4.7727272727272725</v>
      </c>
      <c r="AX47" s="85">
        <v>199</v>
      </c>
      <c r="AY47" s="92">
        <f t="shared" si="16"/>
        <v>9.045454545454545</v>
      </c>
      <c r="AZ47" s="85">
        <v>0</v>
      </c>
      <c r="BA47" s="85">
        <v>1</v>
      </c>
      <c r="BB47" s="85">
        <v>20</v>
      </c>
      <c r="BC47" s="91">
        <f t="shared" si="17"/>
        <v>21</v>
      </c>
    </row>
    <row r="48" spans="2:55" ht="13.9" customHeight="1" x14ac:dyDescent="0.4">
      <c r="B48" s="49" t="s">
        <v>59</v>
      </c>
      <c r="C48" s="91">
        <v>34</v>
      </c>
      <c r="D48" s="85">
        <v>1</v>
      </c>
      <c r="E48" s="85">
        <v>8</v>
      </c>
      <c r="F48" s="39">
        <v>25</v>
      </c>
      <c r="G48" s="91">
        <f t="shared" si="0"/>
        <v>34</v>
      </c>
      <c r="H48" s="85">
        <v>10</v>
      </c>
      <c r="I48" s="92">
        <f t="shared" si="1"/>
        <v>0.29411764705882354</v>
      </c>
      <c r="J48" s="85">
        <v>10</v>
      </c>
      <c r="K48" s="92">
        <f t="shared" si="2"/>
        <v>0.29411764705882354</v>
      </c>
      <c r="L48" s="85">
        <v>218</v>
      </c>
      <c r="M48" s="92">
        <f t="shared" si="3"/>
        <v>6.4117647058823533</v>
      </c>
      <c r="N48" s="85">
        <v>174</v>
      </c>
      <c r="O48" s="92">
        <f t="shared" si="4"/>
        <v>5.117647058823529</v>
      </c>
      <c r="P48" s="85">
        <v>1</v>
      </c>
      <c r="Q48" s="85">
        <v>0</v>
      </c>
      <c r="R48" s="85">
        <v>31</v>
      </c>
      <c r="S48" s="91">
        <f t="shared" si="5"/>
        <v>32</v>
      </c>
      <c r="T48" s="49" t="s">
        <v>59</v>
      </c>
      <c r="U48" s="91">
        <v>6</v>
      </c>
      <c r="V48" s="85">
        <v>0</v>
      </c>
      <c r="W48" s="85">
        <v>1</v>
      </c>
      <c r="X48" s="85">
        <v>5</v>
      </c>
      <c r="Y48" s="91">
        <f t="shared" si="6"/>
        <v>6</v>
      </c>
      <c r="Z48" s="85">
        <v>0</v>
      </c>
      <c r="AA48" s="92">
        <f t="shared" si="7"/>
        <v>0</v>
      </c>
      <c r="AB48" s="85">
        <v>0</v>
      </c>
      <c r="AC48" s="92">
        <f t="shared" si="8"/>
        <v>0</v>
      </c>
      <c r="AD48" s="85">
        <v>0</v>
      </c>
      <c r="AE48" s="92">
        <f t="shared" si="9"/>
        <v>0</v>
      </c>
      <c r="AF48" s="85">
        <v>0</v>
      </c>
      <c r="AG48" s="92">
        <f t="shared" si="10"/>
        <v>0</v>
      </c>
      <c r="AH48" s="85">
        <v>0</v>
      </c>
      <c r="AI48" s="85">
        <v>0</v>
      </c>
      <c r="AJ48" s="85">
        <v>6</v>
      </c>
      <c r="AK48" s="91">
        <f t="shared" si="11"/>
        <v>6</v>
      </c>
      <c r="AL48" s="49" t="s">
        <v>59</v>
      </c>
      <c r="AM48" s="91">
        <v>40</v>
      </c>
      <c r="AN48" s="85">
        <v>1</v>
      </c>
      <c r="AO48" s="39">
        <v>9</v>
      </c>
      <c r="AP48" s="39">
        <v>30</v>
      </c>
      <c r="AQ48" s="91">
        <f t="shared" si="12"/>
        <v>40</v>
      </c>
      <c r="AR48" s="85">
        <v>10</v>
      </c>
      <c r="AS48" s="92">
        <f t="shared" si="13"/>
        <v>0.25</v>
      </c>
      <c r="AT48" s="85">
        <v>10</v>
      </c>
      <c r="AU48" s="92">
        <f t="shared" si="14"/>
        <v>0.25</v>
      </c>
      <c r="AV48" s="85">
        <v>218</v>
      </c>
      <c r="AW48" s="92">
        <f t="shared" si="15"/>
        <v>5.45</v>
      </c>
      <c r="AX48" s="85">
        <v>174</v>
      </c>
      <c r="AY48" s="92">
        <f t="shared" si="16"/>
        <v>4.3499999999999996</v>
      </c>
      <c r="AZ48" s="85">
        <v>1</v>
      </c>
      <c r="BA48" s="85">
        <v>0</v>
      </c>
      <c r="BB48" s="85">
        <v>37</v>
      </c>
      <c r="BC48" s="91">
        <f t="shared" si="17"/>
        <v>38</v>
      </c>
    </row>
    <row r="49" spans="2:55" ht="13.9" customHeight="1" x14ac:dyDescent="0.4">
      <c r="B49" s="49" t="s">
        <v>60</v>
      </c>
      <c r="C49" s="91">
        <v>14</v>
      </c>
      <c r="D49" s="85">
        <v>0</v>
      </c>
      <c r="E49" s="85">
        <v>0</v>
      </c>
      <c r="F49" s="85">
        <v>14</v>
      </c>
      <c r="G49" s="91">
        <f t="shared" si="0"/>
        <v>14</v>
      </c>
      <c r="H49" s="85">
        <v>0</v>
      </c>
      <c r="I49" s="92">
        <f t="shared" si="1"/>
        <v>0</v>
      </c>
      <c r="J49" s="85">
        <v>0</v>
      </c>
      <c r="K49" s="92">
        <f t="shared" si="2"/>
        <v>0</v>
      </c>
      <c r="L49" s="85">
        <v>0</v>
      </c>
      <c r="M49" s="92">
        <f t="shared" si="3"/>
        <v>0</v>
      </c>
      <c r="N49" s="85">
        <v>0</v>
      </c>
      <c r="O49" s="92">
        <f t="shared" si="4"/>
        <v>0</v>
      </c>
      <c r="P49" s="85">
        <v>0</v>
      </c>
      <c r="Q49" s="85">
        <v>0</v>
      </c>
      <c r="R49" s="85">
        <v>14</v>
      </c>
      <c r="S49" s="91">
        <f t="shared" si="5"/>
        <v>14</v>
      </c>
      <c r="T49" s="49" t="s">
        <v>60</v>
      </c>
      <c r="U49" s="91">
        <v>0</v>
      </c>
      <c r="V49" s="85">
        <v>0</v>
      </c>
      <c r="W49" s="85">
        <v>0</v>
      </c>
      <c r="X49" s="85">
        <v>0</v>
      </c>
      <c r="Y49" s="91">
        <f t="shared" si="6"/>
        <v>0</v>
      </c>
      <c r="Z49" s="85">
        <v>0</v>
      </c>
      <c r="AA49" s="92" t="str">
        <f t="shared" si="7"/>
        <v>-</v>
      </c>
      <c r="AB49" s="85">
        <v>0</v>
      </c>
      <c r="AC49" s="92" t="str">
        <f t="shared" si="8"/>
        <v>-</v>
      </c>
      <c r="AD49" s="85">
        <v>0</v>
      </c>
      <c r="AE49" s="92" t="str">
        <f t="shared" si="9"/>
        <v>-</v>
      </c>
      <c r="AF49" s="85">
        <v>0</v>
      </c>
      <c r="AG49" s="92" t="str">
        <f t="shared" si="10"/>
        <v>-</v>
      </c>
      <c r="AH49" s="85">
        <v>0</v>
      </c>
      <c r="AI49" s="85">
        <v>0</v>
      </c>
      <c r="AJ49" s="85">
        <v>0</v>
      </c>
      <c r="AK49" s="91">
        <f t="shared" si="11"/>
        <v>0</v>
      </c>
      <c r="AL49" s="49" t="s">
        <v>60</v>
      </c>
      <c r="AM49" s="91">
        <v>14</v>
      </c>
      <c r="AN49" s="85">
        <v>0</v>
      </c>
      <c r="AO49" s="85">
        <v>0</v>
      </c>
      <c r="AP49" s="85">
        <v>14</v>
      </c>
      <c r="AQ49" s="91">
        <f t="shared" si="12"/>
        <v>14</v>
      </c>
      <c r="AR49" s="85">
        <v>0</v>
      </c>
      <c r="AS49" s="92">
        <f t="shared" si="13"/>
        <v>0</v>
      </c>
      <c r="AT49" s="85">
        <v>0</v>
      </c>
      <c r="AU49" s="92">
        <f t="shared" si="14"/>
        <v>0</v>
      </c>
      <c r="AV49" s="85">
        <v>0</v>
      </c>
      <c r="AW49" s="92">
        <f t="shared" si="15"/>
        <v>0</v>
      </c>
      <c r="AX49" s="85">
        <v>0</v>
      </c>
      <c r="AY49" s="92">
        <f t="shared" si="16"/>
        <v>0</v>
      </c>
      <c r="AZ49" s="85">
        <v>0</v>
      </c>
      <c r="BA49" s="85">
        <v>0</v>
      </c>
      <c r="BB49" s="85">
        <v>14</v>
      </c>
      <c r="BC49" s="91">
        <f t="shared" si="17"/>
        <v>14</v>
      </c>
    </row>
    <row r="50" spans="2:55" ht="13.9" customHeight="1" x14ac:dyDescent="0.4">
      <c r="B50" s="53" t="s">
        <v>246</v>
      </c>
      <c r="C50" s="93">
        <f t="shared" ref="C50" si="18">SUM(C7:C49)</f>
        <v>777</v>
      </c>
      <c r="D50" s="93">
        <f t="shared" ref="D50:F50" si="19">SUM(D7:D49)</f>
        <v>5</v>
      </c>
      <c r="E50" s="93">
        <f t="shared" si="19"/>
        <v>61</v>
      </c>
      <c r="F50" s="93">
        <f t="shared" si="19"/>
        <v>712</v>
      </c>
      <c r="G50" s="93">
        <f>SUM(D50:F50)</f>
        <v>778</v>
      </c>
      <c r="H50" s="93">
        <f t="shared" ref="H50" si="20">SUM(H7:H49)</f>
        <v>50</v>
      </c>
      <c r="I50" s="94">
        <f t="shared" si="1"/>
        <v>6.4350064350064351E-2</v>
      </c>
      <c r="J50" s="93">
        <f t="shared" ref="J50" si="21">SUM(J7:J49)</f>
        <v>66</v>
      </c>
      <c r="K50" s="94">
        <f t="shared" si="2"/>
        <v>8.4942084942084939E-2</v>
      </c>
      <c r="L50" s="93">
        <f t="shared" ref="L50" si="22">SUM(L7:L49)</f>
        <v>517</v>
      </c>
      <c r="M50" s="94">
        <f t="shared" si="3"/>
        <v>0.66537966537966542</v>
      </c>
      <c r="N50" s="93">
        <f t="shared" ref="N50" si="23">SUM(N7:N49)</f>
        <v>627</v>
      </c>
      <c r="O50" s="94">
        <f t="shared" si="4"/>
        <v>0.806949806949807</v>
      </c>
      <c r="P50" s="93">
        <f>SUM(P7:P49)</f>
        <v>13</v>
      </c>
      <c r="Q50" s="93">
        <f t="shared" ref="Q50:S50" si="24">SUM(Q7:Q49)</f>
        <v>2</v>
      </c>
      <c r="R50" s="93">
        <f t="shared" si="24"/>
        <v>697</v>
      </c>
      <c r="S50" s="93">
        <f t="shared" si="24"/>
        <v>712</v>
      </c>
      <c r="T50" s="53" t="s">
        <v>246</v>
      </c>
      <c r="U50" s="93">
        <f t="shared" ref="U50:X50" si="25">SUM(U7:U49)</f>
        <v>428</v>
      </c>
      <c r="V50" s="93">
        <f t="shared" si="25"/>
        <v>1</v>
      </c>
      <c r="W50" s="93">
        <f t="shared" si="25"/>
        <v>36</v>
      </c>
      <c r="X50" s="93">
        <f t="shared" si="25"/>
        <v>389</v>
      </c>
      <c r="Y50" s="93">
        <f>SUM(V50:X50)</f>
        <v>426</v>
      </c>
      <c r="Z50" s="93">
        <f t="shared" ref="Z50" si="26">SUM(Z7:Z49)</f>
        <v>116</v>
      </c>
      <c r="AA50" s="94">
        <f t="shared" si="7"/>
        <v>0.27102803738317754</v>
      </c>
      <c r="AB50" s="93">
        <f t="shared" ref="AB50" si="27">SUM(AB7:AB49)</f>
        <v>74</v>
      </c>
      <c r="AC50" s="94">
        <f t="shared" si="8"/>
        <v>0.17289719626168223</v>
      </c>
      <c r="AD50" s="93">
        <f t="shared" ref="AD50" si="28">SUM(AD7:AD49)</f>
        <v>373</v>
      </c>
      <c r="AE50" s="94">
        <f t="shared" si="9"/>
        <v>0.87149532710280375</v>
      </c>
      <c r="AF50" s="93">
        <f t="shared" ref="AF50" si="29">SUM(AF7:AF49)</f>
        <v>242</v>
      </c>
      <c r="AG50" s="94">
        <f t="shared" si="10"/>
        <v>0.56542056074766356</v>
      </c>
      <c r="AH50" s="93">
        <f>SUM(AH7:AH49)</f>
        <v>5</v>
      </c>
      <c r="AI50" s="93">
        <f t="shared" ref="AI50:AK50" si="30">SUM(AI7:AI49)</f>
        <v>5</v>
      </c>
      <c r="AJ50" s="93">
        <f t="shared" si="30"/>
        <v>391</v>
      </c>
      <c r="AK50" s="93">
        <f t="shared" si="30"/>
        <v>401</v>
      </c>
      <c r="AL50" s="53" t="s">
        <v>246</v>
      </c>
      <c r="AM50" s="128">
        <f t="shared" ref="AM50:AP50" si="31">SUM(AM7:AM49)</f>
        <v>1205</v>
      </c>
      <c r="AN50" s="93">
        <f t="shared" si="31"/>
        <v>6</v>
      </c>
      <c r="AO50" s="93">
        <f t="shared" si="31"/>
        <v>97</v>
      </c>
      <c r="AP50" s="128">
        <f t="shared" si="31"/>
        <v>1101</v>
      </c>
      <c r="AQ50" s="128">
        <f>SUM(AN50:AP50)</f>
        <v>1204</v>
      </c>
      <c r="AR50" s="93">
        <f t="shared" ref="AR50" si="32">SUM(AR7:AR49)</f>
        <v>166</v>
      </c>
      <c r="AS50" s="94">
        <f t="shared" si="13"/>
        <v>0.13775933609958507</v>
      </c>
      <c r="AT50" s="93">
        <f t="shared" ref="AT50" si="33">SUM(AT7:AT49)</f>
        <v>140</v>
      </c>
      <c r="AU50" s="94">
        <f>IFERROR(AT50/AM50,"-")</f>
        <v>0.11618257261410789</v>
      </c>
      <c r="AV50" s="93">
        <f t="shared" ref="AV50" si="34">SUM(AV7:AV49)</f>
        <v>890</v>
      </c>
      <c r="AW50" s="94">
        <f t="shared" si="15"/>
        <v>0.7385892116182573</v>
      </c>
      <c r="AX50" s="93">
        <f t="shared" ref="AX50" si="35">SUM(AX7:AX49)</f>
        <v>869</v>
      </c>
      <c r="AY50" s="94">
        <f t="shared" si="16"/>
        <v>0.72116182572614107</v>
      </c>
      <c r="AZ50" s="93">
        <f>SUM(AZ7:AZ49)</f>
        <v>18</v>
      </c>
      <c r="BA50" s="93">
        <f t="shared" ref="BA50:BC50" si="36">SUM(BA7:BA49)</f>
        <v>7</v>
      </c>
      <c r="BB50" s="128">
        <f t="shared" si="36"/>
        <v>1088</v>
      </c>
      <c r="BC50" s="128">
        <f t="shared" si="36"/>
        <v>1113</v>
      </c>
    </row>
    <row r="51" spans="2:55" ht="13.9" customHeight="1" x14ac:dyDescent="0.4">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row>
    <row r="52" spans="2:55" ht="13.9" customHeight="1" x14ac:dyDescent="0.4">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t="s">
        <v>919</v>
      </c>
      <c r="AM52" s="2"/>
      <c r="AN52" s="2"/>
      <c r="AO52" s="2"/>
      <c r="AP52" s="2"/>
      <c r="AQ52" s="2"/>
      <c r="AR52" s="2"/>
      <c r="AS52" s="2"/>
      <c r="AT52" s="2"/>
      <c r="AU52" s="2"/>
      <c r="AV52" s="2"/>
      <c r="AW52" s="2"/>
      <c r="AX52" s="2"/>
      <c r="AY52" s="2"/>
      <c r="AZ52" s="2"/>
      <c r="BA52" s="2"/>
      <c r="BB52" s="2"/>
      <c r="BC52" s="2"/>
    </row>
  </sheetData>
  <mergeCells count="34">
    <mergeCell ref="B1:S1"/>
    <mergeCell ref="B3:S3"/>
    <mergeCell ref="T3:AK3"/>
    <mergeCell ref="AL3:BC3"/>
    <mergeCell ref="B4:B6"/>
    <mergeCell ref="C4:C6"/>
    <mergeCell ref="D4:G5"/>
    <mergeCell ref="H4:K4"/>
    <mergeCell ref="L4:O4"/>
    <mergeCell ref="P4:S5"/>
    <mergeCell ref="AV4:AY4"/>
    <mergeCell ref="AZ4:BC5"/>
    <mergeCell ref="AR5:AS5"/>
    <mergeCell ref="AT5:AU5"/>
    <mergeCell ref="AV5:AW5"/>
    <mergeCell ref="AX5:AY5"/>
    <mergeCell ref="AB5:AC5"/>
    <mergeCell ref="AL4:AL6"/>
    <mergeCell ref="AM4:AM6"/>
    <mergeCell ref="AN4:AQ5"/>
    <mergeCell ref="AR4:AU4"/>
    <mergeCell ref="Z4:AC4"/>
    <mergeCell ref="AD4:AG4"/>
    <mergeCell ref="AH4:AK5"/>
    <mergeCell ref="AD5:AE5"/>
    <mergeCell ref="AF5:AG5"/>
    <mergeCell ref="H5:I5"/>
    <mergeCell ref="J5:K5"/>
    <mergeCell ref="L5:M5"/>
    <mergeCell ref="N5:O5"/>
    <mergeCell ref="Z5:AA5"/>
    <mergeCell ref="T4:T6"/>
    <mergeCell ref="U4:U6"/>
    <mergeCell ref="V4:Y5"/>
  </mergeCells>
  <phoneticPr fontId="3"/>
  <pageMargins left="0.78740157480314965" right="0.78740157480314965" top="0.98425196850393704" bottom="0.98425196850393704" header="0.51181102362204722" footer="0.51181102362204722"/>
  <pageSetup paperSize="8" scale="95" fitToWidth="0" orientation="landscape" r:id="rId1"/>
  <headerFooter alignWithMargins="0"/>
  <rowBreaks count="1" manualBreakCount="1">
    <brk id="52" max="16383" man="1"/>
  </rowBreaks>
  <colBreaks count="2" manualBreakCount="2">
    <brk id="19" max="51" man="1"/>
    <brk id="37" max="5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BO52"/>
  <sheetViews>
    <sheetView view="pageBreakPreview" topLeftCell="A19" zoomScale="85" zoomScaleNormal="100" zoomScaleSheetLayoutView="85" workbookViewId="0">
      <selection activeCell="AF52" sqref="A50:AF52"/>
    </sheetView>
  </sheetViews>
  <sheetFormatPr defaultColWidth="8.875" defaultRowHeight="13.9" customHeight="1" x14ac:dyDescent="0.4"/>
  <cols>
    <col min="1" max="1" width="3.875" style="24" customWidth="1"/>
    <col min="2" max="3" width="8.875" style="24"/>
    <col min="4" max="4" width="7.625" style="24" bestFit="1" customWidth="1"/>
    <col min="5" max="5" width="6.125" style="24" bestFit="1" customWidth="1"/>
    <col min="6" max="6" width="6" style="24" bestFit="1" customWidth="1"/>
    <col min="7" max="7" width="4.625" style="24" bestFit="1" customWidth="1"/>
    <col min="8" max="19" width="6.875" style="24" customWidth="1"/>
    <col min="20" max="20" width="14.875" style="24" bestFit="1" customWidth="1"/>
    <col min="21" max="21" width="11.25" style="24" bestFit="1" customWidth="1"/>
    <col min="22" max="22" width="5.375" style="24" bestFit="1" customWidth="1"/>
    <col min="23" max="23" width="4.625" style="24" bestFit="1" customWidth="1"/>
    <col min="24" max="24" width="9.125" style="24" bestFit="1" customWidth="1"/>
    <col min="25" max="25" width="14" style="24" bestFit="1" customWidth="1"/>
    <col min="26" max="26" width="7.625" style="24" bestFit="1" customWidth="1"/>
    <col min="27" max="27" width="6.125" style="24" bestFit="1" customWidth="1"/>
    <col min="28" max="28" width="6" style="24" bestFit="1" customWidth="1"/>
    <col min="29" max="38" width="4.625" style="24" bestFit="1" customWidth="1"/>
    <col min="39" max="39" width="5.375" style="24" bestFit="1" customWidth="1"/>
    <col min="40" max="40" width="4.625" style="24" bestFit="1" customWidth="1"/>
    <col min="41" max="41" width="6.125" style="24" bestFit="1" customWidth="1"/>
    <col min="42" max="42" width="14.875" style="24" bestFit="1" customWidth="1"/>
    <col min="43" max="43" width="11.25" style="24" bestFit="1" customWidth="1"/>
    <col min="44" max="44" width="8.375" style="24" bestFit="1" customWidth="1"/>
    <col min="45" max="45" width="4.625" style="24" bestFit="1" customWidth="1"/>
    <col min="46" max="46" width="9.125" style="45" bestFit="1" customWidth="1"/>
    <col min="47" max="47" width="14" style="45" bestFit="1" customWidth="1"/>
    <col min="48" max="48" width="7.625" style="45" bestFit="1" customWidth="1"/>
    <col min="49" max="49" width="6.125" style="45" bestFit="1" customWidth="1"/>
    <col min="50" max="50" width="6" style="45" bestFit="1" customWidth="1"/>
    <col min="51" max="52" width="4.625" style="45" bestFit="1" customWidth="1"/>
    <col min="53" max="53" width="4.625" style="45" customWidth="1"/>
    <col min="54" max="56" width="4.625" style="45" bestFit="1" customWidth="1"/>
    <col min="57" max="57" width="4.625" style="45" customWidth="1"/>
    <col min="58" max="60" width="4.625" style="45" bestFit="1" customWidth="1"/>
    <col min="61" max="61" width="5.375" style="45" bestFit="1" customWidth="1"/>
    <col min="62" max="62" width="4.625" style="45" bestFit="1" customWidth="1"/>
    <col min="63" max="63" width="5.375" style="45" bestFit="1" customWidth="1"/>
    <col min="64" max="64" width="14.875" style="45" bestFit="1" customWidth="1"/>
    <col min="65" max="65" width="11.25" style="45" bestFit="1" customWidth="1"/>
    <col min="66" max="66" width="8.375" style="45" bestFit="1" customWidth="1"/>
    <col min="67" max="67" width="4.625" style="45" bestFit="1" customWidth="1"/>
    <col min="68" max="270" width="8.875" style="24"/>
    <col min="271" max="271" width="8.875" style="24" customWidth="1"/>
    <col min="272" max="273" width="10.75" style="24" customWidth="1"/>
    <col min="274" max="274" width="9" style="24" customWidth="1"/>
    <col min="275" max="526" width="8.875" style="24"/>
    <col min="527" max="527" width="8.875" style="24" customWidth="1"/>
    <col min="528" max="529" width="10.75" style="24" customWidth="1"/>
    <col min="530" max="530" width="9" style="24" customWidth="1"/>
    <col min="531" max="782" width="8.875" style="24"/>
    <col min="783" max="783" width="8.875" style="24" customWidth="1"/>
    <col min="784" max="785" width="10.75" style="24" customWidth="1"/>
    <col min="786" max="786" width="9" style="24" customWidth="1"/>
    <col min="787" max="1038" width="8.875" style="24"/>
    <col min="1039" max="1039" width="8.875" style="24" customWidth="1"/>
    <col min="1040" max="1041" width="10.75" style="24" customWidth="1"/>
    <col min="1042" max="1042" width="9" style="24" customWidth="1"/>
    <col min="1043" max="1294" width="8.875" style="24"/>
    <col min="1295" max="1295" width="8.875" style="24" customWidth="1"/>
    <col min="1296" max="1297" width="10.75" style="24" customWidth="1"/>
    <col min="1298" max="1298" width="9" style="24" customWidth="1"/>
    <col min="1299" max="1550" width="8.875" style="24"/>
    <col min="1551" max="1551" width="8.875" style="24" customWidth="1"/>
    <col min="1552" max="1553" width="10.75" style="24" customWidth="1"/>
    <col min="1554" max="1554" width="9" style="24" customWidth="1"/>
    <col min="1555" max="1806" width="8.875" style="24"/>
    <col min="1807" max="1807" width="8.875" style="24" customWidth="1"/>
    <col min="1808" max="1809" width="10.75" style="24" customWidth="1"/>
    <col min="1810" max="1810" width="9" style="24" customWidth="1"/>
    <col min="1811" max="2062" width="8.875" style="24"/>
    <col min="2063" max="2063" width="8.875" style="24" customWidth="1"/>
    <col min="2064" max="2065" width="10.75" style="24" customWidth="1"/>
    <col min="2066" max="2066" width="9" style="24" customWidth="1"/>
    <col min="2067" max="2318" width="8.875" style="24"/>
    <col min="2319" max="2319" width="8.875" style="24" customWidth="1"/>
    <col min="2320" max="2321" width="10.75" style="24" customWidth="1"/>
    <col min="2322" max="2322" width="9" style="24" customWidth="1"/>
    <col min="2323" max="2574" width="8.875" style="24"/>
    <col min="2575" max="2575" width="8.875" style="24" customWidth="1"/>
    <col min="2576" max="2577" width="10.75" style="24" customWidth="1"/>
    <col min="2578" max="2578" width="9" style="24" customWidth="1"/>
    <col min="2579" max="2830" width="8.875" style="24"/>
    <col min="2831" max="2831" width="8.875" style="24" customWidth="1"/>
    <col min="2832" max="2833" width="10.75" style="24" customWidth="1"/>
    <col min="2834" max="2834" width="9" style="24" customWidth="1"/>
    <col min="2835" max="3086" width="8.875" style="24"/>
    <col min="3087" max="3087" width="8.875" style="24" customWidth="1"/>
    <col min="3088" max="3089" width="10.75" style="24" customWidth="1"/>
    <col min="3090" max="3090" width="9" style="24" customWidth="1"/>
    <col min="3091" max="3342" width="8.875" style="24"/>
    <col min="3343" max="3343" width="8.875" style="24" customWidth="1"/>
    <col min="3344" max="3345" width="10.75" style="24" customWidth="1"/>
    <col min="3346" max="3346" width="9" style="24" customWidth="1"/>
    <col min="3347" max="3598" width="8.875" style="24"/>
    <col min="3599" max="3599" width="8.875" style="24" customWidth="1"/>
    <col min="3600" max="3601" width="10.75" style="24" customWidth="1"/>
    <col min="3602" max="3602" width="9" style="24" customWidth="1"/>
    <col min="3603" max="3854" width="8.875" style="24"/>
    <col min="3855" max="3855" width="8.875" style="24" customWidth="1"/>
    <col min="3856" max="3857" width="10.75" style="24" customWidth="1"/>
    <col min="3858" max="3858" width="9" style="24" customWidth="1"/>
    <col min="3859" max="4110" width="8.875" style="24"/>
    <col min="4111" max="4111" width="8.875" style="24" customWidth="1"/>
    <col min="4112" max="4113" width="10.75" style="24" customWidth="1"/>
    <col min="4114" max="4114" width="9" style="24" customWidth="1"/>
    <col min="4115" max="4366" width="8.875" style="24"/>
    <col min="4367" max="4367" width="8.875" style="24" customWidth="1"/>
    <col min="4368" max="4369" width="10.75" style="24" customWidth="1"/>
    <col min="4370" max="4370" width="9" style="24" customWidth="1"/>
    <col min="4371" max="4622" width="8.875" style="24"/>
    <col min="4623" max="4623" width="8.875" style="24" customWidth="1"/>
    <col min="4624" max="4625" width="10.75" style="24" customWidth="1"/>
    <col min="4626" max="4626" width="9" style="24" customWidth="1"/>
    <col min="4627" max="4878" width="8.875" style="24"/>
    <col min="4879" max="4879" width="8.875" style="24" customWidth="1"/>
    <col min="4880" max="4881" width="10.75" style="24" customWidth="1"/>
    <col min="4882" max="4882" width="9" style="24" customWidth="1"/>
    <col min="4883" max="5134" width="8.875" style="24"/>
    <col min="5135" max="5135" width="8.875" style="24" customWidth="1"/>
    <col min="5136" max="5137" width="10.75" style="24" customWidth="1"/>
    <col min="5138" max="5138" width="9" style="24" customWidth="1"/>
    <col min="5139" max="5390" width="8.875" style="24"/>
    <col min="5391" max="5391" width="8.875" style="24" customWidth="1"/>
    <col min="5392" max="5393" width="10.75" style="24" customWidth="1"/>
    <col min="5394" max="5394" width="9" style="24" customWidth="1"/>
    <col min="5395" max="5646" width="8.875" style="24"/>
    <col min="5647" max="5647" width="8.875" style="24" customWidth="1"/>
    <col min="5648" max="5649" width="10.75" style="24" customWidth="1"/>
    <col min="5650" max="5650" width="9" style="24" customWidth="1"/>
    <col min="5651" max="5902" width="8.875" style="24"/>
    <col min="5903" max="5903" width="8.875" style="24" customWidth="1"/>
    <col min="5904" max="5905" width="10.75" style="24" customWidth="1"/>
    <col min="5906" max="5906" width="9" style="24" customWidth="1"/>
    <col min="5907" max="6158" width="8.875" style="24"/>
    <col min="6159" max="6159" width="8.875" style="24" customWidth="1"/>
    <col min="6160" max="6161" width="10.75" style="24" customWidth="1"/>
    <col min="6162" max="6162" width="9" style="24" customWidth="1"/>
    <col min="6163" max="6414" width="8.875" style="24"/>
    <col min="6415" max="6415" width="8.875" style="24" customWidth="1"/>
    <col min="6416" max="6417" width="10.75" style="24" customWidth="1"/>
    <col min="6418" max="6418" width="9" style="24" customWidth="1"/>
    <col min="6419" max="6670" width="8.875" style="24"/>
    <col min="6671" max="6671" width="8.875" style="24" customWidth="1"/>
    <col min="6672" max="6673" width="10.75" style="24" customWidth="1"/>
    <col min="6674" max="6674" width="9" style="24" customWidth="1"/>
    <col min="6675" max="6926" width="8.875" style="24"/>
    <col min="6927" max="6927" width="8.875" style="24" customWidth="1"/>
    <col min="6928" max="6929" width="10.75" style="24" customWidth="1"/>
    <col min="6930" max="6930" width="9" style="24" customWidth="1"/>
    <col min="6931" max="7182" width="8.875" style="24"/>
    <col min="7183" max="7183" width="8.875" style="24" customWidth="1"/>
    <col min="7184" max="7185" width="10.75" style="24" customWidth="1"/>
    <col min="7186" max="7186" width="9" style="24" customWidth="1"/>
    <col min="7187" max="7438" width="8.875" style="24"/>
    <col min="7439" max="7439" width="8.875" style="24" customWidth="1"/>
    <col min="7440" max="7441" width="10.75" style="24" customWidth="1"/>
    <col min="7442" max="7442" width="9" style="24" customWidth="1"/>
    <col min="7443" max="7694" width="8.875" style="24"/>
    <col min="7695" max="7695" width="8.875" style="24" customWidth="1"/>
    <col min="7696" max="7697" width="10.75" style="24" customWidth="1"/>
    <col min="7698" max="7698" width="9" style="24" customWidth="1"/>
    <col min="7699" max="7950" width="8.875" style="24"/>
    <col min="7951" max="7951" width="8.875" style="24" customWidth="1"/>
    <col min="7952" max="7953" width="10.75" style="24" customWidth="1"/>
    <col min="7954" max="7954" width="9" style="24" customWidth="1"/>
    <col min="7955" max="8206" width="8.875" style="24"/>
    <col min="8207" max="8207" width="8.875" style="24" customWidth="1"/>
    <col min="8208" max="8209" width="10.75" style="24" customWidth="1"/>
    <col min="8210" max="8210" width="9" style="24" customWidth="1"/>
    <col min="8211" max="8462" width="8.875" style="24"/>
    <col min="8463" max="8463" width="8.875" style="24" customWidth="1"/>
    <col min="8464" max="8465" width="10.75" style="24" customWidth="1"/>
    <col min="8466" max="8466" width="9" style="24" customWidth="1"/>
    <col min="8467" max="8718" width="8.875" style="24"/>
    <col min="8719" max="8719" width="8.875" style="24" customWidth="1"/>
    <col min="8720" max="8721" width="10.75" style="24" customWidth="1"/>
    <col min="8722" max="8722" width="9" style="24" customWidth="1"/>
    <col min="8723" max="8974" width="8.875" style="24"/>
    <col min="8975" max="8975" width="8.875" style="24" customWidth="1"/>
    <col min="8976" max="8977" width="10.75" style="24" customWidth="1"/>
    <col min="8978" max="8978" width="9" style="24" customWidth="1"/>
    <col min="8979" max="9230" width="8.875" style="24"/>
    <col min="9231" max="9231" width="8.875" style="24" customWidth="1"/>
    <col min="9232" max="9233" width="10.75" style="24" customWidth="1"/>
    <col min="9234" max="9234" width="9" style="24" customWidth="1"/>
    <col min="9235" max="9486" width="8.875" style="24"/>
    <col min="9487" max="9487" width="8.875" style="24" customWidth="1"/>
    <col min="9488" max="9489" width="10.75" style="24" customWidth="1"/>
    <col min="9490" max="9490" width="9" style="24" customWidth="1"/>
    <col min="9491" max="9742" width="8.875" style="24"/>
    <col min="9743" max="9743" width="8.875" style="24" customWidth="1"/>
    <col min="9744" max="9745" width="10.75" style="24" customWidth="1"/>
    <col min="9746" max="9746" width="9" style="24" customWidth="1"/>
    <col min="9747" max="9998" width="8.875" style="24"/>
    <col min="9999" max="9999" width="8.875" style="24" customWidth="1"/>
    <col min="10000" max="10001" width="10.75" style="24" customWidth="1"/>
    <col min="10002" max="10002" width="9" style="24" customWidth="1"/>
    <col min="10003" max="10254" width="8.875" style="24"/>
    <col min="10255" max="10255" width="8.875" style="24" customWidth="1"/>
    <col min="10256" max="10257" width="10.75" style="24" customWidth="1"/>
    <col min="10258" max="10258" width="9" style="24" customWidth="1"/>
    <col min="10259" max="10510" width="8.875" style="24"/>
    <col min="10511" max="10511" width="8.875" style="24" customWidth="1"/>
    <col min="10512" max="10513" width="10.75" style="24" customWidth="1"/>
    <col min="10514" max="10514" width="9" style="24" customWidth="1"/>
    <col min="10515" max="10766" width="8.875" style="24"/>
    <col min="10767" max="10767" width="8.875" style="24" customWidth="1"/>
    <col min="10768" max="10769" width="10.75" style="24" customWidth="1"/>
    <col min="10770" max="10770" width="9" style="24" customWidth="1"/>
    <col min="10771" max="11022" width="8.875" style="24"/>
    <col min="11023" max="11023" width="8.875" style="24" customWidth="1"/>
    <col min="11024" max="11025" width="10.75" style="24" customWidth="1"/>
    <col min="11026" max="11026" width="9" style="24" customWidth="1"/>
    <col min="11027" max="11278" width="8.875" style="24"/>
    <col min="11279" max="11279" width="8.875" style="24" customWidth="1"/>
    <col min="11280" max="11281" width="10.75" style="24" customWidth="1"/>
    <col min="11282" max="11282" width="9" style="24" customWidth="1"/>
    <col min="11283" max="11534" width="8.875" style="24"/>
    <col min="11535" max="11535" width="8.875" style="24" customWidth="1"/>
    <col min="11536" max="11537" width="10.75" style="24" customWidth="1"/>
    <col min="11538" max="11538" width="9" style="24" customWidth="1"/>
    <col min="11539" max="11790" width="8.875" style="24"/>
    <col min="11791" max="11791" width="8.875" style="24" customWidth="1"/>
    <col min="11792" max="11793" width="10.75" style="24" customWidth="1"/>
    <col min="11794" max="11794" width="9" style="24" customWidth="1"/>
    <col min="11795" max="12046" width="8.875" style="24"/>
    <col min="12047" max="12047" width="8.875" style="24" customWidth="1"/>
    <col min="12048" max="12049" width="10.75" style="24" customWidth="1"/>
    <col min="12050" max="12050" width="9" style="24" customWidth="1"/>
    <col min="12051" max="12302" width="8.875" style="24"/>
    <col min="12303" max="12303" width="8.875" style="24" customWidth="1"/>
    <col min="12304" max="12305" width="10.75" style="24" customWidth="1"/>
    <col min="12306" max="12306" width="9" style="24" customWidth="1"/>
    <col min="12307" max="12558" width="8.875" style="24"/>
    <col min="12559" max="12559" width="8.875" style="24" customWidth="1"/>
    <col min="12560" max="12561" width="10.75" style="24" customWidth="1"/>
    <col min="12562" max="12562" width="9" style="24" customWidth="1"/>
    <col min="12563" max="12814" width="8.875" style="24"/>
    <col min="12815" max="12815" width="8.875" style="24" customWidth="1"/>
    <col min="12816" max="12817" width="10.75" style="24" customWidth="1"/>
    <col min="12818" max="12818" width="9" style="24" customWidth="1"/>
    <col min="12819" max="13070" width="8.875" style="24"/>
    <col min="13071" max="13071" width="8.875" style="24" customWidth="1"/>
    <col min="13072" max="13073" width="10.75" style="24" customWidth="1"/>
    <col min="13074" max="13074" width="9" style="24" customWidth="1"/>
    <col min="13075" max="13326" width="8.875" style="24"/>
    <col min="13327" max="13327" width="8.875" style="24" customWidth="1"/>
    <col min="13328" max="13329" width="10.75" style="24" customWidth="1"/>
    <col min="13330" max="13330" width="9" style="24" customWidth="1"/>
    <col min="13331" max="13582" width="8.875" style="24"/>
    <col min="13583" max="13583" width="8.875" style="24" customWidth="1"/>
    <col min="13584" max="13585" width="10.75" style="24" customWidth="1"/>
    <col min="13586" max="13586" width="9" style="24" customWidth="1"/>
    <col min="13587" max="13838" width="8.875" style="24"/>
    <col min="13839" max="13839" width="8.875" style="24" customWidth="1"/>
    <col min="13840" max="13841" width="10.75" style="24" customWidth="1"/>
    <col min="13842" max="13842" width="9" style="24" customWidth="1"/>
    <col min="13843" max="14094" width="8.875" style="24"/>
    <col min="14095" max="14095" width="8.875" style="24" customWidth="1"/>
    <col min="14096" max="14097" width="10.75" style="24" customWidth="1"/>
    <col min="14098" max="14098" width="9" style="24" customWidth="1"/>
    <col min="14099" max="14350" width="8.875" style="24"/>
    <col min="14351" max="14351" width="8.875" style="24" customWidth="1"/>
    <col min="14352" max="14353" width="10.75" style="24" customWidth="1"/>
    <col min="14354" max="14354" width="9" style="24" customWidth="1"/>
    <col min="14355" max="14606" width="8.875" style="24"/>
    <col min="14607" max="14607" width="8.875" style="24" customWidth="1"/>
    <col min="14608" max="14609" width="10.75" style="24" customWidth="1"/>
    <col min="14610" max="14610" width="9" style="24" customWidth="1"/>
    <col min="14611" max="14862" width="8.875" style="24"/>
    <col min="14863" max="14863" width="8.875" style="24" customWidth="1"/>
    <col min="14864" max="14865" width="10.75" style="24" customWidth="1"/>
    <col min="14866" max="14866" width="9" style="24" customWidth="1"/>
    <col min="14867" max="15118" width="8.875" style="24"/>
    <col min="15119" max="15119" width="8.875" style="24" customWidth="1"/>
    <col min="15120" max="15121" width="10.75" style="24" customWidth="1"/>
    <col min="15122" max="15122" width="9" style="24" customWidth="1"/>
    <col min="15123" max="15374" width="8.875" style="24"/>
    <col min="15375" max="15375" width="8.875" style="24" customWidth="1"/>
    <col min="15376" max="15377" width="10.75" style="24" customWidth="1"/>
    <col min="15378" max="15378" width="9" style="24" customWidth="1"/>
    <col min="15379" max="15630" width="8.875" style="24"/>
    <col min="15631" max="15631" width="8.875" style="24" customWidth="1"/>
    <col min="15632" max="15633" width="10.75" style="24" customWidth="1"/>
    <col min="15634" max="15634" width="9" style="24" customWidth="1"/>
    <col min="15635" max="15886" width="8.875" style="24"/>
    <col min="15887" max="15887" width="8.875" style="24" customWidth="1"/>
    <col min="15888" max="15889" width="10.75" style="24" customWidth="1"/>
    <col min="15890" max="15890" width="9" style="24" customWidth="1"/>
    <col min="15891" max="16142" width="8.875" style="24"/>
    <col min="16143" max="16143" width="8.875" style="24" customWidth="1"/>
    <col min="16144" max="16145" width="10.75" style="24" customWidth="1"/>
    <col min="16146" max="16146" width="9" style="24" customWidth="1"/>
    <col min="16147" max="16384" width="8.875" style="24"/>
  </cols>
  <sheetData>
    <row r="1" spans="1:67" ht="13.9" customHeight="1" x14ac:dyDescent="0.4">
      <c r="A1" s="82"/>
      <c r="B1" s="82" t="s">
        <v>950</v>
      </c>
      <c r="C1" s="82"/>
      <c r="D1" s="82"/>
      <c r="E1" s="82"/>
      <c r="F1" s="82"/>
      <c r="G1" s="82"/>
      <c r="H1" s="82"/>
      <c r="I1" s="82"/>
      <c r="J1" s="82"/>
      <c r="K1" s="82"/>
      <c r="L1" s="82"/>
      <c r="M1" s="82"/>
      <c r="N1" s="82"/>
      <c r="O1" s="82"/>
      <c r="P1" s="82"/>
      <c r="Q1" s="82"/>
      <c r="R1" s="82"/>
      <c r="S1" s="82"/>
      <c r="T1" s="82"/>
      <c r="U1" s="82"/>
      <c r="V1" s="82"/>
    </row>
    <row r="3" spans="1:67" ht="13.9" customHeight="1" x14ac:dyDescent="0.4">
      <c r="B3" s="162" t="s">
        <v>854</v>
      </c>
      <c r="C3" s="163"/>
      <c r="D3" s="163"/>
      <c r="E3" s="163"/>
      <c r="F3" s="163"/>
      <c r="G3" s="163"/>
      <c r="H3" s="163"/>
      <c r="I3" s="163"/>
      <c r="J3" s="163"/>
      <c r="K3" s="163"/>
      <c r="L3" s="163"/>
      <c r="M3" s="163"/>
      <c r="N3" s="163"/>
      <c r="O3" s="163"/>
      <c r="P3" s="163"/>
      <c r="Q3" s="163"/>
      <c r="R3" s="163"/>
      <c r="S3" s="163"/>
      <c r="T3" s="163"/>
      <c r="U3" s="163"/>
      <c r="V3" s="163"/>
      <c r="W3" s="164"/>
      <c r="X3" s="162" t="s">
        <v>838</v>
      </c>
      <c r="Y3" s="163"/>
      <c r="Z3" s="163"/>
      <c r="AA3" s="163"/>
      <c r="AB3" s="163"/>
      <c r="AC3" s="163"/>
      <c r="AD3" s="163"/>
      <c r="AE3" s="163"/>
      <c r="AF3" s="163"/>
      <c r="AG3" s="163"/>
      <c r="AH3" s="163"/>
      <c r="AI3" s="163"/>
      <c r="AJ3" s="163"/>
      <c r="AK3" s="163"/>
      <c r="AL3" s="163"/>
      <c r="AM3" s="163"/>
      <c r="AN3" s="163"/>
      <c r="AO3" s="163"/>
      <c r="AP3" s="163"/>
      <c r="AQ3" s="163"/>
      <c r="AR3" s="163"/>
      <c r="AS3" s="164"/>
      <c r="AT3" s="162" t="s">
        <v>839</v>
      </c>
      <c r="AU3" s="163"/>
      <c r="AV3" s="163"/>
      <c r="AW3" s="163"/>
      <c r="AX3" s="163"/>
      <c r="AY3" s="163"/>
      <c r="AZ3" s="163"/>
      <c r="BA3" s="163"/>
      <c r="BB3" s="163"/>
      <c r="BC3" s="163"/>
      <c r="BD3" s="163"/>
      <c r="BE3" s="163"/>
      <c r="BF3" s="163"/>
      <c r="BG3" s="163"/>
      <c r="BH3" s="163"/>
      <c r="BI3" s="163"/>
      <c r="BJ3" s="163"/>
      <c r="BK3" s="163"/>
      <c r="BL3" s="163"/>
      <c r="BM3" s="163"/>
      <c r="BN3" s="163"/>
      <c r="BO3" s="164"/>
    </row>
    <row r="4" spans="1:67" ht="20.100000000000001" customHeight="1" x14ac:dyDescent="0.4">
      <c r="B4" s="151" t="s">
        <v>1</v>
      </c>
      <c r="C4" s="151" t="s">
        <v>902</v>
      </c>
      <c r="D4" s="154" t="s">
        <v>920</v>
      </c>
      <c r="E4" s="155"/>
      <c r="F4" s="155"/>
      <c r="G4" s="156"/>
      <c r="H4" s="149" t="s">
        <v>921</v>
      </c>
      <c r="I4" s="150"/>
      <c r="J4" s="150"/>
      <c r="K4" s="160"/>
      <c r="L4" s="149" t="s">
        <v>922</v>
      </c>
      <c r="M4" s="150"/>
      <c r="N4" s="150"/>
      <c r="O4" s="160"/>
      <c r="P4" s="149" t="s">
        <v>923</v>
      </c>
      <c r="Q4" s="150"/>
      <c r="R4" s="150"/>
      <c r="S4" s="160"/>
      <c r="T4" s="154" t="s">
        <v>924</v>
      </c>
      <c r="U4" s="155"/>
      <c r="V4" s="155"/>
      <c r="W4" s="156"/>
      <c r="X4" s="151" t="s">
        <v>1</v>
      </c>
      <c r="Y4" s="151" t="s">
        <v>907</v>
      </c>
      <c r="Z4" s="154" t="s">
        <v>920</v>
      </c>
      <c r="AA4" s="155"/>
      <c r="AB4" s="155"/>
      <c r="AC4" s="156"/>
      <c r="AD4" s="149" t="s">
        <v>921</v>
      </c>
      <c r="AE4" s="150"/>
      <c r="AF4" s="150"/>
      <c r="AG4" s="160"/>
      <c r="AH4" s="149" t="s">
        <v>922</v>
      </c>
      <c r="AI4" s="150"/>
      <c r="AJ4" s="150"/>
      <c r="AK4" s="160"/>
      <c r="AL4" s="149" t="s">
        <v>923</v>
      </c>
      <c r="AM4" s="150"/>
      <c r="AN4" s="150"/>
      <c r="AO4" s="160"/>
      <c r="AP4" s="154" t="s">
        <v>924</v>
      </c>
      <c r="AQ4" s="155"/>
      <c r="AR4" s="155"/>
      <c r="AS4" s="156"/>
      <c r="AT4" s="151" t="s">
        <v>1</v>
      </c>
      <c r="AU4" s="151" t="s">
        <v>908</v>
      </c>
      <c r="AV4" s="154" t="s">
        <v>920</v>
      </c>
      <c r="AW4" s="155"/>
      <c r="AX4" s="155"/>
      <c r="AY4" s="156"/>
      <c r="AZ4" s="149" t="s">
        <v>921</v>
      </c>
      <c r="BA4" s="150"/>
      <c r="BB4" s="150"/>
      <c r="BC4" s="160"/>
      <c r="BD4" s="149" t="s">
        <v>922</v>
      </c>
      <c r="BE4" s="150"/>
      <c r="BF4" s="150"/>
      <c r="BG4" s="160"/>
      <c r="BH4" s="149" t="s">
        <v>923</v>
      </c>
      <c r="BI4" s="150"/>
      <c r="BJ4" s="150"/>
      <c r="BK4" s="160"/>
      <c r="BL4" s="154" t="s">
        <v>924</v>
      </c>
      <c r="BM4" s="155"/>
      <c r="BN4" s="155"/>
      <c r="BO4" s="156"/>
    </row>
    <row r="5" spans="1:67" ht="20.100000000000001" customHeight="1" x14ac:dyDescent="0.4">
      <c r="B5" s="152"/>
      <c r="C5" s="152"/>
      <c r="D5" s="157"/>
      <c r="E5" s="158"/>
      <c r="F5" s="158"/>
      <c r="G5" s="159"/>
      <c r="H5" s="149" t="s">
        <v>909</v>
      </c>
      <c r="I5" s="150"/>
      <c r="J5" s="147" t="s">
        <v>910</v>
      </c>
      <c r="K5" s="147"/>
      <c r="L5" s="149" t="s">
        <v>909</v>
      </c>
      <c r="M5" s="150"/>
      <c r="N5" s="147" t="s">
        <v>910</v>
      </c>
      <c r="O5" s="147"/>
      <c r="P5" s="149" t="s">
        <v>909</v>
      </c>
      <c r="Q5" s="150"/>
      <c r="R5" s="147" t="s">
        <v>910</v>
      </c>
      <c r="S5" s="147"/>
      <c r="T5" s="157"/>
      <c r="U5" s="158"/>
      <c r="V5" s="158"/>
      <c r="W5" s="159"/>
      <c r="X5" s="152"/>
      <c r="Y5" s="152"/>
      <c r="Z5" s="157"/>
      <c r="AA5" s="158"/>
      <c r="AB5" s="158"/>
      <c r="AC5" s="159"/>
      <c r="AD5" s="149" t="s">
        <v>909</v>
      </c>
      <c r="AE5" s="150"/>
      <c r="AF5" s="147" t="s">
        <v>910</v>
      </c>
      <c r="AG5" s="147"/>
      <c r="AH5" s="149" t="s">
        <v>909</v>
      </c>
      <c r="AI5" s="150"/>
      <c r="AJ5" s="147" t="s">
        <v>910</v>
      </c>
      <c r="AK5" s="147"/>
      <c r="AL5" s="149" t="s">
        <v>909</v>
      </c>
      <c r="AM5" s="150"/>
      <c r="AN5" s="147" t="s">
        <v>910</v>
      </c>
      <c r="AO5" s="147"/>
      <c r="AP5" s="157"/>
      <c r="AQ5" s="158"/>
      <c r="AR5" s="158"/>
      <c r="AS5" s="159"/>
      <c r="AT5" s="152"/>
      <c r="AU5" s="152"/>
      <c r="AV5" s="157"/>
      <c r="AW5" s="158"/>
      <c r="AX5" s="158"/>
      <c r="AY5" s="159"/>
      <c r="AZ5" s="149" t="s">
        <v>909</v>
      </c>
      <c r="BA5" s="150"/>
      <c r="BB5" s="147" t="s">
        <v>910</v>
      </c>
      <c r="BC5" s="147"/>
      <c r="BD5" s="149" t="s">
        <v>909</v>
      </c>
      <c r="BE5" s="150"/>
      <c r="BF5" s="147" t="s">
        <v>910</v>
      </c>
      <c r="BG5" s="147"/>
      <c r="BH5" s="149" t="s">
        <v>909</v>
      </c>
      <c r="BI5" s="150"/>
      <c r="BJ5" s="147" t="s">
        <v>910</v>
      </c>
      <c r="BK5" s="147"/>
      <c r="BL5" s="157"/>
      <c r="BM5" s="158"/>
      <c r="BN5" s="158"/>
      <c r="BO5" s="159"/>
    </row>
    <row r="6" spans="1:67" ht="29.25" customHeight="1" x14ac:dyDescent="0.4">
      <c r="B6" s="153"/>
      <c r="C6" s="153"/>
      <c r="D6" s="44" t="s">
        <v>911</v>
      </c>
      <c r="E6" s="44" t="s">
        <v>912</v>
      </c>
      <c r="F6" s="44" t="s">
        <v>913</v>
      </c>
      <c r="G6" s="44" t="s">
        <v>839</v>
      </c>
      <c r="H6" s="44" t="s">
        <v>914</v>
      </c>
      <c r="I6" s="44" t="s">
        <v>915</v>
      </c>
      <c r="J6" s="44" t="s">
        <v>914</v>
      </c>
      <c r="K6" s="44" t="s">
        <v>915</v>
      </c>
      <c r="L6" s="44" t="s">
        <v>914</v>
      </c>
      <c r="M6" s="44" t="s">
        <v>915</v>
      </c>
      <c r="N6" s="44" t="s">
        <v>914</v>
      </c>
      <c r="O6" s="44" t="s">
        <v>915</v>
      </c>
      <c r="P6" s="44" t="s">
        <v>914</v>
      </c>
      <c r="Q6" s="44" t="s">
        <v>915</v>
      </c>
      <c r="R6" s="44" t="s">
        <v>914</v>
      </c>
      <c r="S6" s="44" t="s">
        <v>915</v>
      </c>
      <c r="T6" s="44" t="s">
        <v>925</v>
      </c>
      <c r="U6" s="44" t="s">
        <v>926</v>
      </c>
      <c r="V6" s="44" t="s">
        <v>918</v>
      </c>
      <c r="W6" s="44" t="s">
        <v>839</v>
      </c>
      <c r="X6" s="153"/>
      <c r="Y6" s="153"/>
      <c r="Z6" s="44" t="s">
        <v>911</v>
      </c>
      <c r="AA6" s="44" t="s">
        <v>912</v>
      </c>
      <c r="AB6" s="44" t="s">
        <v>913</v>
      </c>
      <c r="AC6" s="44" t="s">
        <v>839</v>
      </c>
      <c r="AD6" s="44" t="s">
        <v>914</v>
      </c>
      <c r="AE6" s="44" t="s">
        <v>915</v>
      </c>
      <c r="AF6" s="44" t="s">
        <v>914</v>
      </c>
      <c r="AG6" s="44" t="s">
        <v>915</v>
      </c>
      <c r="AH6" s="44" t="s">
        <v>914</v>
      </c>
      <c r="AI6" s="44" t="s">
        <v>915</v>
      </c>
      <c r="AJ6" s="44" t="s">
        <v>914</v>
      </c>
      <c r="AK6" s="44" t="s">
        <v>915</v>
      </c>
      <c r="AL6" s="44" t="s">
        <v>914</v>
      </c>
      <c r="AM6" s="44" t="s">
        <v>915</v>
      </c>
      <c r="AN6" s="44" t="s">
        <v>914</v>
      </c>
      <c r="AO6" s="44" t="s">
        <v>915</v>
      </c>
      <c r="AP6" s="44" t="s">
        <v>925</v>
      </c>
      <c r="AQ6" s="44" t="s">
        <v>926</v>
      </c>
      <c r="AR6" s="44" t="s">
        <v>918</v>
      </c>
      <c r="AS6" s="44" t="s">
        <v>839</v>
      </c>
      <c r="AT6" s="153"/>
      <c r="AU6" s="153"/>
      <c r="AV6" s="44" t="s">
        <v>911</v>
      </c>
      <c r="AW6" s="44" t="s">
        <v>912</v>
      </c>
      <c r="AX6" s="44" t="s">
        <v>913</v>
      </c>
      <c r="AY6" s="44" t="s">
        <v>839</v>
      </c>
      <c r="AZ6" s="44" t="s">
        <v>914</v>
      </c>
      <c r="BA6" s="44" t="s">
        <v>915</v>
      </c>
      <c r="BB6" s="44" t="s">
        <v>914</v>
      </c>
      <c r="BC6" s="44" t="s">
        <v>915</v>
      </c>
      <c r="BD6" s="44" t="s">
        <v>914</v>
      </c>
      <c r="BE6" s="44" t="s">
        <v>915</v>
      </c>
      <c r="BF6" s="44" t="s">
        <v>914</v>
      </c>
      <c r="BG6" s="44" t="s">
        <v>915</v>
      </c>
      <c r="BH6" s="44" t="s">
        <v>914</v>
      </c>
      <c r="BI6" s="44" t="s">
        <v>915</v>
      </c>
      <c r="BJ6" s="44" t="s">
        <v>914</v>
      </c>
      <c r="BK6" s="44" t="s">
        <v>915</v>
      </c>
      <c r="BL6" s="44" t="s">
        <v>925</v>
      </c>
      <c r="BM6" s="44" t="s">
        <v>926</v>
      </c>
      <c r="BN6" s="44" t="s">
        <v>918</v>
      </c>
      <c r="BO6" s="44" t="s">
        <v>839</v>
      </c>
    </row>
    <row r="7" spans="1:67" ht="13.9" customHeight="1" x14ac:dyDescent="0.4">
      <c r="B7" s="46" t="s">
        <v>18</v>
      </c>
      <c r="C7" s="89">
        <v>74</v>
      </c>
      <c r="D7" s="83">
        <v>0</v>
      </c>
      <c r="E7" s="83">
        <v>8</v>
      </c>
      <c r="F7" s="83">
        <v>66</v>
      </c>
      <c r="G7" s="89">
        <f>SUM(D7:F7)</f>
        <v>74</v>
      </c>
      <c r="H7" s="83">
        <v>6</v>
      </c>
      <c r="I7" s="90">
        <f>IFERROR(H7/C7,"-")</f>
        <v>8.1081081081081086E-2</v>
      </c>
      <c r="J7" s="95">
        <v>6</v>
      </c>
      <c r="K7" s="90">
        <f>IFERROR(J7/C7,"-")</f>
        <v>8.1081081081081086E-2</v>
      </c>
      <c r="L7" s="95">
        <v>42</v>
      </c>
      <c r="M7" s="90">
        <f>IFERROR(L7/G7,"-")</f>
        <v>0.56756756756756754</v>
      </c>
      <c r="N7" s="95">
        <v>42</v>
      </c>
      <c r="O7" s="90">
        <f>IFERROR(N7/G7,"-")</f>
        <v>0.56756756756756754</v>
      </c>
      <c r="P7" s="95">
        <v>404</v>
      </c>
      <c r="Q7" s="90">
        <f>IFERROR(P7/C7,"-")</f>
        <v>5.4594594594594597</v>
      </c>
      <c r="R7" s="95">
        <v>346</v>
      </c>
      <c r="S7" s="90">
        <f>IFERROR(R7/C7,"-")</f>
        <v>4.6756756756756754</v>
      </c>
      <c r="T7" s="83">
        <v>0</v>
      </c>
      <c r="U7" s="83">
        <v>0</v>
      </c>
      <c r="V7" s="83">
        <v>0</v>
      </c>
      <c r="W7" s="89">
        <f>SUM(T7:V7)</f>
        <v>0</v>
      </c>
      <c r="X7" s="46" t="s">
        <v>18</v>
      </c>
      <c r="Y7" s="89">
        <v>59</v>
      </c>
      <c r="Z7" s="83">
        <v>0</v>
      </c>
      <c r="AA7" s="83">
        <v>3</v>
      </c>
      <c r="AB7" s="83">
        <v>56</v>
      </c>
      <c r="AC7" s="89">
        <f>SUM(Z7:AB7)</f>
        <v>59</v>
      </c>
      <c r="AD7" s="83">
        <v>0</v>
      </c>
      <c r="AE7" s="90">
        <f>IFERROR(AD7/Y7,"-")</f>
        <v>0</v>
      </c>
      <c r="AF7" s="83">
        <v>0</v>
      </c>
      <c r="AG7" s="90">
        <f>IFERROR(AF7/Y7,"-")</f>
        <v>0</v>
      </c>
      <c r="AH7" s="83">
        <v>0</v>
      </c>
      <c r="AI7" s="90">
        <f>IFERROR(AH7/AC7,"-")</f>
        <v>0</v>
      </c>
      <c r="AJ7" s="83">
        <v>0</v>
      </c>
      <c r="AK7" s="90">
        <f>IFERROR(AJ7/AC7,"-")</f>
        <v>0</v>
      </c>
      <c r="AL7" s="83">
        <v>0</v>
      </c>
      <c r="AM7" s="90">
        <f>IFERROR(AL7/Y7,"-")</f>
        <v>0</v>
      </c>
      <c r="AN7" s="83">
        <v>0</v>
      </c>
      <c r="AO7" s="90">
        <f>IFERROR(AN7/Y7,"-")</f>
        <v>0</v>
      </c>
      <c r="AP7" s="83">
        <v>0</v>
      </c>
      <c r="AQ7" s="83">
        <v>0</v>
      </c>
      <c r="AR7" s="83">
        <v>0</v>
      </c>
      <c r="AS7" s="89">
        <f>SUM(AP7:AR7)</f>
        <v>0</v>
      </c>
      <c r="AT7" s="46" t="s">
        <v>18</v>
      </c>
      <c r="AU7" s="89">
        <v>133</v>
      </c>
      <c r="AV7" s="83">
        <v>0</v>
      </c>
      <c r="AW7" s="83">
        <v>11</v>
      </c>
      <c r="AX7" s="83">
        <v>122</v>
      </c>
      <c r="AY7" s="89">
        <f>SUM(AV7:AX7)</f>
        <v>133</v>
      </c>
      <c r="AZ7" s="83">
        <v>6</v>
      </c>
      <c r="BA7" s="90">
        <f>IFERROR(AZ7/AU7,"-")</f>
        <v>4.5112781954887216E-2</v>
      </c>
      <c r="BB7" s="83">
        <v>6</v>
      </c>
      <c r="BC7" s="90">
        <f>IFERROR(BB7/AU7,"-")</f>
        <v>4.5112781954887216E-2</v>
      </c>
      <c r="BD7" s="83">
        <v>42</v>
      </c>
      <c r="BE7" s="90">
        <f>IFERROR(BD7/AY7,"-")</f>
        <v>0.31578947368421051</v>
      </c>
      <c r="BF7" s="83">
        <v>42</v>
      </c>
      <c r="BG7" s="90">
        <f>IFERROR(BF7/AY7,"-")</f>
        <v>0.31578947368421051</v>
      </c>
      <c r="BH7" s="83">
        <v>404</v>
      </c>
      <c r="BI7" s="90">
        <f>IFERROR(BH7/AU7,"-")</f>
        <v>3.0375939849624061</v>
      </c>
      <c r="BJ7" s="83">
        <v>346</v>
      </c>
      <c r="BK7" s="90">
        <f>IFERROR(BJ7/AU7,"-")</f>
        <v>2.6015037593984962</v>
      </c>
      <c r="BL7" s="83">
        <v>0</v>
      </c>
      <c r="BM7" s="83">
        <v>0</v>
      </c>
      <c r="BN7" s="83">
        <v>0</v>
      </c>
      <c r="BO7" s="89">
        <f>SUM(BL7:BN7)</f>
        <v>0</v>
      </c>
    </row>
    <row r="8" spans="1:67" ht="13.9" customHeight="1" x14ac:dyDescent="0.4">
      <c r="B8" s="49" t="s">
        <v>19</v>
      </c>
      <c r="C8" s="91">
        <v>12</v>
      </c>
      <c r="D8" s="85">
        <v>0</v>
      </c>
      <c r="E8" s="85">
        <v>0</v>
      </c>
      <c r="F8" s="85">
        <v>12</v>
      </c>
      <c r="G8" s="91">
        <f t="shared" ref="G8:G49" si="0">SUM(D8:F8)</f>
        <v>12</v>
      </c>
      <c r="H8" s="85">
        <v>0</v>
      </c>
      <c r="I8" s="92">
        <f t="shared" ref="I8:I50" si="1">IFERROR(H8/C8,"-")</f>
        <v>0</v>
      </c>
      <c r="J8" s="96">
        <v>0</v>
      </c>
      <c r="K8" s="92">
        <f t="shared" ref="K8:K50" si="2">IFERROR(J8/C8,"-")</f>
        <v>0</v>
      </c>
      <c r="L8" s="96">
        <v>0</v>
      </c>
      <c r="M8" s="92">
        <f t="shared" ref="M8:M50" si="3">IFERROR(L8/G8,"-")</f>
        <v>0</v>
      </c>
      <c r="N8" s="96">
        <v>0</v>
      </c>
      <c r="O8" s="92">
        <f t="shared" ref="O8:O50" si="4">IFERROR(N8/G8,"-")</f>
        <v>0</v>
      </c>
      <c r="P8" s="96">
        <v>0</v>
      </c>
      <c r="Q8" s="92">
        <f t="shared" ref="Q8:Q50" si="5">IFERROR(P8/C8,"-")</f>
        <v>0</v>
      </c>
      <c r="R8" s="96">
        <v>0</v>
      </c>
      <c r="S8" s="92">
        <f t="shared" ref="S8:S50" si="6">IFERROR(R8/C8,"-")</f>
        <v>0</v>
      </c>
      <c r="T8" s="85">
        <v>0</v>
      </c>
      <c r="U8" s="85">
        <v>0</v>
      </c>
      <c r="V8" s="85">
        <v>0</v>
      </c>
      <c r="W8" s="91">
        <f t="shared" ref="W8:W49" si="7">SUM(T8:V8)</f>
        <v>0</v>
      </c>
      <c r="X8" s="49" t="s">
        <v>19</v>
      </c>
      <c r="Y8" s="91">
        <v>12</v>
      </c>
      <c r="Z8" s="85">
        <v>0</v>
      </c>
      <c r="AA8" s="85">
        <v>1</v>
      </c>
      <c r="AB8" s="85">
        <v>11</v>
      </c>
      <c r="AC8" s="91">
        <f t="shared" ref="AC8:AC49" si="8">SUM(Z8:AB8)</f>
        <v>12</v>
      </c>
      <c r="AD8" s="85">
        <v>0</v>
      </c>
      <c r="AE8" s="92">
        <f t="shared" ref="AE8:AE50" si="9">IFERROR(AD8/Y8,"-")</f>
        <v>0</v>
      </c>
      <c r="AF8" s="85">
        <v>0</v>
      </c>
      <c r="AG8" s="92">
        <f t="shared" ref="AG8:AG50" si="10">IFERROR(AF8/Y8,"-")</f>
        <v>0</v>
      </c>
      <c r="AH8" s="85">
        <v>0</v>
      </c>
      <c r="AI8" s="92">
        <f t="shared" ref="AI8:AI50" si="11">IFERROR(AH8/AC8,"-")</f>
        <v>0</v>
      </c>
      <c r="AJ8" s="85">
        <v>0</v>
      </c>
      <c r="AK8" s="92">
        <f t="shared" ref="AK8:AK50" si="12">IFERROR(AJ8/AC8,"-")</f>
        <v>0</v>
      </c>
      <c r="AL8" s="85">
        <v>0</v>
      </c>
      <c r="AM8" s="92">
        <f t="shared" ref="AM8:AM49" si="13">IFERROR(AL8/Y8,"-")</f>
        <v>0</v>
      </c>
      <c r="AN8" s="85">
        <v>0</v>
      </c>
      <c r="AO8" s="92">
        <f t="shared" ref="AO8:AO50" si="14">IFERROR(AN8/Y8,"-")</f>
        <v>0</v>
      </c>
      <c r="AP8" s="85">
        <v>0</v>
      </c>
      <c r="AQ8" s="85">
        <v>0</v>
      </c>
      <c r="AR8" s="85">
        <v>0</v>
      </c>
      <c r="AS8" s="91">
        <f t="shared" ref="AS8:AS49" si="15">SUM(AP8:AR8)</f>
        <v>0</v>
      </c>
      <c r="AT8" s="49" t="s">
        <v>19</v>
      </c>
      <c r="AU8" s="91">
        <v>24</v>
      </c>
      <c r="AV8" s="85">
        <v>0</v>
      </c>
      <c r="AW8" s="85">
        <v>1</v>
      </c>
      <c r="AX8" s="85">
        <v>23</v>
      </c>
      <c r="AY8" s="91">
        <f t="shared" ref="AY8:AY49" si="16">SUM(AV8:AX8)</f>
        <v>24</v>
      </c>
      <c r="AZ8" s="85">
        <v>0</v>
      </c>
      <c r="BA8" s="92">
        <f t="shared" ref="BA8:BA50" si="17">IFERROR(AZ8/AU8,"-")</f>
        <v>0</v>
      </c>
      <c r="BB8" s="85">
        <v>0</v>
      </c>
      <c r="BC8" s="92">
        <f t="shared" ref="BC8:BC50" si="18">IFERROR(BB8/AU8,"-")</f>
        <v>0</v>
      </c>
      <c r="BD8" s="85">
        <v>0</v>
      </c>
      <c r="BE8" s="92">
        <f t="shared" ref="BE8:BE50" si="19">IFERROR(BD8/AY8,"-")</f>
        <v>0</v>
      </c>
      <c r="BF8" s="85">
        <v>0</v>
      </c>
      <c r="BG8" s="92">
        <f t="shared" ref="BG8:BG50" si="20">IFERROR(BF8/AY8,"-")</f>
        <v>0</v>
      </c>
      <c r="BH8" s="85">
        <v>0</v>
      </c>
      <c r="BI8" s="92">
        <f t="shared" ref="BI8:BI50" si="21">IFERROR(BH8/AU8,"-")</f>
        <v>0</v>
      </c>
      <c r="BJ8" s="85">
        <v>0</v>
      </c>
      <c r="BK8" s="92">
        <f t="shared" ref="BK8:BK50" si="22">IFERROR(BJ8/AU8,"-")</f>
        <v>0</v>
      </c>
      <c r="BL8" s="85">
        <v>0</v>
      </c>
      <c r="BM8" s="85">
        <v>0</v>
      </c>
      <c r="BN8" s="85">
        <v>0</v>
      </c>
      <c r="BO8" s="91">
        <f t="shared" ref="BO8:BO49" si="23">SUM(BL8:BN8)</f>
        <v>0</v>
      </c>
    </row>
    <row r="9" spans="1:67" ht="13.9" customHeight="1" x14ac:dyDescent="0.4">
      <c r="B9" s="49" t="s">
        <v>20</v>
      </c>
      <c r="C9" s="91">
        <v>23</v>
      </c>
      <c r="D9" s="85">
        <v>0</v>
      </c>
      <c r="E9" s="85">
        <v>3</v>
      </c>
      <c r="F9" s="85">
        <v>20</v>
      </c>
      <c r="G9" s="91">
        <f t="shared" si="0"/>
        <v>23</v>
      </c>
      <c r="H9" s="85">
        <v>0</v>
      </c>
      <c r="I9" s="92">
        <f t="shared" si="1"/>
        <v>0</v>
      </c>
      <c r="J9" s="96">
        <v>0</v>
      </c>
      <c r="K9" s="92">
        <f t="shared" si="2"/>
        <v>0</v>
      </c>
      <c r="L9" s="96">
        <v>0</v>
      </c>
      <c r="M9" s="92">
        <f t="shared" si="3"/>
        <v>0</v>
      </c>
      <c r="N9" s="96">
        <v>0</v>
      </c>
      <c r="O9" s="92">
        <f t="shared" si="4"/>
        <v>0</v>
      </c>
      <c r="P9" s="96">
        <v>0</v>
      </c>
      <c r="Q9" s="92">
        <f t="shared" si="5"/>
        <v>0</v>
      </c>
      <c r="R9" s="96">
        <v>0</v>
      </c>
      <c r="S9" s="92">
        <f t="shared" si="6"/>
        <v>0</v>
      </c>
      <c r="T9" s="85">
        <v>0</v>
      </c>
      <c r="U9" s="85">
        <v>0</v>
      </c>
      <c r="V9" s="85">
        <v>1</v>
      </c>
      <c r="W9" s="91">
        <f t="shared" si="7"/>
        <v>1</v>
      </c>
      <c r="X9" s="49" t="s">
        <v>20</v>
      </c>
      <c r="Y9" s="91">
        <v>10</v>
      </c>
      <c r="Z9" s="85">
        <v>0</v>
      </c>
      <c r="AA9" s="85">
        <v>2</v>
      </c>
      <c r="AB9" s="85">
        <v>8</v>
      </c>
      <c r="AC9" s="91">
        <f t="shared" si="8"/>
        <v>10</v>
      </c>
      <c r="AD9" s="85">
        <v>0</v>
      </c>
      <c r="AE9" s="92">
        <f t="shared" si="9"/>
        <v>0</v>
      </c>
      <c r="AF9" s="85">
        <v>0</v>
      </c>
      <c r="AG9" s="92">
        <f t="shared" si="10"/>
        <v>0</v>
      </c>
      <c r="AH9" s="85">
        <v>0</v>
      </c>
      <c r="AI9" s="92">
        <f t="shared" si="11"/>
        <v>0</v>
      </c>
      <c r="AJ9" s="85">
        <v>0</v>
      </c>
      <c r="AK9" s="92">
        <f t="shared" si="12"/>
        <v>0</v>
      </c>
      <c r="AL9" s="85">
        <v>0</v>
      </c>
      <c r="AM9" s="92">
        <f t="shared" si="13"/>
        <v>0</v>
      </c>
      <c r="AN9" s="85">
        <v>0</v>
      </c>
      <c r="AO9" s="92">
        <f t="shared" si="14"/>
        <v>0</v>
      </c>
      <c r="AP9" s="85">
        <v>0</v>
      </c>
      <c r="AQ9" s="85">
        <v>0</v>
      </c>
      <c r="AR9" s="85">
        <v>0</v>
      </c>
      <c r="AS9" s="91">
        <f t="shared" si="15"/>
        <v>0</v>
      </c>
      <c r="AT9" s="49" t="s">
        <v>20</v>
      </c>
      <c r="AU9" s="91">
        <v>33</v>
      </c>
      <c r="AV9" s="85">
        <v>0</v>
      </c>
      <c r="AW9" s="85">
        <v>5</v>
      </c>
      <c r="AX9" s="85">
        <v>28</v>
      </c>
      <c r="AY9" s="91">
        <f t="shared" si="16"/>
        <v>33</v>
      </c>
      <c r="AZ9" s="85">
        <v>0</v>
      </c>
      <c r="BA9" s="92">
        <f t="shared" si="17"/>
        <v>0</v>
      </c>
      <c r="BB9" s="85">
        <v>0</v>
      </c>
      <c r="BC9" s="92">
        <f t="shared" si="18"/>
        <v>0</v>
      </c>
      <c r="BD9" s="85">
        <v>0</v>
      </c>
      <c r="BE9" s="92">
        <f t="shared" si="19"/>
        <v>0</v>
      </c>
      <c r="BF9" s="85">
        <v>0</v>
      </c>
      <c r="BG9" s="92">
        <f t="shared" si="20"/>
        <v>0</v>
      </c>
      <c r="BH9" s="85">
        <v>0</v>
      </c>
      <c r="BI9" s="92">
        <f t="shared" si="21"/>
        <v>0</v>
      </c>
      <c r="BJ9" s="85">
        <v>0</v>
      </c>
      <c r="BK9" s="92">
        <f t="shared" si="22"/>
        <v>0</v>
      </c>
      <c r="BL9" s="85">
        <v>0</v>
      </c>
      <c r="BM9" s="85">
        <v>0</v>
      </c>
      <c r="BN9" s="85">
        <v>1</v>
      </c>
      <c r="BO9" s="91">
        <f t="shared" si="23"/>
        <v>1</v>
      </c>
    </row>
    <row r="10" spans="1:67" ht="13.9" customHeight="1" x14ac:dyDescent="0.4">
      <c r="B10" s="49" t="s">
        <v>21</v>
      </c>
      <c r="C10" s="91">
        <v>8</v>
      </c>
      <c r="D10" s="85">
        <v>0</v>
      </c>
      <c r="E10" s="85">
        <v>0</v>
      </c>
      <c r="F10" s="85">
        <v>8</v>
      </c>
      <c r="G10" s="91">
        <f t="shared" si="0"/>
        <v>8</v>
      </c>
      <c r="H10" s="85">
        <v>0</v>
      </c>
      <c r="I10" s="92">
        <f t="shared" si="1"/>
        <v>0</v>
      </c>
      <c r="J10" s="96">
        <v>0</v>
      </c>
      <c r="K10" s="92">
        <f t="shared" si="2"/>
        <v>0</v>
      </c>
      <c r="L10" s="96">
        <v>0</v>
      </c>
      <c r="M10" s="92">
        <f t="shared" si="3"/>
        <v>0</v>
      </c>
      <c r="N10" s="96">
        <v>0</v>
      </c>
      <c r="O10" s="92">
        <f t="shared" si="4"/>
        <v>0</v>
      </c>
      <c r="P10" s="96">
        <v>0</v>
      </c>
      <c r="Q10" s="92">
        <f t="shared" si="5"/>
        <v>0</v>
      </c>
      <c r="R10" s="96">
        <v>0</v>
      </c>
      <c r="S10" s="92">
        <f t="shared" si="6"/>
        <v>0</v>
      </c>
      <c r="T10" s="85">
        <v>0</v>
      </c>
      <c r="U10" s="85">
        <v>0</v>
      </c>
      <c r="V10" s="85">
        <v>0</v>
      </c>
      <c r="W10" s="91">
        <f t="shared" si="7"/>
        <v>0</v>
      </c>
      <c r="X10" s="49" t="s">
        <v>21</v>
      </c>
      <c r="Y10" s="91">
        <v>6</v>
      </c>
      <c r="Z10" s="85">
        <v>0</v>
      </c>
      <c r="AA10" s="85">
        <v>0</v>
      </c>
      <c r="AB10" s="85">
        <v>6</v>
      </c>
      <c r="AC10" s="91">
        <f t="shared" si="8"/>
        <v>6</v>
      </c>
      <c r="AD10" s="85">
        <v>0</v>
      </c>
      <c r="AE10" s="92">
        <f t="shared" si="9"/>
        <v>0</v>
      </c>
      <c r="AF10" s="85">
        <v>0</v>
      </c>
      <c r="AG10" s="92">
        <f t="shared" si="10"/>
        <v>0</v>
      </c>
      <c r="AH10" s="85">
        <v>0</v>
      </c>
      <c r="AI10" s="92">
        <f t="shared" si="11"/>
        <v>0</v>
      </c>
      <c r="AJ10" s="85">
        <v>0</v>
      </c>
      <c r="AK10" s="92">
        <f t="shared" si="12"/>
        <v>0</v>
      </c>
      <c r="AL10" s="85">
        <v>0</v>
      </c>
      <c r="AM10" s="92">
        <f t="shared" si="13"/>
        <v>0</v>
      </c>
      <c r="AN10" s="85">
        <v>0</v>
      </c>
      <c r="AO10" s="92">
        <f t="shared" si="14"/>
        <v>0</v>
      </c>
      <c r="AP10" s="85">
        <v>0</v>
      </c>
      <c r="AQ10" s="85">
        <v>0</v>
      </c>
      <c r="AR10" s="85">
        <v>0</v>
      </c>
      <c r="AS10" s="91">
        <f t="shared" si="15"/>
        <v>0</v>
      </c>
      <c r="AT10" s="49" t="s">
        <v>21</v>
      </c>
      <c r="AU10" s="91">
        <v>14</v>
      </c>
      <c r="AV10" s="85">
        <v>0</v>
      </c>
      <c r="AW10" s="85">
        <v>0</v>
      </c>
      <c r="AX10" s="85">
        <v>14</v>
      </c>
      <c r="AY10" s="91">
        <f t="shared" si="16"/>
        <v>14</v>
      </c>
      <c r="AZ10" s="85">
        <v>0</v>
      </c>
      <c r="BA10" s="92">
        <f t="shared" si="17"/>
        <v>0</v>
      </c>
      <c r="BB10" s="85">
        <v>0</v>
      </c>
      <c r="BC10" s="92">
        <f t="shared" si="18"/>
        <v>0</v>
      </c>
      <c r="BD10" s="85">
        <v>0</v>
      </c>
      <c r="BE10" s="92">
        <f t="shared" si="19"/>
        <v>0</v>
      </c>
      <c r="BF10" s="85">
        <v>0</v>
      </c>
      <c r="BG10" s="92">
        <f t="shared" si="20"/>
        <v>0</v>
      </c>
      <c r="BH10" s="85">
        <v>0</v>
      </c>
      <c r="BI10" s="92">
        <f t="shared" si="21"/>
        <v>0</v>
      </c>
      <c r="BJ10" s="85">
        <v>0</v>
      </c>
      <c r="BK10" s="92">
        <f t="shared" si="22"/>
        <v>0</v>
      </c>
      <c r="BL10" s="85">
        <v>0</v>
      </c>
      <c r="BM10" s="85">
        <v>0</v>
      </c>
      <c r="BN10" s="85">
        <v>0</v>
      </c>
      <c r="BO10" s="91">
        <f t="shared" si="23"/>
        <v>0</v>
      </c>
    </row>
    <row r="11" spans="1:67" ht="13.9" customHeight="1" x14ac:dyDescent="0.4">
      <c r="B11" s="49" t="s">
        <v>22</v>
      </c>
      <c r="C11" s="91">
        <v>11</v>
      </c>
      <c r="D11" s="85">
        <v>0</v>
      </c>
      <c r="E11" s="85">
        <v>0</v>
      </c>
      <c r="F11" s="85">
        <v>11</v>
      </c>
      <c r="G11" s="91">
        <v>11</v>
      </c>
      <c r="H11" s="85">
        <v>0</v>
      </c>
      <c r="I11" s="92">
        <v>0</v>
      </c>
      <c r="J11" s="96">
        <v>0</v>
      </c>
      <c r="K11" s="92">
        <v>0</v>
      </c>
      <c r="L11" s="96">
        <v>0</v>
      </c>
      <c r="M11" s="92">
        <v>0</v>
      </c>
      <c r="N11" s="96">
        <v>0</v>
      </c>
      <c r="O11" s="92">
        <v>0</v>
      </c>
      <c r="P11" s="96">
        <v>0</v>
      </c>
      <c r="Q11" s="92">
        <v>0</v>
      </c>
      <c r="R11" s="96">
        <v>0</v>
      </c>
      <c r="S11" s="92">
        <v>0</v>
      </c>
      <c r="T11" s="85">
        <v>0</v>
      </c>
      <c r="U11" s="85">
        <v>0</v>
      </c>
      <c r="V11" s="85">
        <v>0</v>
      </c>
      <c r="W11" s="91">
        <v>0</v>
      </c>
      <c r="X11" s="49" t="s">
        <v>22</v>
      </c>
      <c r="Y11" s="91">
        <v>7</v>
      </c>
      <c r="Z11" s="85">
        <v>0</v>
      </c>
      <c r="AA11" s="85">
        <v>0</v>
      </c>
      <c r="AB11" s="85">
        <v>7</v>
      </c>
      <c r="AC11" s="91">
        <v>7</v>
      </c>
      <c r="AD11" s="85">
        <v>0</v>
      </c>
      <c r="AE11" s="92">
        <v>0</v>
      </c>
      <c r="AF11" s="85">
        <v>0</v>
      </c>
      <c r="AG11" s="92">
        <v>0</v>
      </c>
      <c r="AH11" s="85">
        <v>0</v>
      </c>
      <c r="AI11" s="92">
        <v>0</v>
      </c>
      <c r="AJ11" s="85">
        <v>0</v>
      </c>
      <c r="AK11" s="92">
        <v>0</v>
      </c>
      <c r="AL11" s="85">
        <v>0</v>
      </c>
      <c r="AM11" s="92">
        <v>0</v>
      </c>
      <c r="AN11" s="85">
        <v>0</v>
      </c>
      <c r="AO11" s="92">
        <v>0</v>
      </c>
      <c r="AP11" s="85">
        <v>0</v>
      </c>
      <c r="AQ11" s="85">
        <v>0</v>
      </c>
      <c r="AR11" s="85">
        <v>0</v>
      </c>
      <c r="AS11" s="91">
        <v>0</v>
      </c>
      <c r="AT11" s="49" t="s">
        <v>22</v>
      </c>
      <c r="AU11" s="91">
        <v>18</v>
      </c>
      <c r="AV11" s="85">
        <v>0</v>
      </c>
      <c r="AW11" s="85">
        <v>0</v>
      </c>
      <c r="AX11" s="85">
        <v>18</v>
      </c>
      <c r="AY11" s="91">
        <v>18</v>
      </c>
      <c r="AZ11" s="85">
        <v>0</v>
      </c>
      <c r="BA11" s="92">
        <v>0</v>
      </c>
      <c r="BB11" s="85">
        <v>0</v>
      </c>
      <c r="BC11" s="92">
        <v>0</v>
      </c>
      <c r="BD11" s="85">
        <v>0</v>
      </c>
      <c r="BE11" s="92">
        <v>0</v>
      </c>
      <c r="BF11" s="85">
        <v>0</v>
      </c>
      <c r="BG11" s="92">
        <v>0</v>
      </c>
      <c r="BH11" s="85">
        <v>0</v>
      </c>
      <c r="BI11" s="92">
        <v>0</v>
      </c>
      <c r="BJ11" s="85">
        <v>0</v>
      </c>
      <c r="BK11" s="92">
        <v>0</v>
      </c>
      <c r="BL11" s="85">
        <v>0</v>
      </c>
      <c r="BM11" s="85">
        <v>0</v>
      </c>
      <c r="BN11" s="85">
        <v>0</v>
      </c>
      <c r="BO11" s="91">
        <v>0</v>
      </c>
    </row>
    <row r="12" spans="1:67" ht="13.9" customHeight="1" x14ac:dyDescent="0.4">
      <c r="B12" s="49" t="s">
        <v>23</v>
      </c>
      <c r="C12" s="91">
        <v>1</v>
      </c>
      <c r="D12" s="85">
        <v>0</v>
      </c>
      <c r="E12" s="85">
        <v>1</v>
      </c>
      <c r="F12" s="85">
        <v>0</v>
      </c>
      <c r="G12" s="91">
        <f t="shared" si="0"/>
        <v>1</v>
      </c>
      <c r="H12" s="85">
        <v>0</v>
      </c>
      <c r="I12" s="92">
        <f t="shared" si="1"/>
        <v>0</v>
      </c>
      <c r="J12" s="96">
        <v>0</v>
      </c>
      <c r="K12" s="92">
        <f t="shared" si="2"/>
        <v>0</v>
      </c>
      <c r="L12" s="96">
        <v>0</v>
      </c>
      <c r="M12" s="92">
        <f t="shared" si="3"/>
        <v>0</v>
      </c>
      <c r="N12" s="96">
        <v>0</v>
      </c>
      <c r="O12" s="92">
        <f t="shared" si="4"/>
        <v>0</v>
      </c>
      <c r="P12" s="96">
        <v>0</v>
      </c>
      <c r="Q12" s="92">
        <f t="shared" si="5"/>
        <v>0</v>
      </c>
      <c r="R12" s="96">
        <v>0</v>
      </c>
      <c r="S12" s="92">
        <f t="shared" si="6"/>
        <v>0</v>
      </c>
      <c r="T12" s="85">
        <v>0</v>
      </c>
      <c r="U12" s="85">
        <v>0</v>
      </c>
      <c r="V12" s="85">
        <v>0</v>
      </c>
      <c r="W12" s="91">
        <f t="shared" si="7"/>
        <v>0</v>
      </c>
      <c r="X12" s="49" t="s">
        <v>23</v>
      </c>
      <c r="Y12" s="91">
        <v>7</v>
      </c>
      <c r="Z12" s="85">
        <v>0</v>
      </c>
      <c r="AA12" s="85">
        <v>0</v>
      </c>
      <c r="AB12" s="85">
        <v>7</v>
      </c>
      <c r="AC12" s="91">
        <f t="shared" si="8"/>
        <v>7</v>
      </c>
      <c r="AD12" s="85">
        <v>0</v>
      </c>
      <c r="AE12" s="92">
        <f t="shared" si="9"/>
        <v>0</v>
      </c>
      <c r="AF12" s="85">
        <v>0</v>
      </c>
      <c r="AG12" s="92">
        <f t="shared" si="10"/>
        <v>0</v>
      </c>
      <c r="AH12" s="85">
        <v>0</v>
      </c>
      <c r="AI12" s="92">
        <f t="shared" si="11"/>
        <v>0</v>
      </c>
      <c r="AJ12" s="85">
        <v>0</v>
      </c>
      <c r="AK12" s="92">
        <f t="shared" si="12"/>
        <v>0</v>
      </c>
      <c r="AL12" s="85">
        <v>0</v>
      </c>
      <c r="AM12" s="92">
        <f t="shared" si="13"/>
        <v>0</v>
      </c>
      <c r="AN12" s="85">
        <v>0</v>
      </c>
      <c r="AO12" s="92">
        <f t="shared" si="14"/>
        <v>0</v>
      </c>
      <c r="AP12" s="85">
        <v>0</v>
      </c>
      <c r="AQ12" s="85">
        <v>0</v>
      </c>
      <c r="AR12" s="85">
        <v>0</v>
      </c>
      <c r="AS12" s="91">
        <f t="shared" si="15"/>
        <v>0</v>
      </c>
      <c r="AT12" s="49" t="s">
        <v>23</v>
      </c>
      <c r="AU12" s="91">
        <v>8</v>
      </c>
      <c r="AV12" s="85">
        <v>0</v>
      </c>
      <c r="AW12" s="85">
        <v>1</v>
      </c>
      <c r="AX12" s="85">
        <v>7</v>
      </c>
      <c r="AY12" s="91">
        <f t="shared" si="16"/>
        <v>8</v>
      </c>
      <c r="AZ12" s="85">
        <v>0</v>
      </c>
      <c r="BA12" s="92">
        <f t="shared" si="17"/>
        <v>0</v>
      </c>
      <c r="BB12" s="85">
        <v>0</v>
      </c>
      <c r="BC12" s="92">
        <f t="shared" si="18"/>
        <v>0</v>
      </c>
      <c r="BD12" s="85">
        <v>0</v>
      </c>
      <c r="BE12" s="92">
        <f t="shared" si="19"/>
        <v>0</v>
      </c>
      <c r="BF12" s="85">
        <v>0</v>
      </c>
      <c r="BG12" s="92">
        <f t="shared" si="20"/>
        <v>0</v>
      </c>
      <c r="BH12" s="85">
        <v>0</v>
      </c>
      <c r="BI12" s="92">
        <f t="shared" si="21"/>
        <v>0</v>
      </c>
      <c r="BJ12" s="85">
        <v>0</v>
      </c>
      <c r="BK12" s="92">
        <f t="shared" si="22"/>
        <v>0</v>
      </c>
      <c r="BL12" s="85">
        <v>0</v>
      </c>
      <c r="BM12" s="85">
        <v>0</v>
      </c>
      <c r="BN12" s="85">
        <v>0</v>
      </c>
      <c r="BO12" s="91">
        <f t="shared" si="23"/>
        <v>0</v>
      </c>
    </row>
    <row r="13" spans="1:67" ht="13.9" customHeight="1" x14ac:dyDescent="0.4">
      <c r="B13" s="49" t="s">
        <v>24</v>
      </c>
      <c r="C13" s="91">
        <v>5</v>
      </c>
      <c r="D13" s="85">
        <v>0</v>
      </c>
      <c r="E13" s="85">
        <v>0</v>
      </c>
      <c r="F13" s="85">
        <v>5</v>
      </c>
      <c r="G13" s="91">
        <f t="shared" si="0"/>
        <v>5</v>
      </c>
      <c r="H13" s="85">
        <v>0</v>
      </c>
      <c r="I13" s="92">
        <f t="shared" si="1"/>
        <v>0</v>
      </c>
      <c r="J13" s="96">
        <v>0</v>
      </c>
      <c r="K13" s="92">
        <f t="shared" si="2"/>
        <v>0</v>
      </c>
      <c r="L13" s="96">
        <v>0</v>
      </c>
      <c r="M13" s="92">
        <f t="shared" si="3"/>
        <v>0</v>
      </c>
      <c r="N13" s="96">
        <v>0</v>
      </c>
      <c r="O13" s="92">
        <f t="shared" si="4"/>
        <v>0</v>
      </c>
      <c r="P13" s="96">
        <v>0</v>
      </c>
      <c r="Q13" s="92">
        <f t="shared" si="5"/>
        <v>0</v>
      </c>
      <c r="R13" s="96">
        <v>0</v>
      </c>
      <c r="S13" s="92">
        <f t="shared" si="6"/>
        <v>0</v>
      </c>
      <c r="T13" s="85">
        <v>0</v>
      </c>
      <c r="U13" s="85">
        <v>0</v>
      </c>
      <c r="V13" s="85">
        <v>0</v>
      </c>
      <c r="W13" s="91">
        <f t="shared" si="7"/>
        <v>0</v>
      </c>
      <c r="X13" s="49" t="s">
        <v>24</v>
      </c>
      <c r="Y13" s="91">
        <v>1</v>
      </c>
      <c r="Z13" s="85">
        <v>0</v>
      </c>
      <c r="AA13" s="85">
        <v>0</v>
      </c>
      <c r="AB13" s="85">
        <v>1</v>
      </c>
      <c r="AC13" s="91">
        <f t="shared" si="8"/>
        <v>1</v>
      </c>
      <c r="AD13" s="85">
        <v>0</v>
      </c>
      <c r="AE13" s="92">
        <f t="shared" si="9"/>
        <v>0</v>
      </c>
      <c r="AF13" s="85">
        <v>0</v>
      </c>
      <c r="AG13" s="92">
        <f t="shared" si="10"/>
        <v>0</v>
      </c>
      <c r="AH13" s="85">
        <v>0</v>
      </c>
      <c r="AI13" s="92">
        <f t="shared" si="11"/>
        <v>0</v>
      </c>
      <c r="AJ13" s="85">
        <v>0</v>
      </c>
      <c r="AK13" s="92">
        <f t="shared" si="12"/>
        <v>0</v>
      </c>
      <c r="AL13" s="85">
        <v>0</v>
      </c>
      <c r="AM13" s="92">
        <f t="shared" si="13"/>
        <v>0</v>
      </c>
      <c r="AN13" s="85">
        <v>0</v>
      </c>
      <c r="AO13" s="92">
        <f t="shared" si="14"/>
        <v>0</v>
      </c>
      <c r="AP13" s="85">
        <v>0</v>
      </c>
      <c r="AQ13" s="85">
        <v>0</v>
      </c>
      <c r="AR13" s="85">
        <v>0</v>
      </c>
      <c r="AS13" s="91">
        <f t="shared" si="15"/>
        <v>0</v>
      </c>
      <c r="AT13" s="49" t="s">
        <v>24</v>
      </c>
      <c r="AU13" s="91">
        <v>6</v>
      </c>
      <c r="AV13" s="85">
        <v>0</v>
      </c>
      <c r="AW13" s="85">
        <v>0</v>
      </c>
      <c r="AX13" s="85">
        <v>6</v>
      </c>
      <c r="AY13" s="91">
        <f t="shared" si="16"/>
        <v>6</v>
      </c>
      <c r="AZ13" s="85">
        <v>0</v>
      </c>
      <c r="BA13" s="92">
        <f t="shared" si="17"/>
        <v>0</v>
      </c>
      <c r="BB13" s="85">
        <v>0</v>
      </c>
      <c r="BC13" s="92">
        <f t="shared" si="18"/>
        <v>0</v>
      </c>
      <c r="BD13" s="85">
        <v>0</v>
      </c>
      <c r="BE13" s="92">
        <f t="shared" si="19"/>
        <v>0</v>
      </c>
      <c r="BF13" s="85">
        <v>0</v>
      </c>
      <c r="BG13" s="92">
        <f t="shared" si="20"/>
        <v>0</v>
      </c>
      <c r="BH13" s="85">
        <v>0</v>
      </c>
      <c r="BI13" s="92">
        <f t="shared" si="21"/>
        <v>0</v>
      </c>
      <c r="BJ13" s="85">
        <v>0</v>
      </c>
      <c r="BK13" s="92">
        <f t="shared" si="22"/>
        <v>0</v>
      </c>
      <c r="BL13" s="85">
        <v>0</v>
      </c>
      <c r="BM13" s="85">
        <v>0</v>
      </c>
      <c r="BN13" s="85">
        <v>0</v>
      </c>
      <c r="BO13" s="91">
        <f t="shared" si="23"/>
        <v>0</v>
      </c>
    </row>
    <row r="14" spans="1:67" ht="13.9" customHeight="1" x14ac:dyDescent="0.4">
      <c r="B14" s="49" t="s">
        <v>25</v>
      </c>
      <c r="C14" s="91">
        <v>19</v>
      </c>
      <c r="D14" s="85">
        <v>0</v>
      </c>
      <c r="E14" s="85">
        <v>3</v>
      </c>
      <c r="F14" s="85">
        <v>16</v>
      </c>
      <c r="G14" s="91">
        <f t="shared" si="0"/>
        <v>19</v>
      </c>
      <c r="H14" s="85">
        <v>0</v>
      </c>
      <c r="I14" s="92">
        <f t="shared" si="1"/>
        <v>0</v>
      </c>
      <c r="J14" s="96">
        <v>0</v>
      </c>
      <c r="K14" s="92">
        <f t="shared" si="2"/>
        <v>0</v>
      </c>
      <c r="L14" s="96">
        <v>0</v>
      </c>
      <c r="M14" s="92">
        <f t="shared" si="3"/>
        <v>0</v>
      </c>
      <c r="N14" s="96">
        <v>0</v>
      </c>
      <c r="O14" s="92">
        <f t="shared" si="4"/>
        <v>0</v>
      </c>
      <c r="P14" s="96">
        <v>0</v>
      </c>
      <c r="Q14" s="92">
        <f t="shared" si="5"/>
        <v>0</v>
      </c>
      <c r="R14" s="96">
        <v>0</v>
      </c>
      <c r="S14" s="92">
        <f t="shared" si="6"/>
        <v>0</v>
      </c>
      <c r="T14" s="85">
        <v>0</v>
      </c>
      <c r="U14" s="85">
        <v>0</v>
      </c>
      <c r="V14" s="85">
        <v>0</v>
      </c>
      <c r="W14" s="91">
        <f t="shared" si="7"/>
        <v>0</v>
      </c>
      <c r="X14" s="49" t="s">
        <v>25</v>
      </c>
      <c r="Y14" s="91">
        <v>6</v>
      </c>
      <c r="Z14" s="85">
        <v>0</v>
      </c>
      <c r="AA14" s="85">
        <v>0</v>
      </c>
      <c r="AB14" s="85">
        <v>6</v>
      </c>
      <c r="AC14" s="91">
        <f t="shared" si="8"/>
        <v>6</v>
      </c>
      <c r="AD14" s="85">
        <v>0</v>
      </c>
      <c r="AE14" s="92">
        <f t="shared" si="9"/>
        <v>0</v>
      </c>
      <c r="AF14" s="85">
        <v>0</v>
      </c>
      <c r="AG14" s="92">
        <f t="shared" si="10"/>
        <v>0</v>
      </c>
      <c r="AH14" s="85">
        <v>0</v>
      </c>
      <c r="AI14" s="92">
        <f t="shared" si="11"/>
        <v>0</v>
      </c>
      <c r="AJ14" s="85">
        <v>0</v>
      </c>
      <c r="AK14" s="92">
        <f t="shared" si="12"/>
        <v>0</v>
      </c>
      <c r="AL14" s="85">
        <v>0</v>
      </c>
      <c r="AM14" s="92">
        <f t="shared" si="13"/>
        <v>0</v>
      </c>
      <c r="AN14" s="85">
        <v>0</v>
      </c>
      <c r="AO14" s="92">
        <f t="shared" si="14"/>
        <v>0</v>
      </c>
      <c r="AP14" s="85">
        <v>0</v>
      </c>
      <c r="AQ14" s="85">
        <v>0</v>
      </c>
      <c r="AR14" s="85">
        <v>1</v>
      </c>
      <c r="AS14" s="91">
        <f t="shared" si="15"/>
        <v>1</v>
      </c>
      <c r="AT14" s="49" t="s">
        <v>25</v>
      </c>
      <c r="AU14" s="91">
        <v>25</v>
      </c>
      <c r="AV14" s="85">
        <v>0</v>
      </c>
      <c r="AW14" s="85">
        <v>3</v>
      </c>
      <c r="AX14" s="85">
        <v>22</v>
      </c>
      <c r="AY14" s="91">
        <f t="shared" si="16"/>
        <v>25</v>
      </c>
      <c r="AZ14" s="85">
        <v>0</v>
      </c>
      <c r="BA14" s="92">
        <f t="shared" si="17"/>
        <v>0</v>
      </c>
      <c r="BB14" s="85">
        <v>0</v>
      </c>
      <c r="BC14" s="92">
        <f t="shared" si="18"/>
        <v>0</v>
      </c>
      <c r="BD14" s="85">
        <v>0</v>
      </c>
      <c r="BE14" s="92">
        <f t="shared" si="19"/>
        <v>0</v>
      </c>
      <c r="BF14" s="85">
        <v>0</v>
      </c>
      <c r="BG14" s="92">
        <f t="shared" si="20"/>
        <v>0</v>
      </c>
      <c r="BH14" s="85">
        <v>0</v>
      </c>
      <c r="BI14" s="92">
        <f t="shared" si="21"/>
        <v>0</v>
      </c>
      <c r="BJ14" s="85">
        <v>0</v>
      </c>
      <c r="BK14" s="92">
        <f t="shared" si="22"/>
        <v>0</v>
      </c>
      <c r="BL14" s="85">
        <v>0</v>
      </c>
      <c r="BM14" s="85">
        <v>0</v>
      </c>
      <c r="BN14" s="85">
        <v>1</v>
      </c>
      <c r="BO14" s="91">
        <f t="shared" si="23"/>
        <v>1</v>
      </c>
    </row>
    <row r="15" spans="1:67" ht="13.9" customHeight="1" x14ac:dyDescent="0.4">
      <c r="B15" s="49" t="s">
        <v>26</v>
      </c>
      <c r="C15" s="91">
        <v>14</v>
      </c>
      <c r="D15" s="85">
        <v>2</v>
      </c>
      <c r="E15" s="85">
        <v>0</v>
      </c>
      <c r="F15" s="85">
        <v>12</v>
      </c>
      <c r="G15" s="91">
        <f t="shared" si="0"/>
        <v>14</v>
      </c>
      <c r="H15" s="85">
        <v>0</v>
      </c>
      <c r="I15" s="92">
        <f t="shared" si="1"/>
        <v>0</v>
      </c>
      <c r="J15" s="96">
        <v>0</v>
      </c>
      <c r="K15" s="92">
        <f t="shared" si="2"/>
        <v>0</v>
      </c>
      <c r="L15" s="96">
        <v>0</v>
      </c>
      <c r="M15" s="92">
        <f t="shared" si="3"/>
        <v>0</v>
      </c>
      <c r="N15" s="96">
        <v>0</v>
      </c>
      <c r="O15" s="92">
        <f t="shared" si="4"/>
        <v>0</v>
      </c>
      <c r="P15" s="96">
        <v>0</v>
      </c>
      <c r="Q15" s="92">
        <f t="shared" si="5"/>
        <v>0</v>
      </c>
      <c r="R15" s="96">
        <v>0</v>
      </c>
      <c r="S15" s="92">
        <f t="shared" si="6"/>
        <v>0</v>
      </c>
      <c r="T15" s="85">
        <v>0</v>
      </c>
      <c r="U15" s="85">
        <v>0</v>
      </c>
      <c r="V15" s="85">
        <v>0</v>
      </c>
      <c r="W15" s="91">
        <f t="shared" si="7"/>
        <v>0</v>
      </c>
      <c r="X15" s="49" t="s">
        <v>26</v>
      </c>
      <c r="Y15" s="91">
        <v>15</v>
      </c>
      <c r="Z15" s="85">
        <v>0</v>
      </c>
      <c r="AA15" s="85">
        <v>0</v>
      </c>
      <c r="AB15" s="85">
        <v>15</v>
      </c>
      <c r="AC15" s="91">
        <f t="shared" si="8"/>
        <v>15</v>
      </c>
      <c r="AD15" s="85">
        <v>0</v>
      </c>
      <c r="AE15" s="92">
        <f t="shared" si="9"/>
        <v>0</v>
      </c>
      <c r="AF15" s="85">
        <v>0</v>
      </c>
      <c r="AG15" s="92">
        <f t="shared" si="10"/>
        <v>0</v>
      </c>
      <c r="AH15" s="85">
        <v>0</v>
      </c>
      <c r="AI15" s="92">
        <f t="shared" si="11"/>
        <v>0</v>
      </c>
      <c r="AJ15" s="85">
        <v>0</v>
      </c>
      <c r="AK15" s="92">
        <f t="shared" si="12"/>
        <v>0</v>
      </c>
      <c r="AL15" s="85">
        <v>0</v>
      </c>
      <c r="AM15" s="92">
        <f t="shared" si="13"/>
        <v>0</v>
      </c>
      <c r="AN15" s="85">
        <v>0</v>
      </c>
      <c r="AO15" s="92">
        <f t="shared" si="14"/>
        <v>0</v>
      </c>
      <c r="AP15" s="85">
        <v>0</v>
      </c>
      <c r="AQ15" s="85">
        <v>0</v>
      </c>
      <c r="AR15" s="85">
        <v>0</v>
      </c>
      <c r="AS15" s="91">
        <f t="shared" si="15"/>
        <v>0</v>
      </c>
      <c r="AT15" s="49" t="s">
        <v>26</v>
      </c>
      <c r="AU15" s="91">
        <v>29</v>
      </c>
      <c r="AV15" s="85">
        <v>2</v>
      </c>
      <c r="AW15" s="85">
        <v>0</v>
      </c>
      <c r="AX15" s="85">
        <v>27</v>
      </c>
      <c r="AY15" s="91">
        <f t="shared" si="16"/>
        <v>29</v>
      </c>
      <c r="AZ15" s="85">
        <v>0</v>
      </c>
      <c r="BA15" s="92">
        <f t="shared" si="17"/>
        <v>0</v>
      </c>
      <c r="BB15" s="85">
        <v>0</v>
      </c>
      <c r="BC15" s="92">
        <f t="shared" si="18"/>
        <v>0</v>
      </c>
      <c r="BD15" s="85">
        <v>0</v>
      </c>
      <c r="BE15" s="92">
        <f t="shared" si="19"/>
        <v>0</v>
      </c>
      <c r="BF15" s="85">
        <v>0</v>
      </c>
      <c r="BG15" s="92">
        <f t="shared" si="20"/>
        <v>0</v>
      </c>
      <c r="BH15" s="85">
        <v>0</v>
      </c>
      <c r="BI15" s="92">
        <f t="shared" si="21"/>
        <v>0</v>
      </c>
      <c r="BJ15" s="85">
        <v>0</v>
      </c>
      <c r="BK15" s="92">
        <f t="shared" si="22"/>
        <v>0</v>
      </c>
      <c r="BL15" s="85">
        <v>0</v>
      </c>
      <c r="BM15" s="85">
        <v>0</v>
      </c>
      <c r="BN15" s="85">
        <v>0</v>
      </c>
      <c r="BO15" s="91">
        <f t="shared" si="23"/>
        <v>0</v>
      </c>
    </row>
    <row r="16" spans="1:67" ht="13.9" customHeight="1" x14ac:dyDescent="0.4">
      <c r="B16" s="49" t="s">
        <v>27</v>
      </c>
      <c r="C16" s="91">
        <v>8</v>
      </c>
      <c r="D16" s="85">
        <v>0</v>
      </c>
      <c r="E16" s="85">
        <v>0</v>
      </c>
      <c r="F16" s="85">
        <v>8</v>
      </c>
      <c r="G16" s="91">
        <f t="shared" si="0"/>
        <v>8</v>
      </c>
      <c r="H16" s="85">
        <v>0</v>
      </c>
      <c r="I16" s="92">
        <f t="shared" si="1"/>
        <v>0</v>
      </c>
      <c r="J16" s="96">
        <v>0</v>
      </c>
      <c r="K16" s="92">
        <f t="shared" si="2"/>
        <v>0</v>
      </c>
      <c r="L16" s="96">
        <v>0</v>
      </c>
      <c r="M16" s="92">
        <f t="shared" si="3"/>
        <v>0</v>
      </c>
      <c r="N16" s="96">
        <v>0</v>
      </c>
      <c r="O16" s="92">
        <f t="shared" si="4"/>
        <v>0</v>
      </c>
      <c r="P16" s="96">
        <v>0</v>
      </c>
      <c r="Q16" s="92">
        <f t="shared" si="5"/>
        <v>0</v>
      </c>
      <c r="R16" s="96">
        <v>0</v>
      </c>
      <c r="S16" s="92">
        <f t="shared" si="6"/>
        <v>0</v>
      </c>
      <c r="T16" s="85">
        <v>0</v>
      </c>
      <c r="U16" s="85">
        <v>0</v>
      </c>
      <c r="V16" s="85">
        <v>0</v>
      </c>
      <c r="W16" s="91">
        <f t="shared" si="7"/>
        <v>0</v>
      </c>
      <c r="X16" s="49" t="s">
        <v>27</v>
      </c>
      <c r="Y16" s="91">
        <v>4</v>
      </c>
      <c r="Z16" s="85">
        <v>0</v>
      </c>
      <c r="AA16" s="85">
        <v>0</v>
      </c>
      <c r="AB16" s="85">
        <v>4</v>
      </c>
      <c r="AC16" s="91">
        <f t="shared" si="8"/>
        <v>4</v>
      </c>
      <c r="AD16" s="85">
        <v>0</v>
      </c>
      <c r="AE16" s="92">
        <f t="shared" si="9"/>
        <v>0</v>
      </c>
      <c r="AF16" s="85">
        <v>0</v>
      </c>
      <c r="AG16" s="92">
        <f t="shared" si="10"/>
        <v>0</v>
      </c>
      <c r="AH16" s="85">
        <v>0</v>
      </c>
      <c r="AI16" s="92">
        <f t="shared" si="11"/>
        <v>0</v>
      </c>
      <c r="AJ16" s="85">
        <v>0</v>
      </c>
      <c r="AK16" s="92">
        <f t="shared" si="12"/>
        <v>0</v>
      </c>
      <c r="AL16" s="85">
        <v>0</v>
      </c>
      <c r="AM16" s="92">
        <f t="shared" si="13"/>
        <v>0</v>
      </c>
      <c r="AN16" s="85">
        <v>0</v>
      </c>
      <c r="AO16" s="92">
        <f t="shared" si="14"/>
        <v>0</v>
      </c>
      <c r="AP16" s="85">
        <v>0</v>
      </c>
      <c r="AQ16" s="85">
        <v>0</v>
      </c>
      <c r="AR16" s="85">
        <v>0</v>
      </c>
      <c r="AS16" s="91">
        <f t="shared" si="15"/>
        <v>0</v>
      </c>
      <c r="AT16" s="49" t="s">
        <v>27</v>
      </c>
      <c r="AU16" s="91">
        <v>12</v>
      </c>
      <c r="AV16" s="85">
        <v>0</v>
      </c>
      <c r="AW16" s="85">
        <v>0</v>
      </c>
      <c r="AX16" s="85">
        <v>12</v>
      </c>
      <c r="AY16" s="91">
        <f t="shared" si="16"/>
        <v>12</v>
      </c>
      <c r="AZ16" s="85">
        <v>0</v>
      </c>
      <c r="BA16" s="92">
        <f t="shared" si="17"/>
        <v>0</v>
      </c>
      <c r="BB16" s="85">
        <v>0</v>
      </c>
      <c r="BC16" s="92">
        <f t="shared" si="18"/>
        <v>0</v>
      </c>
      <c r="BD16" s="85">
        <v>0</v>
      </c>
      <c r="BE16" s="92">
        <f t="shared" si="19"/>
        <v>0</v>
      </c>
      <c r="BF16" s="85">
        <v>0</v>
      </c>
      <c r="BG16" s="92">
        <f t="shared" si="20"/>
        <v>0</v>
      </c>
      <c r="BH16" s="85">
        <v>0</v>
      </c>
      <c r="BI16" s="92">
        <f t="shared" si="21"/>
        <v>0</v>
      </c>
      <c r="BJ16" s="85">
        <v>0</v>
      </c>
      <c r="BK16" s="92">
        <f t="shared" si="22"/>
        <v>0</v>
      </c>
      <c r="BL16" s="85">
        <v>0</v>
      </c>
      <c r="BM16" s="85">
        <v>0</v>
      </c>
      <c r="BN16" s="85">
        <v>0</v>
      </c>
      <c r="BO16" s="91">
        <f t="shared" si="23"/>
        <v>0</v>
      </c>
    </row>
    <row r="17" spans="2:67" ht="13.9" customHeight="1" x14ac:dyDescent="0.4">
      <c r="B17" s="49" t="s">
        <v>28</v>
      </c>
      <c r="C17" s="91">
        <v>0</v>
      </c>
      <c r="D17" s="85">
        <v>0</v>
      </c>
      <c r="E17" s="85">
        <v>0</v>
      </c>
      <c r="F17" s="85">
        <v>0</v>
      </c>
      <c r="G17" s="91">
        <f t="shared" si="0"/>
        <v>0</v>
      </c>
      <c r="H17" s="85">
        <v>0</v>
      </c>
      <c r="I17" s="92" t="str">
        <f t="shared" si="1"/>
        <v>-</v>
      </c>
      <c r="J17" s="96">
        <v>0</v>
      </c>
      <c r="K17" s="92" t="str">
        <f t="shared" si="2"/>
        <v>-</v>
      </c>
      <c r="L17" s="96">
        <v>0</v>
      </c>
      <c r="M17" s="92" t="str">
        <f t="shared" si="3"/>
        <v>-</v>
      </c>
      <c r="N17" s="96">
        <v>0</v>
      </c>
      <c r="O17" s="92" t="str">
        <f t="shared" si="4"/>
        <v>-</v>
      </c>
      <c r="P17" s="96">
        <v>0</v>
      </c>
      <c r="Q17" s="92" t="str">
        <f t="shared" si="5"/>
        <v>-</v>
      </c>
      <c r="R17" s="96">
        <v>0</v>
      </c>
      <c r="S17" s="92" t="str">
        <f t="shared" si="6"/>
        <v>-</v>
      </c>
      <c r="T17" s="85">
        <v>0</v>
      </c>
      <c r="U17" s="85">
        <v>0</v>
      </c>
      <c r="V17" s="85">
        <v>0</v>
      </c>
      <c r="W17" s="91">
        <f t="shared" si="7"/>
        <v>0</v>
      </c>
      <c r="X17" s="49" t="s">
        <v>28</v>
      </c>
      <c r="Y17" s="91">
        <v>4</v>
      </c>
      <c r="Z17" s="85">
        <v>0</v>
      </c>
      <c r="AA17" s="85">
        <v>1</v>
      </c>
      <c r="AB17" s="85">
        <v>3</v>
      </c>
      <c r="AC17" s="91">
        <f t="shared" si="8"/>
        <v>4</v>
      </c>
      <c r="AD17" s="85">
        <v>0</v>
      </c>
      <c r="AE17" s="92">
        <f t="shared" si="9"/>
        <v>0</v>
      </c>
      <c r="AF17" s="85">
        <v>0</v>
      </c>
      <c r="AG17" s="92">
        <f t="shared" si="10"/>
        <v>0</v>
      </c>
      <c r="AH17" s="85">
        <v>0</v>
      </c>
      <c r="AI17" s="92">
        <f t="shared" si="11"/>
        <v>0</v>
      </c>
      <c r="AJ17" s="85">
        <v>0</v>
      </c>
      <c r="AK17" s="92">
        <f t="shared" si="12"/>
        <v>0</v>
      </c>
      <c r="AL17" s="85">
        <v>0</v>
      </c>
      <c r="AM17" s="92">
        <f t="shared" si="13"/>
        <v>0</v>
      </c>
      <c r="AN17" s="85">
        <v>0</v>
      </c>
      <c r="AO17" s="92">
        <f t="shared" si="14"/>
        <v>0</v>
      </c>
      <c r="AP17" s="85">
        <v>0</v>
      </c>
      <c r="AQ17" s="85">
        <v>0</v>
      </c>
      <c r="AR17" s="85">
        <v>0</v>
      </c>
      <c r="AS17" s="91">
        <f t="shared" si="15"/>
        <v>0</v>
      </c>
      <c r="AT17" s="49" t="s">
        <v>28</v>
      </c>
      <c r="AU17" s="91">
        <v>4</v>
      </c>
      <c r="AV17" s="85">
        <v>0</v>
      </c>
      <c r="AW17" s="85">
        <v>1</v>
      </c>
      <c r="AX17" s="85">
        <v>3</v>
      </c>
      <c r="AY17" s="91">
        <f t="shared" si="16"/>
        <v>4</v>
      </c>
      <c r="AZ17" s="85">
        <v>0</v>
      </c>
      <c r="BA17" s="92">
        <f t="shared" si="17"/>
        <v>0</v>
      </c>
      <c r="BB17" s="85">
        <v>0</v>
      </c>
      <c r="BC17" s="92">
        <f t="shared" si="18"/>
        <v>0</v>
      </c>
      <c r="BD17" s="85">
        <v>0</v>
      </c>
      <c r="BE17" s="92">
        <f t="shared" si="19"/>
        <v>0</v>
      </c>
      <c r="BF17" s="85">
        <v>0</v>
      </c>
      <c r="BG17" s="92">
        <f t="shared" si="20"/>
        <v>0</v>
      </c>
      <c r="BH17" s="85">
        <v>0</v>
      </c>
      <c r="BI17" s="92">
        <f t="shared" si="21"/>
        <v>0</v>
      </c>
      <c r="BJ17" s="85">
        <v>0</v>
      </c>
      <c r="BK17" s="92">
        <f t="shared" si="22"/>
        <v>0</v>
      </c>
      <c r="BL17" s="85">
        <v>0</v>
      </c>
      <c r="BM17" s="85">
        <v>0</v>
      </c>
      <c r="BN17" s="85">
        <v>0</v>
      </c>
      <c r="BO17" s="91">
        <f t="shared" si="23"/>
        <v>0</v>
      </c>
    </row>
    <row r="18" spans="2:67" ht="13.9" customHeight="1" x14ac:dyDescent="0.4">
      <c r="B18" s="49" t="s">
        <v>29</v>
      </c>
      <c r="C18" s="91">
        <v>22</v>
      </c>
      <c r="D18" s="85">
        <v>0</v>
      </c>
      <c r="E18" s="85">
        <v>1</v>
      </c>
      <c r="F18" s="85">
        <v>21</v>
      </c>
      <c r="G18" s="91">
        <f t="shared" si="0"/>
        <v>22</v>
      </c>
      <c r="H18" s="85">
        <v>0</v>
      </c>
      <c r="I18" s="92">
        <f t="shared" si="1"/>
        <v>0</v>
      </c>
      <c r="J18" s="96">
        <v>0</v>
      </c>
      <c r="K18" s="92">
        <f t="shared" si="2"/>
        <v>0</v>
      </c>
      <c r="L18" s="96">
        <v>0</v>
      </c>
      <c r="M18" s="92">
        <f t="shared" si="3"/>
        <v>0</v>
      </c>
      <c r="N18" s="96">
        <v>0</v>
      </c>
      <c r="O18" s="92">
        <f t="shared" si="4"/>
        <v>0</v>
      </c>
      <c r="P18" s="96">
        <v>0</v>
      </c>
      <c r="Q18" s="92">
        <f t="shared" si="5"/>
        <v>0</v>
      </c>
      <c r="R18" s="96">
        <v>0</v>
      </c>
      <c r="S18" s="92">
        <f t="shared" si="6"/>
        <v>0</v>
      </c>
      <c r="T18" s="85">
        <v>0</v>
      </c>
      <c r="U18" s="85">
        <v>0</v>
      </c>
      <c r="V18" s="85">
        <v>0</v>
      </c>
      <c r="W18" s="91">
        <f t="shared" si="7"/>
        <v>0</v>
      </c>
      <c r="X18" s="49" t="s">
        <v>29</v>
      </c>
      <c r="Y18" s="91">
        <v>24</v>
      </c>
      <c r="Z18" s="85">
        <v>0</v>
      </c>
      <c r="AA18" s="85">
        <v>0</v>
      </c>
      <c r="AB18" s="85">
        <v>24</v>
      </c>
      <c r="AC18" s="91">
        <f t="shared" si="8"/>
        <v>24</v>
      </c>
      <c r="AD18" s="85">
        <v>26</v>
      </c>
      <c r="AE18" s="92">
        <f t="shared" si="9"/>
        <v>1.0833333333333333</v>
      </c>
      <c r="AF18" s="85">
        <v>28</v>
      </c>
      <c r="AG18" s="92">
        <f t="shared" si="10"/>
        <v>1.1666666666666667</v>
      </c>
      <c r="AH18" s="85">
        <v>26</v>
      </c>
      <c r="AI18" s="92">
        <f t="shared" si="11"/>
        <v>1.0833333333333333</v>
      </c>
      <c r="AJ18" s="85">
        <v>28</v>
      </c>
      <c r="AK18" s="92">
        <f t="shared" si="12"/>
        <v>1.1666666666666667</v>
      </c>
      <c r="AL18" s="85">
        <v>303</v>
      </c>
      <c r="AM18" s="92">
        <f t="shared" si="13"/>
        <v>12.625</v>
      </c>
      <c r="AN18" s="85">
        <v>219</v>
      </c>
      <c r="AO18" s="92">
        <f t="shared" si="14"/>
        <v>9.125</v>
      </c>
      <c r="AP18" s="85">
        <v>0</v>
      </c>
      <c r="AQ18" s="85">
        <v>0</v>
      </c>
      <c r="AR18" s="85">
        <v>0</v>
      </c>
      <c r="AS18" s="91">
        <f t="shared" si="15"/>
        <v>0</v>
      </c>
      <c r="AT18" s="49" t="s">
        <v>29</v>
      </c>
      <c r="AU18" s="91">
        <v>46</v>
      </c>
      <c r="AV18" s="85">
        <v>0</v>
      </c>
      <c r="AW18" s="85">
        <v>1</v>
      </c>
      <c r="AX18" s="85">
        <v>45</v>
      </c>
      <c r="AY18" s="91">
        <f t="shared" si="16"/>
        <v>46</v>
      </c>
      <c r="AZ18" s="85">
        <v>26</v>
      </c>
      <c r="BA18" s="92">
        <f t="shared" si="17"/>
        <v>0.56521739130434778</v>
      </c>
      <c r="BB18" s="85">
        <v>28</v>
      </c>
      <c r="BC18" s="92">
        <f t="shared" si="18"/>
        <v>0.60869565217391308</v>
      </c>
      <c r="BD18" s="85">
        <v>26</v>
      </c>
      <c r="BE18" s="92">
        <f t="shared" si="19"/>
        <v>0.56521739130434778</v>
      </c>
      <c r="BF18" s="85">
        <v>28</v>
      </c>
      <c r="BG18" s="92">
        <f t="shared" si="20"/>
        <v>0.60869565217391308</v>
      </c>
      <c r="BH18" s="85">
        <v>303</v>
      </c>
      <c r="BI18" s="92">
        <f t="shared" si="21"/>
        <v>6.5869565217391308</v>
      </c>
      <c r="BJ18" s="85">
        <v>219</v>
      </c>
      <c r="BK18" s="92">
        <f t="shared" si="22"/>
        <v>4.7608695652173916</v>
      </c>
      <c r="BL18" s="85">
        <v>0</v>
      </c>
      <c r="BM18" s="85">
        <v>0</v>
      </c>
      <c r="BN18" s="85">
        <v>0</v>
      </c>
      <c r="BO18" s="91">
        <f t="shared" si="23"/>
        <v>0</v>
      </c>
    </row>
    <row r="19" spans="2:67" ht="13.9" customHeight="1" x14ac:dyDescent="0.4">
      <c r="B19" s="49" t="s">
        <v>30</v>
      </c>
      <c r="C19" s="91">
        <v>9</v>
      </c>
      <c r="D19" s="85">
        <v>0</v>
      </c>
      <c r="E19" s="85">
        <v>0</v>
      </c>
      <c r="F19" s="85">
        <v>9</v>
      </c>
      <c r="G19" s="91">
        <f t="shared" si="0"/>
        <v>9</v>
      </c>
      <c r="H19" s="85">
        <v>0</v>
      </c>
      <c r="I19" s="92">
        <f t="shared" si="1"/>
        <v>0</v>
      </c>
      <c r="J19" s="96">
        <v>0</v>
      </c>
      <c r="K19" s="92">
        <f t="shared" si="2"/>
        <v>0</v>
      </c>
      <c r="L19" s="96">
        <v>0</v>
      </c>
      <c r="M19" s="92">
        <f t="shared" si="3"/>
        <v>0</v>
      </c>
      <c r="N19" s="96">
        <v>0</v>
      </c>
      <c r="O19" s="92">
        <f t="shared" si="4"/>
        <v>0</v>
      </c>
      <c r="P19" s="96">
        <v>0</v>
      </c>
      <c r="Q19" s="92">
        <f t="shared" si="5"/>
        <v>0</v>
      </c>
      <c r="R19" s="96">
        <v>0</v>
      </c>
      <c r="S19" s="92">
        <f t="shared" si="6"/>
        <v>0</v>
      </c>
      <c r="T19" s="85">
        <v>0</v>
      </c>
      <c r="U19" s="85">
        <v>0</v>
      </c>
      <c r="V19" s="85">
        <v>1</v>
      </c>
      <c r="W19" s="91">
        <f t="shared" si="7"/>
        <v>1</v>
      </c>
      <c r="X19" s="49" t="s">
        <v>30</v>
      </c>
      <c r="Y19" s="91">
        <v>8</v>
      </c>
      <c r="Z19" s="85">
        <v>0</v>
      </c>
      <c r="AA19" s="85">
        <v>4</v>
      </c>
      <c r="AB19" s="85">
        <v>4</v>
      </c>
      <c r="AC19" s="91">
        <f t="shared" si="8"/>
        <v>8</v>
      </c>
      <c r="AD19" s="85">
        <v>0</v>
      </c>
      <c r="AE19" s="92">
        <f t="shared" si="9"/>
        <v>0</v>
      </c>
      <c r="AF19" s="85">
        <v>0</v>
      </c>
      <c r="AG19" s="92">
        <f t="shared" si="10"/>
        <v>0</v>
      </c>
      <c r="AH19" s="85">
        <v>0</v>
      </c>
      <c r="AI19" s="92">
        <f t="shared" si="11"/>
        <v>0</v>
      </c>
      <c r="AJ19" s="85">
        <v>0</v>
      </c>
      <c r="AK19" s="92">
        <f t="shared" si="12"/>
        <v>0</v>
      </c>
      <c r="AL19" s="85">
        <v>0</v>
      </c>
      <c r="AM19" s="92">
        <f t="shared" si="13"/>
        <v>0</v>
      </c>
      <c r="AN19" s="85">
        <v>0</v>
      </c>
      <c r="AO19" s="92">
        <f t="shared" si="14"/>
        <v>0</v>
      </c>
      <c r="AP19" s="85">
        <v>0</v>
      </c>
      <c r="AQ19" s="85">
        <v>0</v>
      </c>
      <c r="AR19" s="85">
        <v>1</v>
      </c>
      <c r="AS19" s="91">
        <f t="shared" si="15"/>
        <v>1</v>
      </c>
      <c r="AT19" s="49" t="s">
        <v>30</v>
      </c>
      <c r="AU19" s="91">
        <v>17</v>
      </c>
      <c r="AV19" s="85">
        <v>0</v>
      </c>
      <c r="AW19" s="85">
        <v>4</v>
      </c>
      <c r="AX19" s="85">
        <v>13</v>
      </c>
      <c r="AY19" s="91">
        <f t="shared" si="16"/>
        <v>17</v>
      </c>
      <c r="AZ19" s="85">
        <v>0</v>
      </c>
      <c r="BA19" s="92">
        <f t="shared" si="17"/>
        <v>0</v>
      </c>
      <c r="BB19" s="85">
        <v>0</v>
      </c>
      <c r="BC19" s="92">
        <f t="shared" si="18"/>
        <v>0</v>
      </c>
      <c r="BD19" s="85">
        <v>0</v>
      </c>
      <c r="BE19" s="92">
        <f t="shared" si="19"/>
        <v>0</v>
      </c>
      <c r="BF19" s="85">
        <v>0</v>
      </c>
      <c r="BG19" s="92">
        <f t="shared" si="20"/>
        <v>0</v>
      </c>
      <c r="BH19" s="85">
        <v>0</v>
      </c>
      <c r="BI19" s="92">
        <f t="shared" si="21"/>
        <v>0</v>
      </c>
      <c r="BJ19" s="85">
        <v>0</v>
      </c>
      <c r="BK19" s="92">
        <f t="shared" si="22"/>
        <v>0</v>
      </c>
      <c r="BL19" s="85">
        <v>0</v>
      </c>
      <c r="BM19" s="85">
        <v>0</v>
      </c>
      <c r="BN19" s="85">
        <v>2</v>
      </c>
      <c r="BO19" s="91">
        <f t="shared" si="23"/>
        <v>2</v>
      </c>
    </row>
    <row r="20" spans="2:67" ht="13.9" customHeight="1" x14ac:dyDescent="0.4">
      <c r="B20" s="49" t="s">
        <v>31</v>
      </c>
      <c r="C20" s="91">
        <v>11</v>
      </c>
      <c r="D20" s="85">
        <v>0</v>
      </c>
      <c r="E20" s="85">
        <v>0</v>
      </c>
      <c r="F20" s="85">
        <v>11</v>
      </c>
      <c r="G20" s="91">
        <f t="shared" si="0"/>
        <v>11</v>
      </c>
      <c r="H20" s="85">
        <v>0</v>
      </c>
      <c r="I20" s="92">
        <f t="shared" si="1"/>
        <v>0</v>
      </c>
      <c r="J20" s="96">
        <v>0</v>
      </c>
      <c r="K20" s="92">
        <f t="shared" si="2"/>
        <v>0</v>
      </c>
      <c r="L20" s="96">
        <v>0</v>
      </c>
      <c r="M20" s="92">
        <f t="shared" si="3"/>
        <v>0</v>
      </c>
      <c r="N20" s="96">
        <v>0</v>
      </c>
      <c r="O20" s="92">
        <f t="shared" si="4"/>
        <v>0</v>
      </c>
      <c r="P20" s="96">
        <v>0</v>
      </c>
      <c r="Q20" s="92">
        <f t="shared" si="5"/>
        <v>0</v>
      </c>
      <c r="R20" s="96">
        <v>0</v>
      </c>
      <c r="S20" s="92">
        <f t="shared" si="6"/>
        <v>0</v>
      </c>
      <c r="T20" s="85">
        <v>0</v>
      </c>
      <c r="U20" s="85">
        <v>0</v>
      </c>
      <c r="V20" s="85">
        <v>0</v>
      </c>
      <c r="W20" s="91">
        <f t="shared" si="7"/>
        <v>0</v>
      </c>
      <c r="X20" s="49" t="s">
        <v>31</v>
      </c>
      <c r="Y20" s="91">
        <v>6</v>
      </c>
      <c r="Z20" s="85">
        <v>0</v>
      </c>
      <c r="AA20" s="85">
        <v>0</v>
      </c>
      <c r="AB20" s="85">
        <v>6</v>
      </c>
      <c r="AC20" s="91">
        <f t="shared" si="8"/>
        <v>6</v>
      </c>
      <c r="AD20" s="85">
        <v>0</v>
      </c>
      <c r="AE20" s="92">
        <f t="shared" si="9"/>
        <v>0</v>
      </c>
      <c r="AF20" s="85">
        <v>0</v>
      </c>
      <c r="AG20" s="92">
        <f t="shared" si="10"/>
        <v>0</v>
      </c>
      <c r="AH20" s="85">
        <v>0</v>
      </c>
      <c r="AI20" s="92">
        <f t="shared" si="11"/>
        <v>0</v>
      </c>
      <c r="AJ20" s="85">
        <v>0</v>
      </c>
      <c r="AK20" s="92">
        <f t="shared" si="12"/>
        <v>0</v>
      </c>
      <c r="AL20" s="85">
        <v>0</v>
      </c>
      <c r="AM20" s="92">
        <f t="shared" si="13"/>
        <v>0</v>
      </c>
      <c r="AN20" s="85">
        <v>0</v>
      </c>
      <c r="AO20" s="92">
        <f t="shared" si="14"/>
        <v>0</v>
      </c>
      <c r="AP20" s="85">
        <v>0</v>
      </c>
      <c r="AQ20" s="85">
        <v>0</v>
      </c>
      <c r="AR20" s="85">
        <v>0</v>
      </c>
      <c r="AS20" s="91">
        <f t="shared" si="15"/>
        <v>0</v>
      </c>
      <c r="AT20" s="49" t="s">
        <v>31</v>
      </c>
      <c r="AU20" s="91">
        <v>17</v>
      </c>
      <c r="AV20" s="85">
        <v>0</v>
      </c>
      <c r="AW20" s="85">
        <v>0</v>
      </c>
      <c r="AX20" s="85">
        <v>17</v>
      </c>
      <c r="AY20" s="91">
        <f t="shared" si="16"/>
        <v>17</v>
      </c>
      <c r="AZ20" s="85">
        <v>0</v>
      </c>
      <c r="BA20" s="92">
        <f t="shared" si="17"/>
        <v>0</v>
      </c>
      <c r="BB20" s="85">
        <v>0</v>
      </c>
      <c r="BC20" s="92">
        <f t="shared" si="18"/>
        <v>0</v>
      </c>
      <c r="BD20" s="85">
        <v>0</v>
      </c>
      <c r="BE20" s="92">
        <f t="shared" si="19"/>
        <v>0</v>
      </c>
      <c r="BF20" s="85">
        <v>0</v>
      </c>
      <c r="BG20" s="92">
        <f t="shared" si="20"/>
        <v>0</v>
      </c>
      <c r="BH20" s="85">
        <v>0</v>
      </c>
      <c r="BI20" s="92">
        <f t="shared" si="21"/>
        <v>0</v>
      </c>
      <c r="BJ20" s="85">
        <v>0</v>
      </c>
      <c r="BK20" s="92">
        <f t="shared" si="22"/>
        <v>0</v>
      </c>
      <c r="BL20" s="85">
        <v>0</v>
      </c>
      <c r="BM20" s="85">
        <v>0</v>
      </c>
      <c r="BN20" s="85">
        <v>0</v>
      </c>
      <c r="BO20" s="91">
        <f t="shared" si="23"/>
        <v>0</v>
      </c>
    </row>
    <row r="21" spans="2:67" ht="13.9" customHeight="1" x14ac:dyDescent="0.4">
      <c r="B21" s="49" t="s">
        <v>32</v>
      </c>
      <c r="C21" s="91">
        <v>5</v>
      </c>
      <c r="D21" s="85">
        <v>0</v>
      </c>
      <c r="E21" s="85">
        <v>0</v>
      </c>
      <c r="F21" s="85">
        <v>5</v>
      </c>
      <c r="G21" s="91">
        <f t="shared" si="0"/>
        <v>5</v>
      </c>
      <c r="H21" s="85">
        <v>0</v>
      </c>
      <c r="I21" s="92">
        <f t="shared" si="1"/>
        <v>0</v>
      </c>
      <c r="J21" s="96">
        <v>0</v>
      </c>
      <c r="K21" s="92">
        <f t="shared" si="2"/>
        <v>0</v>
      </c>
      <c r="L21" s="96">
        <v>0</v>
      </c>
      <c r="M21" s="92">
        <f t="shared" si="3"/>
        <v>0</v>
      </c>
      <c r="N21" s="96">
        <v>0</v>
      </c>
      <c r="O21" s="92">
        <f t="shared" si="4"/>
        <v>0</v>
      </c>
      <c r="P21" s="96">
        <v>0</v>
      </c>
      <c r="Q21" s="92">
        <f t="shared" si="5"/>
        <v>0</v>
      </c>
      <c r="R21" s="96">
        <v>0</v>
      </c>
      <c r="S21" s="92">
        <f t="shared" si="6"/>
        <v>0</v>
      </c>
      <c r="T21" s="85">
        <v>0</v>
      </c>
      <c r="U21" s="85">
        <v>0</v>
      </c>
      <c r="V21" s="85">
        <v>0</v>
      </c>
      <c r="W21" s="91">
        <f t="shared" si="7"/>
        <v>0</v>
      </c>
      <c r="X21" s="49" t="s">
        <v>32</v>
      </c>
      <c r="Y21" s="91">
        <v>1</v>
      </c>
      <c r="Z21" s="85">
        <v>0</v>
      </c>
      <c r="AA21" s="85">
        <v>0</v>
      </c>
      <c r="AB21" s="85">
        <v>1</v>
      </c>
      <c r="AC21" s="91">
        <f t="shared" si="8"/>
        <v>1</v>
      </c>
      <c r="AD21" s="85">
        <v>0</v>
      </c>
      <c r="AE21" s="92">
        <f t="shared" si="9"/>
        <v>0</v>
      </c>
      <c r="AF21" s="85">
        <v>0</v>
      </c>
      <c r="AG21" s="92">
        <f t="shared" si="10"/>
        <v>0</v>
      </c>
      <c r="AH21" s="85">
        <v>0</v>
      </c>
      <c r="AI21" s="92">
        <f t="shared" si="11"/>
        <v>0</v>
      </c>
      <c r="AJ21" s="85">
        <v>0</v>
      </c>
      <c r="AK21" s="92">
        <f t="shared" si="12"/>
        <v>0</v>
      </c>
      <c r="AL21" s="85">
        <v>0</v>
      </c>
      <c r="AM21" s="92">
        <f t="shared" si="13"/>
        <v>0</v>
      </c>
      <c r="AN21" s="85">
        <v>0</v>
      </c>
      <c r="AO21" s="92">
        <f t="shared" si="14"/>
        <v>0</v>
      </c>
      <c r="AP21" s="85">
        <v>0</v>
      </c>
      <c r="AQ21" s="85">
        <v>0</v>
      </c>
      <c r="AR21" s="85">
        <v>0</v>
      </c>
      <c r="AS21" s="91">
        <f t="shared" si="15"/>
        <v>0</v>
      </c>
      <c r="AT21" s="49" t="s">
        <v>32</v>
      </c>
      <c r="AU21" s="91">
        <v>6</v>
      </c>
      <c r="AV21" s="85">
        <v>0</v>
      </c>
      <c r="AW21" s="85">
        <v>0</v>
      </c>
      <c r="AX21" s="85">
        <v>6</v>
      </c>
      <c r="AY21" s="91">
        <f t="shared" si="16"/>
        <v>6</v>
      </c>
      <c r="AZ21" s="85">
        <v>0</v>
      </c>
      <c r="BA21" s="92">
        <f t="shared" si="17"/>
        <v>0</v>
      </c>
      <c r="BB21" s="85">
        <v>0</v>
      </c>
      <c r="BC21" s="92">
        <f t="shared" si="18"/>
        <v>0</v>
      </c>
      <c r="BD21" s="85">
        <v>0</v>
      </c>
      <c r="BE21" s="92">
        <f t="shared" si="19"/>
        <v>0</v>
      </c>
      <c r="BF21" s="85">
        <v>0</v>
      </c>
      <c r="BG21" s="92">
        <f t="shared" si="20"/>
        <v>0</v>
      </c>
      <c r="BH21" s="85">
        <v>0</v>
      </c>
      <c r="BI21" s="92">
        <f t="shared" si="21"/>
        <v>0</v>
      </c>
      <c r="BJ21" s="85">
        <v>0</v>
      </c>
      <c r="BK21" s="92">
        <f t="shared" si="22"/>
        <v>0</v>
      </c>
      <c r="BL21" s="85">
        <v>0</v>
      </c>
      <c r="BM21" s="85">
        <v>0</v>
      </c>
      <c r="BN21" s="85">
        <v>0</v>
      </c>
      <c r="BO21" s="91">
        <f t="shared" si="23"/>
        <v>0</v>
      </c>
    </row>
    <row r="22" spans="2:67" ht="13.9" customHeight="1" x14ac:dyDescent="0.4">
      <c r="B22" s="49" t="s">
        <v>33</v>
      </c>
      <c r="C22" s="91">
        <v>10</v>
      </c>
      <c r="D22" s="85">
        <v>0</v>
      </c>
      <c r="E22" s="85">
        <v>0</v>
      </c>
      <c r="F22" s="85">
        <v>10</v>
      </c>
      <c r="G22" s="91">
        <f t="shared" si="0"/>
        <v>10</v>
      </c>
      <c r="H22" s="85">
        <v>0</v>
      </c>
      <c r="I22" s="92">
        <f t="shared" si="1"/>
        <v>0</v>
      </c>
      <c r="J22" s="96">
        <v>0</v>
      </c>
      <c r="K22" s="92">
        <f t="shared" si="2"/>
        <v>0</v>
      </c>
      <c r="L22" s="96">
        <v>0</v>
      </c>
      <c r="M22" s="92">
        <f t="shared" si="3"/>
        <v>0</v>
      </c>
      <c r="N22" s="96">
        <v>0</v>
      </c>
      <c r="O22" s="92">
        <f t="shared" si="4"/>
        <v>0</v>
      </c>
      <c r="P22" s="96">
        <v>0</v>
      </c>
      <c r="Q22" s="92">
        <f t="shared" si="5"/>
        <v>0</v>
      </c>
      <c r="R22" s="96">
        <v>0</v>
      </c>
      <c r="S22" s="92">
        <f t="shared" si="6"/>
        <v>0</v>
      </c>
      <c r="T22" s="85">
        <v>0</v>
      </c>
      <c r="U22" s="85">
        <v>0</v>
      </c>
      <c r="V22" s="85">
        <v>0</v>
      </c>
      <c r="W22" s="91">
        <f t="shared" si="7"/>
        <v>0</v>
      </c>
      <c r="X22" s="49" t="s">
        <v>33</v>
      </c>
      <c r="Y22" s="91">
        <v>14</v>
      </c>
      <c r="Z22" s="85">
        <v>0</v>
      </c>
      <c r="AA22" s="85">
        <v>1</v>
      </c>
      <c r="AB22" s="85">
        <v>13</v>
      </c>
      <c r="AC22" s="91">
        <f t="shared" si="8"/>
        <v>14</v>
      </c>
      <c r="AD22" s="85">
        <v>0</v>
      </c>
      <c r="AE22" s="92">
        <f t="shared" si="9"/>
        <v>0</v>
      </c>
      <c r="AF22" s="85">
        <v>0</v>
      </c>
      <c r="AG22" s="92">
        <f t="shared" si="10"/>
        <v>0</v>
      </c>
      <c r="AH22" s="85">
        <v>0</v>
      </c>
      <c r="AI22" s="92">
        <f t="shared" si="11"/>
        <v>0</v>
      </c>
      <c r="AJ22" s="85">
        <v>0</v>
      </c>
      <c r="AK22" s="92">
        <f t="shared" si="12"/>
        <v>0</v>
      </c>
      <c r="AL22" s="85">
        <v>0</v>
      </c>
      <c r="AM22" s="92">
        <f t="shared" si="13"/>
        <v>0</v>
      </c>
      <c r="AN22" s="85">
        <v>0</v>
      </c>
      <c r="AO22" s="92">
        <f t="shared" si="14"/>
        <v>0</v>
      </c>
      <c r="AP22" s="85">
        <v>0</v>
      </c>
      <c r="AQ22" s="85">
        <v>0</v>
      </c>
      <c r="AR22" s="85">
        <v>0</v>
      </c>
      <c r="AS22" s="91">
        <f t="shared" si="15"/>
        <v>0</v>
      </c>
      <c r="AT22" s="49" t="s">
        <v>33</v>
      </c>
      <c r="AU22" s="91">
        <v>24</v>
      </c>
      <c r="AV22" s="85">
        <v>0</v>
      </c>
      <c r="AW22" s="85">
        <v>1</v>
      </c>
      <c r="AX22" s="85">
        <v>23</v>
      </c>
      <c r="AY22" s="91">
        <f t="shared" si="16"/>
        <v>24</v>
      </c>
      <c r="AZ22" s="85">
        <v>0</v>
      </c>
      <c r="BA22" s="92">
        <f t="shared" si="17"/>
        <v>0</v>
      </c>
      <c r="BB22" s="85">
        <v>0</v>
      </c>
      <c r="BC22" s="92">
        <f t="shared" si="18"/>
        <v>0</v>
      </c>
      <c r="BD22" s="85">
        <v>0</v>
      </c>
      <c r="BE22" s="92">
        <f t="shared" si="19"/>
        <v>0</v>
      </c>
      <c r="BF22" s="85">
        <v>0</v>
      </c>
      <c r="BG22" s="92">
        <f t="shared" si="20"/>
        <v>0</v>
      </c>
      <c r="BH22" s="85">
        <v>0</v>
      </c>
      <c r="BI22" s="92">
        <f t="shared" si="21"/>
        <v>0</v>
      </c>
      <c r="BJ22" s="85">
        <v>0</v>
      </c>
      <c r="BK22" s="92">
        <f t="shared" si="22"/>
        <v>0</v>
      </c>
      <c r="BL22" s="85">
        <v>0</v>
      </c>
      <c r="BM22" s="85">
        <v>0</v>
      </c>
      <c r="BN22" s="85">
        <v>0</v>
      </c>
      <c r="BO22" s="91">
        <f t="shared" si="23"/>
        <v>0</v>
      </c>
    </row>
    <row r="23" spans="2:67" ht="13.9" customHeight="1" x14ac:dyDescent="0.4">
      <c r="B23" s="49" t="s">
        <v>34</v>
      </c>
      <c r="C23" s="91">
        <v>17</v>
      </c>
      <c r="D23" s="85">
        <v>0</v>
      </c>
      <c r="E23" s="85">
        <v>4</v>
      </c>
      <c r="F23" s="85">
        <v>13</v>
      </c>
      <c r="G23" s="91">
        <f t="shared" si="0"/>
        <v>17</v>
      </c>
      <c r="H23" s="85">
        <v>0</v>
      </c>
      <c r="I23" s="92">
        <f t="shared" si="1"/>
        <v>0</v>
      </c>
      <c r="J23" s="96">
        <v>0</v>
      </c>
      <c r="K23" s="92">
        <f t="shared" si="2"/>
        <v>0</v>
      </c>
      <c r="L23" s="96">
        <v>0</v>
      </c>
      <c r="M23" s="92">
        <f t="shared" si="3"/>
        <v>0</v>
      </c>
      <c r="N23" s="96">
        <v>0</v>
      </c>
      <c r="O23" s="92">
        <f t="shared" si="4"/>
        <v>0</v>
      </c>
      <c r="P23" s="96">
        <v>0</v>
      </c>
      <c r="Q23" s="92">
        <f t="shared" si="5"/>
        <v>0</v>
      </c>
      <c r="R23" s="96">
        <v>0</v>
      </c>
      <c r="S23" s="92">
        <f t="shared" si="6"/>
        <v>0</v>
      </c>
      <c r="T23" s="85">
        <v>0</v>
      </c>
      <c r="U23" s="85">
        <v>0</v>
      </c>
      <c r="V23" s="85">
        <v>0</v>
      </c>
      <c r="W23" s="91">
        <f t="shared" si="7"/>
        <v>0</v>
      </c>
      <c r="X23" s="49" t="s">
        <v>34</v>
      </c>
      <c r="Y23" s="91">
        <v>18</v>
      </c>
      <c r="Z23" s="85">
        <v>0</v>
      </c>
      <c r="AA23" s="85">
        <v>3</v>
      </c>
      <c r="AB23" s="85">
        <v>15</v>
      </c>
      <c r="AC23" s="91">
        <f t="shared" si="8"/>
        <v>18</v>
      </c>
      <c r="AD23" s="85">
        <v>0</v>
      </c>
      <c r="AE23" s="92">
        <f t="shared" si="9"/>
        <v>0</v>
      </c>
      <c r="AF23" s="85">
        <v>0</v>
      </c>
      <c r="AG23" s="92">
        <f t="shared" si="10"/>
        <v>0</v>
      </c>
      <c r="AH23" s="85">
        <v>0</v>
      </c>
      <c r="AI23" s="92">
        <f t="shared" si="11"/>
        <v>0</v>
      </c>
      <c r="AJ23" s="85">
        <v>0</v>
      </c>
      <c r="AK23" s="92">
        <f t="shared" si="12"/>
        <v>0</v>
      </c>
      <c r="AL23" s="85">
        <v>0</v>
      </c>
      <c r="AM23" s="92">
        <f t="shared" si="13"/>
        <v>0</v>
      </c>
      <c r="AN23" s="85">
        <v>0</v>
      </c>
      <c r="AO23" s="92">
        <f t="shared" si="14"/>
        <v>0</v>
      </c>
      <c r="AP23" s="85">
        <v>0</v>
      </c>
      <c r="AQ23" s="85">
        <v>0</v>
      </c>
      <c r="AR23" s="85">
        <v>0</v>
      </c>
      <c r="AS23" s="91">
        <f t="shared" si="15"/>
        <v>0</v>
      </c>
      <c r="AT23" s="49" t="s">
        <v>34</v>
      </c>
      <c r="AU23" s="91">
        <v>35</v>
      </c>
      <c r="AV23" s="85">
        <v>0</v>
      </c>
      <c r="AW23" s="85">
        <v>7</v>
      </c>
      <c r="AX23" s="85">
        <v>28</v>
      </c>
      <c r="AY23" s="91">
        <f t="shared" si="16"/>
        <v>35</v>
      </c>
      <c r="AZ23" s="85">
        <v>0</v>
      </c>
      <c r="BA23" s="92">
        <f t="shared" si="17"/>
        <v>0</v>
      </c>
      <c r="BB23" s="85">
        <v>0</v>
      </c>
      <c r="BC23" s="92">
        <f t="shared" si="18"/>
        <v>0</v>
      </c>
      <c r="BD23" s="85">
        <v>0</v>
      </c>
      <c r="BE23" s="92">
        <f t="shared" si="19"/>
        <v>0</v>
      </c>
      <c r="BF23" s="85">
        <v>0</v>
      </c>
      <c r="BG23" s="92">
        <f t="shared" si="20"/>
        <v>0</v>
      </c>
      <c r="BH23" s="85">
        <v>0</v>
      </c>
      <c r="BI23" s="92">
        <f t="shared" si="21"/>
        <v>0</v>
      </c>
      <c r="BJ23" s="85">
        <v>0</v>
      </c>
      <c r="BK23" s="92">
        <f t="shared" si="22"/>
        <v>0</v>
      </c>
      <c r="BL23" s="85">
        <v>0</v>
      </c>
      <c r="BM23" s="85">
        <v>0</v>
      </c>
      <c r="BN23" s="85">
        <v>0</v>
      </c>
      <c r="BO23" s="91">
        <f t="shared" si="23"/>
        <v>0</v>
      </c>
    </row>
    <row r="24" spans="2:67" ht="13.9" customHeight="1" x14ac:dyDescent="0.4">
      <c r="B24" s="49" t="s">
        <v>35</v>
      </c>
      <c r="C24" s="91">
        <v>10</v>
      </c>
      <c r="D24" s="85">
        <v>0</v>
      </c>
      <c r="E24" s="85">
        <v>1</v>
      </c>
      <c r="F24" s="85">
        <v>9</v>
      </c>
      <c r="G24" s="91">
        <f t="shared" si="0"/>
        <v>10</v>
      </c>
      <c r="H24" s="85">
        <v>0</v>
      </c>
      <c r="I24" s="92">
        <f t="shared" si="1"/>
        <v>0</v>
      </c>
      <c r="J24" s="96">
        <v>0</v>
      </c>
      <c r="K24" s="92">
        <f t="shared" si="2"/>
        <v>0</v>
      </c>
      <c r="L24" s="96">
        <v>0</v>
      </c>
      <c r="M24" s="92">
        <f t="shared" si="3"/>
        <v>0</v>
      </c>
      <c r="N24" s="96">
        <v>0</v>
      </c>
      <c r="O24" s="92">
        <f t="shared" si="4"/>
        <v>0</v>
      </c>
      <c r="P24" s="96">
        <v>0</v>
      </c>
      <c r="Q24" s="92">
        <f t="shared" si="5"/>
        <v>0</v>
      </c>
      <c r="R24" s="96">
        <v>0</v>
      </c>
      <c r="S24" s="92">
        <f t="shared" si="6"/>
        <v>0</v>
      </c>
      <c r="T24" s="85">
        <v>0</v>
      </c>
      <c r="U24" s="85">
        <v>0</v>
      </c>
      <c r="V24" s="85">
        <v>0</v>
      </c>
      <c r="W24" s="91">
        <f t="shared" si="7"/>
        <v>0</v>
      </c>
      <c r="X24" s="49" t="s">
        <v>35</v>
      </c>
      <c r="Y24" s="91">
        <v>5</v>
      </c>
      <c r="Z24" s="85">
        <v>0</v>
      </c>
      <c r="AA24" s="85">
        <v>2</v>
      </c>
      <c r="AB24" s="85">
        <v>3</v>
      </c>
      <c r="AC24" s="91">
        <f t="shared" si="8"/>
        <v>5</v>
      </c>
      <c r="AD24" s="85">
        <v>0</v>
      </c>
      <c r="AE24" s="92">
        <f t="shared" si="9"/>
        <v>0</v>
      </c>
      <c r="AF24" s="85">
        <v>0</v>
      </c>
      <c r="AG24" s="92">
        <f t="shared" si="10"/>
        <v>0</v>
      </c>
      <c r="AH24" s="85">
        <v>0</v>
      </c>
      <c r="AI24" s="92">
        <f t="shared" si="11"/>
        <v>0</v>
      </c>
      <c r="AJ24" s="85">
        <v>0</v>
      </c>
      <c r="AK24" s="92">
        <f t="shared" si="12"/>
        <v>0</v>
      </c>
      <c r="AL24" s="85">
        <v>0</v>
      </c>
      <c r="AM24" s="92">
        <f t="shared" si="13"/>
        <v>0</v>
      </c>
      <c r="AN24" s="85">
        <v>0</v>
      </c>
      <c r="AO24" s="92">
        <f t="shared" si="14"/>
        <v>0</v>
      </c>
      <c r="AP24" s="85">
        <v>0</v>
      </c>
      <c r="AQ24" s="85">
        <v>0</v>
      </c>
      <c r="AR24" s="85">
        <v>0</v>
      </c>
      <c r="AS24" s="91">
        <f t="shared" si="15"/>
        <v>0</v>
      </c>
      <c r="AT24" s="49" t="s">
        <v>35</v>
      </c>
      <c r="AU24" s="91">
        <v>15</v>
      </c>
      <c r="AV24" s="85">
        <v>0</v>
      </c>
      <c r="AW24" s="85">
        <v>3</v>
      </c>
      <c r="AX24" s="85">
        <v>12</v>
      </c>
      <c r="AY24" s="91">
        <f t="shared" si="16"/>
        <v>15</v>
      </c>
      <c r="AZ24" s="85">
        <v>0</v>
      </c>
      <c r="BA24" s="92">
        <f t="shared" si="17"/>
        <v>0</v>
      </c>
      <c r="BB24" s="85">
        <v>0</v>
      </c>
      <c r="BC24" s="92">
        <f t="shared" si="18"/>
        <v>0</v>
      </c>
      <c r="BD24" s="85">
        <v>0</v>
      </c>
      <c r="BE24" s="92">
        <f t="shared" si="19"/>
        <v>0</v>
      </c>
      <c r="BF24" s="85">
        <v>0</v>
      </c>
      <c r="BG24" s="92">
        <f t="shared" si="20"/>
        <v>0</v>
      </c>
      <c r="BH24" s="85">
        <v>0</v>
      </c>
      <c r="BI24" s="92">
        <f t="shared" si="21"/>
        <v>0</v>
      </c>
      <c r="BJ24" s="85">
        <v>0</v>
      </c>
      <c r="BK24" s="92">
        <f t="shared" si="22"/>
        <v>0</v>
      </c>
      <c r="BL24" s="85">
        <v>0</v>
      </c>
      <c r="BM24" s="85">
        <v>0</v>
      </c>
      <c r="BN24" s="85">
        <v>0</v>
      </c>
      <c r="BO24" s="91">
        <f t="shared" si="23"/>
        <v>0</v>
      </c>
    </row>
    <row r="25" spans="2:67" ht="13.9" customHeight="1" x14ac:dyDescent="0.4">
      <c r="B25" s="49" t="s">
        <v>36</v>
      </c>
      <c r="C25" s="91">
        <v>21</v>
      </c>
      <c r="D25" s="85">
        <v>0</v>
      </c>
      <c r="E25" s="85">
        <v>0</v>
      </c>
      <c r="F25" s="85">
        <v>21</v>
      </c>
      <c r="G25" s="91">
        <f t="shared" si="0"/>
        <v>21</v>
      </c>
      <c r="H25" s="85">
        <v>0</v>
      </c>
      <c r="I25" s="92">
        <f t="shared" si="1"/>
        <v>0</v>
      </c>
      <c r="J25" s="96">
        <v>0</v>
      </c>
      <c r="K25" s="92">
        <f t="shared" si="2"/>
        <v>0</v>
      </c>
      <c r="L25" s="96">
        <v>0</v>
      </c>
      <c r="M25" s="92">
        <f t="shared" si="3"/>
        <v>0</v>
      </c>
      <c r="N25" s="96">
        <v>0</v>
      </c>
      <c r="O25" s="92">
        <f t="shared" si="4"/>
        <v>0</v>
      </c>
      <c r="P25" s="96">
        <v>0</v>
      </c>
      <c r="Q25" s="92">
        <f t="shared" si="5"/>
        <v>0</v>
      </c>
      <c r="R25" s="96">
        <v>3</v>
      </c>
      <c r="S25" s="92">
        <f t="shared" si="6"/>
        <v>0.14285714285714285</v>
      </c>
      <c r="T25" s="85">
        <v>0</v>
      </c>
      <c r="U25" s="85">
        <v>0</v>
      </c>
      <c r="V25" s="85">
        <v>0</v>
      </c>
      <c r="W25" s="91">
        <f t="shared" si="7"/>
        <v>0</v>
      </c>
      <c r="X25" s="49" t="s">
        <v>36</v>
      </c>
      <c r="Y25" s="91">
        <v>10</v>
      </c>
      <c r="Z25" s="85">
        <v>0</v>
      </c>
      <c r="AA25" s="85">
        <v>0</v>
      </c>
      <c r="AB25" s="85">
        <v>10</v>
      </c>
      <c r="AC25" s="91">
        <f t="shared" si="8"/>
        <v>10</v>
      </c>
      <c r="AD25" s="85">
        <v>0</v>
      </c>
      <c r="AE25" s="92">
        <f t="shared" si="9"/>
        <v>0</v>
      </c>
      <c r="AF25" s="85">
        <v>0</v>
      </c>
      <c r="AG25" s="92">
        <f t="shared" si="10"/>
        <v>0</v>
      </c>
      <c r="AH25" s="85">
        <v>0</v>
      </c>
      <c r="AI25" s="92">
        <f t="shared" si="11"/>
        <v>0</v>
      </c>
      <c r="AJ25" s="85">
        <v>0</v>
      </c>
      <c r="AK25" s="92">
        <f t="shared" si="12"/>
        <v>0</v>
      </c>
      <c r="AL25" s="85">
        <v>0</v>
      </c>
      <c r="AM25" s="92">
        <f t="shared" si="13"/>
        <v>0</v>
      </c>
      <c r="AN25" s="85">
        <v>0</v>
      </c>
      <c r="AO25" s="92">
        <f t="shared" si="14"/>
        <v>0</v>
      </c>
      <c r="AP25" s="85">
        <v>0</v>
      </c>
      <c r="AQ25" s="85">
        <v>0</v>
      </c>
      <c r="AR25" s="85">
        <v>0</v>
      </c>
      <c r="AS25" s="91">
        <f t="shared" si="15"/>
        <v>0</v>
      </c>
      <c r="AT25" s="49" t="s">
        <v>36</v>
      </c>
      <c r="AU25" s="91">
        <v>31</v>
      </c>
      <c r="AV25" s="85">
        <v>0</v>
      </c>
      <c r="AW25" s="85">
        <v>0</v>
      </c>
      <c r="AX25" s="85">
        <v>31</v>
      </c>
      <c r="AY25" s="91">
        <f t="shared" si="16"/>
        <v>31</v>
      </c>
      <c r="AZ25" s="85">
        <v>0</v>
      </c>
      <c r="BA25" s="92">
        <f t="shared" si="17"/>
        <v>0</v>
      </c>
      <c r="BB25" s="85">
        <v>0</v>
      </c>
      <c r="BC25" s="92">
        <f t="shared" si="18"/>
        <v>0</v>
      </c>
      <c r="BD25" s="85">
        <v>0</v>
      </c>
      <c r="BE25" s="92">
        <f t="shared" si="19"/>
        <v>0</v>
      </c>
      <c r="BF25" s="85">
        <v>0</v>
      </c>
      <c r="BG25" s="92">
        <f t="shared" si="20"/>
        <v>0</v>
      </c>
      <c r="BH25" s="85">
        <v>0</v>
      </c>
      <c r="BI25" s="92">
        <f t="shared" si="21"/>
        <v>0</v>
      </c>
      <c r="BJ25" s="85">
        <v>3</v>
      </c>
      <c r="BK25" s="92">
        <f t="shared" si="22"/>
        <v>9.6774193548387094E-2</v>
      </c>
      <c r="BL25" s="85">
        <v>0</v>
      </c>
      <c r="BM25" s="85">
        <v>0</v>
      </c>
      <c r="BN25" s="85">
        <v>0</v>
      </c>
      <c r="BO25" s="91">
        <f t="shared" si="23"/>
        <v>0</v>
      </c>
    </row>
    <row r="26" spans="2:67" ht="13.9" customHeight="1" x14ac:dyDescent="0.4">
      <c r="B26" s="49" t="s">
        <v>37</v>
      </c>
      <c r="C26" s="91">
        <v>19</v>
      </c>
      <c r="D26" s="85">
        <v>0</v>
      </c>
      <c r="E26" s="85">
        <v>0</v>
      </c>
      <c r="F26" s="85">
        <v>19</v>
      </c>
      <c r="G26" s="91">
        <f t="shared" si="0"/>
        <v>19</v>
      </c>
      <c r="H26" s="85">
        <v>0</v>
      </c>
      <c r="I26" s="92">
        <f t="shared" si="1"/>
        <v>0</v>
      </c>
      <c r="J26" s="96">
        <v>0</v>
      </c>
      <c r="K26" s="92">
        <f t="shared" si="2"/>
        <v>0</v>
      </c>
      <c r="L26" s="96">
        <v>0</v>
      </c>
      <c r="M26" s="92">
        <f t="shared" si="3"/>
        <v>0</v>
      </c>
      <c r="N26" s="96">
        <v>0</v>
      </c>
      <c r="O26" s="92">
        <f t="shared" si="4"/>
        <v>0</v>
      </c>
      <c r="P26" s="96">
        <v>0</v>
      </c>
      <c r="Q26" s="92">
        <f t="shared" si="5"/>
        <v>0</v>
      </c>
      <c r="R26" s="96">
        <v>0</v>
      </c>
      <c r="S26" s="92">
        <f t="shared" si="6"/>
        <v>0</v>
      </c>
      <c r="T26" s="85">
        <v>0</v>
      </c>
      <c r="U26" s="85">
        <v>0</v>
      </c>
      <c r="V26" s="85">
        <v>0</v>
      </c>
      <c r="W26" s="91">
        <f t="shared" si="7"/>
        <v>0</v>
      </c>
      <c r="X26" s="49" t="s">
        <v>37</v>
      </c>
      <c r="Y26" s="91">
        <v>3</v>
      </c>
      <c r="Z26" s="85">
        <v>0</v>
      </c>
      <c r="AA26" s="85">
        <v>0</v>
      </c>
      <c r="AB26" s="85">
        <v>3</v>
      </c>
      <c r="AC26" s="91">
        <f t="shared" si="8"/>
        <v>3</v>
      </c>
      <c r="AD26" s="85">
        <v>0</v>
      </c>
      <c r="AE26" s="92">
        <f t="shared" si="9"/>
        <v>0</v>
      </c>
      <c r="AF26" s="85">
        <v>0</v>
      </c>
      <c r="AG26" s="92">
        <f t="shared" si="10"/>
        <v>0</v>
      </c>
      <c r="AH26" s="85">
        <v>0</v>
      </c>
      <c r="AI26" s="92">
        <f t="shared" si="11"/>
        <v>0</v>
      </c>
      <c r="AJ26" s="85">
        <v>0</v>
      </c>
      <c r="AK26" s="92">
        <f t="shared" si="12"/>
        <v>0</v>
      </c>
      <c r="AL26" s="85">
        <v>0</v>
      </c>
      <c r="AM26" s="92">
        <f t="shared" si="13"/>
        <v>0</v>
      </c>
      <c r="AN26" s="85">
        <v>0</v>
      </c>
      <c r="AO26" s="92">
        <f t="shared" si="14"/>
        <v>0</v>
      </c>
      <c r="AP26" s="85">
        <v>0</v>
      </c>
      <c r="AQ26" s="85">
        <v>0</v>
      </c>
      <c r="AR26" s="85">
        <v>0</v>
      </c>
      <c r="AS26" s="91">
        <f t="shared" si="15"/>
        <v>0</v>
      </c>
      <c r="AT26" s="49" t="s">
        <v>37</v>
      </c>
      <c r="AU26" s="91">
        <v>22</v>
      </c>
      <c r="AV26" s="85">
        <v>0</v>
      </c>
      <c r="AW26" s="85">
        <v>0</v>
      </c>
      <c r="AX26" s="85">
        <v>22</v>
      </c>
      <c r="AY26" s="91">
        <f t="shared" si="16"/>
        <v>22</v>
      </c>
      <c r="AZ26" s="85">
        <v>0</v>
      </c>
      <c r="BA26" s="92">
        <f t="shared" si="17"/>
        <v>0</v>
      </c>
      <c r="BB26" s="85">
        <v>0</v>
      </c>
      <c r="BC26" s="92">
        <f t="shared" si="18"/>
        <v>0</v>
      </c>
      <c r="BD26" s="85">
        <v>0</v>
      </c>
      <c r="BE26" s="92">
        <f t="shared" si="19"/>
        <v>0</v>
      </c>
      <c r="BF26" s="85">
        <v>0</v>
      </c>
      <c r="BG26" s="92">
        <f t="shared" si="20"/>
        <v>0</v>
      </c>
      <c r="BH26" s="85">
        <v>0</v>
      </c>
      <c r="BI26" s="92">
        <f t="shared" si="21"/>
        <v>0</v>
      </c>
      <c r="BJ26" s="85">
        <v>0</v>
      </c>
      <c r="BK26" s="92">
        <f t="shared" si="22"/>
        <v>0</v>
      </c>
      <c r="BL26" s="85">
        <v>0</v>
      </c>
      <c r="BM26" s="85">
        <v>0</v>
      </c>
      <c r="BN26" s="85">
        <v>0</v>
      </c>
      <c r="BO26" s="91">
        <f t="shared" si="23"/>
        <v>0</v>
      </c>
    </row>
    <row r="27" spans="2:67" ht="13.9" customHeight="1" x14ac:dyDescent="0.4">
      <c r="B27" s="49" t="s">
        <v>38</v>
      </c>
      <c r="C27" s="91">
        <v>5</v>
      </c>
      <c r="D27" s="85">
        <v>0</v>
      </c>
      <c r="E27" s="85">
        <v>0</v>
      </c>
      <c r="F27" s="85">
        <v>5</v>
      </c>
      <c r="G27" s="91">
        <f t="shared" si="0"/>
        <v>5</v>
      </c>
      <c r="H27" s="85">
        <v>0</v>
      </c>
      <c r="I27" s="92">
        <f t="shared" si="1"/>
        <v>0</v>
      </c>
      <c r="J27" s="96">
        <v>0</v>
      </c>
      <c r="K27" s="92">
        <f t="shared" si="2"/>
        <v>0</v>
      </c>
      <c r="L27" s="96">
        <v>0</v>
      </c>
      <c r="M27" s="92">
        <f t="shared" si="3"/>
        <v>0</v>
      </c>
      <c r="N27" s="96">
        <v>0</v>
      </c>
      <c r="O27" s="92">
        <f t="shared" si="4"/>
        <v>0</v>
      </c>
      <c r="P27" s="96">
        <v>0</v>
      </c>
      <c r="Q27" s="92">
        <f t="shared" si="5"/>
        <v>0</v>
      </c>
      <c r="R27" s="96">
        <v>0</v>
      </c>
      <c r="S27" s="92">
        <f t="shared" si="6"/>
        <v>0</v>
      </c>
      <c r="T27" s="85">
        <v>0</v>
      </c>
      <c r="U27" s="85">
        <v>0</v>
      </c>
      <c r="V27" s="85">
        <v>0</v>
      </c>
      <c r="W27" s="91">
        <f t="shared" si="7"/>
        <v>0</v>
      </c>
      <c r="X27" s="49" t="s">
        <v>38</v>
      </c>
      <c r="Y27" s="91">
        <v>4</v>
      </c>
      <c r="Z27" s="85">
        <v>0</v>
      </c>
      <c r="AA27" s="85">
        <v>0</v>
      </c>
      <c r="AB27" s="85">
        <v>4</v>
      </c>
      <c r="AC27" s="91">
        <f t="shared" si="8"/>
        <v>4</v>
      </c>
      <c r="AD27" s="85">
        <v>0</v>
      </c>
      <c r="AE27" s="92">
        <f t="shared" si="9"/>
        <v>0</v>
      </c>
      <c r="AF27" s="85">
        <v>0</v>
      </c>
      <c r="AG27" s="92">
        <f t="shared" si="10"/>
        <v>0</v>
      </c>
      <c r="AH27" s="85">
        <v>0</v>
      </c>
      <c r="AI27" s="92">
        <f t="shared" si="11"/>
        <v>0</v>
      </c>
      <c r="AJ27" s="85">
        <v>0</v>
      </c>
      <c r="AK27" s="92">
        <f t="shared" si="12"/>
        <v>0</v>
      </c>
      <c r="AL27" s="85">
        <v>0</v>
      </c>
      <c r="AM27" s="92">
        <f t="shared" si="13"/>
        <v>0</v>
      </c>
      <c r="AN27" s="85">
        <v>0</v>
      </c>
      <c r="AO27" s="92">
        <f t="shared" si="14"/>
        <v>0</v>
      </c>
      <c r="AP27" s="85">
        <v>0</v>
      </c>
      <c r="AQ27" s="85">
        <v>0</v>
      </c>
      <c r="AR27" s="85">
        <v>0</v>
      </c>
      <c r="AS27" s="91">
        <f t="shared" si="15"/>
        <v>0</v>
      </c>
      <c r="AT27" s="49" t="s">
        <v>38</v>
      </c>
      <c r="AU27" s="91">
        <v>9</v>
      </c>
      <c r="AV27" s="85">
        <v>0</v>
      </c>
      <c r="AW27" s="39">
        <v>0</v>
      </c>
      <c r="AX27" s="85">
        <v>9</v>
      </c>
      <c r="AY27" s="91">
        <f t="shared" si="16"/>
        <v>9</v>
      </c>
      <c r="AZ27" s="85">
        <v>0</v>
      </c>
      <c r="BA27" s="92">
        <f t="shared" si="17"/>
        <v>0</v>
      </c>
      <c r="BB27" s="85">
        <v>0</v>
      </c>
      <c r="BC27" s="92">
        <f t="shared" si="18"/>
        <v>0</v>
      </c>
      <c r="BD27" s="85">
        <v>0</v>
      </c>
      <c r="BE27" s="92">
        <f t="shared" si="19"/>
        <v>0</v>
      </c>
      <c r="BF27" s="85">
        <v>0</v>
      </c>
      <c r="BG27" s="92">
        <f t="shared" si="20"/>
        <v>0</v>
      </c>
      <c r="BH27" s="85">
        <v>0</v>
      </c>
      <c r="BI27" s="92">
        <f t="shared" si="21"/>
        <v>0</v>
      </c>
      <c r="BJ27" s="85">
        <v>0</v>
      </c>
      <c r="BK27" s="92">
        <f t="shared" si="22"/>
        <v>0</v>
      </c>
      <c r="BL27" s="85">
        <v>0</v>
      </c>
      <c r="BM27" s="85">
        <v>0</v>
      </c>
      <c r="BN27" s="85">
        <v>0</v>
      </c>
      <c r="BO27" s="91">
        <f t="shared" si="23"/>
        <v>0</v>
      </c>
    </row>
    <row r="28" spans="2:67" ht="13.9" customHeight="1" x14ac:dyDescent="0.4">
      <c r="B28" s="49" t="s">
        <v>39</v>
      </c>
      <c r="C28" s="91">
        <v>5</v>
      </c>
      <c r="D28" s="85">
        <v>0</v>
      </c>
      <c r="E28" s="39">
        <v>0</v>
      </c>
      <c r="F28" s="39">
        <v>5</v>
      </c>
      <c r="G28" s="91">
        <f t="shared" si="0"/>
        <v>5</v>
      </c>
      <c r="H28" s="85">
        <v>0</v>
      </c>
      <c r="I28" s="92">
        <f t="shared" si="1"/>
        <v>0</v>
      </c>
      <c r="J28" s="96">
        <v>0</v>
      </c>
      <c r="K28" s="92">
        <f t="shared" si="2"/>
        <v>0</v>
      </c>
      <c r="L28" s="96">
        <v>0</v>
      </c>
      <c r="M28" s="92">
        <f t="shared" si="3"/>
        <v>0</v>
      </c>
      <c r="N28" s="96">
        <v>0</v>
      </c>
      <c r="O28" s="92">
        <f t="shared" si="4"/>
        <v>0</v>
      </c>
      <c r="P28" s="96">
        <v>0</v>
      </c>
      <c r="Q28" s="92">
        <f t="shared" si="5"/>
        <v>0</v>
      </c>
      <c r="R28" s="96">
        <v>0</v>
      </c>
      <c r="S28" s="92">
        <f t="shared" si="6"/>
        <v>0</v>
      </c>
      <c r="T28" s="85">
        <v>0</v>
      </c>
      <c r="U28" s="85">
        <v>0</v>
      </c>
      <c r="V28" s="85">
        <v>0</v>
      </c>
      <c r="W28" s="91">
        <f t="shared" si="7"/>
        <v>0</v>
      </c>
      <c r="X28" s="49" t="s">
        <v>39</v>
      </c>
      <c r="Y28" s="91">
        <v>4</v>
      </c>
      <c r="Z28" s="85">
        <v>0</v>
      </c>
      <c r="AA28" s="85">
        <v>0</v>
      </c>
      <c r="AB28" s="85">
        <v>4</v>
      </c>
      <c r="AC28" s="91">
        <f t="shared" si="8"/>
        <v>4</v>
      </c>
      <c r="AD28" s="85">
        <v>0</v>
      </c>
      <c r="AE28" s="92">
        <f t="shared" si="9"/>
        <v>0</v>
      </c>
      <c r="AF28" s="85">
        <v>0</v>
      </c>
      <c r="AG28" s="92">
        <f t="shared" si="10"/>
        <v>0</v>
      </c>
      <c r="AH28" s="85">
        <v>0</v>
      </c>
      <c r="AI28" s="92">
        <f t="shared" si="11"/>
        <v>0</v>
      </c>
      <c r="AJ28" s="85">
        <v>0</v>
      </c>
      <c r="AK28" s="92">
        <f t="shared" si="12"/>
        <v>0</v>
      </c>
      <c r="AL28" s="85">
        <v>0</v>
      </c>
      <c r="AM28" s="92">
        <f t="shared" si="13"/>
        <v>0</v>
      </c>
      <c r="AN28" s="85">
        <v>0</v>
      </c>
      <c r="AO28" s="92">
        <f t="shared" si="14"/>
        <v>0</v>
      </c>
      <c r="AP28" s="85">
        <v>0</v>
      </c>
      <c r="AQ28" s="85">
        <v>0</v>
      </c>
      <c r="AR28" s="85">
        <v>0</v>
      </c>
      <c r="AS28" s="91">
        <f t="shared" si="15"/>
        <v>0</v>
      </c>
      <c r="AT28" s="49" t="s">
        <v>39</v>
      </c>
      <c r="AU28" s="91">
        <v>9</v>
      </c>
      <c r="AV28" s="85">
        <v>0</v>
      </c>
      <c r="AW28" s="39">
        <v>0</v>
      </c>
      <c r="AX28" s="85">
        <v>9</v>
      </c>
      <c r="AY28" s="91">
        <f t="shared" si="16"/>
        <v>9</v>
      </c>
      <c r="AZ28" s="85">
        <v>0</v>
      </c>
      <c r="BA28" s="92">
        <f t="shared" si="17"/>
        <v>0</v>
      </c>
      <c r="BB28" s="85">
        <v>0</v>
      </c>
      <c r="BC28" s="92">
        <f t="shared" si="18"/>
        <v>0</v>
      </c>
      <c r="BD28" s="85">
        <v>0</v>
      </c>
      <c r="BE28" s="92">
        <f t="shared" si="19"/>
        <v>0</v>
      </c>
      <c r="BF28" s="85">
        <v>0</v>
      </c>
      <c r="BG28" s="92">
        <f t="shared" si="20"/>
        <v>0</v>
      </c>
      <c r="BH28" s="85">
        <v>0</v>
      </c>
      <c r="BI28" s="92">
        <f t="shared" si="21"/>
        <v>0</v>
      </c>
      <c r="BJ28" s="85">
        <v>0</v>
      </c>
      <c r="BK28" s="92">
        <f t="shared" si="22"/>
        <v>0</v>
      </c>
      <c r="BL28" s="85">
        <v>0</v>
      </c>
      <c r="BM28" s="85">
        <v>0</v>
      </c>
      <c r="BN28" s="85">
        <v>0</v>
      </c>
      <c r="BO28" s="91">
        <f t="shared" si="23"/>
        <v>0</v>
      </c>
    </row>
    <row r="29" spans="2:67" ht="13.9" customHeight="1" x14ac:dyDescent="0.4">
      <c r="B29" s="49" t="s">
        <v>40</v>
      </c>
      <c r="C29" s="91">
        <v>12</v>
      </c>
      <c r="D29" s="85">
        <v>0</v>
      </c>
      <c r="E29" s="39">
        <v>1</v>
      </c>
      <c r="F29" s="39">
        <v>11</v>
      </c>
      <c r="G29" s="91">
        <f t="shared" si="0"/>
        <v>12</v>
      </c>
      <c r="H29" s="85">
        <v>0</v>
      </c>
      <c r="I29" s="92">
        <f t="shared" si="1"/>
        <v>0</v>
      </c>
      <c r="J29" s="96">
        <v>0</v>
      </c>
      <c r="K29" s="92">
        <f t="shared" si="2"/>
        <v>0</v>
      </c>
      <c r="L29" s="96">
        <v>0</v>
      </c>
      <c r="M29" s="92">
        <f t="shared" si="3"/>
        <v>0</v>
      </c>
      <c r="N29" s="96">
        <v>0</v>
      </c>
      <c r="O29" s="92">
        <f t="shared" si="4"/>
        <v>0</v>
      </c>
      <c r="P29" s="96">
        <v>0</v>
      </c>
      <c r="Q29" s="92">
        <f t="shared" si="5"/>
        <v>0</v>
      </c>
      <c r="R29" s="96">
        <v>0</v>
      </c>
      <c r="S29" s="92">
        <f t="shared" si="6"/>
        <v>0</v>
      </c>
      <c r="T29" s="85">
        <v>0</v>
      </c>
      <c r="U29" s="85">
        <v>0</v>
      </c>
      <c r="V29" s="39">
        <v>0</v>
      </c>
      <c r="W29" s="97">
        <f t="shared" si="7"/>
        <v>0</v>
      </c>
      <c r="X29" s="49" t="s">
        <v>40</v>
      </c>
      <c r="Y29" s="91">
        <v>6</v>
      </c>
      <c r="Z29" s="85">
        <v>0</v>
      </c>
      <c r="AA29" s="85">
        <v>2</v>
      </c>
      <c r="AB29" s="85">
        <v>4</v>
      </c>
      <c r="AC29" s="91">
        <f t="shared" si="8"/>
        <v>6</v>
      </c>
      <c r="AD29" s="85">
        <v>0</v>
      </c>
      <c r="AE29" s="92">
        <f t="shared" si="9"/>
        <v>0</v>
      </c>
      <c r="AF29" s="85">
        <v>0</v>
      </c>
      <c r="AG29" s="92">
        <f t="shared" si="10"/>
        <v>0</v>
      </c>
      <c r="AH29" s="85">
        <v>0</v>
      </c>
      <c r="AI29" s="92">
        <f t="shared" si="11"/>
        <v>0</v>
      </c>
      <c r="AJ29" s="85">
        <v>0</v>
      </c>
      <c r="AK29" s="92">
        <f t="shared" si="12"/>
        <v>0</v>
      </c>
      <c r="AL29" s="85">
        <v>0</v>
      </c>
      <c r="AM29" s="92">
        <f t="shared" si="13"/>
        <v>0</v>
      </c>
      <c r="AN29" s="85">
        <v>0</v>
      </c>
      <c r="AO29" s="92">
        <f t="shared" si="14"/>
        <v>0</v>
      </c>
      <c r="AP29" s="85">
        <v>0</v>
      </c>
      <c r="AQ29" s="85">
        <v>0</v>
      </c>
      <c r="AR29" s="85">
        <v>0</v>
      </c>
      <c r="AS29" s="91">
        <f t="shared" si="15"/>
        <v>0</v>
      </c>
      <c r="AT29" s="49" t="s">
        <v>40</v>
      </c>
      <c r="AU29" s="91">
        <v>18</v>
      </c>
      <c r="AV29" s="85">
        <v>0</v>
      </c>
      <c r="AW29" s="39">
        <v>3</v>
      </c>
      <c r="AX29" s="85">
        <v>15</v>
      </c>
      <c r="AY29" s="91">
        <f t="shared" si="16"/>
        <v>18</v>
      </c>
      <c r="AZ29" s="85">
        <v>0</v>
      </c>
      <c r="BA29" s="92">
        <f t="shared" si="17"/>
        <v>0</v>
      </c>
      <c r="BB29" s="85">
        <v>0</v>
      </c>
      <c r="BC29" s="92">
        <f t="shared" si="18"/>
        <v>0</v>
      </c>
      <c r="BD29" s="85">
        <v>0</v>
      </c>
      <c r="BE29" s="92">
        <f t="shared" si="19"/>
        <v>0</v>
      </c>
      <c r="BF29" s="85">
        <v>0</v>
      </c>
      <c r="BG29" s="92">
        <f t="shared" si="20"/>
        <v>0</v>
      </c>
      <c r="BH29" s="85">
        <v>0</v>
      </c>
      <c r="BI29" s="92">
        <f t="shared" si="21"/>
        <v>0</v>
      </c>
      <c r="BJ29" s="85">
        <v>0</v>
      </c>
      <c r="BK29" s="92">
        <f t="shared" si="22"/>
        <v>0</v>
      </c>
      <c r="BL29" s="85">
        <v>0</v>
      </c>
      <c r="BM29" s="85">
        <v>0</v>
      </c>
      <c r="BN29" s="85">
        <v>0</v>
      </c>
      <c r="BO29" s="91">
        <f t="shared" si="23"/>
        <v>0</v>
      </c>
    </row>
    <row r="30" spans="2:67" ht="13.9" customHeight="1" x14ac:dyDescent="0.4">
      <c r="B30" s="49" t="s">
        <v>41</v>
      </c>
      <c r="C30" s="91">
        <v>19</v>
      </c>
      <c r="D30" s="85">
        <v>0</v>
      </c>
      <c r="E30" s="39">
        <v>0</v>
      </c>
      <c r="F30" s="39">
        <v>19</v>
      </c>
      <c r="G30" s="91">
        <f t="shared" si="0"/>
        <v>19</v>
      </c>
      <c r="H30" s="85">
        <v>0</v>
      </c>
      <c r="I30" s="92">
        <f t="shared" si="1"/>
        <v>0</v>
      </c>
      <c r="J30" s="96">
        <v>0</v>
      </c>
      <c r="K30" s="92">
        <f t="shared" si="2"/>
        <v>0</v>
      </c>
      <c r="L30" s="96">
        <v>0</v>
      </c>
      <c r="M30" s="92">
        <f t="shared" si="3"/>
        <v>0</v>
      </c>
      <c r="N30" s="96">
        <v>0</v>
      </c>
      <c r="O30" s="92">
        <f t="shared" si="4"/>
        <v>0</v>
      </c>
      <c r="P30" s="96">
        <v>0</v>
      </c>
      <c r="Q30" s="92">
        <f t="shared" si="5"/>
        <v>0</v>
      </c>
      <c r="R30" s="96">
        <v>0</v>
      </c>
      <c r="S30" s="92">
        <f t="shared" si="6"/>
        <v>0</v>
      </c>
      <c r="T30" s="85">
        <v>0</v>
      </c>
      <c r="U30" s="85">
        <v>0</v>
      </c>
      <c r="V30" s="85">
        <v>0</v>
      </c>
      <c r="W30" s="91">
        <f t="shared" si="7"/>
        <v>0</v>
      </c>
      <c r="X30" s="49" t="s">
        <v>41</v>
      </c>
      <c r="Y30" s="91">
        <v>5</v>
      </c>
      <c r="Z30" s="85">
        <v>0</v>
      </c>
      <c r="AA30" s="85">
        <v>0</v>
      </c>
      <c r="AB30" s="85">
        <v>5</v>
      </c>
      <c r="AC30" s="91">
        <f t="shared" si="8"/>
        <v>5</v>
      </c>
      <c r="AD30" s="85">
        <v>0</v>
      </c>
      <c r="AE30" s="92">
        <f t="shared" si="9"/>
        <v>0</v>
      </c>
      <c r="AF30" s="85">
        <v>0</v>
      </c>
      <c r="AG30" s="92">
        <f t="shared" si="10"/>
        <v>0</v>
      </c>
      <c r="AH30" s="85">
        <v>0</v>
      </c>
      <c r="AI30" s="92">
        <f t="shared" si="11"/>
        <v>0</v>
      </c>
      <c r="AJ30" s="85">
        <v>0</v>
      </c>
      <c r="AK30" s="92">
        <f t="shared" si="12"/>
        <v>0</v>
      </c>
      <c r="AL30" s="85">
        <v>0</v>
      </c>
      <c r="AM30" s="92">
        <f t="shared" si="13"/>
        <v>0</v>
      </c>
      <c r="AN30" s="85">
        <v>0</v>
      </c>
      <c r="AO30" s="92">
        <f t="shared" si="14"/>
        <v>0</v>
      </c>
      <c r="AP30" s="85">
        <v>0</v>
      </c>
      <c r="AQ30" s="85">
        <v>0</v>
      </c>
      <c r="AR30" s="85">
        <v>0</v>
      </c>
      <c r="AS30" s="91">
        <f t="shared" si="15"/>
        <v>0</v>
      </c>
      <c r="AT30" s="49" t="s">
        <v>41</v>
      </c>
      <c r="AU30" s="91">
        <v>24</v>
      </c>
      <c r="AV30" s="85">
        <v>0</v>
      </c>
      <c r="AW30" s="39">
        <v>0</v>
      </c>
      <c r="AX30" s="39">
        <v>24</v>
      </c>
      <c r="AY30" s="91">
        <f t="shared" si="16"/>
        <v>24</v>
      </c>
      <c r="AZ30" s="85">
        <v>0</v>
      </c>
      <c r="BA30" s="92">
        <f t="shared" si="17"/>
        <v>0</v>
      </c>
      <c r="BB30" s="85">
        <v>0</v>
      </c>
      <c r="BC30" s="92">
        <f t="shared" si="18"/>
        <v>0</v>
      </c>
      <c r="BD30" s="85">
        <v>0</v>
      </c>
      <c r="BE30" s="92">
        <f t="shared" si="19"/>
        <v>0</v>
      </c>
      <c r="BF30" s="85">
        <v>0</v>
      </c>
      <c r="BG30" s="92">
        <f t="shared" si="20"/>
        <v>0</v>
      </c>
      <c r="BH30" s="85">
        <v>0</v>
      </c>
      <c r="BI30" s="92">
        <f t="shared" si="21"/>
        <v>0</v>
      </c>
      <c r="BJ30" s="85">
        <v>0</v>
      </c>
      <c r="BK30" s="92">
        <f t="shared" si="22"/>
        <v>0</v>
      </c>
      <c r="BL30" s="85">
        <v>0</v>
      </c>
      <c r="BM30" s="85">
        <v>0</v>
      </c>
      <c r="BN30" s="85">
        <v>0</v>
      </c>
      <c r="BO30" s="91">
        <f t="shared" si="23"/>
        <v>0</v>
      </c>
    </row>
    <row r="31" spans="2:67" ht="13.9" customHeight="1" x14ac:dyDescent="0.4">
      <c r="B31" s="49" t="s">
        <v>42</v>
      </c>
      <c r="C31" s="91">
        <v>22</v>
      </c>
      <c r="D31" s="85">
        <v>2</v>
      </c>
      <c r="E31" s="39">
        <v>1</v>
      </c>
      <c r="F31" s="39">
        <v>19</v>
      </c>
      <c r="G31" s="91">
        <f t="shared" si="0"/>
        <v>22</v>
      </c>
      <c r="H31" s="85">
        <v>0</v>
      </c>
      <c r="I31" s="92">
        <f t="shared" si="1"/>
        <v>0</v>
      </c>
      <c r="J31" s="96">
        <v>0</v>
      </c>
      <c r="K31" s="92">
        <f t="shared" si="2"/>
        <v>0</v>
      </c>
      <c r="L31" s="96">
        <v>0</v>
      </c>
      <c r="M31" s="92">
        <f t="shared" si="3"/>
        <v>0</v>
      </c>
      <c r="N31" s="96">
        <v>0</v>
      </c>
      <c r="O31" s="92">
        <f t="shared" si="4"/>
        <v>0</v>
      </c>
      <c r="P31" s="96">
        <v>0</v>
      </c>
      <c r="Q31" s="92">
        <f t="shared" si="5"/>
        <v>0</v>
      </c>
      <c r="R31" s="96">
        <v>0</v>
      </c>
      <c r="S31" s="92">
        <f t="shared" si="6"/>
        <v>0</v>
      </c>
      <c r="T31" s="85">
        <v>0</v>
      </c>
      <c r="U31" s="85">
        <v>0</v>
      </c>
      <c r="V31" s="85">
        <v>0</v>
      </c>
      <c r="W31" s="91">
        <f t="shared" si="7"/>
        <v>0</v>
      </c>
      <c r="X31" s="49" t="s">
        <v>42</v>
      </c>
      <c r="Y31" s="91">
        <v>11</v>
      </c>
      <c r="Z31" s="85">
        <v>0</v>
      </c>
      <c r="AA31" s="85">
        <v>1</v>
      </c>
      <c r="AB31" s="85">
        <v>10</v>
      </c>
      <c r="AC31" s="91">
        <f t="shared" si="8"/>
        <v>11</v>
      </c>
      <c r="AD31" s="85">
        <v>0</v>
      </c>
      <c r="AE31" s="92">
        <f t="shared" si="9"/>
        <v>0</v>
      </c>
      <c r="AF31" s="85">
        <v>0</v>
      </c>
      <c r="AG31" s="92">
        <f t="shared" si="10"/>
        <v>0</v>
      </c>
      <c r="AH31" s="85">
        <v>0</v>
      </c>
      <c r="AI31" s="92">
        <f t="shared" si="11"/>
        <v>0</v>
      </c>
      <c r="AJ31" s="85">
        <v>0</v>
      </c>
      <c r="AK31" s="92">
        <f t="shared" si="12"/>
        <v>0</v>
      </c>
      <c r="AL31" s="85">
        <v>0</v>
      </c>
      <c r="AM31" s="92">
        <f t="shared" si="13"/>
        <v>0</v>
      </c>
      <c r="AN31" s="85">
        <v>0</v>
      </c>
      <c r="AO31" s="92">
        <f t="shared" si="14"/>
        <v>0</v>
      </c>
      <c r="AP31" s="85">
        <v>0</v>
      </c>
      <c r="AQ31" s="85">
        <v>0</v>
      </c>
      <c r="AR31" s="85">
        <v>0</v>
      </c>
      <c r="AS31" s="91">
        <f t="shared" si="15"/>
        <v>0</v>
      </c>
      <c r="AT31" s="49" t="s">
        <v>42</v>
      </c>
      <c r="AU31" s="91">
        <v>33</v>
      </c>
      <c r="AV31" s="85">
        <v>2</v>
      </c>
      <c r="AW31" s="39">
        <v>2</v>
      </c>
      <c r="AX31" s="39">
        <v>29</v>
      </c>
      <c r="AY31" s="91">
        <f t="shared" si="16"/>
        <v>33</v>
      </c>
      <c r="AZ31" s="85">
        <v>0</v>
      </c>
      <c r="BA31" s="92">
        <f t="shared" si="17"/>
        <v>0</v>
      </c>
      <c r="BB31" s="85">
        <v>0</v>
      </c>
      <c r="BC31" s="92">
        <f t="shared" si="18"/>
        <v>0</v>
      </c>
      <c r="BD31" s="85">
        <v>0</v>
      </c>
      <c r="BE31" s="92">
        <f t="shared" si="19"/>
        <v>0</v>
      </c>
      <c r="BF31" s="85">
        <v>0</v>
      </c>
      <c r="BG31" s="92">
        <f t="shared" si="20"/>
        <v>0</v>
      </c>
      <c r="BH31" s="85">
        <v>0</v>
      </c>
      <c r="BI31" s="92">
        <f t="shared" si="21"/>
        <v>0</v>
      </c>
      <c r="BJ31" s="85">
        <v>0</v>
      </c>
      <c r="BK31" s="92">
        <f t="shared" si="22"/>
        <v>0</v>
      </c>
      <c r="BL31" s="85">
        <v>0</v>
      </c>
      <c r="BM31" s="85">
        <v>0</v>
      </c>
      <c r="BN31" s="85">
        <v>0</v>
      </c>
      <c r="BO31" s="91">
        <f t="shared" si="23"/>
        <v>0</v>
      </c>
    </row>
    <row r="32" spans="2:67" ht="13.9" customHeight="1" x14ac:dyDescent="0.4">
      <c r="B32" s="49" t="s">
        <v>43</v>
      </c>
      <c r="C32" s="91">
        <v>22</v>
      </c>
      <c r="D32" s="85">
        <v>0</v>
      </c>
      <c r="E32" s="39">
        <v>1</v>
      </c>
      <c r="F32" s="39">
        <v>21</v>
      </c>
      <c r="G32" s="91">
        <f t="shared" si="0"/>
        <v>22</v>
      </c>
      <c r="H32" s="85">
        <v>0</v>
      </c>
      <c r="I32" s="92">
        <f t="shared" si="1"/>
        <v>0</v>
      </c>
      <c r="J32" s="96">
        <v>0</v>
      </c>
      <c r="K32" s="92">
        <f t="shared" si="2"/>
        <v>0</v>
      </c>
      <c r="L32" s="96">
        <v>0</v>
      </c>
      <c r="M32" s="92">
        <f t="shared" si="3"/>
        <v>0</v>
      </c>
      <c r="N32" s="96">
        <v>0</v>
      </c>
      <c r="O32" s="92">
        <f t="shared" si="4"/>
        <v>0</v>
      </c>
      <c r="P32" s="96">
        <v>0</v>
      </c>
      <c r="Q32" s="92">
        <f t="shared" si="5"/>
        <v>0</v>
      </c>
      <c r="R32" s="96">
        <v>0</v>
      </c>
      <c r="S32" s="92">
        <f t="shared" si="6"/>
        <v>0</v>
      </c>
      <c r="T32" s="85">
        <v>0</v>
      </c>
      <c r="U32" s="85">
        <v>0</v>
      </c>
      <c r="V32" s="85">
        <v>0</v>
      </c>
      <c r="W32" s="91">
        <f t="shared" si="7"/>
        <v>0</v>
      </c>
      <c r="X32" s="49" t="s">
        <v>43</v>
      </c>
      <c r="Y32" s="91">
        <v>25</v>
      </c>
      <c r="Z32" s="85">
        <v>1</v>
      </c>
      <c r="AA32" s="85">
        <v>1</v>
      </c>
      <c r="AB32" s="85">
        <v>23</v>
      </c>
      <c r="AC32" s="91">
        <f t="shared" si="8"/>
        <v>25</v>
      </c>
      <c r="AD32" s="85">
        <v>0</v>
      </c>
      <c r="AE32" s="92">
        <f t="shared" si="9"/>
        <v>0</v>
      </c>
      <c r="AF32" s="85">
        <v>0</v>
      </c>
      <c r="AG32" s="92">
        <f t="shared" si="10"/>
        <v>0</v>
      </c>
      <c r="AH32" s="85">
        <v>0</v>
      </c>
      <c r="AI32" s="92">
        <f t="shared" si="11"/>
        <v>0</v>
      </c>
      <c r="AJ32" s="85">
        <v>0</v>
      </c>
      <c r="AK32" s="92">
        <f t="shared" si="12"/>
        <v>0</v>
      </c>
      <c r="AL32" s="85">
        <v>0</v>
      </c>
      <c r="AM32" s="92">
        <f t="shared" si="13"/>
        <v>0</v>
      </c>
      <c r="AN32" s="85">
        <v>0</v>
      </c>
      <c r="AO32" s="92">
        <f t="shared" si="14"/>
        <v>0</v>
      </c>
      <c r="AP32" s="85">
        <v>0</v>
      </c>
      <c r="AQ32" s="85">
        <v>0</v>
      </c>
      <c r="AR32" s="85">
        <v>1</v>
      </c>
      <c r="AS32" s="91">
        <f t="shared" si="15"/>
        <v>1</v>
      </c>
      <c r="AT32" s="49" t="s">
        <v>43</v>
      </c>
      <c r="AU32" s="91">
        <v>47</v>
      </c>
      <c r="AV32" s="85">
        <v>1</v>
      </c>
      <c r="AW32" s="39">
        <v>2</v>
      </c>
      <c r="AX32" s="39">
        <v>44</v>
      </c>
      <c r="AY32" s="91">
        <f t="shared" si="16"/>
        <v>47</v>
      </c>
      <c r="AZ32" s="85">
        <v>0</v>
      </c>
      <c r="BA32" s="92">
        <f t="shared" si="17"/>
        <v>0</v>
      </c>
      <c r="BB32" s="85">
        <v>0</v>
      </c>
      <c r="BC32" s="92">
        <f t="shared" si="18"/>
        <v>0</v>
      </c>
      <c r="BD32" s="85">
        <v>0</v>
      </c>
      <c r="BE32" s="92">
        <f t="shared" si="19"/>
        <v>0</v>
      </c>
      <c r="BF32" s="85">
        <v>0</v>
      </c>
      <c r="BG32" s="92">
        <f t="shared" si="20"/>
        <v>0</v>
      </c>
      <c r="BH32" s="85">
        <v>0</v>
      </c>
      <c r="BI32" s="92">
        <f t="shared" si="21"/>
        <v>0</v>
      </c>
      <c r="BJ32" s="85">
        <v>0</v>
      </c>
      <c r="BK32" s="92">
        <f t="shared" si="22"/>
        <v>0</v>
      </c>
      <c r="BL32" s="85">
        <v>0</v>
      </c>
      <c r="BM32" s="85">
        <v>0</v>
      </c>
      <c r="BN32" s="85">
        <v>1</v>
      </c>
      <c r="BO32" s="91">
        <f t="shared" si="23"/>
        <v>1</v>
      </c>
    </row>
    <row r="33" spans="2:67" ht="13.9" customHeight="1" x14ac:dyDescent="0.4">
      <c r="B33" s="49" t="s">
        <v>44</v>
      </c>
      <c r="C33" s="91">
        <v>2</v>
      </c>
      <c r="D33" s="85">
        <v>0</v>
      </c>
      <c r="E33" s="39">
        <v>0</v>
      </c>
      <c r="F33" s="39">
        <v>2</v>
      </c>
      <c r="G33" s="91">
        <f t="shared" si="0"/>
        <v>2</v>
      </c>
      <c r="H33" s="85">
        <v>0</v>
      </c>
      <c r="I33" s="92">
        <f t="shared" si="1"/>
        <v>0</v>
      </c>
      <c r="J33" s="96">
        <v>0</v>
      </c>
      <c r="K33" s="92">
        <f t="shared" si="2"/>
        <v>0</v>
      </c>
      <c r="L33" s="96">
        <v>0</v>
      </c>
      <c r="M33" s="92">
        <f t="shared" si="3"/>
        <v>0</v>
      </c>
      <c r="N33" s="96">
        <v>0</v>
      </c>
      <c r="O33" s="92">
        <f t="shared" si="4"/>
        <v>0</v>
      </c>
      <c r="P33" s="96">
        <v>0</v>
      </c>
      <c r="Q33" s="92">
        <f t="shared" si="5"/>
        <v>0</v>
      </c>
      <c r="R33" s="96">
        <v>0</v>
      </c>
      <c r="S33" s="92">
        <f t="shared" si="6"/>
        <v>0</v>
      </c>
      <c r="T33" s="85">
        <v>0</v>
      </c>
      <c r="U33" s="85">
        <v>0</v>
      </c>
      <c r="V33" s="85">
        <v>0</v>
      </c>
      <c r="W33" s="91">
        <f t="shared" si="7"/>
        <v>0</v>
      </c>
      <c r="X33" s="49" t="s">
        <v>44</v>
      </c>
      <c r="Y33" s="91">
        <v>3</v>
      </c>
      <c r="Z33" s="85">
        <v>0</v>
      </c>
      <c r="AA33" s="85">
        <v>1</v>
      </c>
      <c r="AB33" s="85">
        <v>2</v>
      </c>
      <c r="AC33" s="91">
        <f t="shared" si="8"/>
        <v>3</v>
      </c>
      <c r="AD33" s="85">
        <v>0</v>
      </c>
      <c r="AE33" s="92">
        <f t="shared" si="9"/>
        <v>0</v>
      </c>
      <c r="AF33" s="85">
        <v>0</v>
      </c>
      <c r="AG33" s="92">
        <f t="shared" si="10"/>
        <v>0</v>
      </c>
      <c r="AH33" s="85">
        <v>0</v>
      </c>
      <c r="AI33" s="92">
        <f t="shared" si="11"/>
        <v>0</v>
      </c>
      <c r="AJ33" s="85">
        <v>0</v>
      </c>
      <c r="AK33" s="92">
        <f t="shared" si="12"/>
        <v>0</v>
      </c>
      <c r="AL33" s="85">
        <v>0</v>
      </c>
      <c r="AM33" s="92">
        <f t="shared" si="13"/>
        <v>0</v>
      </c>
      <c r="AN33" s="85">
        <v>0</v>
      </c>
      <c r="AO33" s="92">
        <f t="shared" si="14"/>
        <v>0</v>
      </c>
      <c r="AP33" s="85">
        <v>0</v>
      </c>
      <c r="AQ33" s="85">
        <v>0</v>
      </c>
      <c r="AR33" s="85">
        <v>0</v>
      </c>
      <c r="AS33" s="91">
        <f t="shared" si="15"/>
        <v>0</v>
      </c>
      <c r="AT33" s="49" t="s">
        <v>44</v>
      </c>
      <c r="AU33" s="91">
        <v>5</v>
      </c>
      <c r="AV33" s="85">
        <v>0</v>
      </c>
      <c r="AW33" s="39">
        <v>1</v>
      </c>
      <c r="AX33" s="39">
        <v>4</v>
      </c>
      <c r="AY33" s="91">
        <f t="shared" si="16"/>
        <v>5</v>
      </c>
      <c r="AZ33" s="85">
        <v>0</v>
      </c>
      <c r="BA33" s="92">
        <f t="shared" si="17"/>
        <v>0</v>
      </c>
      <c r="BB33" s="85">
        <v>0</v>
      </c>
      <c r="BC33" s="92">
        <f t="shared" si="18"/>
        <v>0</v>
      </c>
      <c r="BD33" s="85">
        <v>0</v>
      </c>
      <c r="BE33" s="92">
        <f t="shared" si="19"/>
        <v>0</v>
      </c>
      <c r="BF33" s="85">
        <v>0</v>
      </c>
      <c r="BG33" s="92">
        <f t="shared" si="20"/>
        <v>0</v>
      </c>
      <c r="BH33" s="85">
        <v>0</v>
      </c>
      <c r="BI33" s="92">
        <f t="shared" si="21"/>
        <v>0</v>
      </c>
      <c r="BJ33" s="85">
        <v>0</v>
      </c>
      <c r="BK33" s="92">
        <f t="shared" si="22"/>
        <v>0</v>
      </c>
      <c r="BL33" s="85">
        <v>0</v>
      </c>
      <c r="BM33" s="85">
        <v>0</v>
      </c>
      <c r="BN33" s="85">
        <v>0</v>
      </c>
      <c r="BO33" s="91">
        <f t="shared" si="23"/>
        <v>0</v>
      </c>
    </row>
    <row r="34" spans="2:67" ht="13.9" customHeight="1" x14ac:dyDescent="0.4">
      <c r="B34" s="49" t="s">
        <v>45</v>
      </c>
      <c r="C34" s="91">
        <v>37</v>
      </c>
      <c r="D34" s="85">
        <v>0</v>
      </c>
      <c r="E34" s="39">
        <v>0</v>
      </c>
      <c r="F34" s="39">
        <v>37</v>
      </c>
      <c r="G34" s="91">
        <f t="shared" si="0"/>
        <v>37</v>
      </c>
      <c r="H34" s="85">
        <v>0</v>
      </c>
      <c r="I34" s="92">
        <f t="shared" si="1"/>
        <v>0</v>
      </c>
      <c r="J34" s="96">
        <v>0</v>
      </c>
      <c r="K34" s="92">
        <f t="shared" si="2"/>
        <v>0</v>
      </c>
      <c r="L34" s="96">
        <v>0</v>
      </c>
      <c r="M34" s="92">
        <f t="shared" si="3"/>
        <v>0</v>
      </c>
      <c r="N34" s="96">
        <v>0</v>
      </c>
      <c r="O34" s="92">
        <f t="shared" si="4"/>
        <v>0</v>
      </c>
      <c r="P34" s="96">
        <v>0</v>
      </c>
      <c r="Q34" s="92">
        <f t="shared" si="5"/>
        <v>0</v>
      </c>
      <c r="R34" s="96">
        <v>0</v>
      </c>
      <c r="S34" s="92">
        <f t="shared" si="6"/>
        <v>0</v>
      </c>
      <c r="T34" s="85">
        <v>0</v>
      </c>
      <c r="U34" s="85">
        <v>0</v>
      </c>
      <c r="V34" s="85">
        <v>0</v>
      </c>
      <c r="W34" s="91">
        <f t="shared" si="7"/>
        <v>0</v>
      </c>
      <c r="X34" s="49" t="s">
        <v>45</v>
      </c>
      <c r="Y34" s="91">
        <v>18</v>
      </c>
      <c r="Z34" s="85">
        <v>0</v>
      </c>
      <c r="AA34" s="85">
        <v>0</v>
      </c>
      <c r="AB34" s="85">
        <v>18</v>
      </c>
      <c r="AC34" s="91">
        <f t="shared" si="8"/>
        <v>18</v>
      </c>
      <c r="AD34" s="85">
        <v>0</v>
      </c>
      <c r="AE34" s="92">
        <f t="shared" si="9"/>
        <v>0</v>
      </c>
      <c r="AF34" s="85">
        <v>0</v>
      </c>
      <c r="AG34" s="92">
        <f t="shared" si="10"/>
        <v>0</v>
      </c>
      <c r="AH34" s="85">
        <v>0</v>
      </c>
      <c r="AI34" s="92">
        <f t="shared" si="11"/>
        <v>0</v>
      </c>
      <c r="AJ34" s="85">
        <v>0</v>
      </c>
      <c r="AK34" s="92">
        <f t="shared" si="12"/>
        <v>0</v>
      </c>
      <c r="AL34" s="85">
        <v>0</v>
      </c>
      <c r="AM34" s="92">
        <f t="shared" si="13"/>
        <v>0</v>
      </c>
      <c r="AN34" s="85">
        <v>0</v>
      </c>
      <c r="AO34" s="92">
        <f t="shared" si="14"/>
        <v>0</v>
      </c>
      <c r="AP34" s="85">
        <v>0</v>
      </c>
      <c r="AQ34" s="85">
        <v>0</v>
      </c>
      <c r="AR34" s="85">
        <v>0</v>
      </c>
      <c r="AS34" s="91">
        <f t="shared" si="15"/>
        <v>0</v>
      </c>
      <c r="AT34" s="49" t="s">
        <v>45</v>
      </c>
      <c r="AU34" s="91">
        <v>55</v>
      </c>
      <c r="AV34" s="85">
        <v>0</v>
      </c>
      <c r="AW34" s="39">
        <v>0</v>
      </c>
      <c r="AX34" s="39">
        <v>55</v>
      </c>
      <c r="AY34" s="91">
        <f t="shared" si="16"/>
        <v>55</v>
      </c>
      <c r="AZ34" s="85">
        <v>0</v>
      </c>
      <c r="BA34" s="92">
        <f t="shared" si="17"/>
        <v>0</v>
      </c>
      <c r="BB34" s="85">
        <v>0</v>
      </c>
      <c r="BC34" s="92">
        <f t="shared" si="18"/>
        <v>0</v>
      </c>
      <c r="BD34" s="85">
        <v>0</v>
      </c>
      <c r="BE34" s="92">
        <f t="shared" si="19"/>
        <v>0</v>
      </c>
      <c r="BF34" s="85">
        <v>0</v>
      </c>
      <c r="BG34" s="92">
        <f t="shared" si="20"/>
        <v>0</v>
      </c>
      <c r="BH34" s="85">
        <v>0</v>
      </c>
      <c r="BI34" s="92">
        <f t="shared" si="21"/>
        <v>0</v>
      </c>
      <c r="BJ34" s="85">
        <v>0</v>
      </c>
      <c r="BK34" s="92">
        <f t="shared" si="22"/>
        <v>0</v>
      </c>
      <c r="BL34" s="85">
        <v>0</v>
      </c>
      <c r="BM34" s="85">
        <v>0</v>
      </c>
      <c r="BN34" s="85">
        <v>0</v>
      </c>
      <c r="BO34" s="91">
        <f t="shared" si="23"/>
        <v>0</v>
      </c>
    </row>
    <row r="35" spans="2:67" ht="13.9" customHeight="1" x14ac:dyDescent="0.4">
      <c r="B35" s="49" t="s">
        <v>46</v>
      </c>
      <c r="C35" s="91">
        <v>44</v>
      </c>
      <c r="D35" s="85">
        <v>0</v>
      </c>
      <c r="E35" s="39">
        <v>4</v>
      </c>
      <c r="F35" s="39">
        <v>40</v>
      </c>
      <c r="G35" s="91">
        <f t="shared" si="0"/>
        <v>44</v>
      </c>
      <c r="H35" s="85">
        <v>0</v>
      </c>
      <c r="I35" s="92">
        <f t="shared" si="1"/>
        <v>0</v>
      </c>
      <c r="J35" s="96">
        <v>0</v>
      </c>
      <c r="K35" s="92">
        <f t="shared" si="2"/>
        <v>0</v>
      </c>
      <c r="L35" s="96">
        <v>0</v>
      </c>
      <c r="M35" s="92">
        <f t="shared" si="3"/>
        <v>0</v>
      </c>
      <c r="N35" s="96">
        <v>0</v>
      </c>
      <c r="O35" s="92">
        <f t="shared" si="4"/>
        <v>0</v>
      </c>
      <c r="P35" s="96">
        <v>0</v>
      </c>
      <c r="Q35" s="92">
        <f t="shared" si="5"/>
        <v>0</v>
      </c>
      <c r="R35" s="96">
        <v>0</v>
      </c>
      <c r="S35" s="92">
        <f t="shared" si="6"/>
        <v>0</v>
      </c>
      <c r="T35" s="85">
        <v>0</v>
      </c>
      <c r="U35" s="85">
        <v>0</v>
      </c>
      <c r="V35" s="85">
        <v>0</v>
      </c>
      <c r="W35" s="91">
        <f t="shared" si="7"/>
        <v>0</v>
      </c>
      <c r="X35" s="49" t="s">
        <v>46</v>
      </c>
      <c r="Y35" s="91">
        <v>10</v>
      </c>
      <c r="Z35" s="85">
        <v>0</v>
      </c>
      <c r="AA35" s="85">
        <v>0</v>
      </c>
      <c r="AB35" s="85">
        <v>10</v>
      </c>
      <c r="AC35" s="91">
        <f t="shared" si="8"/>
        <v>10</v>
      </c>
      <c r="AD35" s="85">
        <v>0</v>
      </c>
      <c r="AE35" s="92">
        <f t="shared" si="9"/>
        <v>0</v>
      </c>
      <c r="AF35" s="85">
        <v>0</v>
      </c>
      <c r="AG35" s="92">
        <f t="shared" si="10"/>
        <v>0</v>
      </c>
      <c r="AH35" s="85">
        <v>0</v>
      </c>
      <c r="AI35" s="92">
        <f t="shared" si="11"/>
        <v>0</v>
      </c>
      <c r="AJ35" s="85">
        <v>0</v>
      </c>
      <c r="AK35" s="92">
        <f t="shared" si="12"/>
        <v>0</v>
      </c>
      <c r="AL35" s="85">
        <v>0</v>
      </c>
      <c r="AM35" s="92">
        <f t="shared" si="13"/>
        <v>0</v>
      </c>
      <c r="AN35" s="85">
        <v>0</v>
      </c>
      <c r="AO35" s="92">
        <f t="shared" si="14"/>
        <v>0</v>
      </c>
      <c r="AP35" s="85">
        <v>0</v>
      </c>
      <c r="AQ35" s="85">
        <v>0</v>
      </c>
      <c r="AR35" s="85">
        <v>0</v>
      </c>
      <c r="AS35" s="91">
        <f t="shared" si="15"/>
        <v>0</v>
      </c>
      <c r="AT35" s="49" t="s">
        <v>46</v>
      </c>
      <c r="AU35" s="91">
        <v>54</v>
      </c>
      <c r="AV35" s="85">
        <v>0</v>
      </c>
      <c r="AW35" s="39">
        <v>4</v>
      </c>
      <c r="AX35" s="39">
        <v>50</v>
      </c>
      <c r="AY35" s="91">
        <f t="shared" si="16"/>
        <v>54</v>
      </c>
      <c r="AZ35" s="85">
        <v>0</v>
      </c>
      <c r="BA35" s="92">
        <f t="shared" si="17"/>
        <v>0</v>
      </c>
      <c r="BB35" s="85">
        <v>0</v>
      </c>
      <c r="BC35" s="92">
        <f t="shared" si="18"/>
        <v>0</v>
      </c>
      <c r="BD35" s="85">
        <v>0</v>
      </c>
      <c r="BE35" s="92">
        <f t="shared" si="19"/>
        <v>0</v>
      </c>
      <c r="BF35" s="85">
        <v>0</v>
      </c>
      <c r="BG35" s="92">
        <f t="shared" si="20"/>
        <v>0</v>
      </c>
      <c r="BH35" s="85">
        <v>0</v>
      </c>
      <c r="BI35" s="92">
        <f t="shared" si="21"/>
        <v>0</v>
      </c>
      <c r="BJ35" s="85">
        <v>0</v>
      </c>
      <c r="BK35" s="92">
        <f t="shared" si="22"/>
        <v>0</v>
      </c>
      <c r="BL35" s="85">
        <v>0</v>
      </c>
      <c r="BM35" s="85">
        <v>0</v>
      </c>
      <c r="BN35" s="85">
        <v>0</v>
      </c>
      <c r="BO35" s="91">
        <f t="shared" si="23"/>
        <v>0</v>
      </c>
    </row>
    <row r="36" spans="2:67" ht="13.9" customHeight="1" x14ac:dyDescent="0.4">
      <c r="B36" s="49" t="s">
        <v>47</v>
      </c>
      <c r="C36" s="91">
        <v>55</v>
      </c>
      <c r="D36" s="85">
        <v>0</v>
      </c>
      <c r="E36" s="39">
        <v>15</v>
      </c>
      <c r="F36" s="39">
        <v>40</v>
      </c>
      <c r="G36" s="91">
        <f t="shared" si="0"/>
        <v>55</v>
      </c>
      <c r="H36" s="85">
        <v>0</v>
      </c>
      <c r="I36" s="92">
        <f t="shared" si="1"/>
        <v>0</v>
      </c>
      <c r="J36" s="96">
        <v>0</v>
      </c>
      <c r="K36" s="92">
        <f t="shared" si="2"/>
        <v>0</v>
      </c>
      <c r="L36" s="96">
        <v>0</v>
      </c>
      <c r="M36" s="92">
        <f t="shared" si="3"/>
        <v>0</v>
      </c>
      <c r="N36" s="96">
        <v>0</v>
      </c>
      <c r="O36" s="92">
        <f t="shared" si="4"/>
        <v>0</v>
      </c>
      <c r="P36" s="96">
        <v>0</v>
      </c>
      <c r="Q36" s="92">
        <f t="shared" si="5"/>
        <v>0</v>
      </c>
      <c r="R36" s="96">
        <v>0</v>
      </c>
      <c r="S36" s="92">
        <f t="shared" si="6"/>
        <v>0</v>
      </c>
      <c r="T36" s="85">
        <v>0</v>
      </c>
      <c r="U36" s="85">
        <v>0</v>
      </c>
      <c r="V36" s="85">
        <v>2</v>
      </c>
      <c r="W36" s="91">
        <f t="shared" si="7"/>
        <v>2</v>
      </c>
      <c r="X36" s="49" t="s">
        <v>47</v>
      </c>
      <c r="Y36" s="91">
        <v>35</v>
      </c>
      <c r="Z36" s="85">
        <v>0</v>
      </c>
      <c r="AA36" s="85">
        <v>9</v>
      </c>
      <c r="AB36" s="85">
        <v>26</v>
      </c>
      <c r="AC36" s="91">
        <f t="shared" si="8"/>
        <v>35</v>
      </c>
      <c r="AD36" s="85">
        <v>0</v>
      </c>
      <c r="AE36" s="92">
        <f t="shared" si="9"/>
        <v>0</v>
      </c>
      <c r="AF36" s="85">
        <v>0</v>
      </c>
      <c r="AG36" s="92">
        <f t="shared" si="10"/>
        <v>0</v>
      </c>
      <c r="AH36" s="85">
        <v>0</v>
      </c>
      <c r="AI36" s="92">
        <f t="shared" si="11"/>
        <v>0</v>
      </c>
      <c r="AJ36" s="85">
        <v>0</v>
      </c>
      <c r="AK36" s="92">
        <f t="shared" si="12"/>
        <v>0</v>
      </c>
      <c r="AL36" s="85">
        <v>0</v>
      </c>
      <c r="AM36" s="92">
        <f t="shared" si="13"/>
        <v>0</v>
      </c>
      <c r="AN36" s="85">
        <v>0</v>
      </c>
      <c r="AO36" s="92">
        <f t="shared" si="14"/>
        <v>0</v>
      </c>
      <c r="AP36" s="85">
        <v>0</v>
      </c>
      <c r="AQ36" s="85">
        <v>0</v>
      </c>
      <c r="AR36" s="85">
        <v>3</v>
      </c>
      <c r="AS36" s="91">
        <f t="shared" si="15"/>
        <v>3</v>
      </c>
      <c r="AT36" s="49" t="s">
        <v>47</v>
      </c>
      <c r="AU36" s="91">
        <v>90</v>
      </c>
      <c r="AV36" s="85">
        <v>0</v>
      </c>
      <c r="AW36" s="39">
        <v>24</v>
      </c>
      <c r="AX36" s="39">
        <v>66</v>
      </c>
      <c r="AY36" s="91">
        <f t="shared" si="16"/>
        <v>90</v>
      </c>
      <c r="AZ36" s="85">
        <v>0</v>
      </c>
      <c r="BA36" s="92">
        <f t="shared" si="17"/>
        <v>0</v>
      </c>
      <c r="BB36" s="85">
        <v>0</v>
      </c>
      <c r="BC36" s="92">
        <f t="shared" si="18"/>
        <v>0</v>
      </c>
      <c r="BD36" s="85">
        <v>0</v>
      </c>
      <c r="BE36" s="92">
        <f t="shared" si="19"/>
        <v>0</v>
      </c>
      <c r="BF36" s="85">
        <v>0</v>
      </c>
      <c r="BG36" s="92">
        <f t="shared" si="20"/>
        <v>0</v>
      </c>
      <c r="BH36" s="85">
        <v>0</v>
      </c>
      <c r="BI36" s="92">
        <f t="shared" si="21"/>
        <v>0</v>
      </c>
      <c r="BJ36" s="85">
        <v>0</v>
      </c>
      <c r="BK36" s="92">
        <f t="shared" si="22"/>
        <v>0</v>
      </c>
      <c r="BL36" s="85">
        <v>0</v>
      </c>
      <c r="BM36" s="85">
        <v>0</v>
      </c>
      <c r="BN36" s="85">
        <v>5</v>
      </c>
      <c r="BO36" s="91">
        <f t="shared" si="23"/>
        <v>5</v>
      </c>
    </row>
    <row r="37" spans="2:67" ht="13.9" customHeight="1" x14ac:dyDescent="0.4">
      <c r="B37" s="49" t="s">
        <v>48</v>
      </c>
      <c r="C37" s="91">
        <v>12</v>
      </c>
      <c r="D37" s="85">
        <v>0</v>
      </c>
      <c r="E37" s="39">
        <v>0</v>
      </c>
      <c r="F37" s="39">
        <v>12</v>
      </c>
      <c r="G37" s="91">
        <f t="shared" si="0"/>
        <v>12</v>
      </c>
      <c r="H37" s="85">
        <v>0</v>
      </c>
      <c r="I37" s="92">
        <f t="shared" si="1"/>
        <v>0</v>
      </c>
      <c r="J37" s="96">
        <v>0</v>
      </c>
      <c r="K37" s="92">
        <f t="shared" si="2"/>
        <v>0</v>
      </c>
      <c r="L37" s="96">
        <v>0</v>
      </c>
      <c r="M37" s="92">
        <f t="shared" si="3"/>
        <v>0</v>
      </c>
      <c r="N37" s="96">
        <v>0</v>
      </c>
      <c r="O37" s="92">
        <f t="shared" si="4"/>
        <v>0</v>
      </c>
      <c r="P37" s="96">
        <v>0</v>
      </c>
      <c r="Q37" s="92">
        <f t="shared" si="5"/>
        <v>0</v>
      </c>
      <c r="R37" s="96">
        <v>0</v>
      </c>
      <c r="S37" s="92">
        <f t="shared" si="6"/>
        <v>0</v>
      </c>
      <c r="T37" s="85">
        <v>0</v>
      </c>
      <c r="U37" s="85">
        <v>0</v>
      </c>
      <c r="V37" s="85">
        <v>0</v>
      </c>
      <c r="W37" s="91">
        <f t="shared" si="7"/>
        <v>0</v>
      </c>
      <c r="X37" s="49" t="s">
        <v>48</v>
      </c>
      <c r="Y37" s="91">
        <v>13</v>
      </c>
      <c r="Z37" s="85">
        <v>0</v>
      </c>
      <c r="AA37" s="85">
        <v>1</v>
      </c>
      <c r="AB37" s="85">
        <v>12</v>
      </c>
      <c r="AC37" s="91">
        <f t="shared" si="8"/>
        <v>13</v>
      </c>
      <c r="AD37" s="85">
        <v>0</v>
      </c>
      <c r="AE37" s="92">
        <f t="shared" si="9"/>
        <v>0</v>
      </c>
      <c r="AF37" s="85">
        <v>0</v>
      </c>
      <c r="AG37" s="92">
        <f t="shared" si="10"/>
        <v>0</v>
      </c>
      <c r="AH37" s="85">
        <v>0</v>
      </c>
      <c r="AI37" s="92">
        <f t="shared" si="11"/>
        <v>0</v>
      </c>
      <c r="AJ37" s="85">
        <v>0</v>
      </c>
      <c r="AK37" s="92">
        <f t="shared" si="12"/>
        <v>0</v>
      </c>
      <c r="AL37" s="85">
        <v>0</v>
      </c>
      <c r="AM37" s="92">
        <f t="shared" si="13"/>
        <v>0</v>
      </c>
      <c r="AN37" s="85">
        <v>0</v>
      </c>
      <c r="AO37" s="92">
        <f t="shared" si="14"/>
        <v>0</v>
      </c>
      <c r="AP37" s="85">
        <v>0</v>
      </c>
      <c r="AQ37" s="85">
        <v>0</v>
      </c>
      <c r="AR37" s="85">
        <v>0</v>
      </c>
      <c r="AS37" s="91">
        <f t="shared" si="15"/>
        <v>0</v>
      </c>
      <c r="AT37" s="49" t="s">
        <v>48</v>
      </c>
      <c r="AU37" s="91">
        <v>25</v>
      </c>
      <c r="AV37" s="85">
        <v>0</v>
      </c>
      <c r="AW37" s="39">
        <v>1</v>
      </c>
      <c r="AX37" s="39">
        <v>24</v>
      </c>
      <c r="AY37" s="91">
        <f t="shared" si="16"/>
        <v>25</v>
      </c>
      <c r="AZ37" s="85">
        <v>0</v>
      </c>
      <c r="BA37" s="92">
        <f t="shared" si="17"/>
        <v>0</v>
      </c>
      <c r="BB37" s="85">
        <v>0</v>
      </c>
      <c r="BC37" s="92">
        <f t="shared" si="18"/>
        <v>0</v>
      </c>
      <c r="BD37" s="85">
        <v>0</v>
      </c>
      <c r="BE37" s="92">
        <f t="shared" si="19"/>
        <v>0</v>
      </c>
      <c r="BF37" s="85">
        <v>0</v>
      </c>
      <c r="BG37" s="92">
        <f t="shared" si="20"/>
        <v>0</v>
      </c>
      <c r="BH37" s="85">
        <v>0</v>
      </c>
      <c r="BI37" s="92">
        <f t="shared" si="21"/>
        <v>0</v>
      </c>
      <c r="BJ37" s="85">
        <v>0</v>
      </c>
      <c r="BK37" s="92">
        <f t="shared" si="22"/>
        <v>0</v>
      </c>
      <c r="BL37" s="85">
        <v>0</v>
      </c>
      <c r="BM37" s="85">
        <v>0</v>
      </c>
      <c r="BN37" s="85">
        <v>0</v>
      </c>
      <c r="BO37" s="91">
        <f t="shared" si="23"/>
        <v>0</v>
      </c>
    </row>
    <row r="38" spans="2:67" ht="13.9" customHeight="1" x14ac:dyDescent="0.4">
      <c r="B38" s="49" t="s">
        <v>49</v>
      </c>
      <c r="C38" s="91">
        <v>16</v>
      </c>
      <c r="D38" s="85">
        <v>0</v>
      </c>
      <c r="E38" s="39">
        <v>2</v>
      </c>
      <c r="F38" s="39">
        <v>14</v>
      </c>
      <c r="G38" s="91">
        <f t="shared" si="0"/>
        <v>16</v>
      </c>
      <c r="H38" s="85">
        <v>0</v>
      </c>
      <c r="I38" s="92">
        <f t="shared" si="1"/>
        <v>0</v>
      </c>
      <c r="J38" s="96">
        <v>0</v>
      </c>
      <c r="K38" s="92">
        <f t="shared" si="2"/>
        <v>0</v>
      </c>
      <c r="L38" s="96">
        <v>0</v>
      </c>
      <c r="M38" s="92">
        <f t="shared" si="3"/>
        <v>0</v>
      </c>
      <c r="N38" s="96">
        <v>0</v>
      </c>
      <c r="O38" s="92">
        <f t="shared" si="4"/>
        <v>0</v>
      </c>
      <c r="P38" s="96">
        <v>0</v>
      </c>
      <c r="Q38" s="92">
        <f t="shared" si="5"/>
        <v>0</v>
      </c>
      <c r="R38" s="96">
        <v>0</v>
      </c>
      <c r="S38" s="92">
        <f t="shared" si="6"/>
        <v>0</v>
      </c>
      <c r="T38" s="85">
        <v>0</v>
      </c>
      <c r="U38" s="85">
        <v>0</v>
      </c>
      <c r="V38" s="85">
        <v>0</v>
      </c>
      <c r="W38" s="91">
        <f t="shared" si="7"/>
        <v>0</v>
      </c>
      <c r="X38" s="49" t="s">
        <v>49</v>
      </c>
      <c r="Y38" s="91">
        <v>8</v>
      </c>
      <c r="Z38" s="85">
        <v>0</v>
      </c>
      <c r="AA38" s="85">
        <v>1</v>
      </c>
      <c r="AB38" s="85">
        <v>7</v>
      </c>
      <c r="AC38" s="91">
        <f t="shared" si="8"/>
        <v>8</v>
      </c>
      <c r="AD38" s="85">
        <v>0</v>
      </c>
      <c r="AE38" s="92">
        <f t="shared" si="9"/>
        <v>0</v>
      </c>
      <c r="AF38" s="85">
        <v>0</v>
      </c>
      <c r="AG38" s="92">
        <f t="shared" si="10"/>
        <v>0</v>
      </c>
      <c r="AH38" s="85">
        <v>0</v>
      </c>
      <c r="AI38" s="92">
        <f t="shared" si="11"/>
        <v>0</v>
      </c>
      <c r="AJ38" s="85">
        <v>0</v>
      </c>
      <c r="AK38" s="92">
        <f t="shared" si="12"/>
        <v>0</v>
      </c>
      <c r="AL38" s="85">
        <v>0</v>
      </c>
      <c r="AM38" s="92">
        <f t="shared" si="13"/>
        <v>0</v>
      </c>
      <c r="AN38" s="85">
        <v>0</v>
      </c>
      <c r="AO38" s="92">
        <f t="shared" si="14"/>
        <v>0</v>
      </c>
      <c r="AP38" s="85">
        <v>0</v>
      </c>
      <c r="AQ38" s="85">
        <v>0</v>
      </c>
      <c r="AR38" s="85">
        <v>0</v>
      </c>
      <c r="AS38" s="91">
        <f t="shared" si="15"/>
        <v>0</v>
      </c>
      <c r="AT38" s="49" t="s">
        <v>49</v>
      </c>
      <c r="AU38" s="91">
        <v>24</v>
      </c>
      <c r="AV38" s="85">
        <v>0</v>
      </c>
      <c r="AW38" s="39">
        <v>3</v>
      </c>
      <c r="AX38" s="39">
        <v>21</v>
      </c>
      <c r="AY38" s="91">
        <f t="shared" si="16"/>
        <v>24</v>
      </c>
      <c r="AZ38" s="85">
        <v>0</v>
      </c>
      <c r="BA38" s="92">
        <f t="shared" si="17"/>
        <v>0</v>
      </c>
      <c r="BB38" s="85">
        <v>0</v>
      </c>
      <c r="BC38" s="92">
        <f t="shared" si="18"/>
        <v>0</v>
      </c>
      <c r="BD38" s="85">
        <v>0</v>
      </c>
      <c r="BE38" s="92">
        <f t="shared" si="19"/>
        <v>0</v>
      </c>
      <c r="BF38" s="85">
        <v>0</v>
      </c>
      <c r="BG38" s="92">
        <f t="shared" si="20"/>
        <v>0</v>
      </c>
      <c r="BH38" s="85">
        <v>0</v>
      </c>
      <c r="BI38" s="92">
        <f t="shared" si="21"/>
        <v>0</v>
      </c>
      <c r="BJ38" s="85">
        <v>0</v>
      </c>
      <c r="BK38" s="92">
        <f t="shared" si="22"/>
        <v>0</v>
      </c>
      <c r="BL38" s="85">
        <v>0</v>
      </c>
      <c r="BM38" s="85">
        <v>0</v>
      </c>
      <c r="BN38" s="85">
        <v>0</v>
      </c>
      <c r="BO38" s="91">
        <f t="shared" si="23"/>
        <v>0</v>
      </c>
    </row>
    <row r="39" spans="2:67" ht="13.9" customHeight="1" x14ac:dyDescent="0.4">
      <c r="B39" s="49" t="s">
        <v>50</v>
      </c>
      <c r="C39" s="91">
        <v>9</v>
      </c>
      <c r="D39" s="85">
        <v>0</v>
      </c>
      <c r="E39" s="39">
        <v>0</v>
      </c>
      <c r="F39" s="39">
        <v>9</v>
      </c>
      <c r="G39" s="91">
        <f t="shared" si="0"/>
        <v>9</v>
      </c>
      <c r="H39" s="85">
        <v>0</v>
      </c>
      <c r="I39" s="92">
        <f t="shared" si="1"/>
        <v>0</v>
      </c>
      <c r="J39" s="96">
        <v>0</v>
      </c>
      <c r="K39" s="92">
        <f t="shared" si="2"/>
        <v>0</v>
      </c>
      <c r="L39" s="96">
        <v>0</v>
      </c>
      <c r="M39" s="92">
        <f t="shared" si="3"/>
        <v>0</v>
      </c>
      <c r="N39" s="96">
        <v>0</v>
      </c>
      <c r="O39" s="92">
        <f t="shared" si="4"/>
        <v>0</v>
      </c>
      <c r="P39" s="96">
        <v>0</v>
      </c>
      <c r="Q39" s="92">
        <f t="shared" si="5"/>
        <v>0</v>
      </c>
      <c r="R39" s="96">
        <v>0</v>
      </c>
      <c r="S39" s="92">
        <f t="shared" si="6"/>
        <v>0</v>
      </c>
      <c r="T39" s="85">
        <v>0</v>
      </c>
      <c r="U39" s="85">
        <v>0</v>
      </c>
      <c r="V39" s="85">
        <v>0</v>
      </c>
      <c r="W39" s="91">
        <f t="shared" si="7"/>
        <v>0</v>
      </c>
      <c r="X39" s="49" t="s">
        <v>50</v>
      </c>
      <c r="Y39" s="91">
        <v>7</v>
      </c>
      <c r="Z39" s="85">
        <v>0</v>
      </c>
      <c r="AA39" s="85">
        <v>0</v>
      </c>
      <c r="AB39" s="85">
        <v>7</v>
      </c>
      <c r="AC39" s="91">
        <f t="shared" si="8"/>
        <v>7</v>
      </c>
      <c r="AD39" s="85">
        <v>50</v>
      </c>
      <c r="AE39" s="92">
        <f t="shared" si="9"/>
        <v>7.1428571428571432</v>
      </c>
      <c r="AF39" s="85">
        <v>48</v>
      </c>
      <c r="AG39" s="92">
        <f t="shared" si="10"/>
        <v>6.8571428571428568</v>
      </c>
      <c r="AH39" s="85">
        <v>50</v>
      </c>
      <c r="AI39" s="92">
        <f t="shared" si="11"/>
        <v>7.1428571428571432</v>
      </c>
      <c r="AJ39" s="85">
        <v>48</v>
      </c>
      <c r="AK39" s="92">
        <f t="shared" si="12"/>
        <v>6.8571428571428568</v>
      </c>
      <c r="AL39" s="85">
        <v>554</v>
      </c>
      <c r="AM39" s="92">
        <f t="shared" si="13"/>
        <v>79.142857142857139</v>
      </c>
      <c r="AN39" s="85">
        <v>715</v>
      </c>
      <c r="AO39" s="92">
        <f t="shared" si="14"/>
        <v>102.14285714285714</v>
      </c>
      <c r="AP39" s="85">
        <v>0</v>
      </c>
      <c r="AQ39" s="85">
        <v>0</v>
      </c>
      <c r="AR39" s="85">
        <v>1</v>
      </c>
      <c r="AS39" s="91">
        <f t="shared" si="15"/>
        <v>1</v>
      </c>
      <c r="AT39" s="49" t="s">
        <v>50</v>
      </c>
      <c r="AU39" s="91">
        <v>16</v>
      </c>
      <c r="AV39" s="85">
        <v>0</v>
      </c>
      <c r="AW39" s="39">
        <v>0</v>
      </c>
      <c r="AX39" s="39">
        <v>16</v>
      </c>
      <c r="AY39" s="91">
        <f t="shared" si="16"/>
        <v>16</v>
      </c>
      <c r="AZ39" s="85">
        <v>50</v>
      </c>
      <c r="BA39" s="92">
        <f t="shared" si="17"/>
        <v>3.125</v>
      </c>
      <c r="BB39" s="85">
        <v>48</v>
      </c>
      <c r="BC39" s="92">
        <f t="shared" si="18"/>
        <v>3</v>
      </c>
      <c r="BD39" s="85">
        <v>50</v>
      </c>
      <c r="BE39" s="92">
        <f t="shared" si="19"/>
        <v>3.125</v>
      </c>
      <c r="BF39" s="85">
        <v>48</v>
      </c>
      <c r="BG39" s="92">
        <f t="shared" si="20"/>
        <v>3</v>
      </c>
      <c r="BH39" s="85">
        <v>554</v>
      </c>
      <c r="BI39" s="92">
        <f t="shared" si="21"/>
        <v>34.625</v>
      </c>
      <c r="BJ39" s="85">
        <v>715</v>
      </c>
      <c r="BK39" s="92">
        <f t="shared" si="22"/>
        <v>44.6875</v>
      </c>
      <c r="BL39" s="85">
        <v>0</v>
      </c>
      <c r="BM39" s="85">
        <v>0</v>
      </c>
      <c r="BN39" s="85">
        <v>1</v>
      </c>
      <c r="BO39" s="91">
        <f t="shared" si="23"/>
        <v>1</v>
      </c>
    </row>
    <row r="40" spans="2:67" ht="13.9" customHeight="1" x14ac:dyDescent="0.4">
      <c r="B40" s="49" t="s">
        <v>51</v>
      </c>
      <c r="C40" s="91">
        <v>26</v>
      </c>
      <c r="D40" s="85">
        <v>0</v>
      </c>
      <c r="E40" s="39">
        <v>0</v>
      </c>
      <c r="F40" s="39">
        <v>26</v>
      </c>
      <c r="G40" s="91">
        <f t="shared" si="0"/>
        <v>26</v>
      </c>
      <c r="H40" s="85">
        <v>0</v>
      </c>
      <c r="I40" s="92">
        <f t="shared" si="1"/>
        <v>0</v>
      </c>
      <c r="J40" s="96">
        <v>0</v>
      </c>
      <c r="K40" s="92">
        <f t="shared" si="2"/>
        <v>0</v>
      </c>
      <c r="L40" s="96">
        <v>0</v>
      </c>
      <c r="M40" s="92">
        <f t="shared" si="3"/>
        <v>0</v>
      </c>
      <c r="N40" s="96">
        <v>0</v>
      </c>
      <c r="O40" s="92">
        <f t="shared" si="4"/>
        <v>0</v>
      </c>
      <c r="P40" s="96">
        <v>0</v>
      </c>
      <c r="Q40" s="92">
        <f t="shared" si="5"/>
        <v>0</v>
      </c>
      <c r="R40" s="96">
        <v>0</v>
      </c>
      <c r="S40" s="92">
        <f t="shared" si="6"/>
        <v>0</v>
      </c>
      <c r="T40" s="85">
        <v>0</v>
      </c>
      <c r="U40" s="85">
        <v>0</v>
      </c>
      <c r="V40" s="85">
        <v>0</v>
      </c>
      <c r="W40" s="91">
        <f t="shared" si="7"/>
        <v>0</v>
      </c>
      <c r="X40" s="49" t="s">
        <v>51</v>
      </c>
      <c r="Y40" s="91">
        <v>5</v>
      </c>
      <c r="Z40" s="85">
        <v>0</v>
      </c>
      <c r="AA40" s="85">
        <v>0</v>
      </c>
      <c r="AB40" s="85">
        <v>5</v>
      </c>
      <c r="AC40" s="91">
        <f t="shared" si="8"/>
        <v>5</v>
      </c>
      <c r="AD40" s="85">
        <v>0</v>
      </c>
      <c r="AE40" s="92">
        <f t="shared" si="9"/>
        <v>0</v>
      </c>
      <c r="AF40" s="85">
        <v>0</v>
      </c>
      <c r="AG40" s="92">
        <f t="shared" si="10"/>
        <v>0</v>
      </c>
      <c r="AH40" s="85">
        <v>0</v>
      </c>
      <c r="AI40" s="92">
        <f t="shared" si="11"/>
        <v>0</v>
      </c>
      <c r="AJ40" s="85">
        <v>0</v>
      </c>
      <c r="AK40" s="92">
        <f t="shared" si="12"/>
        <v>0</v>
      </c>
      <c r="AL40" s="85">
        <v>0</v>
      </c>
      <c r="AM40" s="92">
        <f t="shared" si="13"/>
        <v>0</v>
      </c>
      <c r="AN40" s="85">
        <v>0</v>
      </c>
      <c r="AO40" s="92">
        <f t="shared" si="14"/>
        <v>0</v>
      </c>
      <c r="AP40" s="85">
        <v>0</v>
      </c>
      <c r="AQ40" s="85">
        <v>0</v>
      </c>
      <c r="AR40" s="85">
        <v>0</v>
      </c>
      <c r="AS40" s="91">
        <f t="shared" si="15"/>
        <v>0</v>
      </c>
      <c r="AT40" s="49" t="s">
        <v>51</v>
      </c>
      <c r="AU40" s="91">
        <v>31</v>
      </c>
      <c r="AV40" s="85">
        <v>0</v>
      </c>
      <c r="AW40" s="39">
        <v>0</v>
      </c>
      <c r="AX40" s="39">
        <v>31</v>
      </c>
      <c r="AY40" s="91">
        <f t="shared" si="16"/>
        <v>31</v>
      </c>
      <c r="AZ40" s="85">
        <v>0</v>
      </c>
      <c r="BA40" s="92">
        <f t="shared" si="17"/>
        <v>0</v>
      </c>
      <c r="BB40" s="85">
        <v>0</v>
      </c>
      <c r="BC40" s="92">
        <f t="shared" si="18"/>
        <v>0</v>
      </c>
      <c r="BD40" s="85">
        <v>0</v>
      </c>
      <c r="BE40" s="92">
        <f t="shared" si="19"/>
        <v>0</v>
      </c>
      <c r="BF40" s="85">
        <v>0</v>
      </c>
      <c r="BG40" s="92">
        <f t="shared" si="20"/>
        <v>0</v>
      </c>
      <c r="BH40" s="85">
        <v>0</v>
      </c>
      <c r="BI40" s="92">
        <f t="shared" si="21"/>
        <v>0</v>
      </c>
      <c r="BJ40" s="85">
        <v>0</v>
      </c>
      <c r="BK40" s="92">
        <f t="shared" si="22"/>
        <v>0</v>
      </c>
      <c r="BL40" s="85">
        <v>0</v>
      </c>
      <c r="BM40" s="85">
        <v>0</v>
      </c>
      <c r="BN40" s="85">
        <v>0</v>
      </c>
      <c r="BO40" s="91">
        <f t="shared" si="23"/>
        <v>0</v>
      </c>
    </row>
    <row r="41" spans="2:67" ht="13.9" customHeight="1" x14ac:dyDescent="0.4">
      <c r="B41" s="49" t="s">
        <v>52</v>
      </c>
      <c r="C41" s="91">
        <v>35</v>
      </c>
      <c r="D41" s="85">
        <v>0</v>
      </c>
      <c r="E41" s="39">
        <v>2</v>
      </c>
      <c r="F41" s="39">
        <v>33</v>
      </c>
      <c r="G41" s="91">
        <f t="shared" si="0"/>
        <v>35</v>
      </c>
      <c r="H41" s="85">
        <v>0</v>
      </c>
      <c r="I41" s="92">
        <f t="shared" si="1"/>
        <v>0</v>
      </c>
      <c r="J41" s="96">
        <v>0</v>
      </c>
      <c r="K41" s="92">
        <f t="shared" si="2"/>
        <v>0</v>
      </c>
      <c r="L41" s="96">
        <v>0</v>
      </c>
      <c r="M41" s="92">
        <f t="shared" si="3"/>
        <v>0</v>
      </c>
      <c r="N41" s="96">
        <v>0</v>
      </c>
      <c r="O41" s="92">
        <f t="shared" si="4"/>
        <v>0</v>
      </c>
      <c r="P41" s="96">
        <v>0</v>
      </c>
      <c r="Q41" s="92">
        <f t="shared" si="5"/>
        <v>0</v>
      </c>
      <c r="R41" s="96">
        <v>0</v>
      </c>
      <c r="S41" s="92">
        <f t="shared" si="6"/>
        <v>0</v>
      </c>
      <c r="T41" s="85">
        <v>0</v>
      </c>
      <c r="U41" s="85">
        <v>0</v>
      </c>
      <c r="V41" s="85">
        <v>0</v>
      </c>
      <c r="W41" s="91">
        <f t="shared" si="7"/>
        <v>0</v>
      </c>
      <c r="X41" s="49" t="s">
        <v>52</v>
      </c>
      <c r="Y41" s="91">
        <v>15</v>
      </c>
      <c r="Z41" s="85">
        <v>1</v>
      </c>
      <c r="AA41" s="85">
        <v>0</v>
      </c>
      <c r="AB41" s="85">
        <v>14</v>
      </c>
      <c r="AC41" s="91">
        <f t="shared" si="8"/>
        <v>15</v>
      </c>
      <c r="AD41" s="85">
        <v>2</v>
      </c>
      <c r="AE41" s="92">
        <f t="shared" si="9"/>
        <v>0.13333333333333333</v>
      </c>
      <c r="AF41" s="85">
        <v>2</v>
      </c>
      <c r="AG41" s="92">
        <f t="shared" si="10"/>
        <v>0.13333333333333333</v>
      </c>
      <c r="AH41" s="85">
        <v>2</v>
      </c>
      <c r="AI41" s="92">
        <f t="shared" si="11"/>
        <v>0.13333333333333333</v>
      </c>
      <c r="AJ41" s="85">
        <v>2</v>
      </c>
      <c r="AK41" s="92">
        <f t="shared" si="12"/>
        <v>0.13333333333333333</v>
      </c>
      <c r="AL41" s="85">
        <v>7</v>
      </c>
      <c r="AM41" s="92">
        <f t="shared" si="13"/>
        <v>0.46666666666666667</v>
      </c>
      <c r="AN41" s="85">
        <v>9</v>
      </c>
      <c r="AO41" s="92">
        <f t="shared" si="14"/>
        <v>0.6</v>
      </c>
      <c r="AP41" s="85">
        <v>0</v>
      </c>
      <c r="AQ41" s="85">
        <v>0</v>
      </c>
      <c r="AR41" s="85">
        <v>0</v>
      </c>
      <c r="AS41" s="91">
        <f t="shared" si="15"/>
        <v>0</v>
      </c>
      <c r="AT41" s="49" t="s">
        <v>52</v>
      </c>
      <c r="AU41" s="91">
        <v>50</v>
      </c>
      <c r="AV41" s="85">
        <v>1</v>
      </c>
      <c r="AW41" s="39">
        <v>2</v>
      </c>
      <c r="AX41" s="39">
        <v>47</v>
      </c>
      <c r="AY41" s="91">
        <f t="shared" si="16"/>
        <v>50</v>
      </c>
      <c r="AZ41" s="85">
        <v>2</v>
      </c>
      <c r="BA41" s="92">
        <f t="shared" si="17"/>
        <v>0.04</v>
      </c>
      <c r="BB41" s="85">
        <v>2</v>
      </c>
      <c r="BC41" s="92">
        <f t="shared" si="18"/>
        <v>0.04</v>
      </c>
      <c r="BD41" s="85">
        <v>2</v>
      </c>
      <c r="BE41" s="92">
        <f t="shared" si="19"/>
        <v>0.04</v>
      </c>
      <c r="BF41" s="85">
        <v>2</v>
      </c>
      <c r="BG41" s="92">
        <f t="shared" si="20"/>
        <v>0.04</v>
      </c>
      <c r="BH41" s="85">
        <v>7</v>
      </c>
      <c r="BI41" s="92">
        <f t="shared" si="21"/>
        <v>0.14000000000000001</v>
      </c>
      <c r="BJ41" s="85">
        <v>9</v>
      </c>
      <c r="BK41" s="92">
        <f t="shared" si="22"/>
        <v>0.18</v>
      </c>
      <c r="BL41" s="85">
        <v>0</v>
      </c>
      <c r="BM41" s="85">
        <v>0</v>
      </c>
      <c r="BN41" s="85">
        <v>0</v>
      </c>
      <c r="BO41" s="91">
        <f t="shared" si="23"/>
        <v>0</v>
      </c>
    </row>
    <row r="42" spans="2:67" ht="13.9" customHeight="1" x14ac:dyDescent="0.4">
      <c r="B42" s="49" t="s">
        <v>53</v>
      </c>
      <c r="C42" s="91">
        <v>18</v>
      </c>
      <c r="D42" s="85">
        <v>0</v>
      </c>
      <c r="E42" s="39">
        <v>2</v>
      </c>
      <c r="F42" s="39">
        <v>16</v>
      </c>
      <c r="G42" s="91">
        <f t="shared" si="0"/>
        <v>18</v>
      </c>
      <c r="H42" s="85">
        <v>0</v>
      </c>
      <c r="I42" s="92">
        <f t="shared" si="1"/>
        <v>0</v>
      </c>
      <c r="J42" s="96">
        <v>0</v>
      </c>
      <c r="K42" s="92">
        <f t="shared" si="2"/>
        <v>0</v>
      </c>
      <c r="L42" s="96">
        <v>0</v>
      </c>
      <c r="M42" s="92">
        <f t="shared" si="3"/>
        <v>0</v>
      </c>
      <c r="N42" s="96">
        <v>0</v>
      </c>
      <c r="O42" s="92">
        <f t="shared" si="4"/>
        <v>0</v>
      </c>
      <c r="P42" s="96">
        <v>0</v>
      </c>
      <c r="Q42" s="92">
        <f t="shared" si="5"/>
        <v>0</v>
      </c>
      <c r="R42" s="96">
        <v>0</v>
      </c>
      <c r="S42" s="92">
        <f t="shared" si="6"/>
        <v>0</v>
      </c>
      <c r="T42" s="85">
        <v>0</v>
      </c>
      <c r="U42" s="85">
        <v>0</v>
      </c>
      <c r="V42" s="85">
        <v>0</v>
      </c>
      <c r="W42" s="91">
        <f t="shared" si="7"/>
        <v>0</v>
      </c>
      <c r="X42" s="49" t="s">
        <v>53</v>
      </c>
      <c r="Y42" s="91">
        <v>7</v>
      </c>
      <c r="Z42" s="85">
        <v>0</v>
      </c>
      <c r="AA42" s="85">
        <v>1</v>
      </c>
      <c r="AB42" s="85">
        <v>6</v>
      </c>
      <c r="AC42" s="91">
        <f t="shared" si="8"/>
        <v>7</v>
      </c>
      <c r="AD42" s="85">
        <v>0</v>
      </c>
      <c r="AE42" s="92">
        <f t="shared" si="9"/>
        <v>0</v>
      </c>
      <c r="AF42" s="85">
        <v>0</v>
      </c>
      <c r="AG42" s="92">
        <f t="shared" si="10"/>
        <v>0</v>
      </c>
      <c r="AH42" s="85">
        <v>0</v>
      </c>
      <c r="AI42" s="92">
        <f t="shared" si="11"/>
        <v>0</v>
      </c>
      <c r="AJ42" s="85">
        <v>0</v>
      </c>
      <c r="AK42" s="92">
        <f t="shared" si="12"/>
        <v>0</v>
      </c>
      <c r="AL42" s="85">
        <v>0</v>
      </c>
      <c r="AM42" s="92">
        <f t="shared" si="13"/>
        <v>0</v>
      </c>
      <c r="AN42" s="85">
        <v>0</v>
      </c>
      <c r="AO42" s="92">
        <f t="shared" si="14"/>
        <v>0</v>
      </c>
      <c r="AP42" s="85">
        <v>0</v>
      </c>
      <c r="AQ42" s="85">
        <v>0</v>
      </c>
      <c r="AR42" s="85">
        <v>0</v>
      </c>
      <c r="AS42" s="91">
        <f t="shared" si="15"/>
        <v>0</v>
      </c>
      <c r="AT42" s="49" t="s">
        <v>53</v>
      </c>
      <c r="AU42" s="91">
        <v>25</v>
      </c>
      <c r="AV42" s="85">
        <v>0</v>
      </c>
      <c r="AW42" s="39">
        <v>3</v>
      </c>
      <c r="AX42" s="39">
        <v>22</v>
      </c>
      <c r="AY42" s="91">
        <f t="shared" si="16"/>
        <v>25</v>
      </c>
      <c r="AZ42" s="85">
        <v>0</v>
      </c>
      <c r="BA42" s="92">
        <f t="shared" si="17"/>
        <v>0</v>
      </c>
      <c r="BB42" s="85">
        <v>0</v>
      </c>
      <c r="BC42" s="92">
        <f t="shared" si="18"/>
        <v>0</v>
      </c>
      <c r="BD42" s="85">
        <v>0</v>
      </c>
      <c r="BE42" s="92">
        <f t="shared" si="19"/>
        <v>0</v>
      </c>
      <c r="BF42" s="85">
        <v>0</v>
      </c>
      <c r="BG42" s="92">
        <f t="shared" si="20"/>
        <v>0</v>
      </c>
      <c r="BH42" s="85">
        <v>0</v>
      </c>
      <c r="BI42" s="92">
        <f t="shared" si="21"/>
        <v>0</v>
      </c>
      <c r="BJ42" s="85">
        <v>0</v>
      </c>
      <c r="BK42" s="92">
        <f t="shared" si="22"/>
        <v>0</v>
      </c>
      <c r="BL42" s="85">
        <v>0</v>
      </c>
      <c r="BM42" s="85">
        <v>0</v>
      </c>
      <c r="BN42" s="85">
        <v>0</v>
      </c>
      <c r="BO42" s="91">
        <f t="shared" si="23"/>
        <v>0</v>
      </c>
    </row>
    <row r="43" spans="2:67" ht="13.9" customHeight="1" x14ac:dyDescent="0.4">
      <c r="B43" s="49" t="s">
        <v>54</v>
      </c>
      <c r="C43" s="91">
        <v>2</v>
      </c>
      <c r="D43" s="85">
        <v>0</v>
      </c>
      <c r="E43" s="39">
        <v>2</v>
      </c>
      <c r="F43" s="39">
        <v>0</v>
      </c>
      <c r="G43" s="91">
        <f t="shared" si="0"/>
        <v>2</v>
      </c>
      <c r="H43" s="85">
        <v>0</v>
      </c>
      <c r="I43" s="92">
        <f t="shared" si="1"/>
        <v>0</v>
      </c>
      <c r="J43" s="96">
        <v>7</v>
      </c>
      <c r="K43" s="92">
        <f t="shared" si="2"/>
        <v>3.5</v>
      </c>
      <c r="L43" s="96">
        <v>0</v>
      </c>
      <c r="M43" s="92">
        <f t="shared" si="3"/>
        <v>0</v>
      </c>
      <c r="N43" s="96">
        <v>7</v>
      </c>
      <c r="O43" s="92">
        <f t="shared" si="4"/>
        <v>3.5</v>
      </c>
      <c r="P43" s="96">
        <v>0</v>
      </c>
      <c r="Q43" s="92">
        <f t="shared" si="5"/>
        <v>0</v>
      </c>
      <c r="R43" s="96">
        <v>51</v>
      </c>
      <c r="S43" s="92">
        <f t="shared" si="6"/>
        <v>25.5</v>
      </c>
      <c r="T43" s="85">
        <v>0</v>
      </c>
      <c r="U43" s="85">
        <v>0</v>
      </c>
      <c r="V43" s="85">
        <v>0</v>
      </c>
      <c r="W43" s="91">
        <f t="shared" si="7"/>
        <v>0</v>
      </c>
      <c r="X43" s="49" t="s">
        <v>54</v>
      </c>
      <c r="Y43" s="91">
        <v>0</v>
      </c>
      <c r="Z43" s="85">
        <v>0</v>
      </c>
      <c r="AA43" s="85">
        <v>0</v>
      </c>
      <c r="AB43" s="85">
        <v>0</v>
      </c>
      <c r="AC43" s="91">
        <f t="shared" si="8"/>
        <v>0</v>
      </c>
      <c r="AD43" s="85">
        <v>0</v>
      </c>
      <c r="AE43" s="92" t="str">
        <f t="shared" si="9"/>
        <v>-</v>
      </c>
      <c r="AF43" s="85">
        <v>0</v>
      </c>
      <c r="AG43" s="92" t="str">
        <f t="shared" si="10"/>
        <v>-</v>
      </c>
      <c r="AH43" s="85">
        <v>0</v>
      </c>
      <c r="AI43" s="92" t="str">
        <f t="shared" si="11"/>
        <v>-</v>
      </c>
      <c r="AJ43" s="85">
        <v>0</v>
      </c>
      <c r="AK43" s="92" t="str">
        <f t="shared" si="12"/>
        <v>-</v>
      </c>
      <c r="AL43" s="85">
        <v>0</v>
      </c>
      <c r="AM43" s="92" t="str">
        <f t="shared" si="13"/>
        <v>-</v>
      </c>
      <c r="AN43" s="85">
        <v>0</v>
      </c>
      <c r="AO43" s="92" t="str">
        <f t="shared" si="14"/>
        <v>-</v>
      </c>
      <c r="AP43" s="85">
        <v>0</v>
      </c>
      <c r="AQ43" s="85">
        <v>0</v>
      </c>
      <c r="AR43" s="85">
        <v>0</v>
      </c>
      <c r="AS43" s="91">
        <f t="shared" si="15"/>
        <v>0</v>
      </c>
      <c r="AT43" s="49" t="s">
        <v>54</v>
      </c>
      <c r="AU43" s="91">
        <v>2</v>
      </c>
      <c r="AV43" s="85">
        <v>0</v>
      </c>
      <c r="AW43" s="39">
        <v>2</v>
      </c>
      <c r="AX43" s="39">
        <v>0</v>
      </c>
      <c r="AY43" s="91">
        <f t="shared" si="16"/>
        <v>2</v>
      </c>
      <c r="AZ43" s="85">
        <v>0</v>
      </c>
      <c r="BA43" s="92">
        <f t="shared" si="17"/>
        <v>0</v>
      </c>
      <c r="BB43" s="85">
        <v>7</v>
      </c>
      <c r="BC43" s="92">
        <f t="shared" si="18"/>
        <v>3.5</v>
      </c>
      <c r="BD43" s="85">
        <v>0</v>
      </c>
      <c r="BE43" s="92">
        <f t="shared" si="19"/>
        <v>0</v>
      </c>
      <c r="BF43" s="85">
        <v>7</v>
      </c>
      <c r="BG43" s="92">
        <f t="shared" si="20"/>
        <v>3.5</v>
      </c>
      <c r="BH43" s="85">
        <v>0</v>
      </c>
      <c r="BI43" s="92">
        <f t="shared" si="21"/>
        <v>0</v>
      </c>
      <c r="BJ43" s="85">
        <v>51</v>
      </c>
      <c r="BK43" s="92">
        <f t="shared" si="22"/>
        <v>25.5</v>
      </c>
      <c r="BL43" s="85">
        <v>0</v>
      </c>
      <c r="BM43" s="85">
        <v>0</v>
      </c>
      <c r="BN43" s="85">
        <v>0</v>
      </c>
      <c r="BO43" s="91">
        <f t="shared" si="23"/>
        <v>0</v>
      </c>
    </row>
    <row r="44" spans="2:67" ht="13.9" customHeight="1" x14ac:dyDescent="0.4">
      <c r="B44" s="49" t="s">
        <v>55</v>
      </c>
      <c r="C44" s="91">
        <v>3</v>
      </c>
      <c r="D44" s="85">
        <v>0</v>
      </c>
      <c r="E44" s="39">
        <v>0</v>
      </c>
      <c r="F44" s="39">
        <v>3</v>
      </c>
      <c r="G44" s="91">
        <f t="shared" si="0"/>
        <v>3</v>
      </c>
      <c r="H44" s="85">
        <v>0</v>
      </c>
      <c r="I44" s="92">
        <f t="shared" si="1"/>
        <v>0</v>
      </c>
      <c r="J44" s="96">
        <v>0</v>
      </c>
      <c r="K44" s="92">
        <f t="shared" si="2"/>
        <v>0</v>
      </c>
      <c r="L44" s="96">
        <v>0</v>
      </c>
      <c r="M44" s="92">
        <f t="shared" si="3"/>
        <v>0</v>
      </c>
      <c r="N44" s="96">
        <v>0</v>
      </c>
      <c r="O44" s="92">
        <f t="shared" si="4"/>
        <v>0</v>
      </c>
      <c r="P44" s="96">
        <v>0</v>
      </c>
      <c r="Q44" s="92">
        <f t="shared" si="5"/>
        <v>0</v>
      </c>
      <c r="R44" s="96">
        <v>0</v>
      </c>
      <c r="S44" s="92">
        <f t="shared" si="6"/>
        <v>0</v>
      </c>
      <c r="T44" s="85">
        <v>0</v>
      </c>
      <c r="U44" s="85">
        <v>0</v>
      </c>
      <c r="V44" s="85">
        <v>0</v>
      </c>
      <c r="W44" s="91">
        <f t="shared" si="7"/>
        <v>0</v>
      </c>
      <c r="X44" s="49" t="s">
        <v>55</v>
      </c>
      <c r="Y44" s="91">
        <v>9</v>
      </c>
      <c r="Z44" s="85">
        <v>0</v>
      </c>
      <c r="AA44" s="85">
        <v>0</v>
      </c>
      <c r="AB44" s="85">
        <v>9</v>
      </c>
      <c r="AC44" s="91">
        <f t="shared" si="8"/>
        <v>9</v>
      </c>
      <c r="AD44" s="85">
        <v>0</v>
      </c>
      <c r="AE44" s="92">
        <f t="shared" si="9"/>
        <v>0</v>
      </c>
      <c r="AF44" s="85">
        <v>0</v>
      </c>
      <c r="AG44" s="92">
        <f t="shared" si="10"/>
        <v>0</v>
      </c>
      <c r="AH44" s="85">
        <v>0</v>
      </c>
      <c r="AI44" s="92">
        <f t="shared" si="11"/>
        <v>0</v>
      </c>
      <c r="AJ44" s="85">
        <v>0</v>
      </c>
      <c r="AK44" s="92">
        <f t="shared" si="12"/>
        <v>0</v>
      </c>
      <c r="AL44" s="85">
        <v>0</v>
      </c>
      <c r="AM44" s="92">
        <f t="shared" si="13"/>
        <v>0</v>
      </c>
      <c r="AN44" s="85">
        <v>0</v>
      </c>
      <c r="AO44" s="92">
        <f t="shared" si="14"/>
        <v>0</v>
      </c>
      <c r="AP44" s="85">
        <v>0</v>
      </c>
      <c r="AQ44" s="85">
        <v>0</v>
      </c>
      <c r="AR44" s="85">
        <v>0</v>
      </c>
      <c r="AS44" s="91">
        <f t="shared" si="15"/>
        <v>0</v>
      </c>
      <c r="AT44" s="49" t="s">
        <v>55</v>
      </c>
      <c r="AU44" s="91">
        <v>12</v>
      </c>
      <c r="AV44" s="85">
        <v>0</v>
      </c>
      <c r="AW44" s="39">
        <v>0</v>
      </c>
      <c r="AX44" s="39">
        <v>12</v>
      </c>
      <c r="AY44" s="91">
        <f t="shared" si="16"/>
        <v>12</v>
      </c>
      <c r="AZ44" s="85">
        <v>0</v>
      </c>
      <c r="BA44" s="92">
        <f t="shared" si="17"/>
        <v>0</v>
      </c>
      <c r="BB44" s="85">
        <v>0</v>
      </c>
      <c r="BC44" s="92">
        <f t="shared" si="18"/>
        <v>0</v>
      </c>
      <c r="BD44" s="85">
        <v>0</v>
      </c>
      <c r="BE44" s="92">
        <f t="shared" si="19"/>
        <v>0</v>
      </c>
      <c r="BF44" s="85">
        <v>0</v>
      </c>
      <c r="BG44" s="92">
        <f t="shared" si="20"/>
        <v>0</v>
      </c>
      <c r="BH44" s="85">
        <v>0</v>
      </c>
      <c r="BI44" s="92">
        <f t="shared" si="21"/>
        <v>0</v>
      </c>
      <c r="BJ44" s="85">
        <v>0</v>
      </c>
      <c r="BK44" s="92">
        <f t="shared" si="22"/>
        <v>0</v>
      </c>
      <c r="BL44" s="85">
        <v>0</v>
      </c>
      <c r="BM44" s="85">
        <v>0</v>
      </c>
      <c r="BN44" s="85">
        <v>0</v>
      </c>
      <c r="BO44" s="91">
        <f t="shared" si="23"/>
        <v>0</v>
      </c>
    </row>
    <row r="45" spans="2:67" ht="13.9" customHeight="1" x14ac:dyDescent="0.4">
      <c r="B45" s="49" t="s">
        <v>56</v>
      </c>
      <c r="C45" s="91">
        <v>21</v>
      </c>
      <c r="D45" s="85">
        <v>0</v>
      </c>
      <c r="E45" s="39">
        <v>1</v>
      </c>
      <c r="F45" s="39">
        <v>20</v>
      </c>
      <c r="G45" s="91">
        <f t="shared" si="0"/>
        <v>21</v>
      </c>
      <c r="H45" s="85">
        <v>0</v>
      </c>
      <c r="I45" s="92">
        <f t="shared" si="1"/>
        <v>0</v>
      </c>
      <c r="J45" s="96">
        <v>0</v>
      </c>
      <c r="K45" s="92">
        <f t="shared" si="2"/>
        <v>0</v>
      </c>
      <c r="L45" s="96">
        <v>0</v>
      </c>
      <c r="M45" s="92">
        <f t="shared" si="3"/>
        <v>0</v>
      </c>
      <c r="N45" s="96">
        <v>0</v>
      </c>
      <c r="O45" s="92">
        <f t="shared" si="4"/>
        <v>0</v>
      </c>
      <c r="P45" s="96">
        <v>0</v>
      </c>
      <c r="Q45" s="92">
        <f t="shared" si="5"/>
        <v>0</v>
      </c>
      <c r="R45" s="96">
        <v>0</v>
      </c>
      <c r="S45" s="92">
        <f t="shared" si="6"/>
        <v>0</v>
      </c>
      <c r="T45" s="85">
        <v>0</v>
      </c>
      <c r="U45" s="85">
        <v>0</v>
      </c>
      <c r="V45" s="85">
        <v>0</v>
      </c>
      <c r="W45" s="91">
        <f t="shared" si="7"/>
        <v>0</v>
      </c>
      <c r="X45" s="49" t="s">
        <v>56</v>
      </c>
      <c r="Y45" s="91">
        <v>3</v>
      </c>
      <c r="Z45" s="85">
        <v>0</v>
      </c>
      <c r="AA45" s="85">
        <v>0</v>
      </c>
      <c r="AB45" s="85">
        <v>2</v>
      </c>
      <c r="AC45" s="91">
        <f t="shared" si="8"/>
        <v>2</v>
      </c>
      <c r="AD45" s="85">
        <v>0</v>
      </c>
      <c r="AE45" s="92">
        <f t="shared" si="9"/>
        <v>0</v>
      </c>
      <c r="AF45" s="85">
        <v>0</v>
      </c>
      <c r="AG45" s="92">
        <f t="shared" si="10"/>
        <v>0</v>
      </c>
      <c r="AH45" s="85">
        <v>0</v>
      </c>
      <c r="AI45" s="92">
        <f t="shared" si="11"/>
        <v>0</v>
      </c>
      <c r="AJ45" s="85">
        <v>0</v>
      </c>
      <c r="AK45" s="92">
        <f t="shared" si="12"/>
        <v>0</v>
      </c>
      <c r="AL45" s="85">
        <v>0</v>
      </c>
      <c r="AM45" s="92">
        <f t="shared" si="13"/>
        <v>0</v>
      </c>
      <c r="AN45" s="85">
        <v>0</v>
      </c>
      <c r="AO45" s="92">
        <f t="shared" si="14"/>
        <v>0</v>
      </c>
      <c r="AP45" s="85">
        <v>0</v>
      </c>
      <c r="AQ45" s="85">
        <v>0</v>
      </c>
      <c r="AR45" s="85">
        <v>0</v>
      </c>
      <c r="AS45" s="91">
        <f t="shared" si="15"/>
        <v>0</v>
      </c>
      <c r="AT45" s="49" t="s">
        <v>56</v>
      </c>
      <c r="AU45" s="91">
        <v>24</v>
      </c>
      <c r="AV45" s="85">
        <v>0</v>
      </c>
      <c r="AW45" s="39">
        <v>1</v>
      </c>
      <c r="AX45" s="39">
        <v>22</v>
      </c>
      <c r="AY45" s="91">
        <f t="shared" si="16"/>
        <v>23</v>
      </c>
      <c r="AZ45" s="85">
        <v>0</v>
      </c>
      <c r="BA45" s="92">
        <f t="shared" si="17"/>
        <v>0</v>
      </c>
      <c r="BB45" s="85">
        <v>0</v>
      </c>
      <c r="BC45" s="92">
        <f t="shared" si="18"/>
        <v>0</v>
      </c>
      <c r="BD45" s="85">
        <v>0</v>
      </c>
      <c r="BE45" s="92">
        <f t="shared" si="19"/>
        <v>0</v>
      </c>
      <c r="BF45" s="85">
        <v>0</v>
      </c>
      <c r="BG45" s="92">
        <f t="shared" si="20"/>
        <v>0</v>
      </c>
      <c r="BH45" s="85">
        <v>0</v>
      </c>
      <c r="BI45" s="92">
        <f t="shared" si="21"/>
        <v>0</v>
      </c>
      <c r="BJ45" s="85">
        <v>0</v>
      </c>
      <c r="BK45" s="92">
        <f t="shared" si="22"/>
        <v>0</v>
      </c>
      <c r="BL45" s="85">
        <v>0</v>
      </c>
      <c r="BM45" s="85">
        <v>0</v>
      </c>
      <c r="BN45" s="85">
        <v>0</v>
      </c>
      <c r="BO45" s="91">
        <f t="shared" si="23"/>
        <v>0</v>
      </c>
    </row>
    <row r="46" spans="2:67" ht="13.9" customHeight="1" x14ac:dyDescent="0.4">
      <c r="B46" s="49" t="s">
        <v>57</v>
      </c>
      <c r="C46" s="91">
        <v>50</v>
      </c>
      <c r="D46" s="85">
        <v>0</v>
      </c>
      <c r="E46" s="39">
        <v>0</v>
      </c>
      <c r="F46" s="39">
        <v>50</v>
      </c>
      <c r="G46" s="91">
        <f t="shared" si="0"/>
        <v>50</v>
      </c>
      <c r="H46" s="85">
        <v>0</v>
      </c>
      <c r="I46" s="92">
        <f t="shared" si="1"/>
        <v>0</v>
      </c>
      <c r="J46" s="96">
        <v>0</v>
      </c>
      <c r="K46" s="92">
        <f t="shared" si="2"/>
        <v>0</v>
      </c>
      <c r="L46" s="96">
        <v>0</v>
      </c>
      <c r="M46" s="92">
        <f t="shared" si="3"/>
        <v>0</v>
      </c>
      <c r="N46" s="96">
        <v>0</v>
      </c>
      <c r="O46" s="92">
        <f t="shared" si="4"/>
        <v>0</v>
      </c>
      <c r="P46" s="96">
        <v>0</v>
      </c>
      <c r="Q46" s="92">
        <f t="shared" si="5"/>
        <v>0</v>
      </c>
      <c r="R46" s="96">
        <v>0</v>
      </c>
      <c r="S46" s="92">
        <f t="shared" si="6"/>
        <v>0</v>
      </c>
      <c r="T46" s="85">
        <v>0</v>
      </c>
      <c r="U46" s="85">
        <v>0</v>
      </c>
      <c r="V46" s="85">
        <v>1</v>
      </c>
      <c r="W46" s="91">
        <f t="shared" si="7"/>
        <v>1</v>
      </c>
      <c r="X46" s="49" t="s">
        <v>57</v>
      </c>
      <c r="Y46" s="91">
        <v>7</v>
      </c>
      <c r="Z46" s="85">
        <v>0</v>
      </c>
      <c r="AA46" s="85">
        <v>0</v>
      </c>
      <c r="AB46" s="85">
        <v>7</v>
      </c>
      <c r="AC46" s="91">
        <f t="shared" si="8"/>
        <v>7</v>
      </c>
      <c r="AD46" s="85">
        <v>0</v>
      </c>
      <c r="AE46" s="92">
        <f t="shared" si="9"/>
        <v>0</v>
      </c>
      <c r="AF46" s="85">
        <v>0</v>
      </c>
      <c r="AG46" s="92">
        <f t="shared" si="10"/>
        <v>0</v>
      </c>
      <c r="AH46" s="85">
        <v>0</v>
      </c>
      <c r="AI46" s="92">
        <f t="shared" si="11"/>
        <v>0</v>
      </c>
      <c r="AJ46" s="85">
        <v>0</v>
      </c>
      <c r="AK46" s="92">
        <f t="shared" si="12"/>
        <v>0</v>
      </c>
      <c r="AL46" s="85">
        <v>0</v>
      </c>
      <c r="AM46" s="92">
        <f t="shared" si="13"/>
        <v>0</v>
      </c>
      <c r="AN46" s="85">
        <v>0</v>
      </c>
      <c r="AO46" s="92">
        <f t="shared" si="14"/>
        <v>0</v>
      </c>
      <c r="AP46" s="85">
        <v>0</v>
      </c>
      <c r="AQ46" s="85">
        <v>0</v>
      </c>
      <c r="AR46" s="85">
        <v>0</v>
      </c>
      <c r="AS46" s="91">
        <f t="shared" si="15"/>
        <v>0</v>
      </c>
      <c r="AT46" s="49" t="s">
        <v>57</v>
      </c>
      <c r="AU46" s="91">
        <v>57</v>
      </c>
      <c r="AV46" s="85">
        <v>0</v>
      </c>
      <c r="AW46" s="39">
        <v>0</v>
      </c>
      <c r="AX46" s="39">
        <v>57</v>
      </c>
      <c r="AY46" s="91">
        <f t="shared" si="16"/>
        <v>57</v>
      </c>
      <c r="AZ46" s="85">
        <v>0</v>
      </c>
      <c r="BA46" s="92">
        <f t="shared" si="17"/>
        <v>0</v>
      </c>
      <c r="BB46" s="85">
        <v>0</v>
      </c>
      <c r="BC46" s="92">
        <f t="shared" si="18"/>
        <v>0</v>
      </c>
      <c r="BD46" s="85">
        <v>0</v>
      </c>
      <c r="BE46" s="92">
        <f t="shared" si="19"/>
        <v>0</v>
      </c>
      <c r="BF46" s="85">
        <v>0</v>
      </c>
      <c r="BG46" s="92">
        <f t="shared" si="20"/>
        <v>0</v>
      </c>
      <c r="BH46" s="85">
        <v>0</v>
      </c>
      <c r="BI46" s="92">
        <f t="shared" si="21"/>
        <v>0</v>
      </c>
      <c r="BJ46" s="85">
        <v>0</v>
      </c>
      <c r="BK46" s="92">
        <f t="shared" si="22"/>
        <v>0</v>
      </c>
      <c r="BL46" s="85">
        <v>0</v>
      </c>
      <c r="BM46" s="85">
        <v>0</v>
      </c>
      <c r="BN46" s="85">
        <v>1</v>
      </c>
      <c r="BO46" s="91">
        <f t="shared" si="23"/>
        <v>1</v>
      </c>
    </row>
    <row r="47" spans="2:67" ht="13.9" customHeight="1" x14ac:dyDescent="0.4">
      <c r="B47" s="49" t="s">
        <v>58</v>
      </c>
      <c r="C47" s="91">
        <v>15</v>
      </c>
      <c r="D47" s="85">
        <v>0</v>
      </c>
      <c r="E47" s="39">
        <v>1</v>
      </c>
      <c r="F47" s="39">
        <v>15</v>
      </c>
      <c r="G47" s="91">
        <f t="shared" si="0"/>
        <v>16</v>
      </c>
      <c r="H47" s="85">
        <v>0</v>
      </c>
      <c r="I47" s="92">
        <f t="shared" si="1"/>
        <v>0</v>
      </c>
      <c r="J47" s="96">
        <v>0</v>
      </c>
      <c r="K47" s="92">
        <f t="shared" si="2"/>
        <v>0</v>
      </c>
      <c r="L47" s="96">
        <v>0</v>
      </c>
      <c r="M47" s="92">
        <f t="shared" si="3"/>
        <v>0</v>
      </c>
      <c r="N47" s="96">
        <v>0</v>
      </c>
      <c r="O47" s="92">
        <f t="shared" si="4"/>
        <v>0</v>
      </c>
      <c r="P47" s="96">
        <v>0</v>
      </c>
      <c r="Q47" s="92">
        <f t="shared" si="5"/>
        <v>0</v>
      </c>
      <c r="R47" s="96">
        <v>0</v>
      </c>
      <c r="S47" s="92">
        <f t="shared" si="6"/>
        <v>0</v>
      </c>
      <c r="T47" s="85">
        <v>0</v>
      </c>
      <c r="U47" s="85">
        <v>0</v>
      </c>
      <c r="V47" s="85">
        <v>0</v>
      </c>
      <c r="W47" s="91">
        <f t="shared" si="7"/>
        <v>0</v>
      </c>
      <c r="X47" s="49" t="s">
        <v>58</v>
      </c>
      <c r="Y47" s="91">
        <v>7</v>
      </c>
      <c r="Z47" s="85">
        <v>0</v>
      </c>
      <c r="AA47" s="85">
        <v>1</v>
      </c>
      <c r="AB47" s="85">
        <v>5</v>
      </c>
      <c r="AC47" s="91">
        <f t="shared" si="8"/>
        <v>6</v>
      </c>
      <c r="AD47" s="85">
        <v>0</v>
      </c>
      <c r="AE47" s="92">
        <f t="shared" si="9"/>
        <v>0</v>
      </c>
      <c r="AF47" s="85">
        <v>0</v>
      </c>
      <c r="AG47" s="92">
        <f t="shared" si="10"/>
        <v>0</v>
      </c>
      <c r="AH47" s="85">
        <v>0</v>
      </c>
      <c r="AI47" s="92">
        <f t="shared" si="11"/>
        <v>0</v>
      </c>
      <c r="AJ47" s="85">
        <v>0</v>
      </c>
      <c r="AK47" s="92">
        <f t="shared" si="12"/>
        <v>0</v>
      </c>
      <c r="AL47" s="85">
        <v>0</v>
      </c>
      <c r="AM47" s="92">
        <f t="shared" si="13"/>
        <v>0</v>
      </c>
      <c r="AN47" s="85">
        <v>0</v>
      </c>
      <c r="AO47" s="92">
        <f t="shared" si="14"/>
        <v>0</v>
      </c>
      <c r="AP47" s="85">
        <v>0</v>
      </c>
      <c r="AQ47" s="85">
        <v>0</v>
      </c>
      <c r="AR47" s="85">
        <v>1</v>
      </c>
      <c r="AS47" s="91">
        <f t="shared" si="15"/>
        <v>1</v>
      </c>
      <c r="AT47" s="49" t="s">
        <v>58</v>
      </c>
      <c r="AU47" s="91">
        <v>22</v>
      </c>
      <c r="AV47" s="85">
        <v>0</v>
      </c>
      <c r="AW47" s="39">
        <v>2</v>
      </c>
      <c r="AX47" s="39">
        <v>20</v>
      </c>
      <c r="AY47" s="91">
        <f t="shared" si="16"/>
        <v>22</v>
      </c>
      <c r="AZ47" s="85">
        <v>0</v>
      </c>
      <c r="BA47" s="92">
        <f t="shared" si="17"/>
        <v>0</v>
      </c>
      <c r="BB47" s="85">
        <v>0</v>
      </c>
      <c r="BC47" s="92">
        <f t="shared" si="18"/>
        <v>0</v>
      </c>
      <c r="BD47" s="85">
        <v>0</v>
      </c>
      <c r="BE47" s="92">
        <f t="shared" si="19"/>
        <v>0</v>
      </c>
      <c r="BF47" s="85">
        <v>0</v>
      </c>
      <c r="BG47" s="92">
        <f t="shared" si="20"/>
        <v>0</v>
      </c>
      <c r="BH47" s="85">
        <v>0</v>
      </c>
      <c r="BI47" s="92">
        <f t="shared" si="21"/>
        <v>0</v>
      </c>
      <c r="BJ47" s="85">
        <v>0</v>
      </c>
      <c r="BK47" s="92">
        <f t="shared" si="22"/>
        <v>0</v>
      </c>
      <c r="BL47" s="85">
        <v>0</v>
      </c>
      <c r="BM47" s="85">
        <v>0</v>
      </c>
      <c r="BN47" s="85">
        <v>1</v>
      </c>
      <c r="BO47" s="91">
        <f t="shared" si="23"/>
        <v>1</v>
      </c>
    </row>
    <row r="48" spans="2:67" ht="13.9" customHeight="1" x14ac:dyDescent="0.4">
      <c r="B48" s="49" t="s">
        <v>59</v>
      </c>
      <c r="C48" s="91">
        <v>34</v>
      </c>
      <c r="D48" s="85">
        <v>1</v>
      </c>
      <c r="E48" s="39">
        <v>8</v>
      </c>
      <c r="F48" s="39">
        <v>25</v>
      </c>
      <c r="G48" s="91">
        <f t="shared" si="0"/>
        <v>34</v>
      </c>
      <c r="H48" s="85">
        <v>15</v>
      </c>
      <c r="I48" s="92">
        <f t="shared" si="1"/>
        <v>0.44117647058823528</v>
      </c>
      <c r="J48" s="96">
        <v>14</v>
      </c>
      <c r="K48" s="92">
        <f t="shared" si="2"/>
        <v>0.41176470588235292</v>
      </c>
      <c r="L48" s="96">
        <v>31</v>
      </c>
      <c r="M48" s="92">
        <f t="shared" si="3"/>
        <v>0.91176470588235292</v>
      </c>
      <c r="N48" s="96">
        <v>27</v>
      </c>
      <c r="O48" s="92">
        <f t="shared" si="4"/>
        <v>0.79411764705882348</v>
      </c>
      <c r="P48" s="96">
        <v>335</v>
      </c>
      <c r="Q48" s="92">
        <f t="shared" si="5"/>
        <v>9.8529411764705888</v>
      </c>
      <c r="R48" s="96">
        <v>299</v>
      </c>
      <c r="S48" s="92">
        <f t="shared" si="6"/>
        <v>8.7941176470588243</v>
      </c>
      <c r="T48" s="85">
        <v>1</v>
      </c>
      <c r="U48" s="85">
        <v>0</v>
      </c>
      <c r="V48" s="85">
        <v>0</v>
      </c>
      <c r="W48" s="91">
        <f t="shared" si="7"/>
        <v>1</v>
      </c>
      <c r="X48" s="49" t="s">
        <v>59</v>
      </c>
      <c r="Y48" s="91">
        <v>6</v>
      </c>
      <c r="Z48" s="85">
        <v>0</v>
      </c>
      <c r="AA48" s="85">
        <v>1</v>
      </c>
      <c r="AB48" s="85">
        <v>5</v>
      </c>
      <c r="AC48" s="91">
        <f t="shared" si="8"/>
        <v>6</v>
      </c>
      <c r="AD48" s="85">
        <v>0</v>
      </c>
      <c r="AE48" s="92">
        <f t="shared" si="9"/>
        <v>0</v>
      </c>
      <c r="AF48" s="85">
        <v>0</v>
      </c>
      <c r="AG48" s="92">
        <f t="shared" si="10"/>
        <v>0</v>
      </c>
      <c r="AH48" s="85">
        <v>0</v>
      </c>
      <c r="AI48" s="92">
        <f t="shared" si="11"/>
        <v>0</v>
      </c>
      <c r="AJ48" s="85">
        <v>0</v>
      </c>
      <c r="AK48" s="92">
        <f t="shared" si="12"/>
        <v>0</v>
      </c>
      <c r="AL48" s="85">
        <v>0</v>
      </c>
      <c r="AM48" s="92">
        <f t="shared" si="13"/>
        <v>0</v>
      </c>
      <c r="AN48" s="85">
        <v>0</v>
      </c>
      <c r="AO48" s="92">
        <f t="shared" si="14"/>
        <v>0</v>
      </c>
      <c r="AP48" s="85">
        <v>0</v>
      </c>
      <c r="AQ48" s="85">
        <v>0</v>
      </c>
      <c r="AR48" s="85">
        <v>0</v>
      </c>
      <c r="AS48" s="91">
        <f t="shared" si="15"/>
        <v>0</v>
      </c>
      <c r="AT48" s="49" t="s">
        <v>59</v>
      </c>
      <c r="AU48" s="91">
        <v>40</v>
      </c>
      <c r="AV48" s="85">
        <v>1</v>
      </c>
      <c r="AW48" s="39">
        <v>9</v>
      </c>
      <c r="AX48" s="39">
        <v>30</v>
      </c>
      <c r="AY48" s="91">
        <f t="shared" si="16"/>
        <v>40</v>
      </c>
      <c r="AZ48" s="85">
        <v>15</v>
      </c>
      <c r="BA48" s="92">
        <f t="shared" si="17"/>
        <v>0.375</v>
      </c>
      <c r="BB48" s="85">
        <v>14</v>
      </c>
      <c r="BC48" s="92">
        <f t="shared" si="18"/>
        <v>0.35</v>
      </c>
      <c r="BD48" s="85">
        <v>31</v>
      </c>
      <c r="BE48" s="92">
        <f t="shared" si="19"/>
        <v>0.77500000000000002</v>
      </c>
      <c r="BF48" s="85">
        <v>27</v>
      </c>
      <c r="BG48" s="92">
        <f t="shared" si="20"/>
        <v>0.67500000000000004</v>
      </c>
      <c r="BH48" s="85">
        <v>335</v>
      </c>
      <c r="BI48" s="92">
        <f t="shared" si="21"/>
        <v>8.375</v>
      </c>
      <c r="BJ48" s="85">
        <v>299</v>
      </c>
      <c r="BK48" s="92">
        <f t="shared" si="22"/>
        <v>7.4749999999999996</v>
      </c>
      <c r="BL48" s="85">
        <v>1</v>
      </c>
      <c r="BM48" s="85">
        <v>0</v>
      </c>
      <c r="BN48" s="85">
        <v>0</v>
      </c>
      <c r="BO48" s="91">
        <f t="shared" si="23"/>
        <v>1</v>
      </c>
    </row>
    <row r="49" spans="2:67" ht="13.9" customHeight="1" x14ac:dyDescent="0.4">
      <c r="B49" s="49" t="s">
        <v>60</v>
      </c>
      <c r="C49" s="91">
        <v>14</v>
      </c>
      <c r="D49" s="85">
        <v>0</v>
      </c>
      <c r="E49" s="85">
        <v>0</v>
      </c>
      <c r="F49" s="85">
        <v>14</v>
      </c>
      <c r="G49" s="91">
        <f t="shared" si="0"/>
        <v>14</v>
      </c>
      <c r="H49" s="85">
        <v>0</v>
      </c>
      <c r="I49" s="92">
        <f t="shared" si="1"/>
        <v>0</v>
      </c>
      <c r="J49" s="96">
        <v>0</v>
      </c>
      <c r="K49" s="92">
        <f t="shared" si="2"/>
        <v>0</v>
      </c>
      <c r="L49" s="96">
        <v>0</v>
      </c>
      <c r="M49" s="92">
        <f t="shared" si="3"/>
        <v>0</v>
      </c>
      <c r="N49" s="96">
        <v>0</v>
      </c>
      <c r="O49" s="92">
        <f t="shared" si="4"/>
        <v>0</v>
      </c>
      <c r="P49" s="96">
        <v>0</v>
      </c>
      <c r="Q49" s="92">
        <f t="shared" si="5"/>
        <v>0</v>
      </c>
      <c r="R49" s="96">
        <v>0</v>
      </c>
      <c r="S49" s="92">
        <f t="shared" si="6"/>
        <v>0</v>
      </c>
      <c r="T49" s="85">
        <v>0</v>
      </c>
      <c r="U49" s="85">
        <v>0</v>
      </c>
      <c r="V49" s="85">
        <v>0</v>
      </c>
      <c r="W49" s="91">
        <f t="shared" si="7"/>
        <v>0</v>
      </c>
      <c r="X49" s="49" t="s">
        <v>60</v>
      </c>
      <c r="Y49" s="91">
        <v>0</v>
      </c>
      <c r="Z49" s="85">
        <v>0</v>
      </c>
      <c r="AA49" s="85">
        <v>0</v>
      </c>
      <c r="AB49" s="85">
        <v>0</v>
      </c>
      <c r="AC49" s="91">
        <f t="shared" si="8"/>
        <v>0</v>
      </c>
      <c r="AD49" s="85">
        <v>0</v>
      </c>
      <c r="AE49" s="92" t="str">
        <f t="shared" si="9"/>
        <v>-</v>
      </c>
      <c r="AF49" s="85">
        <v>0</v>
      </c>
      <c r="AG49" s="92" t="str">
        <f t="shared" si="10"/>
        <v>-</v>
      </c>
      <c r="AH49" s="85">
        <v>0</v>
      </c>
      <c r="AI49" s="92" t="str">
        <f t="shared" si="11"/>
        <v>-</v>
      </c>
      <c r="AJ49" s="85">
        <v>0</v>
      </c>
      <c r="AK49" s="92" t="str">
        <f t="shared" si="12"/>
        <v>-</v>
      </c>
      <c r="AL49" s="85">
        <v>0</v>
      </c>
      <c r="AM49" s="92" t="str">
        <f t="shared" si="13"/>
        <v>-</v>
      </c>
      <c r="AN49" s="85">
        <v>0</v>
      </c>
      <c r="AO49" s="92" t="str">
        <f t="shared" si="14"/>
        <v>-</v>
      </c>
      <c r="AP49" s="85">
        <v>0</v>
      </c>
      <c r="AQ49" s="85">
        <v>0</v>
      </c>
      <c r="AR49" s="85">
        <v>0</v>
      </c>
      <c r="AS49" s="91">
        <f t="shared" si="15"/>
        <v>0</v>
      </c>
      <c r="AT49" s="49" t="s">
        <v>60</v>
      </c>
      <c r="AU49" s="91">
        <v>14</v>
      </c>
      <c r="AV49" s="85">
        <v>0</v>
      </c>
      <c r="AW49" s="85">
        <v>0</v>
      </c>
      <c r="AX49" s="85">
        <v>14</v>
      </c>
      <c r="AY49" s="91">
        <f t="shared" si="16"/>
        <v>14</v>
      </c>
      <c r="AZ49" s="85">
        <v>0</v>
      </c>
      <c r="BA49" s="92">
        <f t="shared" si="17"/>
        <v>0</v>
      </c>
      <c r="BB49" s="85">
        <v>0</v>
      </c>
      <c r="BC49" s="92">
        <f t="shared" si="18"/>
        <v>0</v>
      </c>
      <c r="BD49" s="85">
        <v>0</v>
      </c>
      <c r="BE49" s="92">
        <f t="shared" si="19"/>
        <v>0</v>
      </c>
      <c r="BF49" s="85">
        <v>0</v>
      </c>
      <c r="BG49" s="92">
        <f t="shared" si="20"/>
        <v>0</v>
      </c>
      <c r="BH49" s="85">
        <v>0</v>
      </c>
      <c r="BI49" s="92">
        <f t="shared" si="21"/>
        <v>0</v>
      </c>
      <c r="BJ49" s="85">
        <v>0</v>
      </c>
      <c r="BK49" s="92">
        <f t="shared" si="22"/>
        <v>0</v>
      </c>
      <c r="BL49" s="85">
        <v>0</v>
      </c>
      <c r="BM49" s="85">
        <v>0</v>
      </c>
      <c r="BN49" s="85">
        <v>0</v>
      </c>
      <c r="BO49" s="91">
        <f t="shared" si="23"/>
        <v>0</v>
      </c>
    </row>
    <row r="50" spans="2:67" ht="13.9" customHeight="1" x14ac:dyDescent="0.4">
      <c r="B50" s="53" t="s">
        <v>246</v>
      </c>
      <c r="C50" s="93">
        <f t="shared" ref="C50" si="24">SUM(C7:C49)</f>
        <v>777</v>
      </c>
      <c r="D50" s="93">
        <f t="shared" ref="D50:F50" si="25">SUM(D7:D49)</f>
        <v>5</v>
      </c>
      <c r="E50" s="93">
        <f t="shared" si="25"/>
        <v>61</v>
      </c>
      <c r="F50" s="93">
        <f t="shared" si="25"/>
        <v>712</v>
      </c>
      <c r="G50" s="93">
        <f>SUM(D50:F50)</f>
        <v>778</v>
      </c>
      <c r="H50" s="93">
        <f t="shared" ref="H50" si="26">SUM(H7:H49)</f>
        <v>21</v>
      </c>
      <c r="I50" s="94">
        <f t="shared" si="1"/>
        <v>2.7027027027027029E-2</v>
      </c>
      <c r="J50" s="98">
        <f t="shared" ref="J50" si="27">SUM(J7:J49)</f>
        <v>27</v>
      </c>
      <c r="K50" s="94">
        <f t="shared" si="2"/>
        <v>3.4749034749034749E-2</v>
      </c>
      <c r="L50" s="98">
        <f t="shared" ref="L50" si="28">SUM(L7:L49)</f>
        <v>73</v>
      </c>
      <c r="M50" s="94">
        <f t="shared" si="3"/>
        <v>9.383033419023136E-2</v>
      </c>
      <c r="N50" s="98">
        <f t="shared" ref="N50" si="29">SUM(N7:N49)</f>
        <v>76</v>
      </c>
      <c r="O50" s="94">
        <f t="shared" si="4"/>
        <v>9.7686375321336755E-2</v>
      </c>
      <c r="P50" s="98">
        <f t="shared" ref="P50" si="30">SUM(P7:P49)</f>
        <v>739</v>
      </c>
      <c r="Q50" s="94">
        <f t="shared" si="5"/>
        <v>0.95109395109395112</v>
      </c>
      <c r="R50" s="98">
        <f t="shared" ref="R50" si="31">SUM(R7:R49)</f>
        <v>699</v>
      </c>
      <c r="S50" s="94">
        <f t="shared" si="6"/>
        <v>0.89961389961389959</v>
      </c>
      <c r="T50" s="93">
        <f>SUM(T7:T49)</f>
        <v>1</v>
      </c>
      <c r="U50" s="93">
        <f t="shared" ref="U50:W50" si="32">SUM(U7:U49)</f>
        <v>0</v>
      </c>
      <c r="V50" s="93">
        <f t="shared" si="32"/>
        <v>5</v>
      </c>
      <c r="W50" s="93">
        <f t="shared" si="32"/>
        <v>6</v>
      </c>
      <c r="X50" s="125" t="s">
        <v>246</v>
      </c>
      <c r="Y50" s="93">
        <f t="shared" ref="Y50:AB50" si="33">SUM(Y7:Y49)</f>
        <v>428</v>
      </c>
      <c r="Z50" s="93">
        <f t="shared" si="33"/>
        <v>2</v>
      </c>
      <c r="AA50" s="93">
        <f t="shared" si="33"/>
        <v>36</v>
      </c>
      <c r="AB50" s="93">
        <f t="shared" si="33"/>
        <v>388</v>
      </c>
      <c r="AC50" s="93">
        <f>SUM(Z50:AB50)</f>
        <v>426</v>
      </c>
      <c r="AD50" s="93">
        <f t="shared" ref="AD50" si="34">SUM(AD7:AD49)</f>
        <v>78</v>
      </c>
      <c r="AE50" s="94">
        <f t="shared" si="9"/>
        <v>0.1822429906542056</v>
      </c>
      <c r="AF50" s="93">
        <f t="shared" ref="AF50" si="35">SUM(AF7:AF49)</f>
        <v>78</v>
      </c>
      <c r="AG50" s="94">
        <f t="shared" si="10"/>
        <v>0.1822429906542056</v>
      </c>
      <c r="AH50" s="93">
        <f t="shared" ref="AH50" si="36">SUM(AH7:AH49)</f>
        <v>78</v>
      </c>
      <c r="AI50" s="94">
        <f t="shared" si="11"/>
        <v>0.18309859154929578</v>
      </c>
      <c r="AJ50" s="93">
        <f t="shared" ref="AJ50" si="37">SUM(AJ7:AJ49)</f>
        <v>78</v>
      </c>
      <c r="AK50" s="94">
        <f t="shared" si="12"/>
        <v>0.18309859154929578</v>
      </c>
      <c r="AL50" s="93">
        <f t="shared" ref="AL50" si="38">SUM(AL7:AL49)</f>
        <v>864</v>
      </c>
      <c r="AM50" s="94">
        <f>IFERROR(AL50/Y50,"-")</f>
        <v>2.0186915887850465</v>
      </c>
      <c r="AN50" s="93">
        <f t="shared" ref="AN50" si="39">SUM(AN7:AN49)</f>
        <v>943</v>
      </c>
      <c r="AO50" s="94">
        <f t="shared" si="14"/>
        <v>2.2032710280373831</v>
      </c>
      <c r="AP50" s="93">
        <f>SUM(AP7:AP49)</f>
        <v>0</v>
      </c>
      <c r="AQ50" s="93">
        <f t="shared" ref="AQ50:AS50" si="40">SUM(AQ7:AQ49)</f>
        <v>0</v>
      </c>
      <c r="AR50" s="93">
        <f t="shared" si="40"/>
        <v>8</v>
      </c>
      <c r="AS50" s="93">
        <f t="shared" si="40"/>
        <v>8</v>
      </c>
      <c r="AT50" s="125" t="s">
        <v>246</v>
      </c>
      <c r="AU50" s="93">
        <f t="shared" ref="AU50:AX50" si="41">SUM(AU7:AU49)</f>
        <v>1205</v>
      </c>
      <c r="AV50" s="93">
        <f t="shared" si="41"/>
        <v>7</v>
      </c>
      <c r="AW50" s="93">
        <f t="shared" si="41"/>
        <v>97</v>
      </c>
      <c r="AX50" s="128">
        <f t="shared" si="41"/>
        <v>1100</v>
      </c>
      <c r="AY50" s="128">
        <f>SUM(AV50:AX50)</f>
        <v>1204</v>
      </c>
      <c r="AZ50" s="93">
        <f t="shared" ref="AZ50" si="42">SUM(AZ7:AZ49)</f>
        <v>99</v>
      </c>
      <c r="BA50" s="94">
        <f t="shared" si="17"/>
        <v>8.2157676348547717E-2</v>
      </c>
      <c r="BB50" s="93">
        <f t="shared" ref="BB50" si="43">SUM(BB7:BB49)</f>
        <v>105</v>
      </c>
      <c r="BC50" s="94">
        <f t="shared" si="18"/>
        <v>8.7136929460580909E-2</v>
      </c>
      <c r="BD50" s="93">
        <f t="shared" ref="BD50" si="44">SUM(BD7:BD49)</f>
        <v>151</v>
      </c>
      <c r="BE50" s="94">
        <f t="shared" si="19"/>
        <v>0.12541528239202657</v>
      </c>
      <c r="BF50" s="93">
        <f t="shared" ref="BF50" si="45">SUM(BF7:BF49)</f>
        <v>154</v>
      </c>
      <c r="BG50" s="94">
        <f t="shared" si="20"/>
        <v>0.12790697674418605</v>
      </c>
      <c r="BH50" s="128">
        <f t="shared" ref="BH50" si="46">SUM(BH7:BH49)</f>
        <v>1603</v>
      </c>
      <c r="BI50" s="94">
        <f t="shared" si="21"/>
        <v>1.3302904564315352</v>
      </c>
      <c r="BJ50" s="128">
        <f t="shared" ref="BJ50" si="47">SUM(BJ7:BJ49)</f>
        <v>1642</v>
      </c>
      <c r="BK50" s="94">
        <f t="shared" si="22"/>
        <v>1.3626556016597511</v>
      </c>
      <c r="BL50" s="93">
        <f>SUM(BL7:BL49)</f>
        <v>1</v>
      </c>
      <c r="BM50" s="93">
        <f t="shared" ref="BM50:BO50" si="48">SUM(BM7:BM49)</f>
        <v>0</v>
      </c>
      <c r="BN50" s="93">
        <f t="shared" si="48"/>
        <v>13</v>
      </c>
      <c r="BO50" s="93">
        <f t="shared" si="48"/>
        <v>14</v>
      </c>
    </row>
    <row r="51" spans="2:67" ht="13.9" customHeight="1" x14ac:dyDescent="0.4">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row>
    <row r="52" spans="2:67" ht="13.9" customHeight="1" x14ac:dyDescent="0.4">
      <c r="B52" s="2" t="s">
        <v>919</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row>
  </sheetData>
  <mergeCells count="42">
    <mergeCell ref="B3:W3"/>
    <mergeCell ref="X3:AS3"/>
    <mergeCell ref="AT3:BO3"/>
    <mergeCell ref="B4:B6"/>
    <mergeCell ref="C4:C6"/>
    <mergeCell ref="D4:G5"/>
    <mergeCell ref="H4:K4"/>
    <mergeCell ref="L4:O4"/>
    <mergeCell ref="P4:S4"/>
    <mergeCell ref="AZ5:BA5"/>
    <mergeCell ref="BB5:BC5"/>
    <mergeCell ref="T4:W5"/>
    <mergeCell ref="X4:X6"/>
    <mergeCell ref="Y4:Y6"/>
    <mergeCell ref="Z4:AC5"/>
    <mergeCell ref="AD4:AG4"/>
    <mergeCell ref="BL4:BO5"/>
    <mergeCell ref="AU4:AU6"/>
    <mergeCell ref="AV4:AY5"/>
    <mergeCell ref="AZ4:BC4"/>
    <mergeCell ref="BD5:BE5"/>
    <mergeCell ref="BF5:BG5"/>
    <mergeCell ref="BH5:BI5"/>
    <mergeCell ref="BJ5:BK5"/>
    <mergeCell ref="BD4:BG4"/>
    <mergeCell ref="BH4:BK4"/>
    <mergeCell ref="H5:I5"/>
    <mergeCell ref="J5:K5"/>
    <mergeCell ref="L5:M5"/>
    <mergeCell ref="N5:O5"/>
    <mergeCell ref="P5:Q5"/>
    <mergeCell ref="R5:S5"/>
    <mergeCell ref="AD5:AE5"/>
    <mergeCell ref="AL4:AO4"/>
    <mergeCell ref="AP4:AS5"/>
    <mergeCell ref="AT4:AT6"/>
    <mergeCell ref="AL5:AM5"/>
    <mergeCell ref="AN5:AO5"/>
    <mergeCell ref="AH4:AK4"/>
    <mergeCell ref="AF5:AG5"/>
    <mergeCell ref="AH5:AI5"/>
    <mergeCell ref="AJ5:AK5"/>
  </mergeCells>
  <phoneticPr fontId="3"/>
  <pageMargins left="0.78740157480314965" right="0.78740157480314965" top="0.98425196850393704" bottom="0.98425196850393704" header="0.51181102362204722" footer="0.51181102362204722"/>
  <pageSetup paperSize="8" scale="95" fitToWidth="0" orientation="landscape" r:id="rId1"/>
  <headerFooter alignWithMargins="0"/>
  <rowBreaks count="1" manualBreakCount="1">
    <brk id="52" max="16383" man="1"/>
  </rowBreaks>
  <colBreaks count="2" manualBreakCount="2">
    <brk id="23" max="51" man="1"/>
    <brk id="45" max="5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①都道府県別</vt:lpstr>
      <vt:lpstr>②二次医療圏別</vt:lpstr>
      <vt:lpstr>③市町村別</vt:lpstr>
      <vt:lpstr>④所轄保健所別</vt:lpstr>
      <vt:lpstr>⑤人口</vt:lpstr>
      <vt:lpstr>⑥世帯数</vt:lpstr>
      <vt:lpstr>⑦関係法</vt:lpstr>
      <vt:lpstr>⑧巡回診療</vt:lpstr>
      <vt:lpstr>⑨離島歯科診療班</vt:lpstr>
      <vt:lpstr>⑩健康診断等</vt:lpstr>
      <vt:lpstr>⑪増減理由</vt:lpstr>
      <vt:lpstr>①都道府県別!Print_Area</vt:lpstr>
      <vt:lpstr>③市町村別!Print_Area</vt:lpstr>
      <vt:lpstr>④所轄保健所別!Print_Area</vt:lpstr>
      <vt:lpstr>⑤人口!Print_Area</vt:lpstr>
      <vt:lpstr>⑥世帯数!Print_Area</vt:lpstr>
      <vt:lpstr>⑦関係法!Print_Area</vt:lpstr>
      <vt:lpstr>⑧巡回診療!Print_Area</vt:lpstr>
      <vt:lpstr>⑨離島歯科診療班!Print_Area</vt:lpstr>
      <vt:lpstr>⑩健康診断等!Print_Area</vt:lpstr>
      <vt:lpstr>⑪増減理由!Print_Area</vt:lpstr>
      <vt:lpstr>②二次医療圏別!Print_Titles</vt:lpstr>
      <vt:lpstr>⑪増減理由!Print_Titles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2020-10-05T04:11:32Z</cp:lastPrinted>
  <dcterms:created xsi:type="dcterms:W3CDTF">2020-07-29T10:44:20Z</dcterms:created>
  <dcterms:modified xsi:type="dcterms:W3CDTF">2020-10-16T06:27:47Z</dcterms:modified>
</cp:coreProperties>
</file>