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445" windowHeight="1227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<sst xmlns="http://schemas.openxmlformats.org/spreadsheetml/2006/main" count="113" uniqueCount="37">
  <si>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　　　　　　　　　　　　</t>
  </si>
  <si>
    <t>性、企業規模</t>
  </si>
  <si>
    <t>大　　　　卒</t>
  </si>
  <si>
    <t>平成</t>
  </si>
  <si>
    <t>７年</t>
  </si>
  <si>
    <t>12</t>
  </si>
  <si>
    <t>13</t>
  </si>
  <si>
    <t>14</t>
  </si>
  <si>
    <t>17</t>
  </si>
  <si>
    <t>15</t>
  </si>
  <si>
    <t>第２表　　企業規模、性、学歴別初任給額及び対前年増減率、企業規模間格差の推移（産業計）</t>
  </si>
  <si>
    <t>大学院修士課程修了</t>
  </si>
  <si>
    <t>大　　　　卒</t>
  </si>
  <si>
    <t>高専・短大卒</t>
  </si>
  <si>
    <t>高　　　　卒</t>
  </si>
  <si>
    <t>８年</t>
  </si>
  <si>
    <t>９年</t>
  </si>
  <si>
    <t>11年</t>
  </si>
  <si>
    <t>15</t>
  </si>
  <si>
    <t>16</t>
  </si>
  <si>
    <t>男女計</t>
  </si>
  <si>
    <t>企業規模計</t>
  </si>
  <si>
    <t>大　企　業</t>
  </si>
  <si>
    <t>初任給額（千円）</t>
  </si>
  <si>
    <t>中　企　業</t>
  </si>
  <si>
    <t>小　企　業</t>
  </si>
  <si>
    <t>男</t>
  </si>
  <si>
    <t>企業規模計</t>
  </si>
  <si>
    <t>女</t>
  </si>
  <si>
    <t>企業規模計</t>
  </si>
  <si>
    <t>－</t>
  </si>
  <si>
    <t>対前年増減率（％）</t>
  </si>
  <si>
    <t>－</t>
  </si>
  <si>
    <t>－</t>
  </si>
  <si>
    <t>規模間格差</t>
  </si>
  <si>
    <t>（注）　１　常用労働者1,000人以上を大企業、100～999人を中企業、10～99人を小企業としている。</t>
  </si>
  <si>
    <t>　　　　２　規模間格差は、大企業の初任給を100としている。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</si>
</sst>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0.0_);[Red]\(0.0\)"/>
    <numFmt numFmtId="179" formatCode="\(\ 0.0\);\(\-0.0\)"/>
    <numFmt numFmtId="180" formatCode="#,##0_ "/>
    <numFmt numFmtId="181" formatCode="0.0_ "/>
    <numFmt numFmtId="182" formatCode="0.0_);\(\ 0.0\)"/>
    <numFmt numFmtId="183" formatCode="0.0\ "/>
    <numFmt numFmtId="184" formatCode="0.0;\-0.0"/>
    <numFmt numFmtId="185" formatCode="&quot;*&quot;0.0"/>
    <numFmt numFmtId="186" formatCode="0.00_);[Red]\(0.00\)"/>
    <numFmt numFmtId="187" formatCode="\$#,##0.0_);[Red]\(\-#,##0.0\)"/>
    <numFmt numFmtId="188" formatCode="&quot;*&quot;0.0\ "/>
    <numFmt numFmtId="189" formatCode="&quot;**&quot;;&quot;**&quot;"/>
    <numFmt numFmtId="190" formatCode="&quot;...&quot;;&quot;...&quot;"/>
    <numFmt numFmtId="191" formatCode="0.000000000000000_);[Red]\(0.000000000000000\)"/>
    <numFmt numFmtId="192" formatCode="&quot;*&quot;0"/>
    <numFmt numFmtId="193" formatCode="&quot;0&quot;0"/>
    <numFmt numFmtId="194" formatCode="#,##0_);[Red]\(#,##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'*'0.0\ "/>
    <numFmt numFmtId="200" formatCode="&quot;*&quot;\'0.0\ "/>
    <numFmt numFmtId="201" formatCode="0_);[Red]\(0\)"/>
    <numFmt numFmtId="202" formatCode="0.0;&quot;△ &quot;0.0"/>
    <numFmt numFmtId="203" formatCode="0.0_ ;[Red]\-0.0\ "/>
    <numFmt numFmtId="204" formatCode="0_ "/>
    <numFmt numFmtId="205" formatCode="0.00_ "/>
    <numFmt numFmtId="206" formatCode="0.0;[Red]0.0"/>
    <numFmt numFmtId="207" formatCode="0;[Red]0"/>
    <numFmt numFmtId="208" formatCode="#,##0.0_ "/>
  </numFmts>
  <fonts count="13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0.5"/>
      <name val="標準ゴシック"/>
      <family val="3"/>
    </font>
    <font>
      <sz val="11"/>
      <color indexed="8"/>
      <name val="ＭＳ 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21" applyFont="1" applyFill="1" applyBorder="1" applyAlignment="1" applyProtection="1">
      <alignment horizontal="center"/>
      <protection/>
    </xf>
    <xf numFmtId="0" fontId="2" fillId="0" borderId="0" xfId="21" applyAlignment="1">
      <alignment/>
      <protection/>
    </xf>
    <xf numFmtId="0" fontId="2" fillId="0" borderId="0" xfId="21">
      <alignment/>
      <protection/>
    </xf>
    <xf numFmtId="0" fontId="7" fillId="0" borderId="1" xfId="21" applyFont="1" applyFill="1" applyBorder="1" applyAlignment="1" applyProtection="1">
      <alignment vertical="center" wrapText="1"/>
      <protection/>
    </xf>
    <xf numFmtId="0" fontId="8" fillId="0" borderId="2" xfId="21" applyFont="1" applyFill="1" applyBorder="1" applyAlignment="1" applyProtection="1">
      <alignment vertical="center"/>
      <protection/>
    </xf>
    <xf numFmtId="0" fontId="0" fillId="0" borderId="2" xfId="0" applyBorder="1" applyAlignment="1">
      <alignment/>
    </xf>
    <xf numFmtId="0" fontId="9" fillId="0" borderId="3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49" fontId="6" fillId="0" borderId="12" xfId="21" applyNumberFormat="1" applyFont="1" applyBorder="1" applyAlignment="1">
      <alignment horizontal="center" vertical="top"/>
      <protection/>
    </xf>
    <xf numFmtId="49" fontId="6" fillId="0" borderId="13" xfId="21" applyNumberFormat="1" applyFont="1" applyBorder="1" applyAlignment="1">
      <alignment horizontal="center" vertical="top"/>
      <protection/>
    </xf>
    <xf numFmtId="49" fontId="6" fillId="0" borderId="14" xfId="21" applyNumberFormat="1" applyFont="1" applyBorder="1" applyAlignment="1">
      <alignment horizontal="center" vertical="top"/>
      <protection/>
    </xf>
    <xf numFmtId="49" fontId="6" fillId="0" borderId="15" xfId="21" applyNumberFormat="1" applyFont="1" applyBorder="1" applyAlignment="1">
      <alignment horizontal="center" vertical="top"/>
      <protection/>
    </xf>
    <xf numFmtId="0" fontId="6" fillId="0" borderId="16" xfId="21" applyFont="1" applyBorder="1" applyAlignment="1">
      <alignment horizontal="center" vertical="top"/>
      <protection/>
    </xf>
    <xf numFmtId="49" fontId="6" fillId="0" borderId="16" xfId="21" applyNumberFormat="1" applyFont="1" applyBorder="1" applyAlignment="1">
      <alignment horizontal="center" vertical="top"/>
      <protection/>
    </xf>
    <xf numFmtId="0" fontId="6" fillId="0" borderId="6" xfId="21" applyFont="1" applyBorder="1" applyAlignment="1">
      <alignment horizontal="center" vertical="center" textRotation="255"/>
      <protection/>
    </xf>
    <xf numFmtId="0" fontId="2" fillId="0" borderId="8" xfId="21" applyBorder="1" applyAlignment="1">
      <alignment/>
      <protection/>
    </xf>
    <xf numFmtId="0" fontId="6" fillId="0" borderId="17" xfId="21" applyFont="1" applyBorder="1" applyAlignment="1">
      <alignment horizontal="center" vertical="top"/>
      <protection/>
    </xf>
    <xf numFmtId="0" fontId="6" fillId="0" borderId="18" xfId="21" applyFont="1" applyBorder="1" applyAlignment="1">
      <alignment horizontal="center" vertical="top"/>
      <protection/>
    </xf>
    <xf numFmtId="49" fontId="6" fillId="0" borderId="19" xfId="21" applyNumberFormat="1" applyFont="1" applyBorder="1" applyAlignment="1">
      <alignment horizontal="center" vertical="top"/>
      <protection/>
    </xf>
    <xf numFmtId="49" fontId="6" fillId="0" borderId="5" xfId="21" applyNumberFormat="1" applyFont="1" applyBorder="1" applyAlignment="1">
      <alignment horizontal="center" vertical="top"/>
      <protection/>
    </xf>
    <xf numFmtId="49" fontId="6" fillId="0" borderId="20" xfId="21" applyNumberFormat="1" applyFont="1" applyBorder="1" applyAlignment="1">
      <alignment horizontal="center" vertical="top"/>
      <protection/>
    </xf>
    <xf numFmtId="49" fontId="6" fillId="0" borderId="0" xfId="21" applyNumberFormat="1" applyFont="1" applyBorder="1" applyAlignment="1">
      <alignment horizontal="center" vertical="top"/>
      <protection/>
    </xf>
    <xf numFmtId="49" fontId="6" fillId="0" borderId="8" xfId="21" applyNumberFormat="1" applyFont="1" applyBorder="1" applyAlignment="1">
      <alignment horizontal="center" vertical="top"/>
      <protection/>
    </xf>
    <xf numFmtId="49" fontId="6" fillId="0" borderId="9" xfId="21" applyNumberFormat="1" applyFont="1" applyBorder="1" applyAlignment="1">
      <alignment horizontal="center" vertical="top"/>
      <protection/>
    </xf>
    <xf numFmtId="0" fontId="6" fillId="0" borderId="21" xfId="21" applyFont="1" applyBorder="1" applyAlignment="1">
      <alignment horizontal="center" vertical="top"/>
      <protection/>
    </xf>
    <xf numFmtId="0" fontId="2" fillId="0" borderId="21" xfId="21" applyBorder="1" applyAlignment="1">
      <alignment/>
      <protection/>
    </xf>
    <xf numFmtId="0" fontId="6" fillId="0" borderId="22" xfId="21" applyFont="1" applyBorder="1" applyAlignment="1">
      <alignment horizontal="center"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6" fillId="0" borderId="18" xfId="21" applyNumberFormat="1" applyFont="1" applyBorder="1" applyAlignment="1">
      <alignment vertical="center"/>
      <protection/>
    </xf>
    <xf numFmtId="176" fontId="6" fillId="0" borderId="19" xfId="21" applyNumberFormat="1" applyFont="1" applyBorder="1" applyAlignment="1">
      <alignment vertical="center"/>
      <protection/>
    </xf>
    <xf numFmtId="176" fontId="6" fillId="0" borderId="20" xfId="21" applyNumberFormat="1" applyFont="1" applyBorder="1" applyAlignment="1">
      <alignment vertical="center"/>
      <protection/>
    </xf>
    <xf numFmtId="176" fontId="6" fillId="0" borderId="0" xfId="21" applyNumberFormat="1" applyFont="1" applyBorder="1" applyAlignment="1">
      <alignment vertical="center"/>
      <protection/>
    </xf>
    <xf numFmtId="176" fontId="6" fillId="0" borderId="22" xfId="21" applyNumberFormat="1" applyFont="1" applyBorder="1" applyAlignment="1">
      <alignment vertical="center"/>
      <protection/>
    </xf>
    <xf numFmtId="176" fontId="6" fillId="0" borderId="23" xfId="21" applyNumberFormat="1" applyFont="1" applyBorder="1" applyAlignment="1">
      <alignment vertical="center"/>
      <protection/>
    </xf>
    <xf numFmtId="176" fontId="6" fillId="0" borderId="21" xfId="21" applyNumberFormat="1" applyFont="1" applyBorder="1" applyAlignment="1">
      <alignment vertical="center"/>
      <protection/>
    </xf>
    <xf numFmtId="176" fontId="6" fillId="0" borderId="20" xfId="21" applyNumberFormat="1" applyFont="1" applyBorder="1" applyAlignment="1">
      <alignment horizontal="right" vertical="center"/>
      <protection/>
    </xf>
    <xf numFmtId="0" fontId="6" fillId="0" borderId="24" xfId="21" applyFont="1" applyBorder="1" applyAlignment="1">
      <alignment horizontal="center" vertical="center"/>
      <protection/>
    </xf>
    <xf numFmtId="176" fontId="6" fillId="0" borderId="25" xfId="21" applyNumberFormat="1" applyFont="1" applyBorder="1" applyAlignment="1">
      <alignment vertical="center"/>
      <protection/>
    </xf>
    <xf numFmtId="176" fontId="6" fillId="0" borderId="26" xfId="21" applyNumberFormat="1" applyFont="1" applyBorder="1" applyAlignment="1">
      <alignment vertical="center"/>
      <protection/>
    </xf>
    <xf numFmtId="176" fontId="6" fillId="0" borderId="27" xfId="21" applyNumberFormat="1" applyFont="1" applyBorder="1" applyAlignment="1">
      <alignment vertical="center"/>
      <protection/>
    </xf>
    <xf numFmtId="176" fontId="6" fillId="0" borderId="28" xfId="21" applyNumberFormat="1" applyFont="1" applyBorder="1" applyAlignment="1">
      <alignment vertical="center"/>
      <protection/>
    </xf>
    <xf numFmtId="176" fontId="6" fillId="0" borderId="29" xfId="21" applyNumberFormat="1" applyFont="1" applyBorder="1" applyAlignment="1">
      <alignment vertical="center"/>
      <protection/>
    </xf>
    <xf numFmtId="176" fontId="6" fillId="0" borderId="24" xfId="21" applyNumberFormat="1" applyFont="1" applyBorder="1" applyAlignment="1">
      <alignment vertical="center"/>
      <protection/>
    </xf>
    <xf numFmtId="176" fontId="6" fillId="0" borderId="30" xfId="21" applyNumberFormat="1" applyFont="1" applyBorder="1" applyAlignment="1">
      <alignment vertical="center"/>
      <protection/>
    </xf>
    <xf numFmtId="176" fontId="6" fillId="0" borderId="31" xfId="21" applyNumberFormat="1" applyFont="1" applyBorder="1" applyAlignment="1">
      <alignment vertical="center"/>
      <protection/>
    </xf>
    <xf numFmtId="0" fontId="6" fillId="0" borderId="32" xfId="21" applyFont="1" applyBorder="1" applyAlignment="1">
      <alignment horizontal="center" vertical="center"/>
      <protection/>
    </xf>
    <xf numFmtId="176" fontId="6" fillId="0" borderId="33" xfId="21" applyNumberFormat="1" applyFont="1" applyBorder="1" applyAlignment="1">
      <alignment vertical="center"/>
      <protection/>
    </xf>
    <xf numFmtId="176" fontId="6" fillId="0" borderId="34" xfId="21" applyNumberFormat="1" applyFont="1" applyBorder="1" applyAlignment="1">
      <alignment vertical="center"/>
      <protection/>
    </xf>
    <xf numFmtId="176" fontId="6" fillId="0" borderId="35" xfId="21" applyNumberFormat="1" applyFont="1" applyBorder="1" applyAlignment="1">
      <alignment vertical="center"/>
      <protection/>
    </xf>
    <xf numFmtId="176" fontId="6" fillId="0" borderId="36" xfId="21" applyNumberFormat="1" applyFont="1" applyBorder="1" applyAlignment="1">
      <alignment vertical="center"/>
      <protection/>
    </xf>
    <xf numFmtId="176" fontId="6" fillId="0" borderId="37" xfId="21" applyNumberFormat="1" applyFont="1" applyBorder="1" applyAlignment="1">
      <alignment vertical="center"/>
      <protection/>
    </xf>
    <xf numFmtId="176" fontId="6" fillId="0" borderId="32" xfId="21" applyNumberFormat="1" applyFont="1" applyBorder="1" applyAlignment="1">
      <alignment vertical="center"/>
      <protection/>
    </xf>
    <xf numFmtId="176" fontId="6" fillId="0" borderId="38" xfId="21" applyNumberFormat="1" applyFont="1" applyBorder="1" applyAlignment="1">
      <alignment vertical="center"/>
      <protection/>
    </xf>
    <xf numFmtId="176" fontId="6" fillId="0" borderId="39" xfId="21" applyNumberFormat="1" applyFont="1" applyBorder="1" applyAlignment="1">
      <alignment vertical="center"/>
      <protection/>
    </xf>
    <xf numFmtId="0" fontId="2" fillId="0" borderId="40" xfId="21" applyBorder="1" applyAlignment="1">
      <alignment/>
      <protection/>
    </xf>
    <xf numFmtId="0" fontId="6" fillId="0" borderId="41" xfId="21" applyFont="1" applyBorder="1" applyAlignment="1">
      <alignment horizontal="center" vertical="center"/>
      <protection/>
    </xf>
    <xf numFmtId="176" fontId="6" fillId="0" borderId="42" xfId="21" applyNumberFormat="1" applyFont="1" applyBorder="1" applyAlignment="1">
      <alignment vertical="center"/>
      <protection/>
    </xf>
    <xf numFmtId="176" fontId="6" fillId="0" borderId="43" xfId="21" applyNumberFormat="1" applyFont="1" applyBorder="1" applyAlignment="1">
      <alignment vertical="center"/>
      <protection/>
    </xf>
    <xf numFmtId="176" fontId="6" fillId="0" borderId="44" xfId="21" applyNumberFormat="1" applyFont="1" applyBorder="1" applyAlignment="1">
      <alignment vertical="center"/>
      <protection/>
    </xf>
    <xf numFmtId="176" fontId="6" fillId="0" borderId="45" xfId="21" applyNumberFormat="1" applyFont="1" applyBorder="1" applyAlignment="1">
      <alignment vertical="center"/>
      <protection/>
    </xf>
    <xf numFmtId="176" fontId="6" fillId="0" borderId="46" xfId="21" applyNumberFormat="1" applyFont="1" applyBorder="1" applyAlignment="1">
      <alignment vertical="center"/>
      <protection/>
    </xf>
    <xf numFmtId="176" fontId="6" fillId="0" borderId="41" xfId="21" applyNumberFormat="1" applyFont="1" applyBorder="1" applyAlignment="1">
      <alignment vertical="center"/>
      <protection/>
    </xf>
    <xf numFmtId="176" fontId="6" fillId="0" borderId="47" xfId="21" applyNumberFormat="1" applyFont="1" applyBorder="1" applyAlignment="1">
      <alignment vertical="center"/>
      <protection/>
    </xf>
    <xf numFmtId="176" fontId="6" fillId="0" borderId="40" xfId="21" applyNumberFormat="1" applyFont="1" applyBorder="1" applyAlignment="1">
      <alignment vertical="center"/>
      <protection/>
    </xf>
    <xf numFmtId="0" fontId="6" fillId="0" borderId="48" xfId="21" applyFont="1" applyBorder="1" applyAlignment="1">
      <alignment horizontal="center" vertical="center" textRotation="255"/>
      <protection/>
    </xf>
    <xf numFmtId="0" fontId="2" fillId="0" borderId="49" xfId="21" applyBorder="1" applyAlignment="1">
      <alignment/>
      <protection/>
    </xf>
    <xf numFmtId="176" fontId="6" fillId="0" borderId="50" xfId="21" applyNumberFormat="1" applyFont="1" applyBorder="1">
      <alignment/>
      <protection/>
    </xf>
    <xf numFmtId="176" fontId="6" fillId="0" borderId="51" xfId="21" applyNumberFormat="1" applyFont="1" applyBorder="1">
      <alignment/>
      <protection/>
    </xf>
    <xf numFmtId="176" fontId="6" fillId="0" borderId="52" xfId="21" applyNumberFormat="1" applyFont="1" applyBorder="1">
      <alignment/>
      <protection/>
    </xf>
    <xf numFmtId="176" fontId="6" fillId="0" borderId="52" xfId="21" applyNumberFormat="1" applyFont="1" applyBorder="1" applyAlignment="1">
      <alignment vertical="top"/>
      <protection/>
    </xf>
    <xf numFmtId="176" fontId="6" fillId="0" borderId="53" xfId="21" applyNumberFormat="1" applyFont="1" applyBorder="1" applyAlignment="1">
      <alignment vertical="top"/>
      <protection/>
    </xf>
    <xf numFmtId="176" fontId="6" fillId="0" borderId="54" xfId="21" applyNumberFormat="1" applyFont="1" applyBorder="1" applyAlignment="1">
      <alignment vertical="top"/>
      <protection/>
    </xf>
    <xf numFmtId="176" fontId="6" fillId="0" borderId="49" xfId="21" applyNumberFormat="1" applyFont="1" applyBorder="1" applyAlignment="1">
      <alignment vertical="top"/>
      <protection/>
    </xf>
    <xf numFmtId="176" fontId="6" fillId="0" borderId="51" xfId="21" applyNumberFormat="1" applyFont="1" applyBorder="1" applyAlignment="1">
      <alignment vertical="top"/>
      <protection/>
    </xf>
    <xf numFmtId="176" fontId="6" fillId="0" borderId="55" xfId="21" applyNumberFormat="1" applyFont="1" applyBorder="1" applyAlignment="1">
      <alignment vertical="top"/>
      <protection/>
    </xf>
    <xf numFmtId="176" fontId="6" fillId="0" borderId="48" xfId="21" applyNumberFormat="1" applyFont="1" applyBorder="1" applyAlignment="1">
      <alignment vertical="top"/>
      <protection/>
    </xf>
    <xf numFmtId="0" fontId="2" fillId="0" borderId="21" xfId="21" applyBorder="1" applyAlignment="1">
      <alignment horizontal="center" vertical="center" textRotation="255"/>
      <protection/>
    </xf>
    <xf numFmtId="184" fontId="6" fillId="0" borderId="17" xfId="21" applyNumberFormat="1" applyFont="1" applyBorder="1" applyAlignment="1">
      <alignment horizontal="right" vertical="center"/>
      <protection/>
    </xf>
    <xf numFmtId="184" fontId="6" fillId="0" borderId="18" xfId="21" applyNumberFormat="1" applyFont="1" applyBorder="1" applyAlignment="1">
      <alignment vertical="center"/>
      <protection/>
    </xf>
    <xf numFmtId="184" fontId="6" fillId="0" borderId="20" xfId="21" applyNumberFormat="1" applyFont="1" applyBorder="1" applyAlignment="1">
      <alignment vertical="center"/>
      <protection/>
    </xf>
    <xf numFmtId="184" fontId="6" fillId="0" borderId="0" xfId="21" applyNumberFormat="1" applyFont="1" applyBorder="1" applyAlignment="1">
      <alignment vertical="center"/>
      <protection/>
    </xf>
    <xf numFmtId="184" fontId="6" fillId="0" borderId="19" xfId="21" applyNumberFormat="1" applyFont="1" applyBorder="1" applyAlignment="1">
      <alignment vertical="center"/>
      <protection/>
    </xf>
    <xf numFmtId="184" fontId="6" fillId="0" borderId="22" xfId="21" applyNumberFormat="1" applyFont="1" applyBorder="1" applyAlignment="1">
      <alignment vertical="center"/>
      <protection/>
    </xf>
    <xf numFmtId="184" fontId="6" fillId="0" borderId="21" xfId="21" applyNumberFormat="1" applyFont="1" applyBorder="1" applyAlignment="1">
      <alignment vertical="center"/>
      <protection/>
    </xf>
    <xf numFmtId="184" fontId="6" fillId="0" borderId="23" xfId="21" applyNumberFormat="1" applyFont="1" applyBorder="1" applyAlignment="1">
      <alignment vertical="center"/>
      <protection/>
    </xf>
    <xf numFmtId="184" fontId="6" fillId="0" borderId="20" xfId="21" applyNumberFormat="1" applyFont="1" applyFill="1" applyBorder="1" applyAlignment="1">
      <alignment vertical="center"/>
      <protection/>
    </xf>
    <xf numFmtId="184" fontId="6" fillId="0" borderId="23" xfId="21" applyNumberFormat="1" applyFont="1" applyFill="1" applyBorder="1" applyAlignment="1">
      <alignment vertical="center"/>
      <protection/>
    </xf>
    <xf numFmtId="184" fontId="6" fillId="0" borderId="25" xfId="21" applyNumberFormat="1" applyFont="1" applyBorder="1" applyAlignment="1">
      <alignment horizontal="right" vertical="center"/>
      <protection/>
    </xf>
    <xf numFmtId="184" fontId="6" fillId="0" borderId="26" xfId="21" applyNumberFormat="1" applyFont="1" applyBorder="1" applyAlignment="1">
      <alignment vertical="center"/>
      <protection/>
    </xf>
    <xf numFmtId="184" fontId="6" fillId="0" borderId="27" xfId="21" applyNumberFormat="1" applyFont="1" applyBorder="1" applyAlignment="1">
      <alignment vertical="center"/>
      <protection/>
    </xf>
    <xf numFmtId="184" fontId="6" fillId="0" borderId="28" xfId="21" applyNumberFormat="1" applyFont="1" applyBorder="1" applyAlignment="1">
      <alignment vertical="center"/>
      <protection/>
    </xf>
    <xf numFmtId="184" fontId="6" fillId="0" borderId="29" xfId="21" applyNumberFormat="1" applyFont="1" applyBorder="1" applyAlignment="1">
      <alignment vertical="center"/>
      <protection/>
    </xf>
    <xf numFmtId="184" fontId="6" fillId="0" borderId="24" xfId="21" applyNumberFormat="1" applyFont="1" applyBorder="1" applyAlignment="1">
      <alignment vertical="center"/>
      <protection/>
    </xf>
    <xf numFmtId="184" fontId="6" fillId="0" borderId="31" xfId="21" applyNumberFormat="1" applyFont="1" applyBorder="1" applyAlignment="1">
      <alignment vertical="center"/>
      <protection/>
    </xf>
    <xf numFmtId="184" fontId="6" fillId="0" borderId="30" xfId="21" applyNumberFormat="1" applyFont="1" applyBorder="1" applyAlignment="1">
      <alignment vertical="center"/>
      <protection/>
    </xf>
    <xf numFmtId="184" fontId="6" fillId="0" borderId="33" xfId="21" applyNumberFormat="1" applyFont="1" applyBorder="1" applyAlignment="1">
      <alignment horizontal="right" vertical="center"/>
      <protection/>
    </xf>
    <xf numFmtId="184" fontId="6" fillId="0" borderId="34" xfId="21" applyNumberFormat="1" applyFont="1" applyBorder="1" applyAlignment="1">
      <alignment vertical="center"/>
      <protection/>
    </xf>
    <xf numFmtId="184" fontId="6" fillId="0" borderId="35" xfId="21" applyNumberFormat="1" applyFont="1" applyBorder="1" applyAlignment="1">
      <alignment vertical="center"/>
      <protection/>
    </xf>
    <xf numFmtId="184" fontId="6" fillId="0" borderId="36" xfId="21" applyNumberFormat="1" applyFont="1" applyBorder="1" applyAlignment="1">
      <alignment vertical="center"/>
      <protection/>
    </xf>
    <xf numFmtId="184" fontId="6" fillId="0" borderId="37" xfId="21" applyNumberFormat="1" applyFont="1" applyBorder="1" applyAlignment="1">
      <alignment vertical="center"/>
      <protection/>
    </xf>
    <xf numFmtId="184" fontId="6" fillId="0" borderId="32" xfId="21" applyNumberFormat="1" applyFont="1" applyBorder="1" applyAlignment="1">
      <alignment vertical="center"/>
      <protection/>
    </xf>
    <xf numFmtId="184" fontId="6" fillId="0" borderId="39" xfId="21" applyNumberFormat="1" applyFont="1" applyBorder="1" applyAlignment="1">
      <alignment vertical="center"/>
      <protection/>
    </xf>
    <xf numFmtId="184" fontId="6" fillId="0" borderId="36" xfId="21" applyNumberFormat="1" applyFont="1" applyFill="1" applyBorder="1" applyAlignment="1">
      <alignment vertical="center"/>
      <protection/>
    </xf>
    <xf numFmtId="184" fontId="6" fillId="0" borderId="38" xfId="21" applyNumberFormat="1" applyFont="1" applyFill="1" applyBorder="1" applyAlignment="1">
      <alignment vertical="center"/>
      <protection/>
    </xf>
    <xf numFmtId="184" fontId="6" fillId="0" borderId="18" xfId="21" applyNumberFormat="1" applyFont="1" applyBorder="1" applyAlignment="1">
      <alignment horizontal="right" vertical="center"/>
      <protection/>
    </xf>
    <xf numFmtId="184" fontId="6" fillId="0" borderId="20" xfId="21" applyNumberFormat="1" applyFont="1" applyBorder="1" applyAlignment="1">
      <alignment horizontal="right" vertical="center"/>
      <protection/>
    </xf>
    <xf numFmtId="184" fontId="6" fillId="0" borderId="19" xfId="21" applyNumberFormat="1" applyFont="1" applyFill="1" applyBorder="1" applyAlignment="1">
      <alignment horizontal="right" vertical="center"/>
      <protection/>
    </xf>
    <xf numFmtId="184" fontId="6" fillId="0" borderId="20" xfId="21" applyNumberFormat="1" applyFont="1" applyFill="1" applyBorder="1" applyAlignment="1">
      <alignment horizontal="right" vertical="center"/>
      <protection/>
    </xf>
    <xf numFmtId="184" fontId="6" fillId="0" borderId="22" xfId="21" applyNumberFormat="1" applyFont="1" applyFill="1" applyBorder="1" applyAlignment="1">
      <alignment horizontal="right" vertical="center"/>
      <protection/>
    </xf>
    <xf numFmtId="184" fontId="6" fillId="0" borderId="21" xfId="21" applyNumberFormat="1" applyFont="1" applyBorder="1" applyAlignment="1">
      <alignment horizontal="right" vertical="center"/>
      <protection/>
    </xf>
    <xf numFmtId="184" fontId="6" fillId="0" borderId="23" xfId="21" applyNumberFormat="1" applyFont="1" applyFill="1" applyBorder="1" applyAlignment="1">
      <alignment horizontal="right" vertical="center"/>
      <protection/>
    </xf>
    <xf numFmtId="0" fontId="2" fillId="0" borderId="40" xfId="21" applyBorder="1" applyAlignment="1">
      <alignment horizontal="center" vertical="center" textRotation="255"/>
      <protection/>
    </xf>
    <xf numFmtId="184" fontId="6" fillId="0" borderId="42" xfId="21" applyNumberFormat="1" applyFont="1" applyBorder="1" applyAlignment="1">
      <alignment horizontal="right" vertical="center"/>
      <protection/>
    </xf>
    <xf numFmtId="184" fontId="6" fillId="0" borderId="43" xfId="21" applyNumberFormat="1" applyFont="1" applyBorder="1" applyAlignment="1">
      <alignment vertical="center"/>
      <protection/>
    </xf>
    <xf numFmtId="184" fontId="6" fillId="0" borderId="44" xfId="21" applyNumberFormat="1" applyFont="1" applyBorder="1" applyAlignment="1">
      <alignment vertical="center"/>
      <protection/>
    </xf>
    <xf numFmtId="184" fontId="6" fillId="0" borderId="45" xfId="21" applyNumberFormat="1" applyFont="1" applyBorder="1" applyAlignment="1">
      <alignment vertical="center"/>
      <protection/>
    </xf>
    <xf numFmtId="184" fontId="6" fillId="0" borderId="46" xfId="21" applyNumberFormat="1" applyFont="1" applyBorder="1" applyAlignment="1">
      <alignment vertical="center"/>
      <protection/>
    </xf>
    <xf numFmtId="184" fontId="6" fillId="0" borderId="41" xfId="21" applyNumberFormat="1" applyFont="1" applyBorder="1" applyAlignment="1">
      <alignment vertical="center"/>
      <protection/>
    </xf>
    <xf numFmtId="184" fontId="6" fillId="0" borderId="40" xfId="21" applyNumberFormat="1" applyFont="1" applyBorder="1" applyAlignment="1">
      <alignment vertical="center"/>
      <protection/>
    </xf>
    <xf numFmtId="184" fontId="6" fillId="0" borderId="47" xfId="21" applyNumberFormat="1" applyFont="1" applyBorder="1" applyAlignment="1">
      <alignment vertical="center"/>
      <protection/>
    </xf>
    <xf numFmtId="1" fontId="6" fillId="0" borderId="50" xfId="21" applyNumberFormat="1" applyFont="1" applyBorder="1" applyAlignment="1">
      <alignment vertical="center"/>
      <protection/>
    </xf>
    <xf numFmtId="1" fontId="6" fillId="0" borderId="18" xfId="21" applyNumberFormat="1" applyFont="1" applyBorder="1" applyAlignment="1">
      <alignment vertical="center"/>
      <protection/>
    </xf>
    <xf numFmtId="1" fontId="6" fillId="0" borderId="20" xfId="21" applyNumberFormat="1" applyFont="1" applyBorder="1" applyAlignment="1">
      <alignment vertical="center"/>
      <protection/>
    </xf>
    <xf numFmtId="1" fontId="6" fillId="0" borderId="52" xfId="21" applyNumberFormat="1" applyFont="1" applyBorder="1" applyAlignment="1">
      <alignment vertical="center"/>
      <protection/>
    </xf>
    <xf numFmtId="1" fontId="6" fillId="0" borderId="0" xfId="21" applyNumberFormat="1" applyFont="1" applyBorder="1" applyAlignment="1">
      <alignment vertical="center"/>
      <protection/>
    </xf>
    <xf numFmtId="1" fontId="6" fillId="0" borderId="19" xfId="21" applyNumberFormat="1" applyFont="1" applyBorder="1" applyAlignment="1">
      <alignment vertical="center"/>
      <protection/>
    </xf>
    <xf numFmtId="1" fontId="6" fillId="0" borderId="49" xfId="21" applyNumberFormat="1" applyFont="1" applyBorder="1" applyAlignment="1">
      <alignment vertical="center"/>
      <protection/>
    </xf>
    <xf numFmtId="1" fontId="6" fillId="0" borderId="21" xfId="21" applyNumberFormat="1" applyFont="1" applyBorder="1" applyAlignment="1">
      <alignment vertical="center"/>
      <protection/>
    </xf>
    <xf numFmtId="1" fontId="6" fillId="0" borderId="33" xfId="21" applyNumberFormat="1" applyFont="1" applyBorder="1" applyAlignment="1">
      <alignment vertical="center"/>
      <protection/>
    </xf>
    <xf numFmtId="1" fontId="6" fillId="0" borderId="22" xfId="21" applyNumberFormat="1" applyFont="1" applyBorder="1" applyAlignment="1">
      <alignment vertical="center"/>
      <protection/>
    </xf>
    <xf numFmtId="1" fontId="6" fillId="0" borderId="25" xfId="21" applyNumberFormat="1" applyFont="1" applyBorder="1" applyAlignment="1">
      <alignment vertical="center"/>
      <protection/>
    </xf>
    <xf numFmtId="1" fontId="6" fillId="0" borderId="29" xfId="21" applyNumberFormat="1" applyFont="1" applyBorder="1" applyAlignment="1">
      <alignment vertical="center"/>
      <protection/>
    </xf>
    <xf numFmtId="1" fontId="6" fillId="0" borderId="27" xfId="21" applyNumberFormat="1" applyFont="1" applyBorder="1" applyAlignment="1">
      <alignment vertical="center"/>
      <protection/>
    </xf>
    <xf numFmtId="1" fontId="6" fillId="0" borderId="28" xfId="21" applyNumberFormat="1" applyFont="1" applyBorder="1" applyAlignment="1">
      <alignment vertical="center"/>
      <protection/>
    </xf>
    <xf numFmtId="1" fontId="6" fillId="0" borderId="24" xfId="21" applyNumberFormat="1" applyFont="1" applyBorder="1" applyAlignment="1">
      <alignment vertical="center"/>
      <protection/>
    </xf>
    <xf numFmtId="1" fontId="6" fillId="0" borderId="26" xfId="21" applyNumberFormat="1" applyFont="1" applyBorder="1" applyAlignment="1">
      <alignment vertical="center"/>
      <protection/>
    </xf>
    <xf numFmtId="1" fontId="6" fillId="0" borderId="31" xfId="21" applyNumberFormat="1" applyFont="1" applyBorder="1" applyAlignment="1">
      <alignment vertical="center"/>
      <protection/>
    </xf>
    <xf numFmtId="1" fontId="6" fillId="0" borderId="37" xfId="21" applyNumberFormat="1" applyFont="1" applyBorder="1" applyAlignment="1">
      <alignment vertical="center"/>
      <protection/>
    </xf>
    <xf numFmtId="1" fontId="6" fillId="0" borderId="35" xfId="21" applyNumberFormat="1" applyFont="1" applyBorder="1" applyAlignment="1">
      <alignment vertical="center"/>
      <protection/>
    </xf>
    <xf numFmtId="1" fontId="6" fillId="0" borderId="36" xfId="21" applyNumberFormat="1" applyFont="1" applyBorder="1" applyAlignment="1">
      <alignment vertical="center"/>
      <protection/>
    </xf>
    <xf numFmtId="1" fontId="6" fillId="0" borderId="32" xfId="21" applyNumberFormat="1" applyFont="1" applyBorder="1" applyAlignment="1">
      <alignment vertical="center"/>
      <protection/>
    </xf>
    <xf numFmtId="1" fontId="6" fillId="0" borderId="34" xfId="21" applyNumberFormat="1" applyFont="1" applyBorder="1" applyAlignment="1">
      <alignment vertical="center"/>
      <protection/>
    </xf>
    <xf numFmtId="1" fontId="6" fillId="0" borderId="39" xfId="21" applyNumberFormat="1" applyFont="1" applyBorder="1" applyAlignment="1">
      <alignment vertical="center"/>
      <protection/>
    </xf>
    <xf numFmtId="1" fontId="6" fillId="0" borderId="17" xfId="21" applyNumberFormat="1" applyFont="1" applyBorder="1" applyAlignment="1">
      <alignment vertical="center"/>
      <protection/>
    </xf>
    <xf numFmtId="0" fontId="6" fillId="0" borderId="15" xfId="21" applyFont="1" applyBorder="1" applyAlignment="1">
      <alignment horizontal="center" vertical="center"/>
      <protection/>
    </xf>
    <xf numFmtId="1" fontId="6" fillId="0" borderId="10" xfId="21" applyNumberFormat="1" applyFont="1" applyBorder="1" applyAlignment="1">
      <alignment vertical="center"/>
      <protection/>
    </xf>
    <xf numFmtId="1" fontId="6" fillId="0" borderId="13" xfId="21" applyNumberFormat="1" applyFont="1" applyBorder="1" applyAlignment="1">
      <alignment vertical="center"/>
      <protection/>
    </xf>
    <xf numFmtId="1" fontId="6" fillId="0" borderId="14" xfId="21" applyNumberFormat="1" applyFont="1" applyBorder="1" applyAlignment="1">
      <alignment vertical="center"/>
      <protection/>
    </xf>
    <xf numFmtId="1" fontId="6" fillId="0" borderId="12" xfId="21" applyNumberFormat="1" applyFont="1" applyBorder="1" applyAlignment="1">
      <alignment vertical="center"/>
      <protection/>
    </xf>
    <xf numFmtId="1" fontId="6" fillId="0" borderId="15" xfId="21" applyNumberFormat="1" applyFont="1" applyBorder="1" applyAlignment="1">
      <alignment vertical="center"/>
      <protection/>
    </xf>
    <xf numFmtId="1" fontId="6" fillId="0" borderId="11" xfId="21" applyNumberFormat="1" applyFont="1" applyBorder="1" applyAlignment="1">
      <alignment vertical="center"/>
      <protection/>
    </xf>
    <xf numFmtId="1" fontId="6" fillId="0" borderId="16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horizontal="left" vertical="top"/>
      <protection/>
    </xf>
    <xf numFmtId="0" fontId="6" fillId="0" borderId="0" xfId="21" applyFont="1" applyAlignment="1">
      <alignment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6" xfId="21" applyFont="1" applyBorder="1" applyAlignment="1">
      <alignment horizontal="center" vertical="center"/>
      <protection/>
    </xf>
    <xf numFmtId="0" fontId="8" fillId="0" borderId="57" xfId="21" applyFont="1" applyFill="1" applyBorder="1" applyAlignment="1" applyProtection="1">
      <alignment horizontal="center" vertical="center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8" fillId="0" borderId="56" xfId="21" applyFont="1" applyFill="1" applyBorder="1" applyAlignment="1" applyProtection="1">
      <alignment horizontal="center" vertical="center"/>
      <protection/>
    </xf>
    <xf numFmtId="176" fontId="6" fillId="0" borderId="52" xfId="21" applyNumberFormat="1" applyFont="1" applyBorder="1" applyAlignment="1">
      <alignment horizontal="center" vertical="center"/>
      <protection/>
    </xf>
    <xf numFmtId="0" fontId="2" fillId="0" borderId="20" xfId="21" applyBorder="1" applyAlignment="1">
      <alignment horizontal="center" vertical="center"/>
      <protection/>
    </xf>
    <xf numFmtId="0" fontId="2" fillId="0" borderId="36" xfId="2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 textRotation="255"/>
      <protection/>
    </xf>
    <xf numFmtId="0" fontId="6" fillId="0" borderId="21" xfId="21" applyFont="1" applyBorder="1" applyAlignment="1">
      <alignment horizontal="center" vertical="center" textRotation="255"/>
      <protection/>
    </xf>
    <xf numFmtId="0" fontId="0" fillId="0" borderId="21" xfId="0" applyBorder="1" applyAlignment="1">
      <alignment horizontal="center" vertical="center" textRotation="255"/>
    </xf>
    <xf numFmtId="0" fontId="6" fillId="0" borderId="58" xfId="21" applyFont="1" applyBorder="1" applyAlignment="1">
      <alignment horizontal="center" vertical="center"/>
      <protection/>
    </xf>
    <xf numFmtId="0" fontId="2" fillId="0" borderId="4" xfId="21" applyBorder="1" applyAlignment="1">
      <alignment horizontal="center" vertical="center"/>
      <protection/>
    </xf>
    <xf numFmtId="0" fontId="2" fillId="0" borderId="9" xfId="21" applyBorder="1" applyAlignment="1">
      <alignment horizontal="center" vertical="center"/>
      <protection/>
    </xf>
    <xf numFmtId="0" fontId="2" fillId="0" borderId="59" xfId="2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/>
      <protection/>
    </xf>
    <xf numFmtId="0" fontId="2" fillId="0" borderId="23" xfId="21" applyBorder="1" applyAlignment="1">
      <alignment horizontal="center" vertical="center"/>
      <protection/>
    </xf>
    <xf numFmtId="0" fontId="2" fillId="0" borderId="60" xfId="21" applyBorder="1" applyAlignment="1">
      <alignment horizontal="center" vertical="center"/>
      <protection/>
    </xf>
    <xf numFmtId="0" fontId="2" fillId="0" borderId="13" xfId="21" applyBorder="1" applyAlignment="1">
      <alignment horizontal="center" vertical="center"/>
      <protection/>
    </xf>
    <xf numFmtId="0" fontId="2" fillId="0" borderId="61" xfId="2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 textRotation="255"/>
      <protection/>
    </xf>
    <xf numFmtId="0" fontId="2" fillId="0" borderId="19" xfId="21" applyBorder="1">
      <alignment/>
      <protection/>
    </xf>
    <xf numFmtId="0" fontId="2" fillId="0" borderId="35" xfId="21" applyBorder="1">
      <alignment/>
      <protection/>
    </xf>
    <xf numFmtId="0" fontId="6" fillId="0" borderId="19" xfId="21" applyFont="1" applyBorder="1" applyAlignment="1">
      <alignment horizontal="center" vertical="center" textRotation="255"/>
      <protection/>
    </xf>
    <xf numFmtId="0" fontId="2" fillId="0" borderId="19" xfId="21" applyBorder="1" applyAlignment="1">
      <alignment horizontal="center" vertical="center" textRotation="255"/>
      <protection/>
    </xf>
    <xf numFmtId="0" fontId="2" fillId="0" borderId="44" xfId="21" applyBorder="1" applyAlignment="1">
      <alignment horizontal="center" vertical="center" textRotation="255"/>
      <protection/>
    </xf>
    <xf numFmtId="0" fontId="6" fillId="0" borderId="7" xfId="21" applyFont="1" applyBorder="1" applyAlignment="1">
      <alignment horizontal="center" vertical="center" textRotation="255"/>
      <protection/>
    </xf>
    <xf numFmtId="0" fontId="6" fillId="0" borderId="48" xfId="21" applyFont="1" applyBorder="1" applyAlignment="1">
      <alignment horizontal="center" vertical="center" textRotation="255" wrapText="1" shrinkToFit="1"/>
      <protection/>
    </xf>
    <xf numFmtId="0" fontId="11" fillId="0" borderId="21" xfId="0" applyFont="1" applyBorder="1" applyAlignment="1">
      <alignment horizontal="center" vertical="center" textRotation="255" shrinkToFit="1"/>
    </xf>
    <xf numFmtId="0" fontId="11" fillId="0" borderId="16" xfId="0" applyFont="1" applyBorder="1" applyAlignment="1">
      <alignment horizontal="center" vertical="center" textRotation="255" shrinkToFit="1"/>
    </xf>
    <xf numFmtId="0" fontId="5" fillId="0" borderId="0" xfId="21" applyFont="1" applyFill="1" applyBorder="1" applyAlignment="1" applyProtection="1">
      <alignment horizontal="center"/>
      <protection/>
    </xf>
    <xf numFmtId="0" fontId="12" fillId="0" borderId="0" xfId="21" applyFont="1" applyBorder="1" applyAlignment="1">
      <alignment horizontal="center" vertical="center" textRotation="255"/>
      <protection/>
    </xf>
    <xf numFmtId="0" fontId="12" fillId="0" borderId="13" xfId="21" applyFont="1" applyBorder="1" applyAlignment="1">
      <alignment horizontal="center" vertical="center" textRotation="255"/>
      <protection/>
    </xf>
    <xf numFmtId="0" fontId="6" fillId="0" borderId="54" xfId="21" applyFont="1" applyBorder="1" applyAlignment="1">
      <alignment horizontal="center" vertical="center" textRotation="255"/>
      <protection/>
    </xf>
    <xf numFmtId="0" fontId="2" fillId="0" borderId="35" xfId="21" applyBorder="1" applyAlignment="1">
      <alignment horizontal="center" vertical="center" textRotation="255"/>
      <protection/>
    </xf>
    <xf numFmtId="0" fontId="2" fillId="0" borderId="0" xfId="21" applyFont="1" applyBorder="1" applyAlignment="1">
      <alignment horizontal="center" vertical="center" textRotation="255" shrinkToFit="1"/>
      <protection/>
    </xf>
    <xf numFmtId="0" fontId="2" fillId="0" borderId="0" xfId="21" applyBorder="1" applyAlignment="1">
      <alignment horizontal="center" vertical="center" textRotation="255" shrinkToFit="1"/>
      <protection/>
    </xf>
    <xf numFmtId="0" fontId="12" fillId="0" borderId="29" xfId="21" applyFont="1" applyBorder="1" applyAlignment="1">
      <alignment horizontal="center" vertical="center" textRotation="255"/>
      <protection/>
    </xf>
    <xf numFmtId="0" fontId="12" fillId="0" borderId="37" xfId="21" applyFont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初-H12図表(第３･４表-格差分割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H39"/>
  <sheetViews>
    <sheetView tabSelected="1" workbookViewId="0" topLeftCell="A1">
      <selection activeCell="D7" sqref="D7"/>
    </sheetView>
  </sheetViews>
  <sheetFormatPr defaultColWidth="9.00390625" defaultRowHeight="13.5"/>
  <cols>
    <col min="1" max="1" width="3.125" style="2" customWidth="1"/>
    <col min="2" max="2" width="3.00390625" style="2" customWidth="1"/>
    <col min="3" max="3" width="9.50390625" style="2" customWidth="1"/>
    <col min="4" max="4" width="5.125" style="3" customWidth="1"/>
    <col min="5" max="9" width="5.125" style="3" hidden="1" customWidth="1"/>
    <col min="10" max="12" width="5.125" style="3" customWidth="1"/>
    <col min="13" max="14" width="5.00390625" style="3" customWidth="1"/>
    <col min="15" max="19" width="5.125" style="3" hidden="1" customWidth="1"/>
    <col min="20" max="22" width="5.125" style="3" customWidth="1"/>
    <col min="23" max="24" width="5.00390625" style="3" customWidth="1"/>
    <col min="25" max="29" width="5.125" style="3" hidden="1" customWidth="1"/>
    <col min="30" max="33" width="5.125" style="3" customWidth="1"/>
    <col min="34" max="34" width="5.00390625" style="3" customWidth="1"/>
    <col min="35" max="49" width="5.50390625" style="3" customWidth="1"/>
    <col min="50" max="16384" width="9.00390625" style="3" customWidth="1"/>
  </cols>
  <sheetData>
    <row r="1" spans="1:34" s="2" customFormat="1" ht="13.5" customHeight="1">
      <c r="A1" s="194" t="s">
        <v>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"/>
    </row>
    <row r="2" ht="13.5" customHeight="1">
      <c r="H2" s="3" t="s">
        <v>0</v>
      </c>
    </row>
    <row r="3" spans="1:34" ht="34.5" customHeight="1">
      <c r="A3" s="175" t="s">
        <v>1</v>
      </c>
      <c r="B3" s="176"/>
      <c r="C3" s="177"/>
      <c r="D3" s="4" t="s">
        <v>11</v>
      </c>
      <c r="E3" s="5" t="s">
        <v>12</v>
      </c>
      <c r="F3" s="6"/>
      <c r="G3" s="6"/>
      <c r="H3" s="6"/>
      <c r="I3" s="6"/>
      <c r="J3" s="164" t="s">
        <v>2</v>
      </c>
      <c r="K3" s="164"/>
      <c r="L3" s="164"/>
      <c r="M3" s="164"/>
      <c r="N3" s="165"/>
      <c r="O3" s="166" t="s">
        <v>13</v>
      </c>
      <c r="P3" s="167"/>
      <c r="Q3" s="167"/>
      <c r="R3" s="167"/>
      <c r="S3" s="167"/>
      <c r="T3" s="167"/>
      <c r="U3" s="167"/>
      <c r="V3" s="167"/>
      <c r="W3" s="167"/>
      <c r="X3" s="168"/>
      <c r="Y3" s="166" t="s">
        <v>14</v>
      </c>
      <c r="Z3" s="167"/>
      <c r="AA3" s="167"/>
      <c r="AB3" s="167"/>
      <c r="AC3" s="167"/>
      <c r="AD3" s="167"/>
      <c r="AE3" s="167"/>
      <c r="AF3" s="167"/>
      <c r="AG3" s="167"/>
      <c r="AH3" s="168"/>
    </row>
    <row r="4" spans="1:34" ht="10.5" customHeight="1">
      <c r="A4" s="178"/>
      <c r="B4" s="179"/>
      <c r="C4" s="180"/>
      <c r="D4" s="7" t="s">
        <v>3</v>
      </c>
      <c r="E4" s="8" t="s">
        <v>3</v>
      </c>
      <c r="F4" s="9" t="s">
        <v>3</v>
      </c>
      <c r="G4" s="9" t="s">
        <v>3</v>
      </c>
      <c r="H4" s="10" t="s">
        <v>3</v>
      </c>
      <c r="I4" s="10" t="s">
        <v>3</v>
      </c>
      <c r="J4" s="11" t="s">
        <v>3</v>
      </c>
      <c r="K4" s="12"/>
      <c r="L4" s="12"/>
      <c r="M4" s="12"/>
      <c r="N4" s="13"/>
      <c r="O4" s="11" t="s">
        <v>3</v>
      </c>
      <c r="P4" s="9" t="s">
        <v>3</v>
      </c>
      <c r="Q4" s="9" t="s">
        <v>3</v>
      </c>
      <c r="R4" s="10" t="s">
        <v>3</v>
      </c>
      <c r="S4" s="10" t="s">
        <v>3</v>
      </c>
      <c r="T4" s="10" t="s">
        <v>3</v>
      </c>
      <c r="U4" s="12"/>
      <c r="V4" s="12"/>
      <c r="W4" s="10"/>
      <c r="X4" s="14"/>
      <c r="Y4" s="11" t="s">
        <v>3</v>
      </c>
      <c r="Z4" s="9" t="s">
        <v>3</v>
      </c>
      <c r="AA4" s="9" t="s">
        <v>3</v>
      </c>
      <c r="AB4" s="10" t="s">
        <v>3</v>
      </c>
      <c r="AC4" s="12" t="s">
        <v>3</v>
      </c>
      <c r="AD4" s="15" t="s">
        <v>3</v>
      </c>
      <c r="AE4" s="12"/>
      <c r="AF4" s="12"/>
      <c r="AG4" s="12"/>
      <c r="AH4" s="13"/>
    </row>
    <row r="5" spans="1:34" ht="10.5" customHeight="1">
      <c r="A5" s="181"/>
      <c r="B5" s="182"/>
      <c r="C5" s="183"/>
      <c r="D5" s="16">
        <v>17</v>
      </c>
      <c r="E5" s="17" t="s">
        <v>4</v>
      </c>
      <c r="F5" s="18" t="s">
        <v>15</v>
      </c>
      <c r="G5" s="18" t="s">
        <v>16</v>
      </c>
      <c r="H5" s="18" t="s">
        <v>17</v>
      </c>
      <c r="I5" s="18" t="s">
        <v>5</v>
      </c>
      <c r="J5" s="18" t="s">
        <v>6</v>
      </c>
      <c r="K5" s="18" t="s">
        <v>7</v>
      </c>
      <c r="L5" s="19" t="s">
        <v>18</v>
      </c>
      <c r="M5" s="20" t="s">
        <v>19</v>
      </c>
      <c r="N5" s="21" t="s">
        <v>8</v>
      </c>
      <c r="O5" s="22" t="s">
        <v>4</v>
      </c>
      <c r="P5" s="18" t="s">
        <v>15</v>
      </c>
      <c r="Q5" s="18" t="s">
        <v>16</v>
      </c>
      <c r="R5" s="18" t="s">
        <v>17</v>
      </c>
      <c r="S5" s="18" t="s">
        <v>5</v>
      </c>
      <c r="T5" s="18" t="s">
        <v>6</v>
      </c>
      <c r="U5" s="18" t="s">
        <v>7</v>
      </c>
      <c r="V5" s="19" t="s">
        <v>9</v>
      </c>
      <c r="W5" s="18" t="s">
        <v>19</v>
      </c>
      <c r="X5" s="19" t="s">
        <v>8</v>
      </c>
      <c r="Y5" s="22" t="s">
        <v>4</v>
      </c>
      <c r="Z5" s="18" t="s">
        <v>15</v>
      </c>
      <c r="AA5" s="18" t="s">
        <v>16</v>
      </c>
      <c r="AB5" s="18" t="s">
        <v>17</v>
      </c>
      <c r="AC5" s="20" t="s">
        <v>5</v>
      </c>
      <c r="AD5" s="23" t="s">
        <v>6</v>
      </c>
      <c r="AE5" s="18" t="s">
        <v>7</v>
      </c>
      <c r="AF5" s="19" t="s">
        <v>18</v>
      </c>
      <c r="AG5" s="20" t="s">
        <v>19</v>
      </c>
      <c r="AH5" s="21" t="s">
        <v>8</v>
      </c>
    </row>
    <row r="6" spans="1:34" ht="4.5" customHeight="1">
      <c r="A6" s="24"/>
      <c r="B6" s="190" t="s">
        <v>20</v>
      </c>
      <c r="C6" s="25"/>
      <c r="D6" s="26"/>
      <c r="E6" s="27"/>
      <c r="F6" s="28"/>
      <c r="G6" s="29"/>
      <c r="H6" s="29"/>
      <c r="I6" s="29"/>
      <c r="J6" s="30"/>
      <c r="K6" s="29"/>
      <c r="L6" s="31"/>
      <c r="M6" s="28"/>
      <c r="N6" s="32"/>
      <c r="O6" s="27"/>
      <c r="P6" s="30"/>
      <c r="Q6" s="30"/>
      <c r="R6" s="30"/>
      <c r="S6" s="30"/>
      <c r="T6" s="28"/>
      <c r="U6" s="28"/>
      <c r="V6" s="28"/>
      <c r="W6" s="30"/>
      <c r="X6" s="33"/>
      <c r="Y6" s="34"/>
      <c r="Z6" s="30"/>
      <c r="AA6" s="30"/>
      <c r="AB6" s="30"/>
      <c r="AC6" s="30"/>
      <c r="AD6" s="30"/>
      <c r="AE6" s="30"/>
      <c r="AF6" s="29"/>
      <c r="AG6" s="31"/>
      <c r="AH6" s="32"/>
    </row>
    <row r="7" spans="1:34" s="2" customFormat="1" ht="15.75" customHeight="1">
      <c r="A7" s="35"/>
      <c r="B7" s="188"/>
      <c r="C7" s="36" t="s">
        <v>21</v>
      </c>
      <c r="D7" s="37">
        <v>220.4</v>
      </c>
      <c r="E7" s="38"/>
      <c r="F7" s="39">
        <v>190.7</v>
      </c>
      <c r="G7" s="40">
        <v>192.7</v>
      </c>
      <c r="H7" s="40">
        <v>194.2</v>
      </c>
      <c r="I7" s="40">
        <v>193.7</v>
      </c>
      <c r="J7" s="40">
        <v>195.1</v>
      </c>
      <c r="K7" s="40">
        <v>195.1</v>
      </c>
      <c r="L7" s="41">
        <v>198.1</v>
      </c>
      <c r="M7" s="39">
        <v>195</v>
      </c>
      <c r="N7" s="42">
        <v>193.9</v>
      </c>
      <c r="O7" s="38"/>
      <c r="P7" s="40">
        <v>161.2</v>
      </c>
      <c r="Q7" s="40">
        <v>163.9</v>
      </c>
      <c r="R7" s="40">
        <v>164.9</v>
      </c>
      <c r="S7" s="40">
        <v>165.9</v>
      </c>
      <c r="T7" s="39">
        <v>165.9</v>
      </c>
      <c r="U7" s="39">
        <v>166</v>
      </c>
      <c r="V7" s="39">
        <v>165.3</v>
      </c>
      <c r="W7" s="40">
        <v>166.3</v>
      </c>
      <c r="X7" s="43">
        <v>166.6</v>
      </c>
      <c r="Y7" s="44"/>
      <c r="Z7" s="40">
        <v>150.8</v>
      </c>
      <c r="AA7" s="40">
        <v>152.6</v>
      </c>
      <c r="AB7" s="40">
        <v>153.5</v>
      </c>
      <c r="AC7" s="40">
        <v>153.1</v>
      </c>
      <c r="AD7" s="40">
        <v>154</v>
      </c>
      <c r="AE7" s="40">
        <v>154</v>
      </c>
      <c r="AF7" s="40">
        <v>152.9</v>
      </c>
      <c r="AG7" s="41">
        <v>152.6</v>
      </c>
      <c r="AH7" s="42">
        <v>152.9</v>
      </c>
    </row>
    <row r="8" spans="1:34" ht="15.75" customHeight="1">
      <c r="A8" s="35"/>
      <c r="B8" s="188"/>
      <c r="C8" s="36" t="s">
        <v>22</v>
      </c>
      <c r="D8" s="37">
        <v>222.6</v>
      </c>
      <c r="E8" s="38"/>
      <c r="F8" s="39">
        <v>192.3</v>
      </c>
      <c r="G8" s="40">
        <v>192.5</v>
      </c>
      <c r="H8" s="40">
        <v>194</v>
      </c>
      <c r="I8" s="40">
        <v>195.2</v>
      </c>
      <c r="J8" s="40">
        <v>196.5</v>
      </c>
      <c r="K8" s="40">
        <v>197</v>
      </c>
      <c r="L8" s="41">
        <v>198.5</v>
      </c>
      <c r="M8" s="39">
        <v>197.1</v>
      </c>
      <c r="N8" s="42">
        <v>193.6</v>
      </c>
      <c r="O8" s="38"/>
      <c r="P8" s="45">
        <v>159.7</v>
      </c>
      <c r="Q8" s="40">
        <v>163.9</v>
      </c>
      <c r="R8" s="40">
        <v>164.1</v>
      </c>
      <c r="S8" s="40">
        <v>165.5</v>
      </c>
      <c r="T8" s="39">
        <v>165.5</v>
      </c>
      <c r="U8" s="39">
        <v>167.6</v>
      </c>
      <c r="V8" s="39">
        <v>166.8</v>
      </c>
      <c r="W8" s="40">
        <v>168.2</v>
      </c>
      <c r="X8" s="43">
        <v>168.2</v>
      </c>
      <c r="Y8" s="44"/>
      <c r="Z8" s="40">
        <v>153.1</v>
      </c>
      <c r="AA8" s="40">
        <v>154.7</v>
      </c>
      <c r="AB8" s="40">
        <v>155.3</v>
      </c>
      <c r="AC8" s="40">
        <v>155</v>
      </c>
      <c r="AD8" s="40">
        <v>156.6</v>
      </c>
      <c r="AE8" s="40">
        <v>155.6</v>
      </c>
      <c r="AF8" s="40">
        <v>155.9</v>
      </c>
      <c r="AG8" s="41">
        <v>156.8</v>
      </c>
      <c r="AH8" s="42">
        <v>156.8</v>
      </c>
    </row>
    <row r="9" spans="1:34" ht="15.75" customHeight="1">
      <c r="A9" s="172" t="s">
        <v>23</v>
      </c>
      <c r="B9" s="188"/>
      <c r="C9" s="36" t="s">
        <v>24</v>
      </c>
      <c r="D9" s="37">
        <v>218</v>
      </c>
      <c r="E9" s="38"/>
      <c r="F9" s="39">
        <v>190.8</v>
      </c>
      <c r="G9" s="40">
        <v>193.5</v>
      </c>
      <c r="H9" s="40">
        <v>193.9</v>
      </c>
      <c r="I9" s="40">
        <v>195.3</v>
      </c>
      <c r="J9" s="40">
        <v>196.1</v>
      </c>
      <c r="K9" s="40">
        <v>195</v>
      </c>
      <c r="L9" s="41">
        <v>200.2</v>
      </c>
      <c r="M9" s="39">
        <v>196.3</v>
      </c>
      <c r="N9" s="42">
        <v>195.9</v>
      </c>
      <c r="O9" s="38"/>
      <c r="P9" s="40">
        <v>162.9</v>
      </c>
      <c r="Q9" s="40">
        <v>165</v>
      </c>
      <c r="R9" s="40">
        <v>165.7</v>
      </c>
      <c r="S9" s="40">
        <v>169.8</v>
      </c>
      <c r="T9" s="39">
        <v>166.7</v>
      </c>
      <c r="U9" s="39">
        <v>167.6</v>
      </c>
      <c r="V9" s="39">
        <v>166</v>
      </c>
      <c r="W9" s="40">
        <v>167.9</v>
      </c>
      <c r="X9" s="43">
        <v>169.3</v>
      </c>
      <c r="Y9" s="44"/>
      <c r="Z9" s="40">
        <v>150.6</v>
      </c>
      <c r="AA9" s="40">
        <v>152.3</v>
      </c>
      <c r="AB9" s="40">
        <v>153.7</v>
      </c>
      <c r="AC9" s="40">
        <v>153.4</v>
      </c>
      <c r="AD9" s="40">
        <v>154.2</v>
      </c>
      <c r="AE9" s="40">
        <v>153.6</v>
      </c>
      <c r="AF9" s="40">
        <v>152.2</v>
      </c>
      <c r="AG9" s="41">
        <v>151.8</v>
      </c>
      <c r="AH9" s="42">
        <v>152.6</v>
      </c>
    </row>
    <row r="10" spans="1:34" ht="15.75" customHeight="1">
      <c r="A10" s="172"/>
      <c r="B10" s="188"/>
      <c r="C10" s="36" t="s">
        <v>25</v>
      </c>
      <c r="D10" s="37">
        <v>209.3</v>
      </c>
      <c r="E10" s="38"/>
      <c r="F10" s="39">
        <v>187.7</v>
      </c>
      <c r="G10" s="40">
        <v>191</v>
      </c>
      <c r="H10" s="40">
        <v>195</v>
      </c>
      <c r="I10" s="40">
        <v>187.6</v>
      </c>
      <c r="J10" s="40">
        <v>188.7</v>
      </c>
      <c r="K10" s="40">
        <v>189.2</v>
      </c>
      <c r="L10" s="41">
        <v>192.2</v>
      </c>
      <c r="M10" s="39">
        <v>187.9</v>
      </c>
      <c r="N10" s="42">
        <v>187.4</v>
      </c>
      <c r="O10" s="38"/>
      <c r="P10" s="40">
        <v>160.1</v>
      </c>
      <c r="Q10" s="40">
        <v>162.8</v>
      </c>
      <c r="R10" s="40">
        <v>164.4</v>
      </c>
      <c r="S10" s="40">
        <v>162.8</v>
      </c>
      <c r="T10" s="39">
        <v>165.4</v>
      </c>
      <c r="U10" s="39">
        <v>163.9</v>
      </c>
      <c r="V10" s="39">
        <v>164.1</v>
      </c>
      <c r="W10" s="40">
        <v>164.5</v>
      </c>
      <c r="X10" s="43">
        <v>163</v>
      </c>
      <c r="Y10" s="44"/>
      <c r="Z10" s="40">
        <v>149.7</v>
      </c>
      <c r="AA10" s="40">
        <v>151.4</v>
      </c>
      <c r="AB10" s="40">
        <v>152.1</v>
      </c>
      <c r="AC10" s="40">
        <v>151.7</v>
      </c>
      <c r="AD10" s="40">
        <v>152.3</v>
      </c>
      <c r="AE10" s="40">
        <v>153.8</v>
      </c>
      <c r="AF10" s="40">
        <v>152.5</v>
      </c>
      <c r="AG10" s="41">
        <v>151.8</v>
      </c>
      <c r="AH10" s="42">
        <v>150.3</v>
      </c>
    </row>
    <row r="11" spans="1:34" ht="15.75" customHeight="1">
      <c r="A11" s="172"/>
      <c r="B11" s="184" t="s">
        <v>26</v>
      </c>
      <c r="C11" s="46" t="s">
        <v>27</v>
      </c>
      <c r="D11" s="47">
        <v>221</v>
      </c>
      <c r="E11" s="48">
        <v>194.2</v>
      </c>
      <c r="F11" s="49">
        <v>193.2</v>
      </c>
      <c r="G11" s="50">
        <v>195.5</v>
      </c>
      <c r="H11" s="50">
        <v>196.6</v>
      </c>
      <c r="I11" s="50">
        <v>196.9</v>
      </c>
      <c r="J11" s="50">
        <v>198.3</v>
      </c>
      <c r="K11" s="50">
        <v>198.5</v>
      </c>
      <c r="L11" s="51">
        <v>201.3</v>
      </c>
      <c r="M11" s="49">
        <v>198.3</v>
      </c>
      <c r="N11" s="52">
        <v>196.7</v>
      </c>
      <c r="O11" s="48">
        <v>165.1</v>
      </c>
      <c r="P11" s="50">
        <v>166.8</v>
      </c>
      <c r="Q11" s="50">
        <v>168.8</v>
      </c>
      <c r="R11" s="50">
        <v>170.3</v>
      </c>
      <c r="S11" s="50">
        <v>171.6</v>
      </c>
      <c r="T11" s="49">
        <v>170.3</v>
      </c>
      <c r="U11" s="49">
        <v>169.5</v>
      </c>
      <c r="V11" s="49">
        <v>169.8</v>
      </c>
      <c r="W11" s="50">
        <v>170.7</v>
      </c>
      <c r="X11" s="53">
        <v>170.3</v>
      </c>
      <c r="Y11" s="54">
        <v>154</v>
      </c>
      <c r="Z11" s="50">
        <v>154.5</v>
      </c>
      <c r="AA11" s="50">
        <v>156.5</v>
      </c>
      <c r="AB11" s="50">
        <v>157.6</v>
      </c>
      <c r="AC11" s="50">
        <v>157.1</v>
      </c>
      <c r="AD11" s="50">
        <v>158.1</v>
      </c>
      <c r="AE11" s="50">
        <v>157.5</v>
      </c>
      <c r="AF11" s="50">
        <v>157.5</v>
      </c>
      <c r="AG11" s="51">
        <v>156.1</v>
      </c>
      <c r="AH11" s="52">
        <v>155.7</v>
      </c>
    </row>
    <row r="12" spans="1:34" ht="15.75" customHeight="1">
      <c r="A12" s="172"/>
      <c r="B12" s="185"/>
      <c r="C12" s="36" t="s">
        <v>22</v>
      </c>
      <c r="D12" s="37">
        <v>223</v>
      </c>
      <c r="E12" s="38">
        <v>196</v>
      </c>
      <c r="F12" s="39">
        <v>194.6</v>
      </c>
      <c r="G12" s="40">
        <v>195.7</v>
      </c>
      <c r="H12" s="40">
        <v>197.2</v>
      </c>
      <c r="I12" s="40">
        <v>199</v>
      </c>
      <c r="J12" s="40">
        <v>200</v>
      </c>
      <c r="K12" s="40">
        <v>201.3</v>
      </c>
      <c r="L12" s="41">
        <v>201.5</v>
      </c>
      <c r="M12" s="39">
        <v>199.9</v>
      </c>
      <c r="N12" s="42">
        <v>196.4</v>
      </c>
      <c r="O12" s="38">
        <v>167.3</v>
      </c>
      <c r="P12" s="45">
        <v>168.2</v>
      </c>
      <c r="Q12" s="40">
        <v>172.9</v>
      </c>
      <c r="R12" s="40">
        <v>172.4</v>
      </c>
      <c r="S12" s="40">
        <v>173.6</v>
      </c>
      <c r="T12" s="39">
        <v>172.4</v>
      </c>
      <c r="U12" s="39">
        <v>174.6</v>
      </c>
      <c r="V12" s="39">
        <v>173</v>
      </c>
      <c r="W12" s="40">
        <v>174.1</v>
      </c>
      <c r="X12" s="43">
        <v>173.9</v>
      </c>
      <c r="Y12" s="44">
        <v>153.9</v>
      </c>
      <c r="Z12" s="40">
        <v>154.7</v>
      </c>
      <c r="AA12" s="40">
        <v>156.6</v>
      </c>
      <c r="AB12" s="40">
        <v>157.3</v>
      </c>
      <c r="AC12" s="40">
        <v>156.1</v>
      </c>
      <c r="AD12" s="40">
        <v>158.4</v>
      </c>
      <c r="AE12" s="40">
        <v>157.8</v>
      </c>
      <c r="AF12" s="40">
        <v>158</v>
      </c>
      <c r="AG12" s="41">
        <v>159.3</v>
      </c>
      <c r="AH12" s="42">
        <v>157.6</v>
      </c>
    </row>
    <row r="13" spans="1:34" ht="15.75" customHeight="1">
      <c r="A13" s="172"/>
      <c r="B13" s="185"/>
      <c r="C13" s="36" t="s">
        <v>24</v>
      </c>
      <c r="D13" s="37">
        <v>217.9</v>
      </c>
      <c r="E13" s="38">
        <v>193.9</v>
      </c>
      <c r="F13" s="39">
        <v>193</v>
      </c>
      <c r="G13" s="40">
        <v>196</v>
      </c>
      <c r="H13" s="40">
        <v>195.8</v>
      </c>
      <c r="I13" s="40">
        <v>196.4</v>
      </c>
      <c r="J13" s="40">
        <v>198.4</v>
      </c>
      <c r="K13" s="40">
        <v>197.6</v>
      </c>
      <c r="L13" s="41">
        <v>203.2</v>
      </c>
      <c r="M13" s="39">
        <v>199.8</v>
      </c>
      <c r="N13" s="42">
        <v>198.6</v>
      </c>
      <c r="O13" s="38">
        <v>163.7</v>
      </c>
      <c r="P13" s="40">
        <v>165.4</v>
      </c>
      <c r="Q13" s="40">
        <v>166.4</v>
      </c>
      <c r="R13" s="40">
        <v>168.3</v>
      </c>
      <c r="S13" s="40">
        <v>170.7</v>
      </c>
      <c r="T13" s="39">
        <v>168</v>
      </c>
      <c r="U13" s="39">
        <v>167.9</v>
      </c>
      <c r="V13" s="39">
        <v>169.3</v>
      </c>
      <c r="W13" s="40">
        <v>170</v>
      </c>
      <c r="X13" s="43">
        <v>170.3</v>
      </c>
      <c r="Y13" s="44">
        <v>152.8</v>
      </c>
      <c r="Z13" s="40">
        <v>153.6</v>
      </c>
      <c r="AA13" s="40">
        <v>155.7</v>
      </c>
      <c r="AB13" s="40">
        <v>157.5</v>
      </c>
      <c r="AC13" s="40">
        <v>157.4</v>
      </c>
      <c r="AD13" s="40">
        <v>157</v>
      </c>
      <c r="AE13" s="40">
        <v>157.7</v>
      </c>
      <c r="AF13" s="40">
        <v>156.4</v>
      </c>
      <c r="AG13" s="41">
        <v>154.7</v>
      </c>
      <c r="AH13" s="42">
        <v>155.5</v>
      </c>
    </row>
    <row r="14" spans="1:34" ht="15.75" customHeight="1">
      <c r="A14" s="172"/>
      <c r="B14" s="186"/>
      <c r="C14" s="55" t="s">
        <v>25</v>
      </c>
      <c r="D14" s="56">
        <v>213.5</v>
      </c>
      <c r="E14" s="57">
        <v>191</v>
      </c>
      <c r="F14" s="58">
        <v>191.1</v>
      </c>
      <c r="G14" s="59">
        <v>193.4</v>
      </c>
      <c r="H14" s="59">
        <v>197.5</v>
      </c>
      <c r="I14" s="59">
        <v>193.7</v>
      </c>
      <c r="J14" s="59">
        <v>192.6</v>
      </c>
      <c r="K14" s="59">
        <v>192.7</v>
      </c>
      <c r="L14" s="60">
        <v>195.4</v>
      </c>
      <c r="M14" s="58">
        <v>190.9</v>
      </c>
      <c r="N14" s="61">
        <v>190.2</v>
      </c>
      <c r="O14" s="57">
        <v>166</v>
      </c>
      <c r="P14" s="59">
        <v>168.1</v>
      </c>
      <c r="Q14" s="59">
        <v>169.5</v>
      </c>
      <c r="R14" s="59">
        <v>172.1</v>
      </c>
      <c r="S14" s="59">
        <v>171.9</v>
      </c>
      <c r="T14" s="58">
        <v>171.9</v>
      </c>
      <c r="U14" s="58">
        <v>168.7</v>
      </c>
      <c r="V14" s="58">
        <v>169</v>
      </c>
      <c r="W14" s="59">
        <v>170</v>
      </c>
      <c r="X14" s="62">
        <v>168.3</v>
      </c>
      <c r="Y14" s="63">
        <v>155.7</v>
      </c>
      <c r="Z14" s="59">
        <v>155.5</v>
      </c>
      <c r="AA14" s="59">
        <v>157.3</v>
      </c>
      <c r="AB14" s="59">
        <v>158</v>
      </c>
      <c r="AC14" s="59">
        <v>157.3</v>
      </c>
      <c r="AD14" s="59">
        <v>159.2</v>
      </c>
      <c r="AE14" s="59">
        <v>157.3</v>
      </c>
      <c r="AF14" s="59">
        <v>158.3</v>
      </c>
      <c r="AG14" s="60">
        <v>156</v>
      </c>
      <c r="AH14" s="61">
        <v>154.3</v>
      </c>
    </row>
    <row r="15" spans="1:34" ht="15.75" customHeight="1">
      <c r="A15" s="172"/>
      <c r="B15" s="187" t="s">
        <v>28</v>
      </c>
      <c r="C15" s="36" t="s">
        <v>27</v>
      </c>
      <c r="D15" s="37">
        <v>216.6</v>
      </c>
      <c r="E15" s="38">
        <v>184</v>
      </c>
      <c r="F15" s="39">
        <v>183.6</v>
      </c>
      <c r="G15" s="40">
        <v>186.3</v>
      </c>
      <c r="H15" s="40">
        <v>188.7</v>
      </c>
      <c r="I15" s="40">
        <v>187.4</v>
      </c>
      <c r="J15" s="40">
        <v>188.6</v>
      </c>
      <c r="K15" s="40">
        <v>188.8</v>
      </c>
      <c r="L15" s="41">
        <v>192.5</v>
      </c>
      <c r="M15" s="39">
        <v>189.5</v>
      </c>
      <c r="N15" s="42">
        <v>189.3</v>
      </c>
      <c r="O15" s="38">
        <v>158.7</v>
      </c>
      <c r="P15" s="40">
        <v>158.7</v>
      </c>
      <c r="Q15" s="40">
        <v>161.8</v>
      </c>
      <c r="R15" s="40">
        <v>162.2</v>
      </c>
      <c r="S15" s="40">
        <v>163.6</v>
      </c>
      <c r="T15" s="39">
        <v>163.8</v>
      </c>
      <c r="U15" s="39">
        <v>164.3</v>
      </c>
      <c r="V15" s="39">
        <v>163.5</v>
      </c>
      <c r="W15" s="40">
        <v>164.2</v>
      </c>
      <c r="X15" s="43">
        <v>164.2</v>
      </c>
      <c r="Y15" s="44">
        <v>144.7</v>
      </c>
      <c r="Z15" s="40">
        <v>146.1</v>
      </c>
      <c r="AA15" s="40">
        <v>147.9</v>
      </c>
      <c r="AB15" s="40">
        <v>148.3</v>
      </c>
      <c r="AC15" s="40">
        <v>147.6</v>
      </c>
      <c r="AD15" s="40">
        <v>148.7</v>
      </c>
      <c r="AE15" s="40">
        <v>148.8</v>
      </c>
      <c r="AF15" s="40">
        <v>147</v>
      </c>
      <c r="AG15" s="41">
        <v>147.2</v>
      </c>
      <c r="AH15" s="42">
        <v>148</v>
      </c>
    </row>
    <row r="16" spans="1:34" ht="15.75" customHeight="1">
      <c r="A16" s="172"/>
      <c r="B16" s="188"/>
      <c r="C16" s="36" t="s">
        <v>22</v>
      </c>
      <c r="D16" s="37">
        <v>219.5</v>
      </c>
      <c r="E16" s="38">
        <v>185.6</v>
      </c>
      <c r="F16" s="39">
        <v>185.2</v>
      </c>
      <c r="G16" s="40">
        <v>184.7</v>
      </c>
      <c r="H16" s="40">
        <v>186.8</v>
      </c>
      <c r="I16" s="40">
        <v>187.1</v>
      </c>
      <c r="J16" s="40">
        <v>188.7</v>
      </c>
      <c r="K16" s="40">
        <v>189.4</v>
      </c>
      <c r="L16" s="41">
        <v>192.3</v>
      </c>
      <c r="M16" s="39">
        <v>191.8</v>
      </c>
      <c r="N16" s="42">
        <v>189.2</v>
      </c>
      <c r="O16" s="38">
        <v>160.4</v>
      </c>
      <c r="P16" s="40">
        <v>157.6</v>
      </c>
      <c r="Q16" s="40">
        <v>161.1</v>
      </c>
      <c r="R16" s="40">
        <v>161</v>
      </c>
      <c r="S16" s="40">
        <v>163.3</v>
      </c>
      <c r="T16" s="39">
        <v>162.9</v>
      </c>
      <c r="U16" s="39">
        <v>164.4</v>
      </c>
      <c r="V16" s="39">
        <v>164.2</v>
      </c>
      <c r="W16" s="40">
        <v>164.4</v>
      </c>
      <c r="X16" s="43">
        <v>164.7</v>
      </c>
      <c r="Y16" s="44">
        <v>149.4</v>
      </c>
      <c r="Z16" s="40">
        <v>150.5</v>
      </c>
      <c r="AA16" s="40">
        <v>151.2</v>
      </c>
      <c r="AB16" s="40">
        <v>152</v>
      </c>
      <c r="AC16" s="40">
        <v>153.3</v>
      </c>
      <c r="AD16" s="40">
        <v>153.1</v>
      </c>
      <c r="AE16" s="40">
        <v>151.5</v>
      </c>
      <c r="AF16" s="40">
        <v>152</v>
      </c>
      <c r="AG16" s="41">
        <v>151</v>
      </c>
      <c r="AH16" s="42">
        <v>154.4</v>
      </c>
    </row>
    <row r="17" spans="1:34" ht="15.75" customHeight="1">
      <c r="A17" s="35"/>
      <c r="B17" s="188"/>
      <c r="C17" s="36" t="s">
        <v>24</v>
      </c>
      <c r="D17" s="37">
        <v>218.4</v>
      </c>
      <c r="E17" s="38">
        <v>184.6</v>
      </c>
      <c r="F17" s="39">
        <v>184.2</v>
      </c>
      <c r="G17" s="40">
        <v>187.6</v>
      </c>
      <c r="H17" s="40">
        <v>189.5</v>
      </c>
      <c r="I17" s="40">
        <v>192.8</v>
      </c>
      <c r="J17" s="40">
        <v>191.1</v>
      </c>
      <c r="K17" s="40">
        <v>189.9</v>
      </c>
      <c r="L17" s="41">
        <v>194.9</v>
      </c>
      <c r="M17" s="39">
        <v>190.5</v>
      </c>
      <c r="N17" s="42">
        <v>191.3</v>
      </c>
      <c r="O17" s="38">
        <v>160.3</v>
      </c>
      <c r="P17" s="40">
        <v>161.5</v>
      </c>
      <c r="Q17" s="40">
        <v>164.2</v>
      </c>
      <c r="R17" s="40">
        <v>164.1</v>
      </c>
      <c r="S17" s="40">
        <v>169.2</v>
      </c>
      <c r="T17" s="39">
        <v>165.9</v>
      </c>
      <c r="U17" s="39">
        <v>167.4</v>
      </c>
      <c r="V17" s="39">
        <v>164.4</v>
      </c>
      <c r="W17" s="40">
        <v>166.6</v>
      </c>
      <c r="X17" s="43">
        <v>168.4</v>
      </c>
      <c r="Y17" s="44">
        <v>144.7</v>
      </c>
      <c r="Z17" s="40">
        <v>147.2</v>
      </c>
      <c r="AA17" s="40">
        <v>148.8</v>
      </c>
      <c r="AB17" s="40">
        <v>149.7</v>
      </c>
      <c r="AC17" s="40">
        <v>148.9</v>
      </c>
      <c r="AD17" s="40">
        <v>151</v>
      </c>
      <c r="AE17" s="40">
        <v>148.3</v>
      </c>
      <c r="AF17" s="40">
        <v>147.9</v>
      </c>
      <c r="AG17" s="41">
        <v>148.1</v>
      </c>
      <c r="AH17" s="42">
        <v>148.4</v>
      </c>
    </row>
    <row r="18" spans="1:34" ht="15.75" customHeight="1" thickBot="1">
      <c r="A18" s="64"/>
      <c r="B18" s="189"/>
      <c r="C18" s="65" t="s">
        <v>25</v>
      </c>
      <c r="D18" s="66">
        <v>198.1</v>
      </c>
      <c r="E18" s="67">
        <v>180.7</v>
      </c>
      <c r="F18" s="68">
        <v>180.8</v>
      </c>
      <c r="G18" s="69">
        <v>186.4</v>
      </c>
      <c r="H18" s="69">
        <v>190.7</v>
      </c>
      <c r="I18" s="69">
        <v>178.7</v>
      </c>
      <c r="J18" s="69">
        <v>183.4</v>
      </c>
      <c r="K18" s="69">
        <v>184</v>
      </c>
      <c r="L18" s="70">
        <v>187.3</v>
      </c>
      <c r="M18" s="68">
        <v>183.9</v>
      </c>
      <c r="N18" s="71">
        <v>183.2</v>
      </c>
      <c r="O18" s="67">
        <v>156</v>
      </c>
      <c r="P18" s="69">
        <v>156.5</v>
      </c>
      <c r="Q18" s="69">
        <v>159.8</v>
      </c>
      <c r="R18" s="69">
        <v>161.2</v>
      </c>
      <c r="S18" s="69">
        <v>159.4</v>
      </c>
      <c r="T18" s="68">
        <v>162.4</v>
      </c>
      <c r="U18" s="68">
        <v>161.9</v>
      </c>
      <c r="V18" s="68">
        <v>162.6</v>
      </c>
      <c r="W18" s="69">
        <v>162.6</v>
      </c>
      <c r="X18" s="72">
        <v>160.6</v>
      </c>
      <c r="Y18" s="73">
        <v>141.8</v>
      </c>
      <c r="Z18" s="69">
        <v>142.6</v>
      </c>
      <c r="AA18" s="69">
        <v>144.3</v>
      </c>
      <c r="AB18" s="69">
        <v>143.8</v>
      </c>
      <c r="AC18" s="69">
        <v>143.1</v>
      </c>
      <c r="AD18" s="69">
        <v>143.4</v>
      </c>
      <c r="AE18" s="69">
        <v>148.5</v>
      </c>
      <c r="AF18" s="69">
        <v>143.3</v>
      </c>
      <c r="AG18" s="70">
        <v>144.3</v>
      </c>
      <c r="AH18" s="71">
        <v>144.5</v>
      </c>
    </row>
    <row r="19" spans="1:34" ht="15" customHeight="1" hidden="1" thickTop="1">
      <c r="A19" s="74"/>
      <c r="B19" s="197" t="s">
        <v>20</v>
      </c>
      <c r="C19" s="75"/>
      <c r="D19" s="76"/>
      <c r="E19" s="77"/>
      <c r="F19" s="169"/>
      <c r="G19" s="78"/>
      <c r="H19" s="79" t="e">
        <f aca="true" t="shared" si="0" ref="H19:K31">ROUND(100*H6/G6-100,1)</f>
        <v>#DIV/0!</v>
      </c>
      <c r="I19" s="79" t="e">
        <f t="shared" si="0"/>
        <v>#DIV/0!</v>
      </c>
      <c r="J19" s="80" t="e">
        <f t="shared" si="0"/>
        <v>#DIV/0!</v>
      </c>
      <c r="K19" s="80" t="e">
        <f t="shared" si="0"/>
        <v>#DIV/0!</v>
      </c>
      <c r="L19" s="80"/>
      <c r="M19" s="81" t="e">
        <f>ROUND(100*M6/K6-100,1)</f>
        <v>#DIV/0!</v>
      </c>
      <c r="N19" s="82"/>
      <c r="O19" s="83" t="e">
        <f aca="true" t="shared" si="1" ref="O19:O31">ROUND(100*O6/M6-100,1)</f>
        <v>#DIV/0!</v>
      </c>
      <c r="P19" s="169" t="e">
        <f aca="true" t="shared" si="2" ref="P19:U31">ROUND(100*P6/O6-100,1)</f>
        <v>#DIV/0!</v>
      </c>
      <c r="Q19" s="79" t="e">
        <f t="shared" si="2"/>
        <v>#DIV/0!</v>
      </c>
      <c r="R19" s="79" t="e">
        <f t="shared" si="2"/>
        <v>#DIV/0!</v>
      </c>
      <c r="S19" s="79" t="e">
        <f t="shared" si="2"/>
        <v>#DIV/0!</v>
      </c>
      <c r="T19" s="81" t="e">
        <f t="shared" si="2"/>
        <v>#DIV/0!</v>
      </c>
      <c r="U19" s="81" t="e">
        <f t="shared" si="2"/>
        <v>#DIV/0!</v>
      </c>
      <c r="V19" s="81"/>
      <c r="W19" s="79" t="e">
        <f>ROUND(100*W6/U6-100,1)</f>
        <v>#DIV/0!</v>
      </c>
      <c r="X19" s="84"/>
      <c r="Y19" s="85" t="e">
        <f aca="true" t="shared" si="3" ref="Y19:Y31">ROUND(100*Y6/W6-100,1)</f>
        <v>#DIV/0!</v>
      </c>
      <c r="Z19" s="169" t="e">
        <f aca="true" t="shared" si="4" ref="Z19:AE31">ROUND(100*Z6/Y6-100,1)</f>
        <v>#DIV/0!</v>
      </c>
      <c r="AA19" s="79" t="e">
        <f t="shared" si="4"/>
        <v>#DIV/0!</v>
      </c>
      <c r="AB19" s="79" t="e">
        <f t="shared" si="4"/>
        <v>#DIV/0!</v>
      </c>
      <c r="AC19" s="79" t="e">
        <f t="shared" si="4"/>
        <v>#DIV/0!</v>
      </c>
      <c r="AD19" s="79" t="e">
        <f t="shared" si="4"/>
        <v>#DIV/0!</v>
      </c>
      <c r="AE19" s="79" t="e">
        <f t="shared" si="4"/>
        <v>#DIV/0!</v>
      </c>
      <c r="AF19" s="79"/>
      <c r="AG19" s="80" t="e">
        <f>ROUND(100*AG6/AE6-100,1)</f>
        <v>#DIV/0!</v>
      </c>
      <c r="AH19" s="82"/>
    </row>
    <row r="20" spans="1:34" ht="15" customHeight="1" thickTop="1">
      <c r="A20" s="86"/>
      <c r="B20" s="188"/>
      <c r="C20" s="36" t="s">
        <v>29</v>
      </c>
      <c r="D20" s="87" t="s">
        <v>30</v>
      </c>
      <c r="E20" s="88"/>
      <c r="F20" s="170"/>
      <c r="G20" s="89">
        <f aca="true" t="shared" si="5" ref="G20:G31">G7/F7*100-100</f>
        <v>1.0487676979549008</v>
      </c>
      <c r="H20" s="89">
        <f t="shared" si="0"/>
        <v>0.8</v>
      </c>
      <c r="I20" s="89">
        <f t="shared" si="0"/>
        <v>-0.3</v>
      </c>
      <c r="J20" s="90">
        <f t="shared" si="0"/>
        <v>0.7</v>
      </c>
      <c r="K20" s="89">
        <f t="shared" si="0"/>
        <v>0</v>
      </c>
      <c r="L20" s="91">
        <f aca="true" t="shared" si="6" ref="L20:N31">ROUND(100*L7/K7-100,1)</f>
        <v>1.5</v>
      </c>
      <c r="M20" s="91">
        <f t="shared" si="6"/>
        <v>-1.6</v>
      </c>
      <c r="N20" s="92">
        <f t="shared" si="6"/>
        <v>-0.6</v>
      </c>
      <c r="O20" s="88">
        <f t="shared" si="1"/>
        <v>-100</v>
      </c>
      <c r="P20" s="170" t="e">
        <f t="shared" si="2"/>
        <v>#DIV/0!</v>
      </c>
      <c r="Q20" s="89">
        <f t="shared" si="2"/>
        <v>1.7</v>
      </c>
      <c r="R20" s="89">
        <f t="shared" si="2"/>
        <v>0.6</v>
      </c>
      <c r="S20" s="89">
        <f t="shared" si="2"/>
        <v>0.6</v>
      </c>
      <c r="T20" s="91">
        <f t="shared" si="2"/>
        <v>0</v>
      </c>
      <c r="U20" s="91">
        <f t="shared" si="2"/>
        <v>0.1</v>
      </c>
      <c r="V20" s="91">
        <f aca="true" t="shared" si="7" ref="V20:X31">ROUND(100*V7/U7-100,1)</f>
        <v>-0.4</v>
      </c>
      <c r="W20" s="89">
        <f t="shared" si="7"/>
        <v>0.6</v>
      </c>
      <c r="X20" s="92">
        <f t="shared" si="7"/>
        <v>0.2</v>
      </c>
      <c r="Y20" s="93">
        <f t="shared" si="3"/>
        <v>-100</v>
      </c>
      <c r="Z20" s="170" t="e">
        <f t="shared" si="4"/>
        <v>#DIV/0!</v>
      </c>
      <c r="AA20" s="89">
        <f t="shared" si="4"/>
        <v>1.2</v>
      </c>
      <c r="AB20" s="89">
        <f t="shared" si="4"/>
        <v>0.6</v>
      </c>
      <c r="AC20" s="89">
        <f t="shared" si="4"/>
        <v>-0.3</v>
      </c>
      <c r="AD20" s="89">
        <f t="shared" si="4"/>
        <v>0.6</v>
      </c>
      <c r="AE20" s="89">
        <f t="shared" si="4"/>
        <v>0</v>
      </c>
      <c r="AF20" s="89">
        <f aca="true" t="shared" si="8" ref="AF20:AH31">ROUND(100*AF7/AE7-100,1)</f>
        <v>-0.7</v>
      </c>
      <c r="AG20" s="89">
        <f t="shared" si="8"/>
        <v>-0.2</v>
      </c>
      <c r="AH20" s="94">
        <f t="shared" si="8"/>
        <v>0.2</v>
      </c>
    </row>
    <row r="21" spans="1:34" ht="15" customHeight="1">
      <c r="A21" s="86"/>
      <c r="B21" s="188"/>
      <c r="C21" s="36" t="s">
        <v>22</v>
      </c>
      <c r="D21" s="87" t="s">
        <v>30</v>
      </c>
      <c r="E21" s="88"/>
      <c r="F21" s="170"/>
      <c r="G21" s="89">
        <f t="shared" si="5"/>
        <v>0.10400416016639724</v>
      </c>
      <c r="H21" s="89">
        <f t="shared" si="0"/>
        <v>0.8</v>
      </c>
      <c r="I21" s="89">
        <f t="shared" si="0"/>
        <v>0.6</v>
      </c>
      <c r="J21" s="90">
        <f t="shared" si="0"/>
        <v>0.7</v>
      </c>
      <c r="K21" s="89">
        <f t="shared" si="0"/>
        <v>0.3</v>
      </c>
      <c r="L21" s="91">
        <f t="shared" si="6"/>
        <v>0.8</v>
      </c>
      <c r="M21" s="91">
        <f t="shared" si="6"/>
        <v>-0.7</v>
      </c>
      <c r="N21" s="92">
        <f t="shared" si="6"/>
        <v>-1.8</v>
      </c>
      <c r="O21" s="88">
        <f t="shared" si="1"/>
        <v>-100</v>
      </c>
      <c r="P21" s="170" t="e">
        <f t="shared" si="2"/>
        <v>#DIV/0!</v>
      </c>
      <c r="Q21" s="89">
        <f t="shared" si="2"/>
        <v>2.6</v>
      </c>
      <c r="R21" s="89">
        <f t="shared" si="2"/>
        <v>0.1</v>
      </c>
      <c r="S21" s="89">
        <f t="shared" si="2"/>
        <v>0.9</v>
      </c>
      <c r="T21" s="91">
        <f t="shared" si="2"/>
        <v>0</v>
      </c>
      <c r="U21" s="91">
        <f t="shared" si="2"/>
        <v>1.3</v>
      </c>
      <c r="V21" s="91">
        <f t="shared" si="7"/>
        <v>-0.5</v>
      </c>
      <c r="W21" s="89">
        <f t="shared" si="7"/>
        <v>0.8</v>
      </c>
      <c r="X21" s="92">
        <f t="shared" si="7"/>
        <v>0</v>
      </c>
      <c r="Y21" s="93">
        <f t="shared" si="3"/>
        <v>-100</v>
      </c>
      <c r="Z21" s="170" t="e">
        <f t="shared" si="4"/>
        <v>#DIV/0!</v>
      </c>
      <c r="AA21" s="89">
        <f t="shared" si="4"/>
        <v>1</v>
      </c>
      <c r="AB21" s="89">
        <f t="shared" si="4"/>
        <v>0.4</v>
      </c>
      <c r="AC21" s="89">
        <f t="shared" si="4"/>
        <v>-0.2</v>
      </c>
      <c r="AD21" s="89">
        <f t="shared" si="4"/>
        <v>1</v>
      </c>
      <c r="AE21" s="89">
        <f t="shared" si="4"/>
        <v>-0.6</v>
      </c>
      <c r="AF21" s="89">
        <f t="shared" si="8"/>
        <v>0.2</v>
      </c>
      <c r="AG21" s="89">
        <f t="shared" si="8"/>
        <v>0.6</v>
      </c>
      <c r="AH21" s="94">
        <f t="shared" si="8"/>
        <v>0</v>
      </c>
    </row>
    <row r="22" spans="1:34" ht="15" customHeight="1">
      <c r="A22" s="173" t="s">
        <v>31</v>
      </c>
      <c r="B22" s="188"/>
      <c r="C22" s="36" t="s">
        <v>24</v>
      </c>
      <c r="D22" s="87" t="s">
        <v>32</v>
      </c>
      <c r="E22" s="88"/>
      <c r="F22" s="170"/>
      <c r="G22" s="89">
        <f t="shared" si="5"/>
        <v>1.415094339622641</v>
      </c>
      <c r="H22" s="89">
        <f t="shared" si="0"/>
        <v>0.2</v>
      </c>
      <c r="I22" s="89">
        <f t="shared" si="0"/>
        <v>0.7</v>
      </c>
      <c r="J22" s="90">
        <f t="shared" si="0"/>
        <v>0.4</v>
      </c>
      <c r="K22" s="89">
        <f t="shared" si="0"/>
        <v>-0.6</v>
      </c>
      <c r="L22" s="91">
        <f t="shared" si="6"/>
        <v>2.7</v>
      </c>
      <c r="M22" s="91">
        <f t="shared" si="6"/>
        <v>-1.9</v>
      </c>
      <c r="N22" s="92">
        <f t="shared" si="6"/>
        <v>-0.2</v>
      </c>
      <c r="O22" s="88">
        <f t="shared" si="1"/>
        <v>-100</v>
      </c>
      <c r="P22" s="170" t="e">
        <f t="shared" si="2"/>
        <v>#DIV/0!</v>
      </c>
      <c r="Q22" s="89">
        <f t="shared" si="2"/>
        <v>1.3</v>
      </c>
      <c r="R22" s="89">
        <f t="shared" si="2"/>
        <v>0.4</v>
      </c>
      <c r="S22" s="89">
        <f t="shared" si="2"/>
        <v>2.5</v>
      </c>
      <c r="T22" s="91">
        <f t="shared" si="2"/>
        <v>-1.8</v>
      </c>
      <c r="U22" s="91">
        <f t="shared" si="2"/>
        <v>0.5</v>
      </c>
      <c r="V22" s="91">
        <f t="shared" si="7"/>
        <v>-1</v>
      </c>
      <c r="W22" s="89">
        <f t="shared" si="7"/>
        <v>1.1</v>
      </c>
      <c r="X22" s="92">
        <f t="shared" si="7"/>
        <v>0.8</v>
      </c>
      <c r="Y22" s="93">
        <f t="shared" si="3"/>
        <v>-100</v>
      </c>
      <c r="Z22" s="170" t="e">
        <f t="shared" si="4"/>
        <v>#DIV/0!</v>
      </c>
      <c r="AA22" s="89">
        <f t="shared" si="4"/>
        <v>1.1</v>
      </c>
      <c r="AB22" s="89">
        <f t="shared" si="4"/>
        <v>0.9</v>
      </c>
      <c r="AC22" s="89">
        <f t="shared" si="4"/>
        <v>-0.2</v>
      </c>
      <c r="AD22" s="89">
        <f t="shared" si="4"/>
        <v>0.5</v>
      </c>
      <c r="AE22" s="89">
        <f t="shared" si="4"/>
        <v>-0.4</v>
      </c>
      <c r="AF22" s="89">
        <f t="shared" si="8"/>
        <v>-0.9</v>
      </c>
      <c r="AG22" s="89">
        <f t="shared" si="8"/>
        <v>-0.3</v>
      </c>
      <c r="AH22" s="94">
        <f t="shared" si="8"/>
        <v>0.5</v>
      </c>
    </row>
    <row r="23" spans="1:34" ht="15" customHeight="1">
      <c r="A23" s="174"/>
      <c r="B23" s="188"/>
      <c r="C23" s="36" t="s">
        <v>25</v>
      </c>
      <c r="D23" s="87" t="s">
        <v>30</v>
      </c>
      <c r="E23" s="88"/>
      <c r="F23" s="171"/>
      <c r="G23" s="89">
        <f t="shared" si="5"/>
        <v>1.7581246670218604</v>
      </c>
      <c r="H23" s="89">
        <f t="shared" si="0"/>
        <v>2.1</v>
      </c>
      <c r="I23" s="89">
        <f t="shared" si="0"/>
        <v>-3.8</v>
      </c>
      <c r="J23" s="90">
        <f t="shared" si="0"/>
        <v>0.6</v>
      </c>
      <c r="K23" s="89">
        <f t="shared" si="0"/>
        <v>0.3</v>
      </c>
      <c r="L23" s="91">
        <f t="shared" si="6"/>
        <v>1.6</v>
      </c>
      <c r="M23" s="91">
        <f t="shared" si="6"/>
        <v>-2.2</v>
      </c>
      <c r="N23" s="92">
        <f t="shared" si="6"/>
        <v>-0.3</v>
      </c>
      <c r="O23" s="88">
        <f t="shared" si="1"/>
        <v>-100</v>
      </c>
      <c r="P23" s="171" t="e">
        <f t="shared" si="2"/>
        <v>#DIV/0!</v>
      </c>
      <c r="Q23" s="89">
        <f t="shared" si="2"/>
        <v>1.7</v>
      </c>
      <c r="R23" s="89">
        <f t="shared" si="2"/>
        <v>1</v>
      </c>
      <c r="S23" s="89">
        <f t="shared" si="2"/>
        <v>-1</v>
      </c>
      <c r="T23" s="91">
        <f t="shared" si="2"/>
        <v>1.6</v>
      </c>
      <c r="U23" s="91">
        <f t="shared" si="2"/>
        <v>-0.9</v>
      </c>
      <c r="V23" s="91">
        <f t="shared" si="7"/>
        <v>0.1</v>
      </c>
      <c r="W23" s="89">
        <f t="shared" si="7"/>
        <v>0.2</v>
      </c>
      <c r="X23" s="92">
        <f t="shared" si="7"/>
        <v>-0.9</v>
      </c>
      <c r="Y23" s="93">
        <f t="shared" si="3"/>
        <v>-100</v>
      </c>
      <c r="Z23" s="171" t="e">
        <f t="shared" si="4"/>
        <v>#DIV/0!</v>
      </c>
      <c r="AA23" s="89">
        <f t="shared" si="4"/>
        <v>1.1</v>
      </c>
      <c r="AB23" s="89">
        <f t="shared" si="4"/>
        <v>0.5</v>
      </c>
      <c r="AC23" s="89">
        <f t="shared" si="4"/>
        <v>-0.3</v>
      </c>
      <c r="AD23" s="95">
        <f t="shared" si="4"/>
        <v>0.4</v>
      </c>
      <c r="AE23" s="95">
        <f t="shared" si="4"/>
        <v>1</v>
      </c>
      <c r="AF23" s="95">
        <f t="shared" si="8"/>
        <v>-0.8</v>
      </c>
      <c r="AG23" s="95">
        <f t="shared" si="8"/>
        <v>-0.5</v>
      </c>
      <c r="AH23" s="96">
        <f t="shared" si="8"/>
        <v>-1</v>
      </c>
    </row>
    <row r="24" spans="1:34" ht="15" customHeight="1">
      <c r="A24" s="174"/>
      <c r="B24" s="184" t="s">
        <v>26</v>
      </c>
      <c r="C24" s="46" t="s">
        <v>27</v>
      </c>
      <c r="D24" s="97" t="s">
        <v>33</v>
      </c>
      <c r="E24" s="98"/>
      <c r="F24" s="99">
        <f aca="true" t="shared" si="9" ref="F24:F31">F11/E11*100-100</f>
        <v>-0.5149330587023684</v>
      </c>
      <c r="G24" s="100">
        <f t="shared" si="5"/>
        <v>1.1904761904761898</v>
      </c>
      <c r="H24" s="100">
        <f t="shared" si="0"/>
        <v>0.6</v>
      </c>
      <c r="I24" s="100">
        <f t="shared" si="0"/>
        <v>0.2</v>
      </c>
      <c r="J24" s="101">
        <f t="shared" si="0"/>
        <v>0.7</v>
      </c>
      <c r="K24" s="100">
        <f t="shared" si="0"/>
        <v>0.1</v>
      </c>
      <c r="L24" s="99">
        <f t="shared" si="6"/>
        <v>1.4</v>
      </c>
      <c r="M24" s="99">
        <f t="shared" si="6"/>
        <v>-1.5</v>
      </c>
      <c r="N24" s="102">
        <f t="shared" si="6"/>
        <v>-0.8</v>
      </c>
      <c r="O24" s="98">
        <f t="shared" si="1"/>
        <v>-16.7</v>
      </c>
      <c r="P24" s="100">
        <f t="shared" si="2"/>
        <v>1</v>
      </c>
      <c r="Q24" s="100">
        <f t="shared" si="2"/>
        <v>1.2</v>
      </c>
      <c r="R24" s="100">
        <f t="shared" si="2"/>
        <v>0.9</v>
      </c>
      <c r="S24" s="100">
        <f t="shared" si="2"/>
        <v>0.8</v>
      </c>
      <c r="T24" s="99">
        <f t="shared" si="2"/>
        <v>-0.8</v>
      </c>
      <c r="U24" s="99">
        <f t="shared" si="2"/>
        <v>-0.5</v>
      </c>
      <c r="V24" s="99">
        <f t="shared" si="7"/>
        <v>0.2</v>
      </c>
      <c r="W24" s="100">
        <f t="shared" si="7"/>
        <v>0.5</v>
      </c>
      <c r="X24" s="102">
        <f t="shared" si="7"/>
        <v>-0.2</v>
      </c>
      <c r="Y24" s="103">
        <f t="shared" si="3"/>
        <v>-9.8</v>
      </c>
      <c r="Z24" s="100">
        <f t="shared" si="4"/>
        <v>0.3</v>
      </c>
      <c r="AA24" s="100">
        <f t="shared" si="4"/>
        <v>1.3</v>
      </c>
      <c r="AB24" s="100">
        <f t="shared" si="4"/>
        <v>0.7</v>
      </c>
      <c r="AC24" s="100">
        <f t="shared" si="4"/>
        <v>-0.3</v>
      </c>
      <c r="AD24" s="100">
        <f t="shared" si="4"/>
        <v>0.6</v>
      </c>
      <c r="AE24" s="100">
        <f t="shared" si="4"/>
        <v>-0.4</v>
      </c>
      <c r="AF24" s="100">
        <f t="shared" si="8"/>
        <v>0</v>
      </c>
      <c r="AG24" s="100">
        <f t="shared" si="8"/>
        <v>-0.9</v>
      </c>
      <c r="AH24" s="104">
        <f t="shared" si="8"/>
        <v>-0.3</v>
      </c>
    </row>
    <row r="25" spans="1:34" ht="15" customHeight="1">
      <c r="A25" s="174"/>
      <c r="B25" s="188"/>
      <c r="C25" s="36" t="s">
        <v>22</v>
      </c>
      <c r="D25" s="87" t="s">
        <v>33</v>
      </c>
      <c r="E25" s="88"/>
      <c r="F25" s="91">
        <f t="shared" si="9"/>
        <v>-0.7142857142857082</v>
      </c>
      <c r="G25" s="89">
        <f t="shared" si="5"/>
        <v>0.565262076053429</v>
      </c>
      <c r="H25" s="89">
        <f t="shared" si="0"/>
        <v>0.8</v>
      </c>
      <c r="I25" s="89">
        <f t="shared" si="0"/>
        <v>0.9</v>
      </c>
      <c r="J25" s="90">
        <f t="shared" si="0"/>
        <v>0.5</v>
      </c>
      <c r="K25" s="89">
        <f t="shared" si="0"/>
        <v>0.7</v>
      </c>
      <c r="L25" s="91">
        <f t="shared" si="6"/>
        <v>0.1</v>
      </c>
      <c r="M25" s="91">
        <f t="shared" si="6"/>
        <v>-0.8</v>
      </c>
      <c r="N25" s="92">
        <f t="shared" si="6"/>
        <v>-1.8</v>
      </c>
      <c r="O25" s="88">
        <f t="shared" si="1"/>
        <v>-16.3</v>
      </c>
      <c r="P25" s="89">
        <f t="shared" si="2"/>
        <v>0.5</v>
      </c>
      <c r="Q25" s="89">
        <f t="shared" si="2"/>
        <v>2.8</v>
      </c>
      <c r="R25" s="89">
        <f t="shared" si="2"/>
        <v>-0.3</v>
      </c>
      <c r="S25" s="89">
        <f t="shared" si="2"/>
        <v>0.7</v>
      </c>
      <c r="T25" s="91">
        <f t="shared" si="2"/>
        <v>-0.7</v>
      </c>
      <c r="U25" s="91">
        <f t="shared" si="2"/>
        <v>1.3</v>
      </c>
      <c r="V25" s="91">
        <f t="shared" si="7"/>
        <v>-0.9</v>
      </c>
      <c r="W25" s="89">
        <f t="shared" si="7"/>
        <v>0.6</v>
      </c>
      <c r="X25" s="92">
        <f t="shared" si="7"/>
        <v>-0.1</v>
      </c>
      <c r="Y25" s="93">
        <f t="shared" si="3"/>
        <v>-11.6</v>
      </c>
      <c r="Z25" s="89">
        <f t="shared" si="4"/>
        <v>0.5</v>
      </c>
      <c r="AA25" s="89">
        <f t="shared" si="4"/>
        <v>1.2</v>
      </c>
      <c r="AB25" s="89">
        <f t="shared" si="4"/>
        <v>0.4</v>
      </c>
      <c r="AC25" s="89">
        <f t="shared" si="4"/>
        <v>-0.8</v>
      </c>
      <c r="AD25" s="89">
        <f t="shared" si="4"/>
        <v>1.5</v>
      </c>
      <c r="AE25" s="89">
        <f t="shared" si="4"/>
        <v>-0.4</v>
      </c>
      <c r="AF25" s="89">
        <f t="shared" si="8"/>
        <v>0.1</v>
      </c>
      <c r="AG25" s="89">
        <f t="shared" si="8"/>
        <v>0.8</v>
      </c>
      <c r="AH25" s="94">
        <f t="shared" si="8"/>
        <v>-1.1</v>
      </c>
    </row>
    <row r="26" spans="1:34" ht="15" customHeight="1">
      <c r="A26" s="174"/>
      <c r="B26" s="188"/>
      <c r="C26" s="36" t="s">
        <v>24</v>
      </c>
      <c r="D26" s="87" t="s">
        <v>32</v>
      </c>
      <c r="E26" s="88"/>
      <c r="F26" s="91">
        <f t="shared" si="9"/>
        <v>-0.46415678184631304</v>
      </c>
      <c r="G26" s="89">
        <f t="shared" si="5"/>
        <v>1.5544041450777257</v>
      </c>
      <c r="H26" s="89">
        <f t="shared" si="0"/>
        <v>-0.1</v>
      </c>
      <c r="I26" s="89">
        <f t="shared" si="0"/>
        <v>0.3</v>
      </c>
      <c r="J26" s="90">
        <f t="shared" si="0"/>
        <v>1</v>
      </c>
      <c r="K26" s="89">
        <f t="shared" si="0"/>
        <v>-0.4</v>
      </c>
      <c r="L26" s="91">
        <f t="shared" si="6"/>
        <v>2.8</v>
      </c>
      <c r="M26" s="91">
        <f t="shared" si="6"/>
        <v>-1.7</v>
      </c>
      <c r="N26" s="92">
        <f t="shared" si="6"/>
        <v>-0.6</v>
      </c>
      <c r="O26" s="88">
        <f t="shared" si="1"/>
        <v>-18.1</v>
      </c>
      <c r="P26" s="89">
        <f t="shared" si="2"/>
        <v>1</v>
      </c>
      <c r="Q26" s="89">
        <f t="shared" si="2"/>
        <v>0.6</v>
      </c>
      <c r="R26" s="89">
        <f t="shared" si="2"/>
        <v>1.1</v>
      </c>
      <c r="S26" s="89">
        <f t="shared" si="2"/>
        <v>1.4</v>
      </c>
      <c r="T26" s="91">
        <f t="shared" si="2"/>
        <v>-1.6</v>
      </c>
      <c r="U26" s="91">
        <f t="shared" si="2"/>
        <v>-0.1</v>
      </c>
      <c r="V26" s="91">
        <f t="shared" si="7"/>
        <v>0.8</v>
      </c>
      <c r="W26" s="89">
        <f t="shared" si="7"/>
        <v>0.4</v>
      </c>
      <c r="X26" s="92">
        <f t="shared" si="7"/>
        <v>0.2</v>
      </c>
      <c r="Y26" s="93">
        <f t="shared" si="3"/>
        <v>-10.1</v>
      </c>
      <c r="Z26" s="89">
        <f t="shared" si="4"/>
        <v>0.5</v>
      </c>
      <c r="AA26" s="89">
        <f t="shared" si="4"/>
        <v>1.4</v>
      </c>
      <c r="AB26" s="89">
        <f t="shared" si="4"/>
        <v>1.2</v>
      </c>
      <c r="AC26" s="89">
        <f t="shared" si="4"/>
        <v>-0.1</v>
      </c>
      <c r="AD26" s="89">
        <f t="shared" si="4"/>
        <v>-0.3</v>
      </c>
      <c r="AE26" s="89">
        <f t="shared" si="4"/>
        <v>0.4</v>
      </c>
      <c r="AF26" s="89">
        <f t="shared" si="8"/>
        <v>-0.8</v>
      </c>
      <c r="AG26" s="89">
        <f t="shared" si="8"/>
        <v>-1.1</v>
      </c>
      <c r="AH26" s="94">
        <f t="shared" si="8"/>
        <v>0.5</v>
      </c>
    </row>
    <row r="27" spans="1:34" ht="15" customHeight="1">
      <c r="A27" s="174"/>
      <c r="B27" s="198"/>
      <c r="C27" s="55" t="s">
        <v>25</v>
      </c>
      <c r="D27" s="105" t="s">
        <v>30</v>
      </c>
      <c r="E27" s="106"/>
      <c r="F27" s="107">
        <f t="shared" si="9"/>
        <v>0.05235602094239766</v>
      </c>
      <c r="G27" s="108">
        <f t="shared" si="5"/>
        <v>1.2035583464155053</v>
      </c>
      <c r="H27" s="108">
        <f t="shared" si="0"/>
        <v>2.1</v>
      </c>
      <c r="I27" s="108">
        <f t="shared" si="0"/>
        <v>-1.9</v>
      </c>
      <c r="J27" s="109">
        <f t="shared" si="0"/>
        <v>-0.6</v>
      </c>
      <c r="K27" s="108">
        <f t="shared" si="0"/>
        <v>0.1</v>
      </c>
      <c r="L27" s="107">
        <f t="shared" si="6"/>
        <v>1.4</v>
      </c>
      <c r="M27" s="107">
        <f t="shared" si="6"/>
        <v>-2.3</v>
      </c>
      <c r="N27" s="110">
        <f t="shared" si="6"/>
        <v>-0.4</v>
      </c>
      <c r="O27" s="106">
        <f t="shared" si="1"/>
        <v>-13</v>
      </c>
      <c r="P27" s="108">
        <f t="shared" si="2"/>
        <v>1.3</v>
      </c>
      <c r="Q27" s="108">
        <f t="shared" si="2"/>
        <v>0.8</v>
      </c>
      <c r="R27" s="108">
        <f t="shared" si="2"/>
        <v>1.5</v>
      </c>
      <c r="S27" s="108">
        <f t="shared" si="2"/>
        <v>-0.1</v>
      </c>
      <c r="T27" s="107">
        <f t="shared" si="2"/>
        <v>0</v>
      </c>
      <c r="U27" s="107">
        <f t="shared" si="2"/>
        <v>-1.9</v>
      </c>
      <c r="V27" s="107">
        <f t="shared" si="7"/>
        <v>0.2</v>
      </c>
      <c r="W27" s="108">
        <f t="shared" si="7"/>
        <v>0.6</v>
      </c>
      <c r="X27" s="110">
        <f t="shared" si="7"/>
        <v>-1</v>
      </c>
      <c r="Y27" s="111">
        <f t="shared" si="3"/>
        <v>-8.4</v>
      </c>
      <c r="Z27" s="108">
        <f t="shared" si="4"/>
        <v>-0.1</v>
      </c>
      <c r="AA27" s="108">
        <f t="shared" si="4"/>
        <v>1.2</v>
      </c>
      <c r="AB27" s="108">
        <f t="shared" si="4"/>
        <v>0.4</v>
      </c>
      <c r="AC27" s="108">
        <f t="shared" si="4"/>
        <v>-0.4</v>
      </c>
      <c r="AD27" s="112">
        <f t="shared" si="4"/>
        <v>1.2</v>
      </c>
      <c r="AE27" s="112">
        <f t="shared" si="4"/>
        <v>-1.2</v>
      </c>
      <c r="AF27" s="112">
        <f t="shared" si="8"/>
        <v>0.6</v>
      </c>
      <c r="AG27" s="112">
        <f t="shared" si="8"/>
        <v>-1.5</v>
      </c>
      <c r="AH27" s="113">
        <f t="shared" si="8"/>
        <v>-1.1</v>
      </c>
    </row>
    <row r="28" spans="1:34" ht="15" customHeight="1">
      <c r="A28" s="174"/>
      <c r="B28" s="187" t="s">
        <v>28</v>
      </c>
      <c r="C28" s="36" t="s">
        <v>27</v>
      </c>
      <c r="D28" s="87" t="s">
        <v>33</v>
      </c>
      <c r="E28" s="88"/>
      <c r="F28" s="91">
        <f t="shared" si="9"/>
        <v>-0.21739130434782794</v>
      </c>
      <c r="G28" s="89">
        <f t="shared" si="5"/>
        <v>1.4705882352941302</v>
      </c>
      <c r="H28" s="89">
        <f t="shared" si="0"/>
        <v>1.3</v>
      </c>
      <c r="I28" s="89">
        <f t="shared" si="0"/>
        <v>-0.7</v>
      </c>
      <c r="J28" s="90">
        <f t="shared" si="0"/>
        <v>0.6</v>
      </c>
      <c r="K28" s="89">
        <f t="shared" si="0"/>
        <v>0.1</v>
      </c>
      <c r="L28" s="91">
        <f t="shared" si="6"/>
        <v>2</v>
      </c>
      <c r="M28" s="91">
        <f t="shared" si="6"/>
        <v>-1.6</v>
      </c>
      <c r="N28" s="92">
        <f t="shared" si="6"/>
        <v>-0.1</v>
      </c>
      <c r="O28" s="114">
        <f t="shared" si="1"/>
        <v>-16.3</v>
      </c>
      <c r="P28" s="115">
        <f t="shared" si="2"/>
        <v>0</v>
      </c>
      <c r="Q28" s="115">
        <f t="shared" si="2"/>
        <v>2</v>
      </c>
      <c r="R28" s="115">
        <f t="shared" si="2"/>
        <v>0.2</v>
      </c>
      <c r="S28" s="115">
        <f t="shared" si="2"/>
        <v>0.9</v>
      </c>
      <c r="T28" s="116">
        <f t="shared" si="2"/>
        <v>0.1</v>
      </c>
      <c r="U28" s="116">
        <f t="shared" si="2"/>
        <v>0.3</v>
      </c>
      <c r="V28" s="116">
        <f t="shared" si="7"/>
        <v>-0.5</v>
      </c>
      <c r="W28" s="117">
        <f t="shared" si="7"/>
        <v>0.4</v>
      </c>
      <c r="X28" s="118">
        <f t="shared" si="7"/>
        <v>0</v>
      </c>
      <c r="Y28" s="119">
        <f t="shared" si="3"/>
        <v>-11.9</v>
      </c>
      <c r="Z28" s="115">
        <f t="shared" si="4"/>
        <v>1</v>
      </c>
      <c r="AA28" s="115">
        <f t="shared" si="4"/>
        <v>1.2</v>
      </c>
      <c r="AB28" s="115">
        <f t="shared" si="4"/>
        <v>0.3</v>
      </c>
      <c r="AC28" s="115">
        <f t="shared" si="4"/>
        <v>-0.5</v>
      </c>
      <c r="AD28" s="117">
        <f t="shared" si="4"/>
        <v>0.7</v>
      </c>
      <c r="AE28" s="117">
        <f t="shared" si="4"/>
        <v>0.1</v>
      </c>
      <c r="AF28" s="117">
        <f t="shared" si="8"/>
        <v>-1.2</v>
      </c>
      <c r="AG28" s="117">
        <f t="shared" si="8"/>
        <v>0.1</v>
      </c>
      <c r="AH28" s="120">
        <f t="shared" si="8"/>
        <v>0.5</v>
      </c>
    </row>
    <row r="29" spans="1:34" ht="15" customHeight="1">
      <c r="A29" s="174"/>
      <c r="B29" s="188"/>
      <c r="C29" s="36" t="s">
        <v>22</v>
      </c>
      <c r="D29" s="87" t="s">
        <v>33</v>
      </c>
      <c r="E29" s="88"/>
      <c r="F29" s="91">
        <f t="shared" si="9"/>
        <v>-0.21551724137931672</v>
      </c>
      <c r="G29" s="89">
        <f t="shared" si="5"/>
        <v>-0.2699784017278688</v>
      </c>
      <c r="H29" s="89">
        <f t="shared" si="0"/>
        <v>1.1</v>
      </c>
      <c r="I29" s="89">
        <f t="shared" si="0"/>
        <v>0.2</v>
      </c>
      <c r="J29" s="90">
        <f t="shared" si="0"/>
        <v>0.9</v>
      </c>
      <c r="K29" s="89">
        <f t="shared" si="0"/>
        <v>0.4</v>
      </c>
      <c r="L29" s="91">
        <f t="shared" si="6"/>
        <v>1.5</v>
      </c>
      <c r="M29" s="91">
        <f t="shared" si="6"/>
        <v>-0.3</v>
      </c>
      <c r="N29" s="92">
        <f t="shared" si="6"/>
        <v>-1.4</v>
      </c>
      <c r="O29" s="88">
        <f t="shared" si="1"/>
        <v>-16.4</v>
      </c>
      <c r="P29" s="89">
        <f t="shared" si="2"/>
        <v>-1.7</v>
      </c>
      <c r="Q29" s="89">
        <f t="shared" si="2"/>
        <v>2.2</v>
      </c>
      <c r="R29" s="89">
        <f t="shared" si="2"/>
        <v>-0.1</v>
      </c>
      <c r="S29" s="89">
        <f t="shared" si="2"/>
        <v>1.4</v>
      </c>
      <c r="T29" s="91">
        <f t="shared" si="2"/>
        <v>-0.2</v>
      </c>
      <c r="U29" s="91">
        <f t="shared" si="2"/>
        <v>0.9</v>
      </c>
      <c r="V29" s="91">
        <f t="shared" si="7"/>
        <v>-0.1</v>
      </c>
      <c r="W29" s="89">
        <f t="shared" si="7"/>
        <v>0.1</v>
      </c>
      <c r="X29" s="92">
        <f t="shared" si="7"/>
        <v>0.2</v>
      </c>
      <c r="Y29" s="93">
        <f t="shared" si="3"/>
        <v>-9.1</v>
      </c>
      <c r="Z29" s="89">
        <f t="shared" si="4"/>
        <v>0.7</v>
      </c>
      <c r="AA29" s="89">
        <f t="shared" si="4"/>
        <v>0.5</v>
      </c>
      <c r="AB29" s="89">
        <f t="shared" si="4"/>
        <v>0.5</v>
      </c>
      <c r="AC29" s="89">
        <f t="shared" si="4"/>
        <v>0.9</v>
      </c>
      <c r="AD29" s="89">
        <f t="shared" si="4"/>
        <v>-0.1</v>
      </c>
      <c r="AE29" s="89">
        <f t="shared" si="4"/>
        <v>-1</v>
      </c>
      <c r="AF29" s="89">
        <f t="shared" si="8"/>
        <v>0.3</v>
      </c>
      <c r="AG29" s="89">
        <f t="shared" si="8"/>
        <v>-0.7</v>
      </c>
      <c r="AH29" s="94">
        <f t="shared" si="8"/>
        <v>2.3</v>
      </c>
    </row>
    <row r="30" spans="1:34" ht="15" customHeight="1">
      <c r="A30" s="86"/>
      <c r="B30" s="188"/>
      <c r="C30" s="36" t="s">
        <v>24</v>
      </c>
      <c r="D30" s="87" t="s">
        <v>32</v>
      </c>
      <c r="E30" s="88"/>
      <c r="F30" s="91">
        <f t="shared" si="9"/>
        <v>-0.21668472372698488</v>
      </c>
      <c r="G30" s="89">
        <f t="shared" si="5"/>
        <v>1.8458197611292064</v>
      </c>
      <c r="H30" s="89">
        <f t="shared" si="0"/>
        <v>1</v>
      </c>
      <c r="I30" s="89">
        <f t="shared" si="0"/>
        <v>1.7</v>
      </c>
      <c r="J30" s="90">
        <f t="shared" si="0"/>
        <v>-0.9</v>
      </c>
      <c r="K30" s="89">
        <f t="shared" si="0"/>
        <v>-0.6</v>
      </c>
      <c r="L30" s="91">
        <f t="shared" si="6"/>
        <v>2.6</v>
      </c>
      <c r="M30" s="91">
        <f t="shared" si="6"/>
        <v>-2.3</v>
      </c>
      <c r="N30" s="92">
        <f t="shared" si="6"/>
        <v>0.4</v>
      </c>
      <c r="O30" s="88">
        <f t="shared" si="1"/>
        <v>-15.9</v>
      </c>
      <c r="P30" s="89">
        <f t="shared" si="2"/>
        <v>0.7</v>
      </c>
      <c r="Q30" s="89">
        <f t="shared" si="2"/>
        <v>1.7</v>
      </c>
      <c r="R30" s="89">
        <f t="shared" si="2"/>
        <v>-0.1</v>
      </c>
      <c r="S30" s="89">
        <f t="shared" si="2"/>
        <v>3.1</v>
      </c>
      <c r="T30" s="91">
        <f t="shared" si="2"/>
        <v>-2</v>
      </c>
      <c r="U30" s="91">
        <f t="shared" si="2"/>
        <v>0.9</v>
      </c>
      <c r="V30" s="91">
        <f t="shared" si="7"/>
        <v>-1.8</v>
      </c>
      <c r="W30" s="89">
        <f t="shared" si="7"/>
        <v>1.3</v>
      </c>
      <c r="X30" s="92">
        <f t="shared" si="7"/>
        <v>1.1</v>
      </c>
      <c r="Y30" s="93">
        <f t="shared" si="3"/>
        <v>-13.1</v>
      </c>
      <c r="Z30" s="89">
        <f t="shared" si="4"/>
        <v>1.7</v>
      </c>
      <c r="AA30" s="89">
        <f t="shared" si="4"/>
        <v>1.1</v>
      </c>
      <c r="AB30" s="89">
        <f t="shared" si="4"/>
        <v>0.6</v>
      </c>
      <c r="AC30" s="89">
        <f t="shared" si="4"/>
        <v>-0.5</v>
      </c>
      <c r="AD30" s="89">
        <f t="shared" si="4"/>
        <v>1.4</v>
      </c>
      <c r="AE30" s="89">
        <f t="shared" si="4"/>
        <v>-1.8</v>
      </c>
      <c r="AF30" s="89">
        <f t="shared" si="8"/>
        <v>-0.3</v>
      </c>
      <c r="AG30" s="89">
        <f t="shared" si="8"/>
        <v>0.1</v>
      </c>
      <c r="AH30" s="94">
        <f t="shared" si="8"/>
        <v>0.2</v>
      </c>
    </row>
    <row r="31" spans="1:34" ht="15" customHeight="1" thickBot="1">
      <c r="A31" s="121"/>
      <c r="B31" s="189"/>
      <c r="C31" s="65" t="s">
        <v>25</v>
      </c>
      <c r="D31" s="122" t="s">
        <v>30</v>
      </c>
      <c r="E31" s="123"/>
      <c r="F31" s="124">
        <f t="shared" si="9"/>
        <v>0.055340343110145795</v>
      </c>
      <c r="G31" s="125">
        <f t="shared" si="5"/>
        <v>3.0973451327433565</v>
      </c>
      <c r="H31" s="125">
        <f t="shared" si="0"/>
        <v>2.3</v>
      </c>
      <c r="I31" s="125">
        <f t="shared" si="0"/>
        <v>-6.3</v>
      </c>
      <c r="J31" s="126">
        <f t="shared" si="0"/>
        <v>2.6</v>
      </c>
      <c r="K31" s="125">
        <f t="shared" si="0"/>
        <v>0.3</v>
      </c>
      <c r="L31" s="124">
        <f t="shared" si="6"/>
        <v>1.8</v>
      </c>
      <c r="M31" s="124">
        <f t="shared" si="6"/>
        <v>-1.8</v>
      </c>
      <c r="N31" s="127">
        <f t="shared" si="6"/>
        <v>-0.4</v>
      </c>
      <c r="O31" s="123">
        <f t="shared" si="1"/>
        <v>-15.2</v>
      </c>
      <c r="P31" s="125">
        <f t="shared" si="2"/>
        <v>0.3</v>
      </c>
      <c r="Q31" s="125">
        <f t="shared" si="2"/>
        <v>2.1</v>
      </c>
      <c r="R31" s="125">
        <f t="shared" si="2"/>
        <v>0.9</v>
      </c>
      <c r="S31" s="125">
        <f t="shared" si="2"/>
        <v>-1.1</v>
      </c>
      <c r="T31" s="124">
        <f t="shared" si="2"/>
        <v>1.9</v>
      </c>
      <c r="U31" s="124">
        <f t="shared" si="2"/>
        <v>-0.3</v>
      </c>
      <c r="V31" s="124">
        <f t="shared" si="7"/>
        <v>0.4</v>
      </c>
      <c r="W31" s="125">
        <f t="shared" si="7"/>
        <v>0</v>
      </c>
      <c r="X31" s="127">
        <f t="shared" si="7"/>
        <v>-1.2</v>
      </c>
      <c r="Y31" s="128">
        <f t="shared" si="3"/>
        <v>-12.8</v>
      </c>
      <c r="Z31" s="125">
        <f t="shared" si="4"/>
        <v>0.6</v>
      </c>
      <c r="AA31" s="125">
        <f t="shared" si="4"/>
        <v>1.2</v>
      </c>
      <c r="AB31" s="125">
        <f t="shared" si="4"/>
        <v>-0.3</v>
      </c>
      <c r="AC31" s="125">
        <f t="shared" si="4"/>
        <v>-0.5</v>
      </c>
      <c r="AD31" s="125">
        <f t="shared" si="4"/>
        <v>0.2</v>
      </c>
      <c r="AE31" s="125">
        <f t="shared" si="4"/>
        <v>3.6</v>
      </c>
      <c r="AF31" s="125">
        <f t="shared" si="8"/>
        <v>-3.5</v>
      </c>
      <c r="AG31" s="125">
        <f t="shared" si="8"/>
        <v>0.7</v>
      </c>
      <c r="AH31" s="129">
        <f t="shared" si="8"/>
        <v>0.1</v>
      </c>
    </row>
    <row r="32" spans="1:34" ht="15.75" customHeight="1" thickTop="1">
      <c r="A32" s="191" t="s">
        <v>34</v>
      </c>
      <c r="B32" s="199" t="s">
        <v>20</v>
      </c>
      <c r="C32" s="36" t="s">
        <v>24</v>
      </c>
      <c r="D32" s="130">
        <f aca="true" t="shared" si="10" ref="D32:N32">D9/D$8*100</f>
        <v>97.93351302785265</v>
      </c>
      <c r="E32" s="131" t="e">
        <f t="shared" si="10"/>
        <v>#DIV/0!</v>
      </c>
      <c r="F32" s="132">
        <f t="shared" si="10"/>
        <v>99.21996879875195</v>
      </c>
      <c r="G32" s="132">
        <f t="shared" si="10"/>
        <v>100.51948051948052</v>
      </c>
      <c r="H32" s="132">
        <f t="shared" si="10"/>
        <v>99.94845360824742</v>
      </c>
      <c r="I32" s="132">
        <f t="shared" si="10"/>
        <v>100.05122950819674</v>
      </c>
      <c r="J32" s="132">
        <f t="shared" si="10"/>
        <v>99.79643765903307</v>
      </c>
      <c r="K32" s="133">
        <f t="shared" si="10"/>
        <v>98.98477157360406</v>
      </c>
      <c r="L32" s="134">
        <f t="shared" si="10"/>
        <v>100.85642317380352</v>
      </c>
      <c r="M32" s="135">
        <f t="shared" si="10"/>
        <v>99.59411466260782</v>
      </c>
      <c r="N32" s="136">
        <f t="shared" si="10"/>
        <v>101.18801652892562</v>
      </c>
      <c r="O32" s="131"/>
      <c r="P32" s="132">
        <f aca="true" t="shared" si="11" ref="P32:X32">P9/P$8*100</f>
        <v>102.00375704445837</v>
      </c>
      <c r="Q32" s="132">
        <f t="shared" si="11"/>
        <v>100.67114093959731</v>
      </c>
      <c r="R32" s="132">
        <f t="shared" si="11"/>
        <v>100.97501523461302</v>
      </c>
      <c r="S32" s="135">
        <f t="shared" si="11"/>
        <v>102.59818731117825</v>
      </c>
      <c r="T32" s="135">
        <f t="shared" si="11"/>
        <v>100.7250755287009</v>
      </c>
      <c r="U32" s="135">
        <f t="shared" si="11"/>
        <v>100</v>
      </c>
      <c r="V32" s="135">
        <f t="shared" si="11"/>
        <v>99.52038369304556</v>
      </c>
      <c r="W32" s="132">
        <f t="shared" si="11"/>
        <v>99.82164090368609</v>
      </c>
      <c r="X32" s="136">
        <f t="shared" si="11"/>
        <v>100.65398335315103</v>
      </c>
      <c r="Y32" s="137"/>
      <c r="Z32" s="131">
        <f aca="true" t="shared" si="12" ref="Z32:AH32">Z9/Z$8*100</f>
        <v>98.36708033964729</v>
      </c>
      <c r="AA32" s="132">
        <f t="shared" si="12"/>
        <v>98.44861021331612</v>
      </c>
      <c r="AB32" s="132">
        <f t="shared" si="12"/>
        <v>98.96973599484866</v>
      </c>
      <c r="AC32" s="131">
        <f t="shared" si="12"/>
        <v>98.96774193548387</v>
      </c>
      <c r="AD32" s="135">
        <f t="shared" si="12"/>
        <v>98.46743295019157</v>
      </c>
      <c r="AE32" s="135">
        <f t="shared" si="12"/>
        <v>98.7146529562982</v>
      </c>
      <c r="AF32" s="135">
        <f t="shared" si="12"/>
        <v>97.62668377164849</v>
      </c>
      <c r="AG32" s="135">
        <f t="shared" si="12"/>
        <v>96.81122448979592</v>
      </c>
      <c r="AH32" s="136">
        <f t="shared" si="12"/>
        <v>97.32142857142856</v>
      </c>
    </row>
    <row r="33" spans="1:34" ht="15.75" customHeight="1">
      <c r="A33" s="192"/>
      <c r="B33" s="200"/>
      <c r="C33" s="36" t="s">
        <v>25</v>
      </c>
      <c r="D33" s="138">
        <f aca="true" t="shared" si="13" ref="D33:N33">D10/D$8*100</f>
        <v>94.02515723270442</v>
      </c>
      <c r="E33" s="131" t="e">
        <f t="shared" si="13"/>
        <v>#DIV/0!</v>
      </c>
      <c r="F33" s="132">
        <f t="shared" si="13"/>
        <v>97.60790431617264</v>
      </c>
      <c r="G33" s="132">
        <f t="shared" si="13"/>
        <v>99.22077922077922</v>
      </c>
      <c r="H33" s="132">
        <f t="shared" si="13"/>
        <v>100.51546391752578</v>
      </c>
      <c r="I33" s="132">
        <f t="shared" si="13"/>
        <v>96.10655737704919</v>
      </c>
      <c r="J33" s="132">
        <f t="shared" si="13"/>
        <v>96.03053435114504</v>
      </c>
      <c r="K33" s="132">
        <f t="shared" si="13"/>
        <v>96.04060913705584</v>
      </c>
      <c r="L33" s="134">
        <f t="shared" si="13"/>
        <v>96.82619647355163</v>
      </c>
      <c r="M33" s="135">
        <f t="shared" si="13"/>
        <v>95.33231861998985</v>
      </c>
      <c r="N33" s="139">
        <f t="shared" si="13"/>
        <v>96.79752066115704</v>
      </c>
      <c r="O33" s="131"/>
      <c r="P33" s="132">
        <f aca="true" t="shared" si="14" ref="P33:X33">P10/P$8*100</f>
        <v>100.2504696305573</v>
      </c>
      <c r="Q33" s="132">
        <f t="shared" si="14"/>
        <v>99.32885906040269</v>
      </c>
      <c r="R33" s="132">
        <f t="shared" si="14"/>
        <v>100.18281535648997</v>
      </c>
      <c r="S33" s="135">
        <f t="shared" si="14"/>
        <v>98.36858006042297</v>
      </c>
      <c r="T33" s="135">
        <f t="shared" si="14"/>
        <v>99.93957703927492</v>
      </c>
      <c r="U33" s="135">
        <f t="shared" si="14"/>
        <v>97.79236276849642</v>
      </c>
      <c r="V33" s="135">
        <f t="shared" si="14"/>
        <v>98.38129496402877</v>
      </c>
      <c r="W33" s="132">
        <f t="shared" si="14"/>
        <v>97.80023781212842</v>
      </c>
      <c r="X33" s="139">
        <f t="shared" si="14"/>
        <v>96.90844233055887</v>
      </c>
      <c r="Y33" s="137"/>
      <c r="Z33" s="131">
        <f aca="true" t="shared" si="15" ref="Z33:AH33">Z10/Z$8*100</f>
        <v>97.7792292619203</v>
      </c>
      <c r="AA33" s="132">
        <f t="shared" si="15"/>
        <v>97.86683904330964</v>
      </c>
      <c r="AB33" s="132">
        <f t="shared" si="15"/>
        <v>97.93947198969735</v>
      </c>
      <c r="AC33" s="131">
        <f t="shared" si="15"/>
        <v>97.87096774193547</v>
      </c>
      <c r="AD33" s="135">
        <f t="shared" si="15"/>
        <v>97.25415070242659</v>
      </c>
      <c r="AE33" s="135">
        <f t="shared" si="15"/>
        <v>98.84318766066839</v>
      </c>
      <c r="AF33" s="135">
        <f t="shared" si="15"/>
        <v>97.8191148171905</v>
      </c>
      <c r="AG33" s="135">
        <f t="shared" si="15"/>
        <v>96.81122448979592</v>
      </c>
      <c r="AH33" s="139">
        <f t="shared" si="15"/>
        <v>95.8545918367347</v>
      </c>
    </row>
    <row r="34" spans="1:34" ht="15.75" customHeight="1">
      <c r="A34" s="192"/>
      <c r="B34" s="201" t="s">
        <v>26</v>
      </c>
      <c r="C34" s="46" t="s">
        <v>24</v>
      </c>
      <c r="D34" s="140">
        <f aca="true" t="shared" si="16" ref="D34:AH34">D13/D$12*100</f>
        <v>97.71300448430493</v>
      </c>
      <c r="E34" s="141">
        <f t="shared" si="16"/>
        <v>98.92857142857143</v>
      </c>
      <c r="F34" s="142">
        <f t="shared" si="16"/>
        <v>99.17780061664953</v>
      </c>
      <c r="G34" s="143">
        <f t="shared" si="16"/>
        <v>100.15329586101176</v>
      </c>
      <c r="H34" s="143">
        <f t="shared" si="16"/>
        <v>99.29006085192698</v>
      </c>
      <c r="I34" s="143">
        <f t="shared" si="16"/>
        <v>98.69346733668341</v>
      </c>
      <c r="J34" s="143">
        <f t="shared" si="16"/>
        <v>99.2</v>
      </c>
      <c r="K34" s="143">
        <f t="shared" si="16"/>
        <v>98.1619473422752</v>
      </c>
      <c r="L34" s="141">
        <f t="shared" si="16"/>
        <v>100.84367245657569</v>
      </c>
      <c r="M34" s="142">
        <f t="shared" si="16"/>
        <v>99.94997498749375</v>
      </c>
      <c r="N34" s="144">
        <f t="shared" si="16"/>
        <v>101.12016293279022</v>
      </c>
      <c r="O34" s="145">
        <f t="shared" si="16"/>
        <v>97.84817692767483</v>
      </c>
      <c r="P34" s="143">
        <f t="shared" si="16"/>
        <v>98.33531510107017</v>
      </c>
      <c r="Q34" s="143">
        <f t="shared" si="16"/>
        <v>96.2406015037594</v>
      </c>
      <c r="R34" s="143">
        <f t="shared" si="16"/>
        <v>97.62180974477958</v>
      </c>
      <c r="S34" s="142">
        <f t="shared" si="16"/>
        <v>98.3294930875576</v>
      </c>
      <c r="T34" s="142">
        <f t="shared" si="16"/>
        <v>97.4477958236659</v>
      </c>
      <c r="U34" s="142">
        <f t="shared" si="16"/>
        <v>96.1626575028637</v>
      </c>
      <c r="V34" s="142">
        <f t="shared" si="16"/>
        <v>97.86127167630059</v>
      </c>
      <c r="W34" s="143">
        <f t="shared" si="16"/>
        <v>97.64503159103964</v>
      </c>
      <c r="X34" s="144">
        <f t="shared" si="16"/>
        <v>97.92984473835537</v>
      </c>
      <c r="Y34" s="146">
        <f t="shared" si="16"/>
        <v>99.28525016244315</v>
      </c>
      <c r="Z34" s="145">
        <f t="shared" si="16"/>
        <v>99.28894634776988</v>
      </c>
      <c r="AA34" s="143">
        <f t="shared" si="16"/>
        <v>99.42528735632183</v>
      </c>
      <c r="AB34" s="143">
        <f t="shared" si="16"/>
        <v>100.12714558169102</v>
      </c>
      <c r="AC34" s="145">
        <f t="shared" si="16"/>
        <v>100.83279948750801</v>
      </c>
      <c r="AD34" s="142">
        <f t="shared" si="16"/>
        <v>99.11616161616162</v>
      </c>
      <c r="AE34" s="142">
        <f t="shared" si="16"/>
        <v>99.93662864385297</v>
      </c>
      <c r="AF34" s="142">
        <f t="shared" si="16"/>
        <v>98.98734177215191</v>
      </c>
      <c r="AG34" s="142">
        <f t="shared" si="16"/>
        <v>97.11236660389201</v>
      </c>
      <c r="AH34" s="144">
        <f t="shared" si="16"/>
        <v>98.66751269035532</v>
      </c>
    </row>
    <row r="35" spans="1:34" ht="15.75" customHeight="1">
      <c r="A35" s="192"/>
      <c r="B35" s="202"/>
      <c r="C35" s="55" t="s">
        <v>25</v>
      </c>
      <c r="D35" s="138">
        <f aca="true" t="shared" si="17" ref="D35:AH35">D14/D$12*100</f>
        <v>95.73991031390135</v>
      </c>
      <c r="E35" s="147">
        <f t="shared" si="17"/>
        <v>97.44897959183673</v>
      </c>
      <c r="F35" s="148">
        <f t="shared" si="17"/>
        <v>98.20143884892086</v>
      </c>
      <c r="G35" s="149">
        <f t="shared" si="17"/>
        <v>98.82473173224324</v>
      </c>
      <c r="H35" s="149">
        <f t="shared" si="17"/>
        <v>100.15212981744423</v>
      </c>
      <c r="I35" s="149">
        <f t="shared" si="17"/>
        <v>97.33668341708542</v>
      </c>
      <c r="J35" s="149">
        <f t="shared" si="17"/>
        <v>96.3</v>
      </c>
      <c r="K35" s="149">
        <f t="shared" si="17"/>
        <v>95.7277694982613</v>
      </c>
      <c r="L35" s="147">
        <f t="shared" si="17"/>
        <v>96.9727047146402</v>
      </c>
      <c r="M35" s="148">
        <f t="shared" si="17"/>
        <v>95.49774887443722</v>
      </c>
      <c r="N35" s="150">
        <f t="shared" si="17"/>
        <v>96.84317718940936</v>
      </c>
      <c r="O35" s="151">
        <f t="shared" si="17"/>
        <v>99.22295277943813</v>
      </c>
      <c r="P35" s="149">
        <f t="shared" si="17"/>
        <v>99.94054696789536</v>
      </c>
      <c r="Q35" s="149">
        <f t="shared" si="17"/>
        <v>98.03354540196645</v>
      </c>
      <c r="R35" s="149">
        <f t="shared" si="17"/>
        <v>99.8259860788863</v>
      </c>
      <c r="S35" s="148">
        <f t="shared" si="17"/>
        <v>99.02073732718894</v>
      </c>
      <c r="T35" s="148">
        <f t="shared" si="17"/>
        <v>99.70997679814386</v>
      </c>
      <c r="U35" s="148">
        <f t="shared" si="17"/>
        <v>96.62084765177549</v>
      </c>
      <c r="V35" s="148">
        <f t="shared" si="17"/>
        <v>97.6878612716763</v>
      </c>
      <c r="W35" s="149">
        <f t="shared" si="17"/>
        <v>97.64503159103964</v>
      </c>
      <c r="X35" s="150">
        <f t="shared" si="17"/>
        <v>96.77975848188615</v>
      </c>
      <c r="Y35" s="152">
        <f t="shared" si="17"/>
        <v>101.16959064327484</v>
      </c>
      <c r="Z35" s="151">
        <f t="shared" si="17"/>
        <v>100.51712992889463</v>
      </c>
      <c r="AA35" s="149">
        <f t="shared" si="17"/>
        <v>100.4469987228608</v>
      </c>
      <c r="AB35" s="149">
        <f t="shared" si="17"/>
        <v>100.44500953591862</v>
      </c>
      <c r="AC35" s="151">
        <f t="shared" si="17"/>
        <v>100.76873798846894</v>
      </c>
      <c r="AD35" s="148">
        <f t="shared" si="17"/>
        <v>100.50505050505049</v>
      </c>
      <c r="AE35" s="148">
        <f t="shared" si="17"/>
        <v>99.68314321926489</v>
      </c>
      <c r="AF35" s="148">
        <f t="shared" si="17"/>
        <v>100.18987341772151</v>
      </c>
      <c r="AG35" s="148">
        <f t="shared" si="17"/>
        <v>97.92843691148775</v>
      </c>
      <c r="AH35" s="150">
        <f t="shared" si="17"/>
        <v>97.90609137055839</v>
      </c>
    </row>
    <row r="36" spans="1:34" ht="15.75" customHeight="1">
      <c r="A36" s="192"/>
      <c r="B36" s="195" t="s">
        <v>28</v>
      </c>
      <c r="C36" s="36" t="s">
        <v>24</v>
      </c>
      <c r="D36" s="153">
        <f aca="true" t="shared" si="18" ref="D36:AH36">D17/D$16*100</f>
        <v>99.498861047836</v>
      </c>
      <c r="E36" s="134">
        <f t="shared" si="18"/>
        <v>99.46120689655173</v>
      </c>
      <c r="F36" s="135">
        <f t="shared" si="18"/>
        <v>99.46004319654428</v>
      </c>
      <c r="G36" s="132">
        <f t="shared" si="18"/>
        <v>101.57011369788846</v>
      </c>
      <c r="H36" s="132">
        <f t="shared" si="18"/>
        <v>101.44539614561027</v>
      </c>
      <c r="I36" s="132">
        <f t="shared" si="18"/>
        <v>103.0464991982897</v>
      </c>
      <c r="J36" s="132">
        <f t="shared" si="18"/>
        <v>101.27186009538951</v>
      </c>
      <c r="K36" s="132">
        <f t="shared" si="18"/>
        <v>100.26399155227033</v>
      </c>
      <c r="L36" s="134">
        <f t="shared" si="18"/>
        <v>101.35205408216328</v>
      </c>
      <c r="M36" s="135">
        <f t="shared" si="18"/>
        <v>99.32221063607925</v>
      </c>
      <c r="N36" s="139">
        <f t="shared" si="18"/>
        <v>101.10993657505287</v>
      </c>
      <c r="O36" s="131">
        <f t="shared" si="18"/>
        <v>99.93765586034912</v>
      </c>
      <c r="P36" s="132">
        <f t="shared" si="18"/>
        <v>102.4746192893401</v>
      </c>
      <c r="Q36" s="132">
        <f t="shared" si="18"/>
        <v>101.92427063935443</v>
      </c>
      <c r="R36" s="132">
        <f t="shared" si="18"/>
        <v>101.92546583850933</v>
      </c>
      <c r="S36" s="135">
        <f t="shared" si="18"/>
        <v>103.61298224127371</v>
      </c>
      <c r="T36" s="135">
        <f t="shared" si="18"/>
        <v>101.84162062615101</v>
      </c>
      <c r="U36" s="135">
        <f t="shared" si="18"/>
        <v>101.82481751824817</v>
      </c>
      <c r="V36" s="135">
        <f t="shared" si="18"/>
        <v>100.12180267965896</v>
      </c>
      <c r="W36" s="132">
        <f t="shared" si="18"/>
        <v>101.338199513382</v>
      </c>
      <c r="X36" s="139">
        <f t="shared" si="18"/>
        <v>102.24650880388586</v>
      </c>
      <c r="Y36" s="137">
        <f t="shared" si="18"/>
        <v>96.85408299866131</v>
      </c>
      <c r="Z36" s="131">
        <f t="shared" si="18"/>
        <v>97.80730897009965</v>
      </c>
      <c r="AA36" s="132">
        <f t="shared" si="18"/>
        <v>98.41269841269843</v>
      </c>
      <c r="AB36" s="132">
        <f t="shared" si="18"/>
        <v>98.48684210526315</v>
      </c>
      <c r="AC36" s="131">
        <f t="shared" si="18"/>
        <v>97.12981082844097</v>
      </c>
      <c r="AD36" s="135">
        <f t="shared" si="18"/>
        <v>98.62834748530372</v>
      </c>
      <c r="AE36" s="135">
        <f t="shared" si="18"/>
        <v>97.88778877887789</v>
      </c>
      <c r="AF36" s="135">
        <f t="shared" si="18"/>
        <v>97.30263157894737</v>
      </c>
      <c r="AG36" s="135">
        <f t="shared" si="18"/>
        <v>98.0794701986755</v>
      </c>
      <c r="AH36" s="139">
        <f t="shared" si="18"/>
        <v>96.11398963730569</v>
      </c>
    </row>
    <row r="37" spans="1:34" ht="15.75" customHeight="1">
      <c r="A37" s="193"/>
      <c r="B37" s="196"/>
      <c r="C37" s="154" t="s">
        <v>25</v>
      </c>
      <c r="D37" s="155">
        <f aca="true" t="shared" si="19" ref="D37:AH37">D18/D$16*100</f>
        <v>90.25056947608199</v>
      </c>
      <c r="E37" s="156">
        <f t="shared" si="19"/>
        <v>97.35991379310344</v>
      </c>
      <c r="F37" s="157">
        <f t="shared" si="19"/>
        <v>97.62419006479483</v>
      </c>
      <c r="G37" s="158">
        <f t="shared" si="19"/>
        <v>100.92041147807255</v>
      </c>
      <c r="H37" s="158">
        <f t="shared" si="19"/>
        <v>102.08779443254816</v>
      </c>
      <c r="I37" s="158">
        <f t="shared" si="19"/>
        <v>95.51042223409941</v>
      </c>
      <c r="J37" s="158">
        <f t="shared" si="19"/>
        <v>97.19130895601484</v>
      </c>
      <c r="K37" s="158">
        <f t="shared" si="19"/>
        <v>97.14889123548046</v>
      </c>
      <c r="L37" s="156">
        <f t="shared" si="19"/>
        <v>97.39989599583984</v>
      </c>
      <c r="M37" s="157">
        <f t="shared" si="19"/>
        <v>95.88112617309697</v>
      </c>
      <c r="N37" s="159">
        <f t="shared" si="19"/>
        <v>96.82875264270614</v>
      </c>
      <c r="O37" s="160">
        <f t="shared" si="19"/>
        <v>97.25685785536159</v>
      </c>
      <c r="P37" s="158">
        <f t="shared" si="19"/>
        <v>99.30203045685279</v>
      </c>
      <c r="Q37" s="158">
        <f t="shared" si="19"/>
        <v>99.19304779639975</v>
      </c>
      <c r="R37" s="158">
        <f t="shared" si="19"/>
        <v>100.12422360248448</v>
      </c>
      <c r="S37" s="157">
        <f t="shared" si="19"/>
        <v>97.61175750153093</v>
      </c>
      <c r="T37" s="157">
        <f t="shared" si="19"/>
        <v>99.69306322897484</v>
      </c>
      <c r="U37" s="157">
        <f t="shared" si="19"/>
        <v>98.47931873479318</v>
      </c>
      <c r="V37" s="157">
        <f t="shared" si="19"/>
        <v>99.02557856272838</v>
      </c>
      <c r="W37" s="158">
        <f t="shared" si="19"/>
        <v>98.90510948905109</v>
      </c>
      <c r="X37" s="159">
        <f t="shared" si="19"/>
        <v>97.51062537947784</v>
      </c>
      <c r="Y37" s="161">
        <f t="shared" si="19"/>
        <v>94.91298527443107</v>
      </c>
      <c r="Z37" s="160">
        <f t="shared" si="19"/>
        <v>94.75083056478405</v>
      </c>
      <c r="AA37" s="158">
        <f t="shared" si="19"/>
        <v>95.43650793650795</v>
      </c>
      <c r="AB37" s="158">
        <f t="shared" si="19"/>
        <v>94.60526315789475</v>
      </c>
      <c r="AC37" s="160">
        <f t="shared" si="19"/>
        <v>93.3463796477495</v>
      </c>
      <c r="AD37" s="157">
        <f t="shared" si="19"/>
        <v>93.6642717178315</v>
      </c>
      <c r="AE37" s="157">
        <f t="shared" si="19"/>
        <v>98.01980198019803</v>
      </c>
      <c r="AF37" s="157">
        <f t="shared" si="19"/>
        <v>94.2763157894737</v>
      </c>
      <c r="AG37" s="157">
        <f t="shared" si="19"/>
        <v>95.56291390728478</v>
      </c>
      <c r="AH37" s="159">
        <f t="shared" si="19"/>
        <v>93.5880829015544</v>
      </c>
    </row>
    <row r="38" ht="13.5">
      <c r="A38" s="162" t="s">
        <v>35</v>
      </c>
    </row>
    <row r="39" ht="13.5">
      <c r="A39" s="163" t="s">
        <v>36</v>
      </c>
    </row>
  </sheetData>
  <mergeCells count="20">
    <mergeCell ref="A32:A37"/>
    <mergeCell ref="A1:AG1"/>
    <mergeCell ref="B36:B37"/>
    <mergeCell ref="Z19:Z23"/>
    <mergeCell ref="B19:B23"/>
    <mergeCell ref="B24:B27"/>
    <mergeCell ref="B28:B31"/>
    <mergeCell ref="F19:F23"/>
    <mergeCell ref="B32:B33"/>
    <mergeCell ref="B34:B35"/>
    <mergeCell ref="A9:A16"/>
    <mergeCell ref="A22:A29"/>
    <mergeCell ref="A3:C5"/>
    <mergeCell ref="B11:B14"/>
    <mergeCell ref="B15:B18"/>
    <mergeCell ref="B6:B10"/>
    <mergeCell ref="J3:N3"/>
    <mergeCell ref="O3:X3"/>
    <mergeCell ref="Y3:AH3"/>
    <mergeCell ref="P19:P23"/>
  </mergeCells>
  <printOptions/>
  <pageMargins left="0.5905511811023623" right="0" top="0.984251968503937" bottom="0" header="0.5118110236220472" footer="0.5118110236220472"/>
  <pageSetup fitToHeight="1" fitToWidth="1" horizontalDpi="600" verticalDpi="600" orientation="portrait" paperSize="9" r:id="rId1"/>
  <headerFooter alignWithMargins="0">
    <oddHeader>&amp;R&amp;"ＭＳ 明朝,標準"&amp;10&amp;F－&amp;A</oddHeader>
  </headerFooter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2005-11-14T06:34:50Z</dcterms:created>
  <dcterms:modified xsi:type="dcterms:W3CDTF">2005-11-14T08:33:15Z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