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5" windowWidth="10245" windowHeight="8010" activeTab="0"/>
  </bookViews>
  <sheets>
    <sheet name="表３" sheetId="1" r:id="rId1"/>
  </sheets>
  <definedNames>
    <definedName name="_1qer_国２Ａ_公的個人認証">#REF!</definedName>
    <definedName name="_1qer_法人・地方_利用状況用">#REF!</definedName>
    <definedName name="DB">#REF!</definedName>
    <definedName name="_xlnm.Print_Area" localSheetId="0">'表３'!$A$1:$T$77</definedName>
    <definedName name="qer_マスター">#REF!</definedName>
    <definedName name="qer_国２Ａ">#REF!</definedName>
    <definedName name="qer_国２Ｂ">#REF!</definedName>
    <definedName name="あり・なし">#REF!</definedName>
    <definedName name="マニュアル">#REF!</definedName>
    <definedName name="一般・随意">#REF!</definedName>
    <definedName name="一般・随契">#REF!</definedName>
    <definedName name="円・パーセント">#REF!</definedName>
    <definedName name="契約種別">#REF!</definedName>
    <definedName name="将来">#REF!</definedName>
    <definedName name="総合評価">#REF!</definedName>
    <definedName name="利用率評価">#REF!</definedName>
  </definedNames>
  <calcPr fullCalcOnLoad="1"/>
</workbook>
</file>

<file path=xl/sharedStrings.xml><?xml version="1.0" encoding="utf-8"?>
<sst xmlns="http://schemas.openxmlformats.org/spreadsheetml/2006/main" count="708" uniqueCount="170">
  <si>
    <t>停止又は停止予定の手続き</t>
  </si>
  <si>
    <t xml:space="preserve">オンライン申請等件数
</t>
  </si>
  <si>
    <t>23年度</t>
  </si>
  <si>
    <t>24年度</t>
  </si>
  <si>
    <t>22年度</t>
  </si>
  <si>
    <t>電子署名の必要性</t>
  </si>
  <si>
    <t>備考②</t>
  </si>
  <si>
    <t>-</t>
  </si>
  <si>
    <t>署名必要</t>
  </si>
  <si>
    <t>公的個人認証サービス対応</t>
  </si>
  <si>
    <t>薬事法第７７条の４の２</t>
  </si>
  <si>
    <t>署名必要</t>
  </si>
  <si>
    <t>公的個人認証サービス対応</t>
  </si>
  <si>
    <t>健康保険法３条、３７条、健康保険法施行規則４２条</t>
  </si>
  <si>
    <t>健康保険法３８条、１９７条、健康保険法施行規則５１条、５２条、５９条、９９条</t>
  </si>
  <si>
    <t>整理番号</t>
  </si>
  <si>
    <t>手続名</t>
  </si>
  <si>
    <t>根拠法令、根拠規定</t>
  </si>
  <si>
    <t>-</t>
  </si>
  <si>
    <t>表３　独立行政法人等の法令に基づく申請等手続のオンライン化等の状況</t>
  </si>
  <si>
    <t>手続の年間申請等件数</t>
  </si>
  <si>
    <t>手続を受け付ける独立行政法人等の名称</t>
  </si>
  <si>
    <t>手続を受け付けているシステム等の名称</t>
  </si>
  <si>
    <t>申請等件数の切り分けができない手続をまとめた名称</t>
  </si>
  <si>
    <t>備考①</t>
  </si>
  <si>
    <t>公的個人認証サービスの対応状況</t>
  </si>
  <si>
    <t>ａ</t>
  </si>
  <si>
    <t>ｂ</t>
  </si>
  <si>
    <t>ｂ／ａ×100</t>
  </si>
  <si>
    <t>治験の対象とされる薬物の副作用・感染症等の報告　</t>
  </si>
  <si>
    <t>薬事法第８０条の２第６項</t>
  </si>
  <si>
    <t>独立行政法人医薬品医療機器総合機構</t>
  </si>
  <si>
    <t>新申請審査システム</t>
  </si>
  <si>
    <t>-</t>
  </si>
  <si>
    <t>外国製造医薬品（体外診断用含む）、医薬部外品、化粧品の製造販売承認事項軽微変更届出</t>
  </si>
  <si>
    <t>薬事法第１４条第６項</t>
  </si>
  <si>
    <t>原薬等登録原簿登録</t>
  </si>
  <si>
    <t>薬事法第１４条の１１第１項</t>
  </si>
  <si>
    <t>原薬等登録原簿変更登録</t>
  </si>
  <si>
    <t>薬事法第１４条の１３第１項</t>
  </si>
  <si>
    <t>原薬等登録原簿軽微変更届出</t>
  </si>
  <si>
    <t>薬事法第１４条の１３第２項</t>
  </si>
  <si>
    <t>原薬等登録原簿登録証書換え交付</t>
  </si>
  <si>
    <t>薬事法施行規則第７４条第１項</t>
  </si>
  <si>
    <t>原薬等登録原簿登録証再交付</t>
  </si>
  <si>
    <t>薬事法施行規則第７５条第１項</t>
  </si>
  <si>
    <t>原薬等登録原簿登録承継届出</t>
  </si>
  <si>
    <t>薬事法施行規則第８３条第１項</t>
  </si>
  <si>
    <t>医薬品・医薬部外品又は化粧品の副作用・感染症等の報告　</t>
  </si>
  <si>
    <t>副作用等情報管理システム</t>
  </si>
  <si>
    <t>第一報のみではなく、追加報告も含めた件数になっている。</t>
  </si>
  <si>
    <t>医薬品、医薬部外品の適合性調査</t>
  </si>
  <si>
    <t>医療機器の適合性調査</t>
  </si>
  <si>
    <t>外国製造医薬品、医薬部外品の適合性調査</t>
  </si>
  <si>
    <t>外国製造医療機器の適合性調査</t>
  </si>
  <si>
    <t>輸出用医薬品、医薬部外品の適合性調査</t>
  </si>
  <si>
    <t>薬事法第８０条第１項</t>
  </si>
  <si>
    <t>輸出用医療機器の適合性調査</t>
  </si>
  <si>
    <t>在宅就業障害者特例調整金の申請</t>
  </si>
  <si>
    <t>障害者の雇用の促進等に関する法律施行規則第35条第１項</t>
  </si>
  <si>
    <t>高齢・障害・求職者雇用支援機構</t>
  </si>
  <si>
    <t>在宅就業障害者特例報奨金の申請</t>
  </si>
  <si>
    <t>障害者の雇用の促進等に関する法律施行規則附則第3条の２第１項</t>
  </si>
  <si>
    <t>障害者雇用納付金申告書の提出</t>
  </si>
  <si>
    <t>障害者の雇用の促進等に関する法律第５６条第１項</t>
  </si>
  <si>
    <t>障害者雇用調整金の申請</t>
  </si>
  <si>
    <t>障害者の雇用の促進等に関する法律施行令第１４条</t>
  </si>
  <si>
    <t>報奨金の申請</t>
  </si>
  <si>
    <t>障害者の雇用の促進等に関する法律施行規則附則第２条第１項</t>
  </si>
  <si>
    <t>指定試験機関が行う技能検定試験の受検申請</t>
  </si>
  <si>
    <t>職業能力開発促進法施行規則第６６条第１，２項</t>
  </si>
  <si>
    <t>(社)金融財政事情研究会</t>
  </si>
  <si>
    <t>指定試験機関のHP</t>
  </si>
  <si>
    <t>-</t>
  </si>
  <si>
    <t>NPO法人日本ファイナンシャル・プランナーズ協会</t>
  </si>
  <si>
    <t>(社)日本ホテル・レストランサービス技能協会</t>
  </si>
  <si>
    <t>日本ウインドウ・フィルム工業会</t>
  </si>
  <si>
    <t>(社)全国ビルメンテナンス協会</t>
  </si>
  <si>
    <t>(社)調理技術技能センター</t>
  </si>
  <si>
    <t>NPO法人高度情報通信推進協議会</t>
  </si>
  <si>
    <t>NPO法人インターネットスキル認定普及協会</t>
  </si>
  <si>
    <t>一般社団法人知的財産教育協会</t>
  </si>
  <si>
    <t>ＮＰＯ法人キャリア・コンサルティング協議会</t>
  </si>
  <si>
    <t>社団法人日本ピアノ調律師協会</t>
  </si>
  <si>
    <t>一般社団法人全日本着付け技能センター</t>
  </si>
  <si>
    <t>社会保険診療報酬支払基金</t>
  </si>
  <si>
    <t>独立行政法人福祉医療機構</t>
  </si>
  <si>
    <t>共済契約者の届出（被共済職員の氏名、被共済職員期間、従事する施設等の定期報告）</t>
  </si>
  <si>
    <t>社会福祉施設職員等退職手当共済法施行規則第１４条</t>
  </si>
  <si>
    <t>退職手当共済電子届出システム</t>
  </si>
  <si>
    <t>共済契約者の届出（被共済職員の従業の状況に関する報告）</t>
  </si>
  <si>
    <t>社会福祉施設職員等退職手当共済法施行規則第１９条</t>
  </si>
  <si>
    <t>退職手当共済電子届出システム</t>
  </si>
  <si>
    <t>医療保険者に係る第２号被保険者数の過大・過小申請</t>
  </si>
  <si>
    <t>介護保険の医療保険者の納付金の算定等に関する省令第８条第１項第１号</t>
  </si>
  <si>
    <t>介護保険運用システム</t>
  </si>
  <si>
    <t>医療保険加入者数の報告</t>
  </si>
  <si>
    <t>介護保険の医療保険者の納付金の算定等に関する省令第１４条</t>
  </si>
  <si>
    <t>各月ごとの医療納付対象額の報告</t>
  </si>
  <si>
    <t>介護保険の医療保険者の納付金の算定等に関する省令第１３条の２</t>
  </si>
  <si>
    <t>各年度の医療納付対象額の報告</t>
  </si>
  <si>
    <t>介護予防事業医療保険納付対象額の報告</t>
  </si>
  <si>
    <t>療養の給付、老人医療及び公費負担医療に関する費用の請求に関する省令第３条</t>
  </si>
  <si>
    <t>社会保険診療報酬支払基金</t>
  </si>
  <si>
    <t>オンライン請求システム</t>
  </si>
  <si>
    <t>国民健康保険団体連合会</t>
  </si>
  <si>
    <t>全国健康保険協会</t>
  </si>
  <si>
    <t>健康保険被保険者証滅失き損無余白再交付申請書</t>
  </si>
  <si>
    <t xml:space="preserve">健康保険法１９７条、健康保険法施行規則４９条、５２条
</t>
  </si>
  <si>
    <t>情報提供システム</t>
  </si>
  <si>
    <t>平成２０年１０月より実施
手続の年間申請等件数については概数である</t>
  </si>
  <si>
    <t>健康保険標準負担額減額申請書</t>
  </si>
  <si>
    <t xml:space="preserve">健康保険法８５条、１４９条、１９７条、健康保険法施行規則５８条、５９条、１０５条、１３４条
</t>
  </si>
  <si>
    <t>健康保険第三者の行為による傷病届</t>
  </si>
  <si>
    <t xml:space="preserve">健康保険法５７条、１９７条、健康保険法施行規則６５条、９４条、１３４条
</t>
  </si>
  <si>
    <t>健康保険被保険者家族療養費支給申請書、健康保険被保険者家族療養費支給申請書（食事療養標準負担額差額支給申請用）</t>
  </si>
  <si>
    <t xml:space="preserve">健康保険法８５条、８７条、１１０条、１３２条、１４０条、１４８条、健康保険法施行規則６１条、６６条、１２３条、１２８条、１３４条
</t>
  </si>
  <si>
    <t>健康保険被保険者家族移送費支給申請（移送届）書</t>
  </si>
  <si>
    <t xml:space="preserve">健康保険法９７条、１１２条、１３４条、１４２条、１４８条、１４９条、健康保険法施行規則８２条、９５条、１２４条、１２９条、１３４条
</t>
  </si>
  <si>
    <t>健康保険傷病手当金請求書</t>
  </si>
  <si>
    <t xml:space="preserve">健康保険法９９条、１０４条、１０８条、１３５条、１４８条、１４９条、健康保険法施行規則８４条、８８条、１２５条、１３４条
</t>
  </si>
  <si>
    <t>健康保険被保険者家族埋葬料（費）請求書</t>
  </si>
  <si>
    <t xml:space="preserve">健康保険法１００条、１０５条、１１３条、１３６条、１４３条、１４８条、健康保険法施行規則８５条、９６条、１２６条、１２９条、１３４条
</t>
  </si>
  <si>
    <t>健康保険被保険者家族出産育児一時金請求書</t>
  </si>
  <si>
    <t xml:space="preserve">健康保険法１０１条、１０６条、１１４条、１３７条、１４４条、１４８条、健康保険法施行規則８６条、９７条 、１２７条、１２９条
</t>
  </si>
  <si>
    <t>健康保険出産手当金請求書</t>
  </si>
  <si>
    <t xml:space="preserve">健康保険法１０２条、１０８条、１３８条、１３９条、１４９条、健康保険法施行規則８７条、１２７条、１３４条
</t>
  </si>
  <si>
    <t>健康保険特定疾病療養受療証交付申請書</t>
  </si>
  <si>
    <t xml:space="preserve">健康保険法１１５条、健康保険法施行規則９９条、１３４条
</t>
  </si>
  <si>
    <t>健康保険被保険者被扶養者世帯合算高額療養費支給申請書</t>
  </si>
  <si>
    <t xml:space="preserve">健康保険法１１５条、１４７条、１４９条、健康保険法施行令４１条、健康保険法施行規則１０９条、１３４条
</t>
  </si>
  <si>
    <t>被保険者手帳再交付申請書、被保険者受給資格者票再交付申請書、特別療養費受給票再交付申請書</t>
  </si>
  <si>
    <t>健康保険法１２９条、１９７条、健康保険法施行規則１１７条、１２１条、１３２条、１３４条</t>
  </si>
  <si>
    <t>健康保険高齢受給者基準収入額適用申請書</t>
  </si>
  <si>
    <t xml:space="preserve">健康保険法７４条、健康保険法施行令３４条、健康保険施行規則５６条
</t>
  </si>
  <si>
    <t>健康保険任意継続被保険者資格取得申請書</t>
  </si>
  <si>
    <t>健康保険任意継続被保険者資格喪失申請書</t>
  </si>
  <si>
    <t>健康保険任意継続被保険者住所変更届</t>
  </si>
  <si>
    <t>健康保険法１９７条、健康保険法施行規則４４条、４７条、４８条、５２条、５９条、９９条</t>
  </si>
  <si>
    <t>退職者拠出金に係る過大・過小の申請</t>
  </si>
  <si>
    <t>健康保険法施行規則等の一部を改正する省令（平成20年厚生労働省令第77号）附則第15条の規定によりなおその効力を有するものとされ同条の規定により読み替えられた国民健康保険法による被用者保険等保険者拠出金等の算定等に関する省令</t>
  </si>
  <si>
    <t>退職者医療関係業務システム</t>
  </si>
  <si>
    <t>納付の猶予の申請</t>
  </si>
  <si>
    <t>高齢者の医療の確保に関する法律による保険者の前期高齢者交付金等の額の算定等に関する省令第22条、第43条、附則第20条</t>
  </si>
  <si>
    <t>高齢者医療制度関係業務運用システム</t>
  </si>
  <si>
    <t>新設等の届出</t>
  </si>
  <si>
    <t>高齢者の医療の確保に関する法律による保険者の前期高齢者交付金等の額の算定等に関する省令第45条</t>
  </si>
  <si>
    <t>前期高齢者納付金に関する前期高齢者給付費額に係る過大・過小の申請</t>
  </si>
  <si>
    <t>高齢者の医療の確保に関する法律による保険者の前期高齢者交付金等の額の算定等に関する省令第5条</t>
  </si>
  <si>
    <t>前期高齢者納付金に関する前期高齢者加入者数等に係る過大・過小の申請</t>
  </si>
  <si>
    <t>高齢者の医療の確保に関する法律による保険者の前期高齢者交付金等の額の算定等に関する省令第8条、第19条</t>
  </si>
  <si>
    <t>国民健康保険法附則第16条において準用する高齢者の医療の確保に関する法律第46条、高齢者の医療の確保に関する法律による保険者の前期高齢者交付金等の額の算定等に関する省令第22条、第43条、附則第20条</t>
  </si>
  <si>
    <t>国民健康保険の事務費負担金等の交付額等の算定に関する省令第15条、高齢者の医療の確保に関する法律による保険者の前期高齢者交付金等の額の算定等に関する省令第45条</t>
  </si>
  <si>
    <t>加入者数等の報告</t>
  </si>
  <si>
    <t>高齢者の医療の確保に関する法律による保険者の前期高齢者交付金等の額の算定等に関する省令第44条、附則第4条</t>
  </si>
  <si>
    <t>合計</t>
  </si>
  <si>
    <t>※「平成24年度中」：平成24年４月１日から平成25年３月31日までの間</t>
  </si>
  <si>
    <t>診療報酬請求書及び診療報酬明細書</t>
  </si>
  <si>
    <t>25年度</t>
  </si>
  <si>
    <t>26年度以降</t>
  </si>
  <si>
    <t xml:space="preserve">平成24年度のオンライン
利用率（％）
</t>
  </si>
  <si>
    <t>障害者雇用納付金システム</t>
  </si>
  <si>
    <t>平成24年4月よりオンライン化を実施。</t>
  </si>
  <si>
    <t>指定試験機関が行う技能検定試験の受検申請</t>
  </si>
  <si>
    <t>職業能力開発促進法施行規則第６６条第１，２項</t>
  </si>
  <si>
    <t>公益社団法人全国ハウスクリーニング協会</t>
  </si>
  <si>
    <t>平成24年4月～平成25年3月受付分</t>
  </si>
  <si>
    <t>平成24年4月1日～平成25年3月31日受付分</t>
  </si>
  <si>
    <t>-</t>
  </si>
  <si>
    <t>※「停止又は停止予定の手続」：「24年度」は平成24年度中にオンライン化を停止した手続、「25年度」は平成25年度中にオンライン化を停止した、または停止予定の手続、「26年度以降」は平成26年度以降にオンライン化の停止を予定している手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</si>
</sst>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62">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0"/>
      <color indexed="8"/>
      <name val="ＭＳ Ｐゴシック"/>
      <family val="3"/>
    </font>
    <font>
      <sz val="10"/>
      <name val="ＭＳ Ｐゴシック"/>
      <family val="3"/>
    </font>
    <font>
      <b/>
      <sz val="14"/>
      <color indexed="8"/>
      <name val="ＭＳ Ｐゴシック"/>
      <family val="3"/>
    </font>
    <font>
      <b/>
      <sz val="10"/>
      <color indexed="8"/>
      <name val="ＭＳ Ｐゴシック"/>
      <family val="3"/>
    </font>
    <font>
      <sz val="11"/>
      <name val="ＭＳ Ｐゴシック"/>
      <family val="3"/>
    </font>
    <font>
      <sz val="10"/>
      <name val="ＭＳ Ｐ明朝"/>
      <family val="1"/>
    </font>
    <font>
      <sz val="10"/>
      <color indexed="8"/>
      <name val="ＭＳ Ｐ明朝"/>
      <family val="1"/>
    </font>
    <font>
      <sz val="10"/>
      <name val="Century"/>
      <family val="1"/>
    </font>
    <font>
      <sz val="10.5"/>
      <name val="Century"/>
      <family val="1"/>
    </font>
    <font>
      <sz val="10.5"/>
      <name val="ＭＳ Ｐ明朝"/>
      <family val="1"/>
    </font>
    <font>
      <sz val="9"/>
      <name val="ＭＳ Ｐゴシック"/>
      <family val="3"/>
    </font>
    <font>
      <sz val="11"/>
      <name val="Century"/>
      <family val="1"/>
    </font>
    <font>
      <sz val="12"/>
      <name val="ＭＳ Ｐゴシック"/>
      <family val="3"/>
    </font>
    <font>
      <sz val="9"/>
      <name val="ＭＳ ゴシック"/>
      <family val="3"/>
    </font>
    <font>
      <sz val="14"/>
      <name val="ＭＳ Ｐゴシック"/>
      <family val="3"/>
    </font>
    <font>
      <sz val="10.5"/>
      <name val="ＭＳ Ｐゴシック"/>
      <family val="3"/>
    </font>
    <font>
      <sz val="10.5"/>
      <color indexed="10"/>
      <name val="Century"/>
      <family val="1"/>
    </font>
    <font>
      <sz val="10.5"/>
      <color indexed="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theme="1"/>
      <name val="ＭＳ Ｐ明朝"/>
      <family val="1"/>
    </font>
    <font>
      <sz val="11"/>
      <color theme="1"/>
      <name val="ＭＳ Ｐゴシック"/>
      <family val="3"/>
    </font>
    <font>
      <b/>
      <sz val="14"/>
      <color theme="1"/>
      <name val="ＭＳ Ｐゴシック"/>
      <family val="3"/>
    </font>
    <font>
      <b/>
      <sz val="10"/>
      <color theme="1"/>
      <name val="ＭＳ Ｐゴシック"/>
      <family val="3"/>
    </font>
    <font>
      <sz val="10.5"/>
      <color rgb="FFFF0000"/>
      <name val="Century"/>
      <family val="1"/>
    </font>
    <font>
      <sz val="10.5"/>
      <color rgb="FFFF0000"/>
      <name val="ＭＳ Ｐ明朝"/>
      <family val="1"/>
    </font>
    <font>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top style="thin"/>
      <bottom/>
    </border>
    <border>
      <left style="thin"/>
      <right style="thin"/>
      <top/>
      <bottom/>
    </border>
    <border>
      <left style="thin"/>
      <right style="thin"/>
      <top style="thin"/>
      <bottom/>
    </border>
    <border>
      <left/>
      <right style="thin"/>
      <top/>
      <bottom/>
    </border>
    <border>
      <left style="thin"/>
      <right style="thin"/>
      <top/>
      <bottom style="thin"/>
    </border>
    <border>
      <left/>
      <right style="thin"/>
      <top/>
      <bottom style="thin"/>
    </border>
    <border>
      <left style="thin"/>
      <right style="thin"/>
      <top style="thin"/>
      <bottom style="thin"/>
    </border>
    <border>
      <left/>
      <right style="thin"/>
      <top style="thin"/>
      <bottom/>
    </border>
    <border>
      <left/>
      <right style="thin"/>
      <top style="thin"/>
      <bottom style="thin"/>
    </border>
    <border>
      <left style="medium"/>
      <right/>
      <top style="medium"/>
      <bottom style="medium"/>
    </border>
    <border>
      <left style="thin"/>
      <right style="medium"/>
      <top style="medium"/>
      <bottom style="medium"/>
    </border>
    <border>
      <left style="thin"/>
      <right/>
      <top/>
      <bottom style="thin"/>
    </border>
    <border>
      <left style="medium"/>
      <right style="thin"/>
      <top style="medium"/>
      <bottom style="medium"/>
    </border>
    <border>
      <left style="medium"/>
      <right style="medium"/>
      <top style="medium"/>
      <bottom style="medium"/>
    </border>
    <border>
      <left/>
      <right/>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6" fillId="0" borderId="0" applyFont="0" applyBorder="0">
      <alignment/>
      <protection locked="0"/>
    </xf>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7" fillId="0" borderId="10" applyNumberFormat="0" applyFill="0" applyBorder="0" applyAlignment="0" applyProtection="0"/>
    <xf numFmtId="0" fontId="8" fillId="0" borderId="0">
      <alignment vertical="center"/>
      <protection/>
    </xf>
    <xf numFmtId="0" fontId="5" fillId="0" borderId="0">
      <alignment/>
      <protection/>
    </xf>
    <xf numFmtId="0" fontId="8" fillId="0" borderId="0">
      <alignment/>
      <protection/>
    </xf>
    <xf numFmtId="0" fontId="5" fillId="0" borderId="0">
      <alignment/>
      <protection/>
    </xf>
    <xf numFmtId="0" fontId="53" fillId="32" borderId="0" applyNumberFormat="0" applyBorder="0" applyAlignment="0" applyProtection="0"/>
  </cellStyleXfs>
  <cellXfs count="68">
    <xf numFmtId="0" fontId="0" fillId="0" borderId="0" xfId="0" applyFont="1" applyAlignment="1">
      <alignment vertical="center"/>
    </xf>
    <xf numFmtId="0" fontId="54" fillId="33" borderId="11" xfId="0" applyFont="1" applyFill="1" applyBorder="1" applyAlignment="1">
      <alignment vertical="center" wrapText="1"/>
    </xf>
    <xf numFmtId="0" fontId="54" fillId="33" borderId="12" xfId="0" applyFont="1" applyFill="1" applyBorder="1" applyAlignment="1">
      <alignment horizontal="center" vertical="center" wrapText="1"/>
    </xf>
    <xf numFmtId="0" fontId="54" fillId="33" borderId="12" xfId="0" applyFont="1" applyFill="1" applyBorder="1" applyAlignment="1">
      <alignment horizontal="center" vertical="center" wrapText="1" shrinkToFit="1"/>
    </xf>
    <xf numFmtId="0" fontId="54" fillId="33" borderId="13" xfId="0" applyFont="1" applyFill="1" applyBorder="1" applyAlignment="1">
      <alignment horizontal="center" vertical="center" wrapText="1" shrinkToFit="1"/>
    </xf>
    <xf numFmtId="0" fontId="54" fillId="33" borderId="14" xfId="0" applyFont="1" applyFill="1" applyBorder="1" applyAlignment="1">
      <alignment horizontal="center" vertical="center" wrapText="1"/>
    </xf>
    <xf numFmtId="0" fontId="54" fillId="33" borderId="15" xfId="0" applyFont="1" applyFill="1" applyBorder="1" applyAlignment="1">
      <alignment vertical="center" wrapText="1" shrinkToFit="1"/>
    </xf>
    <xf numFmtId="0" fontId="54" fillId="33" borderId="16" xfId="0" applyFont="1" applyFill="1" applyBorder="1" applyAlignment="1">
      <alignment horizontal="center" vertical="center" wrapText="1"/>
    </xf>
    <xf numFmtId="0" fontId="54" fillId="33" borderId="15" xfId="0" applyFont="1" applyFill="1" applyBorder="1" applyAlignment="1">
      <alignment horizontal="center" vertical="center" wrapText="1"/>
    </xf>
    <xf numFmtId="38" fontId="55" fillId="0" borderId="17" xfId="49" applyFont="1" applyFill="1" applyBorder="1" applyAlignment="1">
      <alignment horizontal="right" vertical="center" wrapText="1"/>
    </xf>
    <xf numFmtId="0" fontId="9" fillId="0" borderId="17" xfId="63" applyFont="1" applyFill="1" applyBorder="1" applyAlignment="1">
      <alignment horizontal="justify" vertical="top" wrapText="1"/>
      <protection/>
    </xf>
    <xf numFmtId="38" fontId="9" fillId="0" borderId="17" xfId="49" applyFont="1" applyFill="1" applyBorder="1" applyAlignment="1">
      <alignment horizontal="right" vertical="center" wrapText="1"/>
    </xf>
    <xf numFmtId="0" fontId="5" fillId="0" borderId="0" xfId="64">
      <alignment/>
      <protection/>
    </xf>
    <xf numFmtId="0" fontId="18" fillId="0" borderId="0" xfId="63" applyFont="1" applyBorder="1">
      <alignment vertical="center"/>
      <protection/>
    </xf>
    <xf numFmtId="0" fontId="8" fillId="0" borderId="0" xfId="63">
      <alignment vertical="center"/>
      <protection/>
    </xf>
    <xf numFmtId="0" fontId="54" fillId="33" borderId="13" xfId="63" applyFont="1" applyFill="1" applyBorder="1" applyAlignment="1">
      <alignment vertical="center" wrapText="1"/>
      <protection/>
    </xf>
    <xf numFmtId="0" fontId="54" fillId="33" borderId="12" xfId="63" applyFont="1" applyFill="1" applyBorder="1" applyAlignment="1">
      <alignment horizontal="center" vertical="center" wrapText="1"/>
      <protection/>
    </xf>
    <xf numFmtId="0" fontId="54" fillId="33" borderId="15" xfId="63" applyFont="1" applyFill="1" applyBorder="1" applyAlignment="1">
      <alignment vertical="center" wrapText="1"/>
      <protection/>
    </xf>
    <xf numFmtId="0" fontId="55" fillId="0" borderId="17" xfId="63" applyFont="1" applyFill="1" applyBorder="1" applyAlignment="1">
      <alignment horizontal="center" vertical="center" wrapText="1"/>
      <protection/>
    </xf>
    <xf numFmtId="0" fontId="55" fillId="0" borderId="17" xfId="63" applyFont="1" applyFill="1" applyBorder="1" applyAlignment="1">
      <alignment horizontal="justify" vertical="top" wrapText="1"/>
      <protection/>
    </xf>
    <xf numFmtId="0" fontId="54" fillId="33" borderId="13" xfId="0" applyFont="1" applyFill="1" applyBorder="1" applyAlignment="1">
      <alignment vertical="center" wrapText="1" shrinkToFit="1"/>
    </xf>
    <xf numFmtId="0" fontId="54" fillId="33" borderId="11" xfId="63" applyFont="1" applyFill="1" applyBorder="1" applyAlignment="1">
      <alignment vertical="center" wrapText="1"/>
      <protection/>
    </xf>
    <xf numFmtId="0" fontId="0" fillId="34" borderId="13" xfId="0" applyFont="1" applyFill="1" applyBorder="1" applyAlignment="1">
      <alignment vertical="center"/>
    </xf>
    <xf numFmtId="0" fontId="0" fillId="34" borderId="18" xfId="0" applyFont="1" applyFill="1" applyBorder="1" applyAlignment="1">
      <alignment vertical="center"/>
    </xf>
    <xf numFmtId="0" fontId="56" fillId="0" borderId="0" xfId="63" applyFont="1">
      <alignment vertical="center"/>
      <protection/>
    </xf>
    <xf numFmtId="0" fontId="57" fillId="33" borderId="15" xfId="63" applyFont="1" applyFill="1" applyBorder="1" applyAlignment="1">
      <alignment horizontal="center" vertical="center" wrapText="1"/>
      <protection/>
    </xf>
    <xf numFmtId="0" fontId="58" fillId="33" borderId="15" xfId="63" applyFont="1" applyFill="1" applyBorder="1" applyAlignment="1">
      <alignment horizontal="center" vertical="center" wrapText="1"/>
      <protection/>
    </xf>
    <xf numFmtId="0" fontId="55" fillId="0" borderId="15" xfId="63" applyFont="1" applyFill="1" applyBorder="1" applyAlignment="1">
      <alignment horizontal="justify" vertical="top" wrapText="1"/>
      <protection/>
    </xf>
    <xf numFmtId="0" fontId="55" fillId="0" borderId="15" xfId="63" applyFont="1" applyFill="1" applyBorder="1" applyAlignment="1">
      <alignment horizontal="center" vertical="center" wrapText="1"/>
      <protection/>
    </xf>
    <xf numFmtId="0" fontId="55" fillId="0" borderId="17" xfId="63" applyFont="1" applyFill="1" applyBorder="1" applyAlignment="1">
      <alignment horizontal="left" vertical="top" wrapText="1"/>
      <protection/>
    </xf>
    <xf numFmtId="176" fontId="55" fillId="0" borderId="17" xfId="63" applyNumberFormat="1" applyFont="1" applyFill="1" applyBorder="1" applyAlignment="1">
      <alignment horizontal="center" vertical="center" wrapText="1"/>
      <protection/>
    </xf>
    <xf numFmtId="0" fontId="55" fillId="0" borderId="19" xfId="63" applyFont="1" applyFill="1" applyBorder="1" applyAlignment="1">
      <alignment horizontal="center" vertical="center" wrapText="1"/>
      <protection/>
    </xf>
    <xf numFmtId="38" fontId="55" fillId="0" borderId="17" xfId="49" applyFont="1" applyFill="1" applyBorder="1" applyAlignment="1">
      <alignment vertical="center" wrapText="1"/>
    </xf>
    <xf numFmtId="0" fontId="55" fillId="0" borderId="13" xfId="63" applyFont="1" applyFill="1" applyBorder="1" applyAlignment="1">
      <alignment horizontal="justify" vertical="top" wrapText="1"/>
      <protection/>
    </xf>
    <xf numFmtId="0" fontId="55" fillId="0" borderId="12" xfId="63" applyFont="1" applyFill="1" applyBorder="1" applyAlignment="1">
      <alignment horizontal="justify" vertical="top" wrapText="1"/>
      <protection/>
    </xf>
    <xf numFmtId="38" fontId="55" fillId="0" borderId="15" xfId="49" applyFont="1" applyFill="1" applyBorder="1" applyAlignment="1">
      <alignment vertical="center" wrapText="1"/>
    </xf>
    <xf numFmtId="0" fontId="5" fillId="0" borderId="0" xfId="64" applyFill="1">
      <alignment/>
      <protection/>
    </xf>
    <xf numFmtId="0" fontId="59" fillId="0" borderId="0" xfId="63" applyFont="1" applyFill="1" applyBorder="1" applyAlignment="1">
      <alignment horizontal="justify" vertical="top" wrapText="1"/>
      <protection/>
    </xf>
    <xf numFmtId="0" fontId="12" fillId="0" borderId="0" xfId="63" applyFont="1" applyFill="1" applyBorder="1" applyAlignment="1">
      <alignment horizontal="justify" vertical="top" wrapText="1"/>
      <protection/>
    </xf>
    <xf numFmtId="38" fontId="15" fillId="0" borderId="0" xfId="51" applyFont="1" applyFill="1" applyBorder="1" applyAlignment="1">
      <alignment horizontal="right" vertical="center" wrapText="1"/>
    </xf>
    <xf numFmtId="0" fontId="15" fillId="0" borderId="0" xfId="63" applyFont="1" applyFill="1" applyBorder="1" applyAlignment="1">
      <alignment horizontal="justify" vertical="top" wrapText="1"/>
      <protection/>
    </xf>
    <xf numFmtId="38" fontId="15" fillId="0" borderId="0" xfId="49" applyFont="1" applyFill="1" applyBorder="1" applyAlignment="1">
      <alignment vertical="center" wrapText="1"/>
    </xf>
    <xf numFmtId="177" fontId="12" fillId="0" borderId="0" xfId="63" applyNumberFormat="1" applyFont="1" applyFill="1" applyBorder="1" applyAlignment="1">
      <alignment horizontal="center" vertical="center" wrapText="1"/>
      <protection/>
    </xf>
    <xf numFmtId="0" fontId="19" fillId="33" borderId="20" xfId="0" applyFont="1" applyFill="1" applyBorder="1" applyAlignment="1">
      <alignment horizontal="center" vertical="top" wrapText="1"/>
    </xf>
    <xf numFmtId="38" fontId="12" fillId="0" borderId="21" xfId="51" applyFont="1" applyBorder="1" applyAlignment="1">
      <alignment horizontal="right" vertical="center" wrapText="1"/>
    </xf>
    <xf numFmtId="0" fontId="12" fillId="0" borderId="0" xfId="0" applyFont="1" applyBorder="1" applyAlignment="1">
      <alignment horizontal="justify" vertical="top" wrapText="1"/>
    </xf>
    <xf numFmtId="0" fontId="13" fillId="0" borderId="0" xfId="63" applyFont="1" applyFill="1" applyBorder="1" applyAlignment="1">
      <alignment horizontal="justify" vertical="center" wrapText="1"/>
      <protection/>
    </xf>
    <xf numFmtId="0" fontId="60" fillId="0" borderId="0" xfId="63" applyFont="1" applyFill="1" applyBorder="1" applyAlignment="1">
      <alignment horizontal="justify" vertical="top" wrapText="1"/>
      <protection/>
    </xf>
    <xf numFmtId="38" fontId="13" fillId="0" borderId="0" xfId="49" applyFont="1" applyFill="1" applyBorder="1" applyAlignment="1">
      <alignment horizontal="justify" vertical="top" wrapText="1"/>
    </xf>
    <xf numFmtId="0" fontId="13" fillId="0" borderId="0" xfId="63" applyFont="1" applyFill="1" applyBorder="1" applyAlignment="1">
      <alignment horizontal="justify" vertical="top" wrapText="1"/>
      <protection/>
    </xf>
    <xf numFmtId="0" fontId="14" fillId="0" borderId="0" xfId="63" applyFont="1">
      <alignment vertical="center"/>
      <protection/>
    </xf>
    <xf numFmtId="0" fontId="61" fillId="0" borderId="0" xfId="0" applyFont="1" applyAlignment="1">
      <alignment vertical="center"/>
    </xf>
    <xf numFmtId="0" fontId="18" fillId="0" borderId="0" xfId="63" applyFont="1">
      <alignment vertical="center"/>
      <protection/>
    </xf>
    <xf numFmtId="38" fontId="10" fillId="0" borderId="17" xfId="49" applyFont="1" applyFill="1" applyBorder="1" applyAlignment="1">
      <alignment vertical="center" wrapText="1"/>
    </xf>
    <xf numFmtId="0" fontId="9" fillId="0" borderId="17" xfId="63" applyFont="1" applyFill="1" applyBorder="1" applyAlignment="1">
      <alignment horizontal="left" vertical="top" wrapText="1"/>
      <protection/>
    </xf>
    <xf numFmtId="0" fontId="56" fillId="0" borderId="22" xfId="66" applyFont="1" applyFill="1" applyBorder="1" applyAlignment="1">
      <alignment horizontal="center" vertical="center" wrapText="1"/>
      <protection/>
    </xf>
    <xf numFmtId="0" fontId="8" fillId="0" borderId="10" xfId="66" applyFont="1" applyFill="1" applyBorder="1" applyAlignment="1">
      <alignment horizontal="center" vertical="center" wrapText="1"/>
      <protection/>
    </xf>
    <xf numFmtId="0" fontId="55" fillId="0" borderId="17" xfId="63" applyFont="1" applyFill="1" applyBorder="1" applyAlignment="1">
      <alignment horizontal="right" vertical="center" wrapText="1"/>
      <protection/>
    </xf>
    <xf numFmtId="38" fontId="9" fillId="0" borderId="17" xfId="49" applyFont="1" applyFill="1" applyBorder="1" applyAlignment="1">
      <alignment vertical="center" wrapText="1"/>
    </xf>
    <xf numFmtId="38" fontId="11" fillId="0" borderId="23" xfId="51" applyFont="1" applyBorder="1" applyAlignment="1">
      <alignment horizontal="right" vertical="center" wrapText="1"/>
    </xf>
    <xf numFmtId="38" fontId="11" fillId="0" borderId="24" xfId="51" applyFont="1" applyBorder="1" applyAlignment="1">
      <alignment horizontal="right" vertical="center" wrapText="1"/>
    </xf>
    <xf numFmtId="0" fontId="56" fillId="0" borderId="10" xfId="66" applyFont="1" applyFill="1" applyBorder="1" applyAlignment="1">
      <alignment horizontal="center" vertical="center" wrapText="1"/>
      <protection/>
    </xf>
    <xf numFmtId="0" fontId="54" fillId="33" borderId="10" xfId="0" applyFont="1" applyFill="1" applyBorder="1" applyAlignment="1">
      <alignment horizontal="center" vertical="center" wrapText="1" shrinkToFit="1"/>
    </xf>
    <xf numFmtId="0" fontId="54" fillId="33" borderId="25" xfId="0" applyFont="1" applyFill="1" applyBorder="1" applyAlignment="1">
      <alignment horizontal="center" vertical="center" wrapText="1" shrinkToFit="1"/>
    </xf>
    <xf numFmtId="0" fontId="54" fillId="33" borderId="19" xfId="0" applyFont="1" applyFill="1" applyBorder="1" applyAlignment="1">
      <alignment horizontal="center" vertical="center" wrapText="1" shrinkToFit="1"/>
    </xf>
    <xf numFmtId="0" fontId="54" fillId="33" borderId="10" xfId="63" applyFont="1" applyFill="1" applyBorder="1" applyAlignment="1">
      <alignment horizontal="center" vertical="center" wrapText="1"/>
      <protection/>
    </xf>
    <xf numFmtId="0" fontId="54" fillId="33" borderId="25" xfId="63" applyFont="1" applyFill="1" applyBorder="1" applyAlignment="1">
      <alignment horizontal="center" vertical="center" wrapText="1"/>
      <protection/>
    </xf>
    <xf numFmtId="0" fontId="54" fillId="33" borderId="19" xfId="63"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配置" xfId="62"/>
    <cellStyle name="標準 2" xfId="63"/>
    <cellStyle name="標準 3" xfId="64"/>
    <cellStyle name="標準 4" xfId="65"/>
    <cellStyle name="標準_070529 マクロ【法人（表３）】統合ファイル-2"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U77"/>
  <sheetViews>
    <sheetView showGridLines="0" tabSelected="1" zoomScale="75" zoomScaleNormal="75" zoomScaleSheetLayoutView="80" zoomScalePageLayoutView="0" workbookViewId="0" topLeftCell="A1">
      <pane xSplit="2" ySplit="4" topLeftCell="E5" activePane="bottomRight" state="frozen"/>
      <selection pane="topLeft" activeCell="B38" sqref="B38"/>
      <selection pane="topRight" activeCell="B38" sqref="B38"/>
      <selection pane="bottomLeft" activeCell="B38" sqref="B38"/>
      <selection pane="bottomRight" activeCell="I1" sqref="I1"/>
    </sheetView>
  </sheetViews>
  <sheetFormatPr defaultColWidth="9.140625" defaultRowHeight="15"/>
  <cols>
    <col min="1" max="1" width="4.7109375" style="14" customWidth="1"/>
    <col min="2" max="2" width="20.57421875" style="14" customWidth="1"/>
    <col min="3" max="3" width="18.140625" style="14" customWidth="1"/>
    <col min="4" max="4" width="25.421875" style="14" customWidth="1"/>
    <col min="5" max="5" width="10.7109375" style="14" customWidth="1"/>
    <col min="6" max="8" width="9.421875" style="14" customWidth="1"/>
    <col min="9" max="9" width="11.57421875" style="14" customWidth="1"/>
    <col min="10" max="15" width="13.421875" style="14" customWidth="1"/>
    <col min="16" max="16" width="10.421875" style="14" customWidth="1"/>
    <col min="17" max="17" width="20.421875" style="14" customWidth="1"/>
    <col min="18" max="20" width="9.8515625" style="14" customWidth="1"/>
    <col min="21" max="21" width="4.8515625" style="14" customWidth="1"/>
    <col min="22" max="16384" width="9.00390625" style="14" customWidth="1"/>
  </cols>
  <sheetData>
    <row r="1" ht="17.25">
      <c r="A1" s="13" t="s">
        <v>19</v>
      </c>
    </row>
    <row r="2" spans="1:21" s="24" customFormat="1" ht="54" customHeight="1">
      <c r="A2" s="15"/>
      <c r="B2" s="15"/>
      <c r="C2" s="15"/>
      <c r="D2" s="15"/>
      <c r="E2" s="20"/>
      <c r="F2" s="62" t="s">
        <v>0</v>
      </c>
      <c r="G2" s="63"/>
      <c r="H2" s="64"/>
      <c r="I2" s="21"/>
      <c r="J2" s="65" t="s">
        <v>20</v>
      </c>
      <c r="K2" s="66"/>
      <c r="L2" s="67"/>
      <c r="M2" s="65" t="s">
        <v>1</v>
      </c>
      <c r="N2" s="66"/>
      <c r="O2" s="67"/>
      <c r="P2" s="15"/>
      <c r="Q2" s="15"/>
      <c r="R2" s="1"/>
      <c r="S2" s="22"/>
      <c r="T2" s="23"/>
      <c r="U2" s="14"/>
    </row>
    <row r="3" spans="1:21" s="24" customFormat="1" ht="54" customHeight="1">
      <c r="A3" s="16" t="s">
        <v>15</v>
      </c>
      <c r="B3" s="16" t="s">
        <v>16</v>
      </c>
      <c r="C3" s="16" t="s">
        <v>17</v>
      </c>
      <c r="D3" s="16" t="s">
        <v>21</v>
      </c>
      <c r="E3" s="3" t="s">
        <v>22</v>
      </c>
      <c r="F3" s="4" t="s">
        <v>3</v>
      </c>
      <c r="G3" s="4" t="s">
        <v>158</v>
      </c>
      <c r="H3" s="4" t="s">
        <v>159</v>
      </c>
      <c r="I3" s="16" t="s">
        <v>23</v>
      </c>
      <c r="J3" s="16" t="s">
        <v>4</v>
      </c>
      <c r="K3" s="16" t="s">
        <v>2</v>
      </c>
      <c r="L3" s="16" t="s">
        <v>3</v>
      </c>
      <c r="M3" s="16" t="s">
        <v>4</v>
      </c>
      <c r="N3" s="16" t="s">
        <v>2</v>
      </c>
      <c r="O3" s="16" t="s">
        <v>3</v>
      </c>
      <c r="P3" s="16" t="s">
        <v>160</v>
      </c>
      <c r="Q3" s="16" t="s">
        <v>24</v>
      </c>
      <c r="R3" s="5" t="s">
        <v>5</v>
      </c>
      <c r="S3" s="2" t="s">
        <v>25</v>
      </c>
      <c r="T3" s="2" t="s">
        <v>6</v>
      </c>
      <c r="U3" s="14"/>
    </row>
    <row r="4" spans="1:21" s="24" customFormat="1" ht="25.5" customHeight="1">
      <c r="A4" s="17"/>
      <c r="B4" s="17"/>
      <c r="C4" s="17"/>
      <c r="D4" s="17"/>
      <c r="E4" s="6"/>
      <c r="F4" s="17"/>
      <c r="G4" s="17"/>
      <c r="H4" s="17"/>
      <c r="I4" s="17"/>
      <c r="J4" s="25"/>
      <c r="K4" s="25"/>
      <c r="L4" s="25" t="s">
        <v>26</v>
      </c>
      <c r="M4" s="25"/>
      <c r="N4" s="25"/>
      <c r="O4" s="25" t="s">
        <v>27</v>
      </c>
      <c r="P4" s="26" t="s">
        <v>28</v>
      </c>
      <c r="Q4" s="17"/>
      <c r="R4" s="7"/>
      <c r="S4" s="8"/>
      <c r="T4" s="8"/>
      <c r="U4" s="14"/>
    </row>
    <row r="5" spans="1:20" ht="60" customHeight="1">
      <c r="A5" s="55">
        <v>1</v>
      </c>
      <c r="B5" s="19" t="s">
        <v>29</v>
      </c>
      <c r="C5" s="19" t="s">
        <v>30</v>
      </c>
      <c r="D5" s="29" t="s">
        <v>31</v>
      </c>
      <c r="E5" s="18" t="s">
        <v>32</v>
      </c>
      <c r="F5" s="28" t="s">
        <v>7</v>
      </c>
      <c r="G5" s="28" t="s">
        <v>7</v>
      </c>
      <c r="H5" s="28" t="s">
        <v>7</v>
      </c>
      <c r="I5" s="18" t="s">
        <v>7</v>
      </c>
      <c r="J5" s="9">
        <v>35912</v>
      </c>
      <c r="K5" s="9">
        <v>38465</v>
      </c>
      <c r="L5" s="9">
        <v>55534</v>
      </c>
      <c r="M5" s="32">
        <v>0</v>
      </c>
      <c r="N5" s="32">
        <v>0</v>
      </c>
      <c r="O5" s="58">
        <v>0</v>
      </c>
      <c r="P5" s="30" t="str">
        <f aca="true" t="shared" si="0" ref="P5:P19">IF(O5&gt;0,IF(L5&gt;0,IF(ISNUMBER(O5),IF(ISNUMBER(L5),O5/L5*100,"-"),"-"),"-"),"-")</f>
        <v>-</v>
      </c>
      <c r="Q5" s="19"/>
      <c r="R5" s="31" t="s">
        <v>7</v>
      </c>
      <c r="S5" s="18" t="s">
        <v>33</v>
      </c>
      <c r="T5" s="19"/>
    </row>
    <row r="6" spans="1:20" ht="60" customHeight="1">
      <c r="A6" s="56">
        <v>2</v>
      </c>
      <c r="B6" s="19" t="s">
        <v>34</v>
      </c>
      <c r="C6" s="19" t="s">
        <v>35</v>
      </c>
      <c r="D6" s="29" t="s">
        <v>31</v>
      </c>
      <c r="E6" s="18" t="s">
        <v>32</v>
      </c>
      <c r="F6" s="28" t="s">
        <v>7</v>
      </c>
      <c r="G6" s="28" t="s">
        <v>7</v>
      </c>
      <c r="H6" s="28" t="s">
        <v>7</v>
      </c>
      <c r="I6" s="18" t="s">
        <v>7</v>
      </c>
      <c r="J6" s="9">
        <v>16</v>
      </c>
      <c r="K6" s="9">
        <v>26</v>
      </c>
      <c r="L6" s="9">
        <v>18</v>
      </c>
      <c r="M6" s="32">
        <v>0</v>
      </c>
      <c r="N6" s="32">
        <v>0</v>
      </c>
      <c r="O6" s="58">
        <v>0</v>
      </c>
      <c r="P6" s="30" t="str">
        <f t="shared" si="0"/>
        <v>-</v>
      </c>
      <c r="Q6" s="19"/>
      <c r="R6" s="31" t="s">
        <v>7</v>
      </c>
      <c r="S6" s="18" t="s">
        <v>33</v>
      </c>
      <c r="T6" s="19"/>
    </row>
    <row r="7" spans="1:20" ht="60" customHeight="1">
      <c r="A7" s="55">
        <v>3</v>
      </c>
      <c r="B7" s="19" t="s">
        <v>36</v>
      </c>
      <c r="C7" s="19" t="s">
        <v>37</v>
      </c>
      <c r="D7" s="29" t="s">
        <v>31</v>
      </c>
      <c r="E7" s="18" t="s">
        <v>32</v>
      </c>
      <c r="F7" s="28" t="s">
        <v>7</v>
      </c>
      <c r="G7" s="28" t="s">
        <v>7</v>
      </c>
      <c r="H7" s="28" t="s">
        <v>7</v>
      </c>
      <c r="I7" s="18" t="s">
        <v>7</v>
      </c>
      <c r="J7" s="9">
        <v>204</v>
      </c>
      <c r="K7" s="9">
        <v>206</v>
      </c>
      <c r="L7" s="9">
        <v>232</v>
      </c>
      <c r="M7" s="32">
        <v>0</v>
      </c>
      <c r="N7" s="32">
        <v>0</v>
      </c>
      <c r="O7" s="58">
        <v>0</v>
      </c>
      <c r="P7" s="30" t="str">
        <f t="shared" si="0"/>
        <v>-</v>
      </c>
      <c r="Q7" s="19"/>
      <c r="R7" s="31" t="s">
        <v>7</v>
      </c>
      <c r="S7" s="18" t="s">
        <v>33</v>
      </c>
      <c r="T7" s="19"/>
    </row>
    <row r="8" spans="1:20" ht="60" customHeight="1">
      <c r="A8" s="56">
        <v>4</v>
      </c>
      <c r="B8" s="19" t="s">
        <v>38</v>
      </c>
      <c r="C8" s="19" t="s">
        <v>39</v>
      </c>
      <c r="D8" s="29" t="s">
        <v>31</v>
      </c>
      <c r="E8" s="18" t="s">
        <v>32</v>
      </c>
      <c r="F8" s="28" t="s">
        <v>7</v>
      </c>
      <c r="G8" s="28" t="s">
        <v>7</v>
      </c>
      <c r="H8" s="28" t="s">
        <v>7</v>
      </c>
      <c r="I8" s="18" t="s">
        <v>7</v>
      </c>
      <c r="J8" s="9">
        <v>0</v>
      </c>
      <c r="K8" s="9">
        <v>0</v>
      </c>
      <c r="L8" s="9">
        <v>0</v>
      </c>
      <c r="M8" s="32">
        <v>0</v>
      </c>
      <c r="N8" s="9">
        <v>0</v>
      </c>
      <c r="O8" s="11">
        <v>0</v>
      </c>
      <c r="P8" s="30" t="str">
        <f t="shared" si="0"/>
        <v>-</v>
      </c>
      <c r="Q8" s="19"/>
      <c r="R8" s="31" t="s">
        <v>7</v>
      </c>
      <c r="S8" s="18" t="s">
        <v>33</v>
      </c>
      <c r="T8" s="19"/>
    </row>
    <row r="9" spans="1:20" ht="60" customHeight="1">
      <c r="A9" s="55">
        <v>5</v>
      </c>
      <c r="B9" s="19" t="s">
        <v>40</v>
      </c>
      <c r="C9" s="19" t="s">
        <v>41</v>
      </c>
      <c r="D9" s="29" t="s">
        <v>31</v>
      </c>
      <c r="E9" s="18" t="s">
        <v>32</v>
      </c>
      <c r="F9" s="28" t="s">
        <v>7</v>
      </c>
      <c r="G9" s="28" t="s">
        <v>7</v>
      </c>
      <c r="H9" s="28" t="s">
        <v>7</v>
      </c>
      <c r="I9" s="18" t="s">
        <v>7</v>
      </c>
      <c r="J9" s="9">
        <v>0</v>
      </c>
      <c r="K9" s="9">
        <v>0</v>
      </c>
      <c r="L9" s="9">
        <v>0</v>
      </c>
      <c r="M9" s="32">
        <v>0</v>
      </c>
      <c r="N9" s="9">
        <v>0</v>
      </c>
      <c r="O9" s="11">
        <v>0</v>
      </c>
      <c r="P9" s="30" t="str">
        <f t="shared" si="0"/>
        <v>-</v>
      </c>
      <c r="Q9" s="19"/>
      <c r="R9" s="31" t="s">
        <v>7</v>
      </c>
      <c r="S9" s="18" t="s">
        <v>33</v>
      </c>
      <c r="T9" s="19"/>
    </row>
    <row r="10" spans="1:20" ht="60" customHeight="1">
      <c r="A10" s="56">
        <v>6</v>
      </c>
      <c r="B10" s="19" t="s">
        <v>42</v>
      </c>
      <c r="C10" s="19" t="s">
        <v>43</v>
      </c>
      <c r="D10" s="29" t="s">
        <v>31</v>
      </c>
      <c r="E10" s="18" t="s">
        <v>32</v>
      </c>
      <c r="F10" s="28" t="s">
        <v>7</v>
      </c>
      <c r="G10" s="28" t="s">
        <v>7</v>
      </c>
      <c r="H10" s="28" t="s">
        <v>7</v>
      </c>
      <c r="I10" s="18" t="s">
        <v>7</v>
      </c>
      <c r="J10" s="9">
        <v>0</v>
      </c>
      <c r="K10" s="9">
        <v>0</v>
      </c>
      <c r="L10" s="9">
        <v>0</v>
      </c>
      <c r="M10" s="32">
        <v>0</v>
      </c>
      <c r="N10" s="9">
        <v>0</v>
      </c>
      <c r="O10" s="11">
        <v>0</v>
      </c>
      <c r="P10" s="30" t="str">
        <f t="shared" si="0"/>
        <v>-</v>
      </c>
      <c r="Q10" s="19"/>
      <c r="R10" s="31" t="s">
        <v>7</v>
      </c>
      <c r="S10" s="18" t="s">
        <v>33</v>
      </c>
      <c r="T10" s="19"/>
    </row>
    <row r="11" spans="1:20" ht="60" customHeight="1">
      <c r="A11" s="55">
        <v>7</v>
      </c>
      <c r="B11" s="19" t="s">
        <v>44</v>
      </c>
      <c r="C11" s="19" t="s">
        <v>45</v>
      </c>
      <c r="D11" s="29" t="s">
        <v>31</v>
      </c>
      <c r="E11" s="18" t="s">
        <v>32</v>
      </c>
      <c r="F11" s="28" t="s">
        <v>7</v>
      </c>
      <c r="G11" s="28" t="s">
        <v>7</v>
      </c>
      <c r="H11" s="28" t="s">
        <v>7</v>
      </c>
      <c r="I11" s="18" t="s">
        <v>7</v>
      </c>
      <c r="J11" s="9">
        <v>0</v>
      </c>
      <c r="K11" s="9">
        <v>0</v>
      </c>
      <c r="L11" s="9">
        <v>0</v>
      </c>
      <c r="M11" s="32">
        <v>0</v>
      </c>
      <c r="N11" s="9">
        <v>0</v>
      </c>
      <c r="O11" s="11">
        <v>0</v>
      </c>
      <c r="P11" s="30" t="str">
        <f t="shared" si="0"/>
        <v>-</v>
      </c>
      <c r="Q11" s="19"/>
      <c r="R11" s="31" t="s">
        <v>7</v>
      </c>
      <c r="S11" s="18" t="s">
        <v>33</v>
      </c>
      <c r="T11" s="19"/>
    </row>
    <row r="12" spans="1:20" ht="60" customHeight="1">
      <c r="A12" s="56">
        <v>8</v>
      </c>
      <c r="B12" s="19" t="s">
        <v>46</v>
      </c>
      <c r="C12" s="19" t="s">
        <v>47</v>
      </c>
      <c r="D12" s="29" t="s">
        <v>31</v>
      </c>
      <c r="E12" s="18" t="s">
        <v>32</v>
      </c>
      <c r="F12" s="28" t="s">
        <v>7</v>
      </c>
      <c r="G12" s="28" t="s">
        <v>7</v>
      </c>
      <c r="H12" s="28" t="s">
        <v>7</v>
      </c>
      <c r="I12" s="18" t="s">
        <v>7</v>
      </c>
      <c r="J12" s="9">
        <v>0</v>
      </c>
      <c r="K12" s="9">
        <v>0</v>
      </c>
      <c r="L12" s="9">
        <v>0</v>
      </c>
      <c r="M12" s="32">
        <v>0</v>
      </c>
      <c r="N12" s="9">
        <v>0</v>
      </c>
      <c r="O12" s="11">
        <v>0</v>
      </c>
      <c r="P12" s="30" t="str">
        <f t="shared" si="0"/>
        <v>-</v>
      </c>
      <c r="Q12" s="19"/>
      <c r="R12" s="31" t="s">
        <v>7</v>
      </c>
      <c r="S12" s="18" t="s">
        <v>33</v>
      </c>
      <c r="T12" s="19"/>
    </row>
    <row r="13" spans="1:20" ht="60" customHeight="1">
      <c r="A13" s="55">
        <v>9</v>
      </c>
      <c r="B13" s="19" t="s">
        <v>48</v>
      </c>
      <c r="C13" s="19" t="s">
        <v>10</v>
      </c>
      <c r="D13" s="29" t="s">
        <v>31</v>
      </c>
      <c r="E13" s="18" t="s">
        <v>49</v>
      </c>
      <c r="F13" s="28" t="s">
        <v>7</v>
      </c>
      <c r="G13" s="28" t="s">
        <v>7</v>
      </c>
      <c r="H13" s="28" t="s">
        <v>7</v>
      </c>
      <c r="I13" s="18" t="s">
        <v>7</v>
      </c>
      <c r="J13" s="9">
        <v>324571</v>
      </c>
      <c r="K13" s="9">
        <v>414612</v>
      </c>
      <c r="L13" s="9">
        <v>492564</v>
      </c>
      <c r="M13" s="32">
        <v>315761</v>
      </c>
      <c r="N13" s="32">
        <v>405496</v>
      </c>
      <c r="O13" s="58">
        <v>483289</v>
      </c>
      <c r="P13" s="30">
        <f t="shared" si="0"/>
        <v>98.11699596397625</v>
      </c>
      <c r="Q13" s="19" t="s">
        <v>50</v>
      </c>
      <c r="R13" s="31" t="s">
        <v>8</v>
      </c>
      <c r="S13" s="18" t="s">
        <v>33</v>
      </c>
      <c r="T13" s="19"/>
    </row>
    <row r="14" spans="1:20" ht="24">
      <c r="A14" s="56">
        <v>10</v>
      </c>
      <c r="B14" s="19" t="s">
        <v>51</v>
      </c>
      <c r="C14" s="19" t="s">
        <v>35</v>
      </c>
      <c r="D14" s="29" t="s">
        <v>31</v>
      </c>
      <c r="E14" s="18" t="s">
        <v>32</v>
      </c>
      <c r="F14" s="28" t="s">
        <v>7</v>
      </c>
      <c r="G14" s="28" t="s">
        <v>7</v>
      </c>
      <c r="H14" s="28" t="s">
        <v>7</v>
      </c>
      <c r="I14" s="18" t="s">
        <v>7</v>
      </c>
      <c r="J14" s="9">
        <v>1214</v>
      </c>
      <c r="K14" s="9">
        <v>1585</v>
      </c>
      <c r="L14" s="9">
        <v>1582</v>
      </c>
      <c r="M14" s="32">
        <v>0</v>
      </c>
      <c r="N14" s="32">
        <v>0</v>
      </c>
      <c r="O14" s="58">
        <v>0</v>
      </c>
      <c r="P14" s="30" t="str">
        <f t="shared" si="0"/>
        <v>-</v>
      </c>
      <c r="Q14" s="19"/>
      <c r="R14" s="31" t="s">
        <v>8</v>
      </c>
      <c r="S14" s="18" t="s">
        <v>33</v>
      </c>
      <c r="T14" s="19"/>
    </row>
    <row r="15" spans="1:20" ht="24">
      <c r="A15" s="55">
        <v>11</v>
      </c>
      <c r="B15" s="19" t="s">
        <v>52</v>
      </c>
      <c r="C15" s="19" t="s">
        <v>35</v>
      </c>
      <c r="D15" s="29" t="s">
        <v>31</v>
      </c>
      <c r="E15" s="18" t="s">
        <v>32</v>
      </c>
      <c r="F15" s="28" t="s">
        <v>7</v>
      </c>
      <c r="G15" s="28" t="s">
        <v>7</v>
      </c>
      <c r="H15" s="28" t="s">
        <v>7</v>
      </c>
      <c r="I15" s="18" t="s">
        <v>7</v>
      </c>
      <c r="J15" s="9">
        <v>850</v>
      </c>
      <c r="K15" s="9">
        <v>651</v>
      </c>
      <c r="L15" s="9">
        <v>942</v>
      </c>
      <c r="M15" s="32">
        <v>0</v>
      </c>
      <c r="N15" s="32">
        <v>0</v>
      </c>
      <c r="O15" s="58">
        <v>0</v>
      </c>
      <c r="P15" s="30" t="str">
        <f t="shared" si="0"/>
        <v>-</v>
      </c>
      <c r="Q15" s="19"/>
      <c r="R15" s="31" t="s">
        <v>8</v>
      </c>
      <c r="S15" s="18" t="s">
        <v>33</v>
      </c>
      <c r="T15" s="19"/>
    </row>
    <row r="16" spans="1:20" ht="24">
      <c r="A16" s="56">
        <v>12</v>
      </c>
      <c r="B16" s="19" t="s">
        <v>53</v>
      </c>
      <c r="C16" s="19" t="s">
        <v>35</v>
      </c>
      <c r="D16" s="29" t="s">
        <v>31</v>
      </c>
      <c r="E16" s="18" t="s">
        <v>32</v>
      </c>
      <c r="F16" s="28" t="s">
        <v>7</v>
      </c>
      <c r="G16" s="28" t="s">
        <v>7</v>
      </c>
      <c r="H16" s="28" t="s">
        <v>7</v>
      </c>
      <c r="I16" s="18" t="s">
        <v>7</v>
      </c>
      <c r="J16" s="9">
        <v>15</v>
      </c>
      <c r="K16" s="9">
        <v>6</v>
      </c>
      <c r="L16" s="9">
        <v>32</v>
      </c>
      <c r="M16" s="32">
        <v>0</v>
      </c>
      <c r="N16" s="32">
        <v>0</v>
      </c>
      <c r="O16" s="58">
        <v>0</v>
      </c>
      <c r="P16" s="30" t="str">
        <f t="shared" si="0"/>
        <v>-</v>
      </c>
      <c r="Q16" s="19"/>
      <c r="R16" s="31" t="s">
        <v>8</v>
      </c>
      <c r="S16" s="18" t="s">
        <v>33</v>
      </c>
      <c r="T16" s="19"/>
    </row>
    <row r="17" spans="1:20" ht="60" customHeight="1">
      <c r="A17" s="55">
        <v>13</v>
      </c>
      <c r="B17" s="19" t="s">
        <v>54</v>
      </c>
      <c r="C17" s="19" t="s">
        <v>35</v>
      </c>
      <c r="D17" s="29" t="s">
        <v>31</v>
      </c>
      <c r="E17" s="18" t="s">
        <v>32</v>
      </c>
      <c r="F17" s="28" t="s">
        <v>7</v>
      </c>
      <c r="G17" s="28" t="s">
        <v>7</v>
      </c>
      <c r="H17" s="28" t="s">
        <v>7</v>
      </c>
      <c r="I17" s="18" t="s">
        <v>7</v>
      </c>
      <c r="J17" s="9">
        <v>112</v>
      </c>
      <c r="K17" s="9">
        <v>55</v>
      </c>
      <c r="L17" s="9">
        <v>59</v>
      </c>
      <c r="M17" s="32">
        <v>0</v>
      </c>
      <c r="N17" s="32">
        <v>0</v>
      </c>
      <c r="O17" s="58">
        <v>0</v>
      </c>
      <c r="P17" s="30" t="str">
        <f t="shared" si="0"/>
        <v>-</v>
      </c>
      <c r="Q17" s="19"/>
      <c r="R17" s="31" t="s">
        <v>8</v>
      </c>
      <c r="S17" s="18" t="s">
        <v>33</v>
      </c>
      <c r="T17" s="19"/>
    </row>
    <row r="18" spans="1:20" ht="60" customHeight="1">
      <c r="A18" s="56">
        <v>14</v>
      </c>
      <c r="B18" s="19" t="s">
        <v>55</v>
      </c>
      <c r="C18" s="19" t="s">
        <v>56</v>
      </c>
      <c r="D18" s="29" t="s">
        <v>31</v>
      </c>
      <c r="E18" s="18" t="s">
        <v>32</v>
      </c>
      <c r="F18" s="28" t="s">
        <v>7</v>
      </c>
      <c r="G18" s="28" t="s">
        <v>7</v>
      </c>
      <c r="H18" s="28" t="s">
        <v>7</v>
      </c>
      <c r="I18" s="18" t="s">
        <v>7</v>
      </c>
      <c r="J18" s="9">
        <v>4</v>
      </c>
      <c r="K18" s="9">
        <v>2</v>
      </c>
      <c r="L18" s="9">
        <v>9</v>
      </c>
      <c r="M18" s="32">
        <v>0</v>
      </c>
      <c r="N18" s="32">
        <v>0</v>
      </c>
      <c r="O18" s="58">
        <v>0</v>
      </c>
      <c r="P18" s="30" t="str">
        <f t="shared" si="0"/>
        <v>-</v>
      </c>
      <c r="Q18" s="19"/>
      <c r="R18" s="31" t="s">
        <v>8</v>
      </c>
      <c r="S18" s="18" t="s">
        <v>33</v>
      </c>
      <c r="T18" s="19"/>
    </row>
    <row r="19" spans="1:20" ht="60" customHeight="1">
      <c r="A19" s="61">
        <v>15</v>
      </c>
      <c r="B19" s="19" t="s">
        <v>57</v>
      </c>
      <c r="C19" s="19" t="s">
        <v>56</v>
      </c>
      <c r="D19" s="29" t="s">
        <v>31</v>
      </c>
      <c r="E19" s="18" t="s">
        <v>32</v>
      </c>
      <c r="F19" s="18" t="s">
        <v>7</v>
      </c>
      <c r="G19" s="18" t="s">
        <v>7</v>
      </c>
      <c r="H19" s="18" t="s">
        <v>7</v>
      </c>
      <c r="I19" s="18" t="s">
        <v>7</v>
      </c>
      <c r="J19" s="9">
        <v>0</v>
      </c>
      <c r="K19" s="9">
        <v>0</v>
      </c>
      <c r="L19" s="9">
        <v>0</v>
      </c>
      <c r="M19" s="32">
        <v>0</v>
      </c>
      <c r="N19" s="32">
        <v>0</v>
      </c>
      <c r="O19" s="58">
        <v>0</v>
      </c>
      <c r="P19" s="30" t="str">
        <f t="shared" si="0"/>
        <v>-</v>
      </c>
      <c r="Q19" s="19"/>
      <c r="R19" s="31" t="s">
        <v>8</v>
      </c>
      <c r="S19" s="18" t="s">
        <v>33</v>
      </c>
      <c r="T19" s="19"/>
    </row>
    <row r="20" spans="1:20" ht="60" customHeight="1">
      <c r="A20" s="56">
        <v>16</v>
      </c>
      <c r="B20" s="19" t="s">
        <v>58</v>
      </c>
      <c r="C20" s="19" t="s">
        <v>59</v>
      </c>
      <c r="D20" s="54" t="s">
        <v>60</v>
      </c>
      <c r="E20" s="18" t="s">
        <v>161</v>
      </c>
      <c r="F20" s="28" t="s">
        <v>7</v>
      </c>
      <c r="G20" s="28" t="s">
        <v>7</v>
      </c>
      <c r="H20" s="28" t="s">
        <v>7</v>
      </c>
      <c r="I20" s="18" t="s">
        <v>7</v>
      </c>
      <c r="J20" s="57">
        <v>7</v>
      </c>
      <c r="K20" s="57">
        <v>9</v>
      </c>
      <c r="L20" s="57">
        <v>10</v>
      </c>
      <c r="M20" s="9" t="s">
        <v>7</v>
      </c>
      <c r="N20" s="9" t="s">
        <v>7</v>
      </c>
      <c r="O20" s="11">
        <v>0</v>
      </c>
      <c r="P20" s="30" t="str">
        <f>IF(O20&gt;0,IF(L20&gt;0,IF(ISNUMBER(O20),IF(ISNUMBER(L20),O20/L20*100,"-"),"-"),"-"),"-")</f>
        <v>-</v>
      </c>
      <c r="Q20" s="19" t="s">
        <v>162</v>
      </c>
      <c r="R20" s="31" t="s">
        <v>11</v>
      </c>
      <c r="S20" s="18" t="s">
        <v>12</v>
      </c>
      <c r="T20" s="19"/>
    </row>
    <row r="21" spans="1:20" ht="60" customHeight="1">
      <c r="A21" s="55">
        <v>17</v>
      </c>
      <c r="B21" s="19" t="s">
        <v>61</v>
      </c>
      <c r="C21" s="19" t="s">
        <v>62</v>
      </c>
      <c r="D21" s="54" t="s">
        <v>60</v>
      </c>
      <c r="E21" s="18" t="s">
        <v>161</v>
      </c>
      <c r="F21" s="28" t="s">
        <v>7</v>
      </c>
      <c r="G21" s="28" t="s">
        <v>7</v>
      </c>
      <c r="H21" s="28" t="s">
        <v>7</v>
      </c>
      <c r="I21" s="18" t="s">
        <v>7</v>
      </c>
      <c r="J21" s="57">
        <v>1</v>
      </c>
      <c r="K21" s="57">
        <v>3</v>
      </c>
      <c r="L21" s="57">
        <v>1</v>
      </c>
      <c r="M21" s="9" t="s">
        <v>7</v>
      </c>
      <c r="N21" s="9" t="s">
        <v>7</v>
      </c>
      <c r="O21" s="11">
        <v>0</v>
      </c>
      <c r="P21" s="30" t="str">
        <f>IF(O21&gt;0,IF(L21&gt;0,IF(ISNUMBER(O21),IF(ISNUMBER(L21),O21/L21*100,"-"),"-"),"-"),"-")</f>
        <v>-</v>
      </c>
      <c r="Q21" s="19" t="s">
        <v>162</v>
      </c>
      <c r="R21" s="31" t="s">
        <v>11</v>
      </c>
      <c r="S21" s="18" t="s">
        <v>12</v>
      </c>
      <c r="T21" s="19"/>
    </row>
    <row r="22" spans="1:20" ht="60" customHeight="1">
      <c r="A22" s="56">
        <v>18</v>
      </c>
      <c r="B22" s="19" t="s">
        <v>63</v>
      </c>
      <c r="C22" s="19" t="s">
        <v>64</v>
      </c>
      <c r="D22" s="54" t="s">
        <v>60</v>
      </c>
      <c r="E22" s="18" t="s">
        <v>161</v>
      </c>
      <c r="F22" s="28" t="s">
        <v>7</v>
      </c>
      <c r="G22" s="28" t="s">
        <v>7</v>
      </c>
      <c r="H22" s="28" t="s">
        <v>7</v>
      </c>
      <c r="I22" s="18" t="s">
        <v>7</v>
      </c>
      <c r="J22" s="9">
        <v>12604</v>
      </c>
      <c r="K22" s="9">
        <v>21288</v>
      </c>
      <c r="L22" s="9">
        <v>21688</v>
      </c>
      <c r="M22" s="9" t="s">
        <v>7</v>
      </c>
      <c r="N22" s="9" t="s">
        <v>7</v>
      </c>
      <c r="O22" s="11">
        <v>1633</v>
      </c>
      <c r="P22" s="30">
        <f>IF(O22&gt;0,IF(L22&gt;0,IF(ISNUMBER(O22),IF(ISNUMBER(L22),O22/L22*100,"-"),"-"),"-"),"-")</f>
        <v>7.529509406123201</v>
      </c>
      <c r="Q22" s="19" t="s">
        <v>162</v>
      </c>
      <c r="R22" s="31" t="s">
        <v>11</v>
      </c>
      <c r="S22" s="18" t="s">
        <v>12</v>
      </c>
      <c r="T22" s="19"/>
    </row>
    <row r="23" spans="1:21" s="12" customFormat="1" ht="60" customHeight="1">
      <c r="A23" s="55">
        <v>19</v>
      </c>
      <c r="B23" s="19" t="s">
        <v>65</v>
      </c>
      <c r="C23" s="19" t="s">
        <v>66</v>
      </c>
      <c r="D23" s="54" t="s">
        <v>60</v>
      </c>
      <c r="E23" s="18" t="s">
        <v>161</v>
      </c>
      <c r="F23" s="28" t="s">
        <v>7</v>
      </c>
      <c r="G23" s="28" t="s">
        <v>7</v>
      </c>
      <c r="H23" s="28" t="s">
        <v>7</v>
      </c>
      <c r="I23" s="18" t="s">
        <v>7</v>
      </c>
      <c r="J23" s="9">
        <v>3900</v>
      </c>
      <c r="K23" s="9">
        <v>6384</v>
      </c>
      <c r="L23" s="9">
        <v>6585</v>
      </c>
      <c r="M23" s="9" t="s">
        <v>7</v>
      </c>
      <c r="N23" s="9" t="s">
        <v>7</v>
      </c>
      <c r="O23" s="11">
        <v>845</v>
      </c>
      <c r="P23" s="30">
        <f>IF(O23&gt;0,IF(L23&gt;0,IF(ISNUMBER(O23),IF(ISNUMBER(L23),O23/L23*100,"-"),"-"),"-"),"-")</f>
        <v>12.832194381169323</v>
      </c>
      <c r="Q23" s="19" t="s">
        <v>162</v>
      </c>
      <c r="R23" s="31" t="s">
        <v>11</v>
      </c>
      <c r="S23" s="18" t="s">
        <v>12</v>
      </c>
      <c r="T23" s="19"/>
      <c r="U23" s="14"/>
    </row>
    <row r="24" spans="1:21" s="12" customFormat="1" ht="60" customHeight="1">
      <c r="A24" s="56">
        <v>20</v>
      </c>
      <c r="B24" s="19" t="s">
        <v>67</v>
      </c>
      <c r="C24" s="19" t="s">
        <v>68</v>
      </c>
      <c r="D24" s="54" t="s">
        <v>60</v>
      </c>
      <c r="E24" s="18" t="s">
        <v>161</v>
      </c>
      <c r="F24" s="28" t="s">
        <v>7</v>
      </c>
      <c r="G24" s="28" t="s">
        <v>7</v>
      </c>
      <c r="H24" s="28" t="s">
        <v>7</v>
      </c>
      <c r="I24" s="18" t="s">
        <v>7</v>
      </c>
      <c r="J24" s="9">
        <v>1853</v>
      </c>
      <c r="K24" s="9">
        <v>1907</v>
      </c>
      <c r="L24" s="9">
        <v>1697</v>
      </c>
      <c r="M24" s="9" t="s">
        <v>7</v>
      </c>
      <c r="N24" s="9" t="s">
        <v>7</v>
      </c>
      <c r="O24" s="11">
        <v>197</v>
      </c>
      <c r="P24" s="30">
        <f>IF(O24&gt;0,IF(L24&gt;0,IF(ISNUMBER(O24),IF(ISNUMBER(L24),O24/L24*100,"-"),"-"),"-"),"-")</f>
        <v>11.608721272834414</v>
      </c>
      <c r="Q24" s="19" t="s">
        <v>162</v>
      </c>
      <c r="R24" s="31" t="s">
        <v>11</v>
      </c>
      <c r="S24" s="18" t="s">
        <v>12</v>
      </c>
      <c r="T24" s="19"/>
      <c r="U24" s="14"/>
    </row>
    <row r="25" spans="1:20" ht="24">
      <c r="A25" s="55">
        <v>21</v>
      </c>
      <c r="B25" s="33" t="s">
        <v>69</v>
      </c>
      <c r="C25" s="33" t="s">
        <v>70</v>
      </c>
      <c r="D25" s="29" t="s">
        <v>71</v>
      </c>
      <c r="E25" s="18" t="s">
        <v>72</v>
      </c>
      <c r="F25" s="28" t="s">
        <v>7</v>
      </c>
      <c r="G25" s="28" t="s">
        <v>7</v>
      </c>
      <c r="H25" s="28" t="s">
        <v>7</v>
      </c>
      <c r="I25" s="18" t="s">
        <v>7</v>
      </c>
      <c r="J25" s="32">
        <v>449144</v>
      </c>
      <c r="K25" s="9">
        <v>449246</v>
      </c>
      <c r="L25" s="9">
        <v>403697</v>
      </c>
      <c r="M25" s="32">
        <v>193266</v>
      </c>
      <c r="N25" s="32">
        <v>108652</v>
      </c>
      <c r="O25" s="58">
        <f>78781+1582</f>
        <v>80363</v>
      </c>
      <c r="P25" s="30">
        <f aca="true" t="shared" si="1" ref="P25:P53">IF(O25&gt;0,IF(L25&gt;0,IF(ISNUMBER(O25),IF(ISNUMBER(L25),O25/L25*100,"-"),"-"),"-"),"-")</f>
        <v>19.90676175448418</v>
      </c>
      <c r="Q25" s="19"/>
      <c r="R25" s="31" t="s">
        <v>7</v>
      </c>
      <c r="S25" s="18" t="s">
        <v>73</v>
      </c>
      <c r="T25" s="19"/>
    </row>
    <row r="26" spans="1:20" ht="23.25" customHeight="1">
      <c r="A26" s="56">
        <v>22</v>
      </c>
      <c r="B26" s="34"/>
      <c r="C26" s="34"/>
      <c r="D26" s="29" t="s">
        <v>74</v>
      </c>
      <c r="E26" s="18" t="s">
        <v>72</v>
      </c>
      <c r="F26" s="28" t="s">
        <v>7</v>
      </c>
      <c r="G26" s="28" t="s">
        <v>7</v>
      </c>
      <c r="H26" s="28" t="s">
        <v>7</v>
      </c>
      <c r="I26" s="18" t="s">
        <v>7</v>
      </c>
      <c r="J26" s="32">
        <v>74358</v>
      </c>
      <c r="K26" s="9">
        <v>84727</v>
      </c>
      <c r="L26" s="9">
        <v>91558</v>
      </c>
      <c r="M26" s="32">
        <v>38336</v>
      </c>
      <c r="N26" s="32">
        <v>55857</v>
      </c>
      <c r="O26" s="58">
        <v>64054</v>
      </c>
      <c r="P26" s="30">
        <f t="shared" si="1"/>
        <v>69.96002533912929</v>
      </c>
      <c r="Q26" s="19"/>
      <c r="R26" s="31" t="s">
        <v>7</v>
      </c>
      <c r="S26" s="18" t="s">
        <v>73</v>
      </c>
      <c r="T26" s="19"/>
    </row>
    <row r="27" spans="1:20" ht="23.25" customHeight="1">
      <c r="A27" s="55">
        <v>23</v>
      </c>
      <c r="B27" s="34"/>
      <c r="C27" s="34"/>
      <c r="D27" s="29" t="s">
        <v>75</v>
      </c>
      <c r="E27" s="18" t="s">
        <v>72</v>
      </c>
      <c r="F27" s="28" t="s">
        <v>7</v>
      </c>
      <c r="G27" s="28" t="s">
        <v>7</v>
      </c>
      <c r="H27" s="28" t="s">
        <v>7</v>
      </c>
      <c r="I27" s="18" t="s">
        <v>7</v>
      </c>
      <c r="J27" s="32">
        <v>4198</v>
      </c>
      <c r="K27" s="9">
        <v>4107</v>
      </c>
      <c r="L27" s="9">
        <v>3840</v>
      </c>
      <c r="M27" s="32">
        <v>0</v>
      </c>
      <c r="N27" s="32">
        <v>0</v>
      </c>
      <c r="O27" s="58">
        <v>0</v>
      </c>
      <c r="P27" s="30" t="str">
        <f t="shared" si="1"/>
        <v>-</v>
      </c>
      <c r="Q27" s="19"/>
      <c r="R27" s="31" t="s">
        <v>7</v>
      </c>
      <c r="S27" s="18" t="s">
        <v>73</v>
      </c>
      <c r="T27" s="19"/>
    </row>
    <row r="28" spans="1:20" ht="23.25" customHeight="1">
      <c r="A28" s="56">
        <v>24</v>
      </c>
      <c r="B28" s="34"/>
      <c r="C28" s="34"/>
      <c r="D28" s="29" t="s">
        <v>76</v>
      </c>
      <c r="E28" s="18" t="s">
        <v>72</v>
      </c>
      <c r="F28" s="28" t="s">
        <v>7</v>
      </c>
      <c r="G28" s="28" t="s">
        <v>7</v>
      </c>
      <c r="H28" s="28" t="s">
        <v>7</v>
      </c>
      <c r="I28" s="18" t="s">
        <v>7</v>
      </c>
      <c r="J28" s="32">
        <v>238</v>
      </c>
      <c r="K28" s="9">
        <v>243</v>
      </c>
      <c r="L28" s="9">
        <v>227</v>
      </c>
      <c r="M28" s="32">
        <v>238</v>
      </c>
      <c r="N28" s="32">
        <v>0</v>
      </c>
      <c r="O28" s="58">
        <v>0</v>
      </c>
      <c r="P28" s="30" t="str">
        <f t="shared" si="1"/>
        <v>-</v>
      </c>
      <c r="Q28" s="19"/>
      <c r="R28" s="31" t="s">
        <v>7</v>
      </c>
      <c r="S28" s="18" t="s">
        <v>73</v>
      </c>
      <c r="T28" s="19"/>
    </row>
    <row r="29" spans="1:20" ht="23.25" customHeight="1">
      <c r="A29" s="55">
        <v>25</v>
      </c>
      <c r="B29" s="34"/>
      <c r="C29" s="34"/>
      <c r="D29" s="29" t="s">
        <v>77</v>
      </c>
      <c r="E29" s="18" t="s">
        <v>72</v>
      </c>
      <c r="F29" s="28" t="s">
        <v>7</v>
      </c>
      <c r="G29" s="28" t="s">
        <v>7</v>
      </c>
      <c r="H29" s="28" t="s">
        <v>7</v>
      </c>
      <c r="I29" s="18" t="s">
        <v>7</v>
      </c>
      <c r="J29" s="32">
        <v>3022</v>
      </c>
      <c r="K29" s="9">
        <v>3089</v>
      </c>
      <c r="L29" s="9">
        <v>3073</v>
      </c>
      <c r="M29" s="32">
        <v>774</v>
      </c>
      <c r="N29" s="32">
        <v>947</v>
      </c>
      <c r="O29" s="58">
        <f>848+26</f>
        <v>874</v>
      </c>
      <c r="P29" s="30">
        <f t="shared" si="1"/>
        <v>28.44126260982753</v>
      </c>
      <c r="Q29" s="19"/>
      <c r="R29" s="31" t="s">
        <v>7</v>
      </c>
      <c r="S29" s="18" t="s">
        <v>73</v>
      </c>
      <c r="T29" s="19"/>
    </row>
    <row r="30" spans="1:20" ht="23.25" customHeight="1">
      <c r="A30" s="56">
        <v>26</v>
      </c>
      <c r="B30" s="34"/>
      <c r="C30" s="34"/>
      <c r="D30" s="29" t="s">
        <v>78</v>
      </c>
      <c r="E30" s="18" t="s">
        <v>72</v>
      </c>
      <c r="F30" s="28" t="s">
        <v>7</v>
      </c>
      <c r="G30" s="28" t="s">
        <v>7</v>
      </c>
      <c r="H30" s="28" t="s">
        <v>7</v>
      </c>
      <c r="I30" s="18" t="s">
        <v>7</v>
      </c>
      <c r="J30" s="32">
        <v>1450</v>
      </c>
      <c r="K30" s="9">
        <v>1233</v>
      </c>
      <c r="L30" s="9">
        <v>1247</v>
      </c>
      <c r="M30" s="32">
        <v>0</v>
      </c>
      <c r="N30" s="32">
        <v>0</v>
      </c>
      <c r="O30" s="58">
        <v>0</v>
      </c>
      <c r="P30" s="30" t="str">
        <f t="shared" si="1"/>
        <v>-</v>
      </c>
      <c r="Q30" s="19"/>
      <c r="R30" s="31" t="s">
        <v>7</v>
      </c>
      <c r="S30" s="18" t="s">
        <v>73</v>
      </c>
      <c r="T30" s="19"/>
    </row>
    <row r="31" spans="1:20" ht="23.25" customHeight="1">
      <c r="A31" s="55">
        <v>27</v>
      </c>
      <c r="B31" s="34"/>
      <c r="C31" s="34"/>
      <c r="D31" s="29" t="s">
        <v>79</v>
      </c>
      <c r="E31" s="18" t="s">
        <v>72</v>
      </c>
      <c r="F31" s="28" t="s">
        <v>7</v>
      </c>
      <c r="G31" s="28" t="s">
        <v>7</v>
      </c>
      <c r="H31" s="28" t="s">
        <v>7</v>
      </c>
      <c r="I31" s="18" t="s">
        <v>7</v>
      </c>
      <c r="J31" s="32">
        <v>595</v>
      </c>
      <c r="K31" s="9">
        <v>451</v>
      </c>
      <c r="L31" s="9">
        <v>436</v>
      </c>
      <c r="M31" s="32">
        <v>571</v>
      </c>
      <c r="N31" s="32">
        <v>451</v>
      </c>
      <c r="O31" s="58">
        <v>340</v>
      </c>
      <c r="P31" s="30">
        <f t="shared" si="1"/>
        <v>77.98165137614679</v>
      </c>
      <c r="Q31" s="19"/>
      <c r="R31" s="31" t="s">
        <v>7</v>
      </c>
      <c r="S31" s="18" t="s">
        <v>73</v>
      </c>
      <c r="T31" s="19"/>
    </row>
    <row r="32" spans="1:20" ht="23.25" customHeight="1">
      <c r="A32" s="56">
        <v>28</v>
      </c>
      <c r="B32" s="34"/>
      <c r="C32" s="34"/>
      <c r="D32" s="29" t="s">
        <v>80</v>
      </c>
      <c r="E32" s="18" t="s">
        <v>72</v>
      </c>
      <c r="F32" s="28" t="s">
        <v>7</v>
      </c>
      <c r="G32" s="28" t="s">
        <v>7</v>
      </c>
      <c r="H32" s="28" t="s">
        <v>7</v>
      </c>
      <c r="I32" s="18" t="s">
        <v>7</v>
      </c>
      <c r="J32" s="32">
        <v>2597</v>
      </c>
      <c r="K32" s="9">
        <v>2660</v>
      </c>
      <c r="L32" s="9">
        <v>2805</v>
      </c>
      <c r="M32" s="32">
        <v>1766</v>
      </c>
      <c r="N32" s="32">
        <v>1842</v>
      </c>
      <c r="O32" s="58">
        <v>2137</v>
      </c>
      <c r="P32" s="30">
        <f t="shared" si="1"/>
        <v>76.18538324420678</v>
      </c>
      <c r="Q32" s="19"/>
      <c r="R32" s="31" t="s">
        <v>7</v>
      </c>
      <c r="S32" s="18" t="s">
        <v>73</v>
      </c>
      <c r="T32" s="19"/>
    </row>
    <row r="33" spans="1:20" ht="23.25" customHeight="1">
      <c r="A33" s="55">
        <v>29</v>
      </c>
      <c r="B33" s="34"/>
      <c r="C33" s="34"/>
      <c r="D33" s="29" t="s">
        <v>81</v>
      </c>
      <c r="E33" s="18" t="s">
        <v>72</v>
      </c>
      <c r="F33" s="28" t="s">
        <v>7</v>
      </c>
      <c r="G33" s="28" t="s">
        <v>7</v>
      </c>
      <c r="H33" s="28" t="s">
        <v>7</v>
      </c>
      <c r="I33" s="18" t="s">
        <v>7</v>
      </c>
      <c r="J33" s="32">
        <v>18750</v>
      </c>
      <c r="K33" s="9">
        <v>20392</v>
      </c>
      <c r="L33" s="9">
        <v>18315</v>
      </c>
      <c r="M33" s="32">
        <v>14174</v>
      </c>
      <c r="N33" s="32">
        <v>17384</v>
      </c>
      <c r="O33" s="58">
        <v>16447</v>
      </c>
      <c r="P33" s="30">
        <f t="shared" si="1"/>
        <v>89.8007098007098</v>
      </c>
      <c r="Q33" s="19"/>
      <c r="R33" s="31" t="s">
        <v>7</v>
      </c>
      <c r="S33" s="18" t="s">
        <v>73</v>
      </c>
      <c r="T33" s="19"/>
    </row>
    <row r="34" spans="1:20" ht="23.25" customHeight="1">
      <c r="A34" s="56">
        <v>30</v>
      </c>
      <c r="B34" s="34"/>
      <c r="C34" s="34"/>
      <c r="D34" s="29" t="s">
        <v>82</v>
      </c>
      <c r="E34" s="18" t="s">
        <v>72</v>
      </c>
      <c r="F34" s="28" t="s">
        <v>7</v>
      </c>
      <c r="G34" s="28" t="s">
        <v>7</v>
      </c>
      <c r="H34" s="28" t="s">
        <v>7</v>
      </c>
      <c r="I34" s="18" t="s">
        <v>7</v>
      </c>
      <c r="J34" s="32">
        <v>3127</v>
      </c>
      <c r="K34" s="9">
        <v>3508</v>
      </c>
      <c r="L34" s="9">
        <v>4942</v>
      </c>
      <c r="M34" s="32">
        <v>0</v>
      </c>
      <c r="N34" s="32">
        <v>0</v>
      </c>
      <c r="O34" s="58">
        <v>0</v>
      </c>
      <c r="P34" s="30" t="str">
        <f t="shared" si="1"/>
        <v>-</v>
      </c>
      <c r="Q34" s="19"/>
      <c r="R34" s="31" t="s">
        <v>7</v>
      </c>
      <c r="S34" s="18" t="s">
        <v>73</v>
      </c>
      <c r="T34" s="19"/>
    </row>
    <row r="35" spans="1:20" ht="33" customHeight="1">
      <c r="A35" s="55">
        <v>31</v>
      </c>
      <c r="B35" s="34"/>
      <c r="C35" s="34"/>
      <c r="D35" s="29" t="s">
        <v>83</v>
      </c>
      <c r="E35" s="18" t="s">
        <v>72</v>
      </c>
      <c r="F35" s="28" t="s">
        <v>7</v>
      </c>
      <c r="G35" s="28" t="s">
        <v>7</v>
      </c>
      <c r="H35" s="28" t="s">
        <v>7</v>
      </c>
      <c r="I35" s="18" t="s">
        <v>73</v>
      </c>
      <c r="J35" s="9" t="s">
        <v>7</v>
      </c>
      <c r="K35" s="9">
        <v>0</v>
      </c>
      <c r="L35" s="9">
        <v>1270</v>
      </c>
      <c r="M35" s="9" t="s">
        <v>7</v>
      </c>
      <c r="N35" s="9">
        <v>0</v>
      </c>
      <c r="O35" s="11">
        <v>0</v>
      </c>
      <c r="P35" s="30" t="str">
        <f t="shared" si="1"/>
        <v>-</v>
      </c>
      <c r="Q35" s="19"/>
      <c r="R35" s="31" t="s">
        <v>168</v>
      </c>
      <c r="S35" s="18" t="s">
        <v>168</v>
      </c>
      <c r="T35" s="19"/>
    </row>
    <row r="36" spans="1:20" ht="23.25" customHeight="1">
      <c r="A36" s="56">
        <v>32</v>
      </c>
      <c r="B36" s="27"/>
      <c r="C36" s="27"/>
      <c r="D36" s="29" t="s">
        <v>84</v>
      </c>
      <c r="E36" s="18" t="s">
        <v>72</v>
      </c>
      <c r="F36" s="28" t="s">
        <v>7</v>
      </c>
      <c r="G36" s="28" t="s">
        <v>7</v>
      </c>
      <c r="H36" s="28" t="s">
        <v>7</v>
      </c>
      <c r="I36" s="18" t="s">
        <v>7</v>
      </c>
      <c r="J36" s="32">
        <v>3493</v>
      </c>
      <c r="K36" s="9">
        <v>2397</v>
      </c>
      <c r="L36" s="9">
        <v>1743</v>
      </c>
      <c r="M36" s="32">
        <v>0</v>
      </c>
      <c r="N36" s="32">
        <v>0</v>
      </c>
      <c r="O36" s="58">
        <v>0</v>
      </c>
      <c r="P36" s="30" t="str">
        <f t="shared" si="1"/>
        <v>-</v>
      </c>
      <c r="Q36" s="19"/>
      <c r="R36" s="31" t="s">
        <v>7</v>
      </c>
      <c r="S36" s="18" t="s">
        <v>73</v>
      </c>
      <c r="T36" s="19"/>
    </row>
    <row r="37" spans="1:20" ht="24">
      <c r="A37" s="55">
        <v>33</v>
      </c>
      <c r="B37" s="19" t="s">
        <v>163</v>
      </c>
      <c r="C37" s="19" t="s">
        <v>164</v>
      </c>
      <c r="D37" s="29" t="s">
        <v>165</v>
      </c>
      <c r="E37" s="18" t="s">
        <v>72</v>
      </c>
      <c r="F37" s="28" t="s">
        <v>7</v>
      </c>
      <c r="G37" s="28" t="s">
        <v>7</v>
      </c>
      <c r="H37" s="28" t="s">
        <v>7</v>
      </c>
      <c r="I37" s="18" t="s">
        <v>7</v>
      </c>
      <c r="J37" s="9" t="s">
        <v>7</v>
      </c>
      <c r="K37" s="9" t="s">
        <v>7</v>
      </c>
      <c r="L37" s="9">
        <v>214</v>
      </c>
      <c r="M37" s="9" t="s">
        <v>7</v>
      </c>
      <c r="N37" s="9" t="s">
        <v>7</v>
      </c>
      <c r="O37" s="11">
        <v>0</v>
      </c>
      <c r="P37" s="30" t="str">
        <f t="shared" si="1"/>
        <v>-</v>
      </c>
      <c r="Q37" s="19"/>
      <c r="R37" s="31" t="s">
        <v>7</v>
      </c>
      <c r="S37" s="18" t="s">
        <v>7</v>
      </c>
      <c r="T37" s="19"/>
    </row>
    <row r="38" spans="1:20" ht="71.25" customHeight="1">
      <c r="A38" s="56">
        <v>34</v>
      </c>
      <c r="B38" s="19" t="s">
        <v>87</v>
      </c>
      <c r="C38" s="19" t="s">
        <v>88</v>
      </c>
      <c r="D38" s="29" t="s">
        <v>86</v>
      </c>
      <c r="E38" s="18" t="s">
        <v>89</v>
      </c>
      <c r="F38" s="28" t="s">
        <v>7</v>
      </c>
      <c r="G38" s="28" t="s">
        <v>7</v>
      </c>
      <c r="H38" s="28" t="s">
        <v>7</v>
      </c>
      <c r="I38" s="18" t="s">
        <v>7</v>
      </c>
      <c r="J38" s="9">
        <v>703887</v>
      </c>
      <c r="K38" s="9">
        <v>719947</v>
      </c>
      <c r="L38" s="9">
        <v>739329</v>
      </c>
      <c r="M38" s="32">
        <v>587563</v>
      </c>
      <c r="N38" s="32">
        <v>614052</v>
      </c>
      <c r="O38" s="58">
        <v>642940</v>
      </c>
      <c r="P38" s="30">
        <f t="shared" si="1"/>
        <v>86.96263774314276</v>
      </c>
      <c r="Q38" s="19"/>
      <c r="R38" s="31" t="s">
        <v>7</v>
      </c>
      <c r="S38" s="18" t="s">
        <v>73</v>
      </c>
      <c r="T38" s="19"/>
    </row>
    <row r="39" spans="1:20" ht="36">
      <c r="A39" s="55">
        <v>35</v>
      </c>
      <c r="B39" s="19" t="s">
        <v>90</v>
      </c>
      <c r="C39" s="19" t="s">
        <v>91</v>
      </c>
      <c r="D39" s="29" t="s">
        <v>86</v>
      </c>
      <c r="E39" s="18" t="s">
        <v>92</v>
      </c>
      <c r="F39" s="28" t="s">
        <v>7</v>
      </c>
      <c r="G39" s="28" t="s">
        <v>7</v>
      </c>
      <c r="H39" s="28" t="s">
        <v>7</v>
      </c>
      <c r="I39" s="18" t="s">
        <v>7</v>
      </c>
      <c r="J39" s="9">
        <v>703887</v>
      </c>
      <c r="K39" s="9">
        <v>719947</v>
      </c>
      <c r="L39" s="9">
        <v>739329</v>
      </c>
      <c r="M39" s="32">
        <v>587563</v>
      </c>
      <c r="N39" s="32">
        <v>614052</v>
      </c>
      <c r="O39" s="58">
        <v>642940</v>
      </c>
      <c r="P39" s="30">
        <f t="shared" si="1"/>
        <v>86.96263774314276</v>
      </c>
      <c r="Q39" s="19"/>
      <c r="R39" s="31" t="s">
        <v>7</v>
      </c>
      <c r="S39" s="18" t="s">
        <v>73</v>
      </c>
      <c r="T39" s="19"/>
    </row>
    <row r="40" spans="1:20" ht="36">
      <c r="A40" s="56">
        <v>36</v>
      </c>
      <c r="B40" s="19" t="s">
        <v>93</v>
      </c>
      <c r="C40" s="19" t="s">
        <v>94</v>
      </c>
      <c r="D40" s="29" t="s">
        <v>85</v>
      </c>
      <c r="E40" s="18" t="s">
        <v>95</v>
      </c>
      <c r="F40" s="28" t="s">
        <v>7</v>
      </c>
      <c r="G40" s="28" t="s">
        <v>7</v>
      </c>
      <c r="H40" s="28" t="s">
        <v>7</v>
      </c>
      <c r="I40" s="18" t="s">
        <v>7</v>
      </c>
      <c r="J40" s="9">
        <v>418</v>
      </c>
      <c r="K40" s="9">
        <v>396</v>
      </c>
      <c r="L40" s="9">
        <v>382</v>
      </c>
      <c r="M40" s="32">
        <v>408</v>
      </c>
      <c r="N40" s="32">
        <v>389</v>
      </c>
      <c r="O40" s="58">
        <v>377</v>
      </c>
      <c r="P40" s="30">
        <f t="shared" si="1"/>
        <v>98.69109947643979</v>
      </c>
      <c r="Q40" s="19"/>
      <c r="R40" s="31" t="s">
        <v>7</v>
      </c>
      <c r="S40" s="18" t="s">
        <v>73</v>
      </c>
      <c r="T40" s="19"/>
    </row>
    <row r="41" spans="1:20" ht="36">
      <c r="A41" s="55">
        <v>37</v>
      </c>
      <c r="B41" s="19" t="s">
        <v>96</v>
      </c>
      <c r="C41" s="19" t="s">
        <v>97</v>
      </c>
      <c r="D41" s="29" t="s">
        <v>85</v>
      </c>
      <c r="E41" s="18" t="s">
        <v>95</v>
      </c>
      <c r="F41" s="28" t="s">
        <v>7</v>
      </c>
      <c r="G41" s="28" t="s">
        <v>7</v>
      </c>
      <c r="H41" s="28" t="s">
        <v>7</v>
      </c>
      <c r="I41" s="18" t="s">
        <v>7</v>
      </c>
      <c r="J41" s="9">
        <v>3443</v>
      </c>
      <c r="K41" s="9">
        <v>3422</v>
      </c>
      <c r="L41" s="9">
        <v>3405</v>
      </c>
      <c r="M41" s="32">
        <v>3392</v>
      </c>
      <c r="N41" s="32">
        <v>3380</v>
      </c>
      <c r="O41" s="58">
        <v>3378</v>
      </c>
      <c r="P41" s="30">
        <f t="shared" si="1"/>
        <v>99.20704845814979</v>
      </c>
      <c r="Q41" s="19"/>
      <c r="R41" s="31" t="s">
        <v>7</v>
      </c>
      <c r="S41" s="18" t="s">
        <v>73</v>
      </c>
      <c r="T41" s="19"/>
    </row>
    <row r="42" spans="1:20" ht="36">
      <c r="A42" s="56">
        <v>38</v>
      </c>
      <c r="B42" s="19" t="s">
        <v>98</v>
      </c>
      <c r="C42" s="19" t="s">
        <v>99</v>
      </c>
      <c r="D42" s="29" t="s">
        <v>85</v>
      </c>
      <c r="E42" s="18" t="s">
        <v>95</v>
      </c>
      <c r="F42" s="28" t="s">
        <v>7</v>
      </c>
      <c r="G42" s="28" t="s">
        <v>7</v>
      </c>
      <c r="H42" s="28" t="s">
        <v>7</v>
      </c>
      <c r="I42" s="18" t="s">
        <v>7</v>
      </c>
      <c r="J42" s="9">
        <v>19038</v>
      </c>
      <c r="K42" s="9">
        <v>18974</v>
      </c>
      <c r="L42" s="9">
        <v>18960</v>
      </c>
      <c r="M42" s="32">
        <v>18994</v>
      </c>
      <c r="N42" s="32">
        <v>18947</v>
      </c>
      <c r="O42" s="58">
        <v>18953</v>
      </c>
      <c r="P42" s="30">
        <f t="shared" si="1"/>
        <v>99.96308016877637</v>
      </c>
      <c r="Q42" s="19"/>
      <c r="R42" s="31" t="s">
        <v>7</v>
      </c>
      <c r="S42" s="18" t="s">
        <v>73</v>
      </c>
      <c r="T42" s="19"/>
    </row>
    <row r="43" spans="1:20" ht="36">
      <c r="A43" s="61">
        <v>39</v>
      </c>
      <c r="B43" s="19" t="s">
        <v>100</v>
      </c>
      <c r="C43" s="19" t="s">
        <v>99</v>
      </c>
      <c r="D43" s="29" t="s">
        <v>85</v>
      </c>
      <c r="E43" s="18" t="s">
        <v>95</v>
      </c>
      <c r="F43" s="18" t="s">
        <v>7</v>
      </c>
      <c r="G43" s="18" t="s">
        <v>7</v>
      </c>
      <c r="H43" s="18" t="s">
        <v>7</v>
      </c>
      <c r="I43" s="18" t="s">
        <v>7</v>
      </c>
      <c r="J43" s="9">
        <v>1587</v>
      </c>
      <c r="K43" s="9">
        <v>1584</v>
      </c>
      <c r="L43" s="9">
        <v>1580</v>
      </c>
      <c r="M43" s="32">
        <v>1581</v>
      </c>
      <c r="N43" s="32">
        <v>1578</v>
      </c>
      <c r="O43" s="58">
        <v>1577</v>
      </c>
      <c r="P43" s="30">
        <f t="shared" si="1"/>
        <v>99.81012658227849</v>
      </c>
      <c r="Q43" s="19"/>
      <c r="R43" s="31" t="s">
        <v>7</v>
      </c>
      <c r="S43" s="18" t="s">
        <v>73</v>
      </c>
      <c r="T43" s="19"/>
    </row>
    <row r="44" spans="1:20" ht="36">
      <c r="A44" s="56">
        <v>40</v>
      </c>
      <c r="B44" s="19" t="s">
        <v>101</v>
      </c>
      <c r="C44" s="19" t="s">
        <v>99</v>
      </c>
      <c r="D44" s="29" t="s">
        <v>85</v>
      </c>
      <c r="E44" s="18" t="s">
        <v>95</v>
      </c>
      <c r="F44" s="28" t="s">
        <v>7</v>
      </c>
      <c r="G44" s="28" t="s">
        <v>7</v>
      </c>
      <c r="H44" s="28" t="s">
        <v>7</v>
      </c>
      <c r="I44" s="18" t="s">
        <v>7</v>
      </c>
      <c r="J44" s="9">
        <v>1587</v>
      </c>
      <c r="K44" s="9">
        <v>1584</v>
      </c>
      <c r="L44" s="9">
        <v>1580</v>
      </c>
      <c r="M44" s="32">
        <v>1579</v>
      </c>
      <c r="N44" s="32">
        <v>1580</v>
      </c>
      <c r="O44" s="58">
        <v>1580</v>
      </c>
      <c r="P44" s="30">
        <f t="shared" si="1"/>
        <v>100</v>
      </c>
      <c r="Q44" s="19"/>
      <c r="R44" s="31" t="s">
        <v>7</v>
      </c>
      <c r="S44" s="18" t="s">
        <v>73</v>
      </c>
      <c r="T44" s="19"/>
    </row>
    <row r="45" spans="1:20" ht="97.5" customHeight="1">
      <c r="A45" s="55">
        <v>41</v>
      </c>
      <c r="B45" s="33" t="s">
        <v>157</v>
      </c>
      <c r="C45" s="33" t="s">
        <v>102</v>
      </c>
      <c r="D45" s="29" t="s">
        <v>103</v>
      </c>
      <c r="E45" s="18" t="s">
        <v>104</v>
      </c>
      <c r="F45" s="28" t="s">
        <v>7</v>
      </c>
      <c r="G45" s="28" t="s">
        <v>7</v>
      </c>
      <c r="H45" s="28" t="s">
        <v>7</v>
      </c>
      <c r="I45" s="18" t="s">
        <v>7</v>
      </c>
      <c r="J45" s="32">
        <v>888418832</v>
      </c>
      <c r="K45" s="9">
        <v>912335444</v>
      </c>
      <c r="L45" s="9">
        <v>940143795</v>
      </c>
      <c r="M45" s="32">
        <v>558700034</v>
      </c>
      <c r="N45" s="32">
        <v>601290867</v>
      </c>
      <c r="O45" s="58">
        <v>640506979</v>
      </c>
      <c r="P45" s="30">
        <f t="shared" si="1"/>
        <v>68.12861845245706</v>
      </c>
      <c r="Q45" s="19" t="s">
        <v>166</v>
      </c>
      <c r="R45" s="31" t="s">
        <v>7</v>
      </c>
      <c r="S45" s="18" t="s">
        <v>73</v>
      </c>
      <c r="T45" s="19"/>
    </row>
    <row r="46" spans="1:20" ht="97.5" customHeight="1">
      <c r="A46" s="56">
        <v>42</v>
      </c>
      <c r="B46" s="27"/>
      <c r="C46" s="27"/>
      <c r="D46" s="29" t="s">
        <v>105</v>
      </c>
      <c r="E46" s="18" t="s">
        <v>104</v>
      </c>
      <c r="F46" s="28" t="s">
        <v>7</v>
      </c>
      <c r="G46" s="28" t="s">
        <v>7</v>
      </c>
      <c r="H46" s="28" t="s">
        <v>7</v>
      </c>
      <c r="I46" s="28" t="s">
        <v>7</v>
      </c>
      <c r="J46" s="35">
        <v>947754132</v>
      </c>
      <c r="K46" s="9">
        <v>969776455</v>
      </c>
      <c r="L46" s="9">
        <v>991569849</v>
      </c>
      <c r="M46" s="32">
        <v>631111391</v>
      </c>
      <c r="N46" s="32">
        <v>672829907</v>
      </c>
      <c r="O46" s="58">
        <v>708546008</v>
      </c>
      <c r="P46" s="30">
        <f t="shared" si="1"/>
        <v>71.4569940498463</v>
      </c>
      <c r="Q46" s="19" t="s">
        <v>166</v>
      </c>
      <c r="R46" s="31" t="s">
        <v>7</v>
      </c>
      <c r="S46" s="18" t="s">
        <v>73</v>
      </c>
      <c r="T46" s="19"/>
    </row>
    <row r="47" spans="1:20" ht="97.5" customHeight="1">
      <c r="A47" s="55">
        <v>43</v>
      </c>
      <c r="B47" s="19" t="s">
        <v>107</v>
      </c>
      <c r="C47" s="19" t="s">
        <v>108</v>
      </c>
      <c r="D47" s="29" t="s">
        <v>106</v>
      </c>
      <c r="E47" s="18" t="s">
        <v>109</v>
      </c>
      <c r="F47" s="28" t="s">
        <v>7</v>
      </c>
      <c r="G47" s="28" t="s">
        <v>7</v>
      </c>
      <c r="H47" s="28" t="s">
        <v>7</v>
      </c>
      <c r="I47" s="18" t="s">
        <v>7</v>
      </c>
      <c r="J47" s="9">
        <v>332986</v>
      </c>
      <c r="K47" s="9">
        <v>337852</v>
      </c>
      <c r="L47" s="9">
        <v>335140</v>
      </c>
      <c r="M47" s="32">
        <v>56</v>
      </c>
      <c r="N47" s="32">
        <v>77</v>
      </c>
      <c r="O47" s="58">
        <v>86</v>
      </c>
      <c r="P47" s="30">
        <f t="shared" si="1"/>
        <v>0.025660917825386407</v>
      </c>
      <c r="Q47" s="19" t="s">
        <v>110</v>
      </c>
      <c r="R47" s="31" t="s">
        <v>8</v>
      </c>
      <c r="S47" s="18" t="s">
        <v>9</v>
      </c>
      <c r="T47" s="19"/>
    </row>
    <row r="48" spans="1:20" ht="151.5" customHeight="1">
      <c r="A48" s="56">
        <v>44</v>
      </c>
      <c r="B48" s="19" t="s">
        <v>111</v>
      </c>
      <c r="C48" s="19" t="s">
        <v>112</v>
      </c>
      <c r="D48" s="29" t="s">
        <v>106</v>
      </c>
      <c r="E48" s="18" t="s">
        <v>109</v>
      </c>
      <c r="F48" s="28" t="s">
        <v>7</v>
      </c>
      <c r="G48" s="28" t="s">
        <v>7</v>
      </c>
      <c r="H48" s="28" t="s">
        <v>7</v>
      </c>
      <c r="I48" s="18" t="s">
        <v>7</v>
      </c>
      <c r="J48" s="9">
        <v>20712</v>
      </c>
      <c r="K48" s="9">
        <v>22785</v>
      </c>
      <c r="L48" s="9">
        <v>28452</v>
      </c>
      <c r="M48" s="32">
        <v>3</v>
      </c>
      <c r="N48" s="32">
        <v>5</v>
      </c>
      <c r="O48" s="58">
        <v>2</v>
      </c>
      <c r="P48" s="30">
        <f t="shared" si="1"/>
        <v>0.0070293828201883875</v>
      </c>
      <c r="Q48" s="19" t="s">
        <v>110</v>
      </c>
      <c r="R48" s="31" t="s">
        <v>8</v>
      </c>
      <c r="S48" s="18" t="s">
        <v>9</v>
      </c>
      <c r="T48" s="19"/>
    </row>
    <row r="49" spans="1:20" ht="80.25" customHeight="1">
      <c r="A49" s="55">
        <v>45</v>
      </c>
      <c r="B49" s="19" t="s">
        <v>113</v>
      </c>
      <c r="C49" s="19" t="s">
        <v>114</v>
      </c>
      <c r="D49" s="29" t="s">
        <v>106</v>
      </c>
      <c r="E49" s="18" t="s">
        <v>109</v>
      </c>
      <c r="F49" s="28" t="s">
        <v>7</v>
      </c>
      <c r="G49" s="28" t="s">
        <v>7</v>
      </c>
      <c r="H49" s="28" t="s">
        <v>7</v>
      </c>
      <c r="I49" s="18" t="s">
        <v>7</v>
      </c>
      <c r="J49" s="9">
        <v>19006</v>
      </c>
      <c r="K49" s="9">
        <v>18050</v>
      </c>
      <c r="L49" s="9">
        <v>20630</v>
      </c>
      <c r="M49" s="32">
        <v>0</v>
      </c>
      <c r="N49" s="32">
        <v>0</v>
      </c>
      <c r="O49" s="58">
        <v>0</v>
      </c>
      <c r="P49" s="30" t="str">
        <f t="shared" si="1"/>
        <v>-</v>
      </c>
      <c r="Q49" s="19" t="s">
        <v>110</v>
      </c>
      <c r="R49" s="31" t="s">
        <v>8</v>
      </c>
      <c r="S49" s="18" t="s">
        <v>9</v>
      </c>
      <c r="T49" s="19"/>
    </row>
    <row r="50" spans="1:20" ht="98.25" customHeight="1">
      <c r="A50" s="56">
        <v>46</v>
      </c>
      <c r="B50" s="19" t="s">
        <v>115</v>
      </c>
      <c r="C50" s="19" t="s">
        <v>116</v>
      </c>
      <c r="D50" s="29" t="s">
        <v>106</v>
      </c>
      <c r="E50" s="18" t="s">
        <v>109</v>
      </c>
      <c r="F50" s="28" t="s">
        <v>7</v>
      </c>
      <c r="G50" s="28" t="s">
        <v>7</v>
      </c>
      <c r="H50" s="28" t="s">
        <v>7</v>
      </c>
      <c r="I50" s="18" t="s">
        <v>7</v>
      </c>
      <c r="J50" s="9">
        <v>779394</v>
      </c>
      <c r="K50" s="9">
        <v>830550</v>
      </c>
      <c r="L50" s="9">
        <v>813444</v>
      </c>
      <c r="M50" s="32">
        <v>3</v>
      </c>
      <c r="N50" s="32">
        <v>1</v>
      </c>
      <c r="O50" s="58">
        <v>2</v>
      </c>
      <c r="P50" s="30">
        <f t="shared" si="1"/>
        <v>0.00024586818514857816</v>
      </c>
      <c r="Q50" s="19" t="s">
        <v>110</v>
      </c>
      <c r="R50" s="31" t="s">
        <v>8</v>
      </c>
      <c r="S50" s="18" t="s">
        <v>9</v>
      </c>
      <c r="T50" s="19"/>
    </row>
    <row r="51" spans="1:20" ht="60">
      <c r="A51" s="55">
        <v>47</v>
      </c>
      <c r="B51" s="19" t="s">
        <v>117</v>
      </c>
      <c r="C51" s="19" t="s">
        <v>118</v>
      </c>
      <c r="D51" s="29" t="s">
        <v>106</v>
      </c>
      <c r="E51" s="18" t="s">
        <v>109</v>
      </c>
      <c r="F51" s="28" t="s">
        <v>7</v>
      </c>
      <c r="G51" s="28" t="s">
        <v>7</v>
      </c>
      <c r="H51" s="28" t="s">
        <v>7</v>
      </c>
      <c r="I51" s="18" t="s">
        <v>7</v>
      </c>
      <c r="J51" s="9">
        <v>229</v>
      </c>
      <c r="K51" s="9">
        <v>232</v>
      </c>
      <c r="L51" s="9">
        <v>230</v>
      </c>
      <c r="M51" s="32">
        <v>0</v>
      </c>
      <c r="N51" s="32">
        <v>0</v>
      </c>
      <c r="O51" s="58">
        <v>0</v>
      </c>
      <c r="P51" s="30" t="str">
        <f t="shared" si="1"/>
        <v>-</v>
      </c>
      <c r="Q51" s="19" t="s">
        <v>110</v>
      </c>
      <c r="R51" s="31" t="s">
        <v>8</v>
      </c>
      <c r="S51" s="18" t="s">
        <v>9</v>
      </c>
      <c r="T51" s="19"/>
    </row>
    <row r="52" spans="1:20" ht="60">
      <c r="A52" s="56">
        <v>48</v>
      </c>
      <c r="B52" s="19" t="s">
        <v>119</v>
      </c>
      <c r="C52" s="19" t="s">
        <v>120</v>
      </c>
      <c r="D52" s="29" t="s">
        <v>106</v>
      </c>
      <c r="E52" s="18" t="s">
        <v>109</v>
      </c>
      <c r="F52" s="28" t="s">
        <v>7</v>
      </c>
      <c r="G52" s="28" t="s">
        <v>7</v>
      </c>
      <c r="H52" s="28" t="s">
        <v>7</v>
      </c>
      <c r="I52" s="18" t="s">
        <v>7</v>
      </c>
      <c r="J52" s="9">
        <v>924770</v>
      </c>
      <c r="K52" s="9">
        <v>924463</v>
      </c>
      <c r="L52" s="9">
        <v>917245</v>
      </c>
      <c r="M52" s="32">
        <v>4</v>
      </c>
      <c r="N52" s="32">
        <v>4</v>
      </c>
      <c r="O52" s="58">
        <v>22</v>
      </c>
      <c r="P52" s="30">
        <f t="shared" si="1"/>
        <v>0.002398486772890558</v>
      </c>
      <c r="Q52" s="19" t="s">
        <v>110</v>
      </c>
      <c r="R52" s="31" t="s">
        <v>8</v>
      </c>
      <c r="S52" s="18" t="s">
        <v>9</v>
      </c>
      <c r="T52" s="19"/>
    </row>
    <row r="53" spans="1:20" ht="60">
      <c r="A53" s="55">
        <v>49</v>
      </c>
      <c r="B53" s="19" t="s">
        <v>121</v>
      </c>
      <c r="C53" s="19" t="s">
        <v>122</v>
      </c>
      <c r="D53" s="29" t="s">
        <v>106</v>
      </c>
      <c r="E53" s="18" t="s">
        <v>109</v>
      </c>
      <c r="F53" s="28" t="s">
        <v>7</v>
      </c>
      <c r="G53" s="28" t="s">
        <v>7</v>
      </c>
      <c r="H53" s="28" t="s">
        <v>7</v>
      </c>
      <c r="I53" s="18" t="s">
        <v>7</v>
      </c>
      <c r="J53" s="9">
        <v>44144</v>
      </c>
      <c r="K53" s="9">
        <v>44400</v>
      </c>
      <c r="L53" s="9">
        <v>41206</v>
      </c>
      <c r="M53" s="32">
        <v>2</v>
      </c>
      <c r="N53" s="32">
        <v>1</v>
      </c>
      <c r="O53" s="58">
        <v>1</v>
      </c>
      <c r="P53" s="30">
        <f t="shared" si="1"/>
        <v>0.002426831044022715</v>
      </c>
      <c r="Q53" s="19" t="s">
        <v>110</v>
      </c>
      <c r="R53" s="31" t="s">
        <v>8</v>
      </c>
      <c r="S53" s="18" t="s">
        <v>9</v>
      </c>
      <c r="T53" s="19"/>
    </row>
    <row r="54" spans="1:20" ht="60">
      <c r="A54" s="56">
        <v>50</v>
      </c>
      <c r="B54" s="19" t="s">
        <v>123</v>
      </c>
      <c r="C54" s="19" t="s">
        <v>124</v>
      </c>
      <c r="D54" s="29" t="s">
        <v>106</v>
      </c>
      <c r="E54" s="18" t="s">
        <v>109</v>
      </c>
      <c r="F54" s="18" t="s">
        <v>7</v>
      </c>
      <c r="G54" s="18" t="s">
        <v>7</v>
      </c>
      <c r="H54" s="18" t="s">
        <v>7</v>
      </c>
      <c r="I54" s="18" t="s">
        <v>7</v>
      </c>
      <c r="J54" s="9">
        <v>414363</v>
      </c>
      <c r="K54" s="11">
        <v>404775</v>
      </c>
      <c r="L54" s="11">
        <v>109871</v>
      </c>
      <c r="M54" s="32">
        <v>0</v>
      </c>
      <c r="N54" s="32">
        <v>0</v>
      </c>
      <c r="O54" s="58">
        <v>0</v>
      </c>
      <c r="P54" s="30" t="str">
        <f aca="true" t="shared" si="2" ref="P54:P70">IF(O54&gt;0,IF(L54&gt;0,IF(ISNUMBER(O54),IF(ISNUMBER(L54),O54/L54*100,"-"),"-"),"-"),"-")</f>
        <v>-</v>
      </c>
      <c r="Q54" s="19" t="s">
        <v>110</v>
      </c>
      <c r="R54" s="31" t="s">
        <v>8</v>
      </c>
      <c r="S54" s="18" t="s">
        <v>9</v>
      </c>
      <c r="T54" s="19"/>
    </row>
    <row r="55" spans="1:20" ht="48">
      <c r="A55" s="55">
        <v>51</v>
      </c>
      <c r="B55" s="19" t="s">
        <v>125</v>
      </c>
      <c r="C55" s="19" t="s">
        <v>126</v>
      </c>
      <c r="D55" s="29" t="s">
        <v>106</v>
      </c>
      <c r="E55" s="18" t="s">
        <v>109</v>
      </c>
      <c r="F55" s="28" t="s">
        <v>7</v>
      </c>
      <c r="G55" s="28" t="s">
        <v>7</v>
      </c>
      <c r="H55" s="28" t="s">
        <v>7</v>
      </c>
      <c r="I55" s="18" t="s">
        <v>7</v>
      </c>
      <c r="J55" s="9">
        <v>115640</v>
      </c>
      <c r="K55" s="9">
        <v>127410</v>
      </c>
      <c r="L55" s="9">
        <v>126922</v>
      </c>
      <c r="M55" s="32">
        <v>1</v>
      </c>
      <c r="N55" s="32">
        <v>1</v>
      </c>
      <c r="O55" s="58">
        <v>0</v>
      </c>
      <c r="P55" s="30" t="str">
        <f t="shared" si="2"/>
        <v>-</v>
      </c>
      <c r="Q55" s="19" t="s">
        <v>110</v>
      </c>
      <c r="R55" s="31" t="s">
        <v>8</v>
      </c>
      <c r="S55" s="18" t="s">
        <v>9</v>
      </c>
      <c r="T55" s="19"/>
    </row>
    <row r="56" spans="1:20" ht="48">
      <c r="A56" s="56">
        <v>52</v>
      </c>
      <c r="B56" s="19" t="s">
        <v>127</v>
      </c>
      <c r="C56" s="19" t="s">
        <v>128</v>
      </c>
      <c r="D56" s="29" t="s">
        <v>106</v>
      </c>
      <c r="E56" s="18" t="s">
        <v>109</v>
      </c>
      <c r="F56" s="28" t="s">
        <v>7</v>
      </c>
      <c r="G56" s="28" t="s">
        <v>7</v>
      </c>
      <c r="H56" s="28" t="s">
        <v>7</v>
      </c>
      <c r="I56" s="18" t="s">
        <v>7</v>
      </c>
      <c r="J56" s="9">
        <v>10897</v>
      </c>
      <c r="K56" s="9">
        <v>10476</v>
      </c>
      <c r="L56" s="9">
        <v>10978</v>
      </c>
      <c r="M56" s="32">
        <v>0</v>
      </c>
      <c r="N56" s="32">
        <v>0</v>
      </c>
      <c r="O56" s="58">
        <v>0</v>
      </c>
      <c r="P56" s="30" t="str">
        <f t="shared" si="2"/>
        <v>-</v>
      </c>
      <c r="Q56" s="19" t="s">
        <v>110</v>
      </c>
      <c r="R56" s="31" t="s">
        <v>8</v>
      </c>
      <c r="S56" s="18" t="s">
        <v>9</v>
      </c>
      <c r="T56" s="19"/>
    </row>
    <row r="57" spans="1:20" ht="60">
      <c r="A57" s="55">
        <v>53</v>
      </c>
      <c r="B57" s="19" t="s">
        <v>129</v>
      </c>
      <c r="C57" s="19" t="s">
        <v>130</v>
      </c>
      <c r="D57" s="29" t="s">
        <v>106</v>
      </c>
      <c r="E57" s="18" t="s">
        <v>109</v>
      </c>
      <c r="F57" s="28" t="s">
        <v>7</v>
      </c>
      <c r="G57" s="28" t="s">
        <v>7</v>
      </c>
      <c r="H57" s="28" t="s">
        <v>7</v>
      </c>
      <c r="I57" s="18" t="s">
        <v>7</v>
      </c>
      <c r="J57" s="9">
        <v>837899</v>
      </c>
      <c r="K57" s="9">
        <v>750370</v>
      </c>
      <c r="L57" s="9">
        <v>673559</v>
      </c>
      <c r="M57" s="32">
        <v>73</v>
      </c>
      <c r="N57" s="32">
        <v>73</v>
      </c>
      <c r="O57" s="58">
        <v>20</v>
      </c>
      <c r="P57" s="30">
        <f t="shared" si="2"/>
        <v>0.002969301872590226</v>
      </c>
      <c r="Q57" s="19" t="s">
        <v>110</v>
      </c>
      <c r="R57" s="31" t="s">
        <v>8</v>
      </c>
      <c r="S57" s="18" t="s">
        <v>9</v>
      </c>
      <c r="T57" s="19"/>
    </row>
    <row r="58" spans="1:20" ht="66.75" customHeight="1">
      <c r="A58" s="56">
        <v>54</v>
      </c>
      <c r="B58" s="19" t="s">
        <v>131</v>
      </c>
      <c r="C58" s="19" t="s">
        <v>132</v>
      </c>
      <c r="D58" s="29" t="s">
        <v>106</v>
      </c>
      <c r="E58" s="18" t="s">
        <v>109</v>
      </c>
      <c r="F58" s="28" t="s">
        <v>7</v>
      </c>
      <c r="G58" s="28" t="s">
        <v>7</v>
      </c>
      <c r="H58" s="28" t="s">
        <v>7</v>
      </c>
      <c r="I58" s="18" t="s">
        <v>7</v>
      </c>
      <c r="J58" s="9">
        <v>630</v>
      </c>
      <c r="K58" s="9">
        <v>634</v>
      </c>
      <c r="L58" s="9">
        <v>619</v>
      </c>
      <c r="M58" s="32">
        <v>0</v>
      </c>
      <c r="N58" s="32">
        <v>0</v>
      </c>
      <c r="O58" s="58">
        <v>0</v>
      </c>
      <c r="P58" s="30" t="str">
        <f t="shared" si="2"/>
        <v>-</v>
      </c>
      <c r="Q58" s="19" t="s">
        <v>110</v>
      </c>
      <c r="R58" s="31" t="s">
        <v>8</v>
      </c>
      <c r="S58" s="18" t="s">
        <v>9</v>
      </c>
      <c r="T58" s="19"/>
    </row>
    <row r="59" spans="1:20" ht="36">
      <c r="A59" s="55">
        <v>55</v>
      </c>
      <c r="B59" s="19" t="s">
        <v>133</v>
      </c>
      <c r="C59" s="19" t="s">
        <v>134</v>
      </c>
      <c r="D59" s="29" t="s">
        <v>106</v>
      </c>
      <c r="E59" s="18" t="s">
        <v>109</v>
      </c>
      <c r="F59" s="28" t="s">
        <v>7</v>
      </c>
      <c r="G59" s="28" t="s">
        <v>7</v>
      </c>
      <c r="H59" s="28" t="s">
        <v>7</v>
      </c>
      <c r="I59" s="18" t="s">
        <v>7</v>
      </c>
      <c r="J59" s="9">
        <v>2353</v>
      </c>
      <c r="K59" s="9">
        <v>2088</v>
      </c>
      <c r="L59" s="9">
        <v>2066</v>
      </c>
      <c r="M59" s="32">
        <v>0</v>
      </c>
      <c r="N59" s="32">
        <v>0</v>
      </c>
      <c r="O59" s="58">
        <v>0</v>
      </c>
      <c r="P59" s="30" t="str">
        <f t="shared" si="2"/>
        <v>-</v>
      </c>
      <c r="Q59" s="19" t="s">
        <v>110</v>
      </c>
      <c r="R59" s="31" t="s">
        <v>8</v>
      </c>
      <c r="S59" s="18" t="s">
        <v>9</v>
      </c>
      <c r="T59" s="19"/>
    </row>
    <row r="60" spans="1:20" ht="36">
      <c r="A60" s="56">
        <v>56</v>
      </c>
      <c r="B60" s="19" t="s">
        <v>135</v>
      </c>
      <c r="C60" s="19" t="s">
        <v>13</v>
      </c>
      <c r="D60" s="29" t="s">
        <v>106</v>
      </c>
      <c r="E60" s="18" t="s">
        <v>109</v>
      </c>
      <c r="F60" s="28" t="s">
        <v>7</v>
      </c>
      <c r="G60" s="28" t="s">
        <v>7</v>
      </c>
      <c r="H60" s="28" t="s">
        <v>7</v>
      </c>
      <c r="I60" s="18" t="s">
        <v>7</v>
      </c>
      <c r="J60" s="9">
        <v>334291</v>
      </c>
      <c r="K60" s="9">
        <v>319472</v>
      </c>
      <c r="L60" s="9">
        <v>300536</v>
      </c>
      <c r="M60" s="32">
        <v>17</v>
      </c>
      <c r="N60" s="32">
        <v>11</v>
      </c>
      <c r="O60" s="58">
        <v>3</v>
      </c>
      <c r="P60" s="30">
        <f t="shared" si="2"/>
        <v>0.0009982165198179254</v>
      </c>
      <c r="Q60" s="19" t="s">
        <v>110</v>
      </c>
      <c r="R60" s="31" t="s">
        <v>8</v>
      </c>
      <c r="S60" s="18" t="s">
        <v>9</v>
      </c>
      <c r="T60" s="19"/>
    </row>
    <row r="61" spans="1:20" ht="48">
      <c r="A61" s="55">
        <v>57</v>
      </c>
      <c r="B61" s="19" t="s">
        <v>136</v>
      </c>
      <c r="C61" s="19" t="s">
        <v>14</v>
      </c>
      <c r="D61" s="29" t="s">
        <v>106</v>
      </c>
      <c r="E61" s="18" t="s">
        <v>109</v>
      </c>
      <c r="F61" s="28" t="s">
        <v>7</v>
      </c>
      <c r="G61" s="28" t="s">
        <v>7</v>
      </c>
      <c r="H61" s="28" t="s">
        <v>7</v>
      </c>
      <c r="I61" s="18" t="s">
        <v>7</v>
      </c>
      <c r="J61" s="9">
        <v>231424</v>
      </c>
      <c r="K61" s="9">
        <v>170096</v>
      </c>
      <c r="L61" s="9">
        <v>156179</v>
      </c>
      <c r="M61" s="32">
        <v>3</v>
      </c>
      <c r="N61" s="32">
        <v>1</v>
      </c>
      <c r="O61" s="58">
        <v>1</v>
      </c>
      <c r="P61" s="30">
        <f t="shared" si="2"/>
        <v>0.0006402909482068652</v>
      </c>
      <c r="Q61" s="19" t="s">
        <v>110</v>
      </c>
      <c r="R61" s="31" t="s">
        <v>8</v>
      </c>
      <c r="S61" s="18" t="s">
        <v>9</v>
      </c>
      <c r="T61" s="19"/>
    </row>
    <row r="62" spans="1:20" ht="48">
      <c r="A62" s="56">
        <v>58</v>
      </c>
      <c r="B62" s="19" t="s">
        <v>137</v>
      </c>
      <c r="C62" s="19" t="s">
        <v>138</v>
      </c>
      <c r="D62" s="29" t="s">
        <v>106</v>
      </c>
      <c r="E62" s="18" t="s">
        <v>109</v>
      </c>
      <c r="F62" s="28" t="s">
        <v>7</v>
      </c>
      <c r="G62" s="28" t="s">
        <v>7</v>
      </c>
      <c r="H62" s="28" t="s">
        <v>7</v>
      </c>
      <c r="I62" s="18" t="s">
        <v>7</v>
      </c>
      <c r="J62" s="9">
        <v>26401</v>
      </c>
      <c r="K62" s="9">
        <v>20804</v>
      </c>
      <c r="L62" s="9">
        <v>22458</v>
      </c>
      <c r="M62" s="32">
        <v>4</v>
      </c>
      <c r="N62" s="32">
        <v>0</v>
      </c>
      <c r="O62" s="58">
        <v>0</v>
      </c>
      <c r="P62" s="30" t="str">
        <f t="shared" si="2"/>
        <v>-</v>
      </c>
      <c r="Q62" s="19" t="s">
        <v>110</v>
      </c>
      <c r="R62" s="31" t="s">
        <v>8</v>
      </c>
      <c r="S62" s="18" t="s">
        <v>9</v>
      </c>
      <c r="T62" s="19"/>
    </row>
    <row r="63" spans="1:20" ht="132">
      <c r="A63" s="55">
        <v>59</v>
      </c>
      <c r="B63" s="19" t="s">
        <v>139</v>
      </c>
      <c r="C63" s="19" t="s">
        <v>140</v>
      </c>
      <c r="D63" s="29" t="s">
        <v>85</v>
      </c>
      <c r="E63" s="18" t="s">
        <v>141</v>
      </c>
      <c r="F63" s="28" t="s">
        <v>7</v>
      </c>
      <c r="G63" s="28" t="s">
        <v>7</v>
      </c>
      <c r="H63" s="28" t="s">
        <v>7</v>
      </c>
      <c r="I63" s="18" t="s">
        <v>7</v>
      </c>
      <c r="J63" s="9">
        <v>0</v>
      </c>
      <c r="K63" s="9">
        <v>0</v>
      </c>
      <c r="L63" s="9">
        <v>0</v>
      </c>
      <c r="M63" s="32">
        <v>0</v>
      </c>
      <c r="N63" s="32">
        <v>0</v>
      </c>
      <c r="O63" s="58">
        <v>0</v>
      </c>
      <c r="P63" s="30" t="str">
        <f t="shared" si="2"/>
        <v>-</v>
      </c>
      <c r="Q63" s="19"/>
      <c r="R63" s="31" t="s">
        <v>7</v>
      </c>
      <c r="S63" s="18" t="s">
        <v>73</v>
      </c>
      <c r="T63" s="19"/>
    </row>
    <row r="64" spans="1:20" ht="72">
      <c r="A64" s="56">
        <v>60</v>
      </c>
      <c r="B64" s="19" t="s">
        <v>142</v>
      </c>
      <c r="C64" s="19" t="s">
        <v>143</v>
      </c>
      <c r="D64" s="29" t="s">
        <v>85</v>
      </c>
      <c r="E64" s="18" t="s">
        <v>144</v>
      </c>
      <c r="F64" s="28" t="s">
        <v>7</v>
      </c>
      <c r="G64" s="28" t="s">
        <v>7</v>
      </c>
      <c r="H64" s="28" t="s">
        <v>7</v>
      </c>
      <c r="I64" s="18" t="s">
        <v>7</v>
      </c>
      <c r="J64" s="9">
        <v>5</v>
      </c>
      <c r="K64" s="11">
        <v>10</v>
      </c>
      <c r="L64" s="11">
        <v>0</v>
      </c>
      <c r="M64" s="32">
        <v>0</v>
      </c>
      <c r="N64" s="53">
        <v>0</v>
      </c>
      <c r="O64" s="58">
        <v>0</v>
      </c>
      <c r="P64" s="30" t="str">
        <f t="shared" si="2"/>
        <v>-</v>
      </c>
      <c r="Q64" s="19"/>
      <c r="R64" s="31" t="s">
        <v>7</v>
      </c>
      <c r="S64" s="18" t="s">
        <v>18</v>
      </c>
      <c r="T64" s="19"/>
    </row>
    <row r="65" spans="1:20" ht="60">
      <c r="A65" s="55">
        <v>61</v>
      </c>
      <c r="B65" s="19" t="s">
        <v>145</v>
      </c>
      <c r="C65" s="19" t="s">
        <v>146</v>
      </c>
      <c r="D65" s="29" t="s">
        <v>85</v>
      </c>
      <c r="E65" s="18" t="s">
        <v>144</v>
      </c>
      <c r="F65" s="28" t="s">
        <v>7</v>
      </c>
      <c r="G65" s="28" t="s">
        <v>7</v>
      </c>
      <c r="H65" s="28" t="s">
        <v>7</v>
      </c>
      <c r="I65" s="18" t="s">
        <v>7</v>
      </c>
      <c r="J65" s="9">
        <v>666</v>
      </c>
      <c r="K65" s="11">
        <v>1272</v>
      </c>
      <c r="L65" s="11">
        <v>1251</v>
      </c>
      <c r="M65" s="32">
        <v>603</v>
      </c>
      <c r="N65" s="53">
        <v>1181</v>
      </c>
      <c r="O65" s="58">
        <v>1162</v>
      </c>
      <c r="P65" s="30">
        <f t="shared" si="2"/>
        <v>92.88569144684253</v>
      </c>
      <c r="Q65" s="10" t="s">
        <v>167</v>
      </c>
      <c r="R65" s="31" t="s">
        <v>7</v>
      </c>
      <c r="S65" s="18" t="s">
        <v>18</v>
      </c>
      <c r="T65" s="19"/>
    </row>
    <row r="66" spans="1:20" ht="117" customHeight="1">
      <c r="A66" s="56">
        <v>62</v>
      </c>
      <c r="B66" s="19" t="s">
        <v>147</v>
      </c>
      <c r="C66" s="19" t="s">
        <v>148</v>
      </c>
      <c r="D66" s="29" t="s">
        <v>85</v>
      </c>
      <c r="E66" s="18" t="s">
        <v>144</v>
      </c>
      <c r="F66" s="28" t="s">
        <v>7</v>
      </c>
      <c r="G66" s="28" t="s">
        <v>7</v>
      </c>
      <c r="H66" s="28" t="s">
        <v>7</v>
      </c>
      <c r="I66" s="18" t="s">
        <v>7</v>
      </c>
      <c r="J66" s="9">
        <v>171</v>
      </c>
      <c r="K66" s="11">
        <v>140</v>
      </c>
      <c r="L66" s="11">
        <v>144</v>
      </c>
      <c r="M66" s="32">
        <v>127</v>
      </c>
      <c r="N66" s="53">
        <v>132</v>
      </c>
      <c r="O66" s="58">
        <v>137</v>
      </c>
      <c r="P66" s="30">
        <f t="shared" si="2"/>
        <v>95.13888888888889</v>
      </c>
      <c r="Q66" s="10"/>
      <c r="R66" s="31" t="s">
        <v>7</v>
      </c>
      <c r="S66" s="18" t="s">
        <v>18</v>
      </c>
      <c r="T66" s="19"/>
    </row>
    <row r="67" spans="1:20" ht="114" customHeight="1">
      <c r="A67" s="61">
        <v>63</v>
      </c>
      <c r="B67" s="19" t="s">
        <v>149</v>
      </c>
      <c r="C67" s="19" t="s">
        <v>150</v>
      </c>
      <c r="D67" s="29" t="s">
        <v>85</v>
      </c>
      <c r="E67" s="18" t="s">
        <v>144</v>
      </c>
      <c r="F67" s="18" t="s">
        <v>7</v>
      </c>
      <c r="G67" s="18" t="s">
        <v>7</v>
      </c>
      <c r="H67" s="18" t="s">
        <v>7</v>
      </c>
      <c r="I67" s="18" t="s">
        <v>7</v>
      </c>
      <c r="J67" s="9">
        <v>165</v>
      </c>
      <c r="K67" s="11">
        <v>123</v>
      </c>
      <c r="L67" s="11">
        <v>133</v>
      </c>
      <c r="M67" s="32">
        <v>121</v>
      </c>
      <c r="N67" s="53">
        <v>115</v>
      </c>
      <c r="O67" s="58">
        <v>126</v>
      </c>
      <c r="P67" s="30">
        <f t="shared" si="2"/>
        <v>94.73684210526315</v>
      </c>
      <c r="Q67" s="10"/>
      <c r="R67" s="31" t="s">
        <v>7</v>
      </c>
      <c r="S67" s="18" t="s">
        <v>18</v>
      </c>
      <c r="T67" s="19"/>
    </row>
    <row r="68" spans="1:20" ht="108">
      <c r="A68" s="56">
        <v>64</v>
      </c>
      <c r="B68" s="19" t="s">
        <v>142</v>
      </c>
      <c r="C68" s="19" t="s">
        <v>151</v>
      </c>
      <c r="D68" s="29" t="s">
        <v>85</v>
      </c>
      <c r="E68" s="18" t="s">
        <v>144</v>
      </c>
      <c r="F68" s="28" t="s">
        <v>7</v>
      </c>
      <c r="G68" s="28" t="s">
        <v>7</v>
      </c>
      <c r="H68" s="28" t="s">
        <v>7</v>
      </c>
      <c r="I68" s="18" t="s">
        <v>7</v>
      </c>
      <c r="J68" s="9">
        <v>0</v>
      </c>
      <c r="K68" s="11">
        <v>10</v>
      </c>
      <c r="L68" s="11">
        <v>0</v>
      </c>
      <c r="M68" s="32">
        <v>0</v>
      </c>
      <c r="N68" s="53">
        <v>0</v>
      </c>
      <c r="O68" s="58">
        <v>0</v>
      </c>
      <c r="P68" s="30" t="str">
        <f t="shared" si="2"/>
        <v>-</v>
      </c>
      <c r="Q68" s="10"/>
      <c r="R68" s="31" t="s">
        <v>7</v>
      </c>
      <c r="S68" s="18" t="s">
        <v>18</v>
      </c>
      <c r="T68" s="19"/>
    </row>
    <row r="69" spans="1:20" ht="96">
      <c r="A69" s="55">
        <v>65</v>
      </c>
      <c r="B69" s="19" t="s">
        <v>145</v>
      </c>
      <c r="C69" s="19" t="s">
        <v>152</v>
      </c>
      <c r="D69" s="29" t="s">
        <v>85</v>
      </c>
      <c r="E69" s="18" t="s">
        <v>144</v>
      </c>
      <c r="F69" s="28" t="s">
        <v>7</v>
      </c>
      <c r="G69" s="28" t="s">
        <v>7</v>
      </c>
      <c r="H69" s="28" t="s">
        <v>7</v>
      </c>
      <c r="I69" s="18" t="s">
        <v>7</v>
      </c>
      <c r="J69" s="9">
        <v>664</v>
      </c>
      <c r="K69" s="11">
        <v>1272</v>
      </c>
      <c r="L69" s="11">
        <v>1251</v>
      </c>
      <c r="M69" s="32">
        <v>531</v>
      </c>
      <c r="N69" s="53">
        <v>1181</v>
      </c>
      <c r="O69" s="58">
        <v>1162</v>
      </c>
      <c r="P69" s="30">
        <f t="shared" si="2"/>
        <v>92.88569144684253</v>
      </c>
      <c r="Q69" s="10" t="s">
        <v>167</v>
      </c>
      <c r="R69" s="31" t="s">
        <v>7</v>
      </c>
      <c r="S69" s="18" t="s">
        <v>18</v>
      </c>
      <c r="T69" s="19"/>
    </row>
    <row r="70" spans="1:20" ht="94.5" customHeight="1">
      <c r="A70" s="56">
        <v>66</v>
      </c>
      <c r="B70" s="19" t="s">
        <v>153</v>
      </c>
      <c r="C70" s="19" t="s">
        <v>154</v>
      </c>
      <c r="D70" s="29" t="s">
        <v>85</v>
      </c>
      <c r="E70" s="18" t="s">
        <v>144</v>
      </c>
      <c r="F70" s="28" t="s">
        <v>7</v>
      </c>
      <c r="G70" s="28" t="s">
        <v>7</v>
      </c>
      <c r="H70" s="28" t="s">
        <v>7</v>
      </c>
      <c r="I70" s="18" t="s">
        <v>7</v>
      </c>
      <c r="J70" s="9">
        <v>3531</v>
      </c>
      <c r="K70" s="11">
        <v>3443</v>
      </c>
      <c r="L70" s="11">
        <v>3422</v>
      </c>
      <c r="M70" s="32">
        <v>3463</v>
      </c>
      <c r="N70" s="53">
        <v>3423</v>
      </c>
      <c r="O70" s="58">
        <v>3406</v>
      </c>
      <c r="P70" s="30">
        <f t="shared" si="2"/>
        <v>99.53243717124488</v>
      </c>
      <c r="Q70" s="19"/>
      <c r="R70" s="31" t="s">
        <v>7</v>
      </c>
      <c r="S70" s="18" t="s">
        <v>18</v>
      </c>
      <c r="T70" s="19"/>
    </row>
    <row r="71" spans="1:20" s="12" customFormat="1" ht="15" thickBot="1">
      <c r="A71" s="36"/>
      <c r="B71" s="37"/>
      <c r="C71" s="38"/>
      <c r="D71" s="38"/>
      <c r="E71" s="38"/>
      <c r="F71" s="38"/>
      <c r="G71" s="38"/>
      <c r="H71" s="38"/>
      <c r="I71" s="38"/>
      <c r="J71" s="39"/>
      <c r="K71" s="40"/>
      <c r="L71" s="40"/>
      <c r="M71" s="39"/>
      <c r="N71" s="41"/>
      <c r="O71" s="41"/>
      <c r="P71" s="42"/>
      <c r="Q71" s="38"/>
      <c r="R71" s="38"/>
      <c r="S71" s="38"/>
      <c r="T71" s="38"/>
    </row>
    <row r="72" spans="1:20" s="12" customFormat="1" ht="14.25" thickBot="1">
      <c r="A72" s="36"/>
      <c r="B72" s="43" t="s">
        <v>155</v>
      </c>
      <c r="C72" s="44">
        <f>COUNTA(B5:B70)</f>
        <v>54</v>
      </c>
      <c r="D72" s="45"/>
      <c r="E72" s="45"/>
      <c r="F72" s="44">
        <f>COUNTIF(F5:F70,"○")</f>
        <v>0</v>
      </c>
      <c r="G72" s="44">
        <f>COUNTIF(G5:G70,"○")</f>
        <v>0</v>
      </c>
      <c r="H72" s="44">
        <f>COUNTIF(H5:H70,"○")</f>
        <v>0</v>
      </c>
      <c r="I72" s="45"/>
      <c r="J72" s="59">
        <f aca="true" t="shared" si="3" ref="J72:O72">SUM(J5:J70)</f>
        <v>1842649387</v>
      </c>
      <c r="K72" s="59">
        <f t="shared" si="3"/>
        <v>1888625732</v>
      </c>
      <c r="L72" s="59">
        <f t="shared" si="3"/>
        <v>1937898265</v>
      </c>
      <c r="M72" s="59">
        <f t="shared" si="3"/>
        <v>1191582402</v>
      </c>
      <c r="N72" s="59">
        <f t="shared" si="3"/>
        <v>1275971587</v>
      </c>
      <c r="O72" s="60">
        <f t="shared" si="3"/>
        <v>1351021041</v>
      </c>
      <c r="P72" s="42"/>
      <c r="Q72" s="38"/>
      <c r="R72" s="38"/>
      <c r="S72" s="38"/>
      <c r="T72" s="38"/>
    </row>
    <row r="73" spans="1:20" s="12" customFormat="1" ht="13.5">
      <c r="A73" s="36"/>
      <c r="B73" s="46"/>
      <c r="C73" s="46"/>
      <c r="D73" s="46"/>
      <c r="E73" s="46"/>
      <c r="F73" s="46"/>
      <c r="G73" s="46"/>
      <c r="H73" s="46"/>
      <c r="I73" s="46"/>
      <c r="J73" s="46"/>
      <c r="K73" s="46"/>
      <c r="L73" s="46"/>
      <c r="M73" s="46"/>
      <c r="N73" s="46"/>
      <c r="O73" s="46"/>
      <c r="P73" s="42"/>
      <c r="Q73" s="38"/>
      <c r="R73" s="38"/>
      <c r="S73" s="38"/>
      <c r="T73" s="38"/>
    </row>
    <row r="74" spans="1:20" s="12" customFormat="1" ht="13.5">
      <c r="A74" s="36"/>
      <c r="B74" s="47"/>
      <c r="C74" s="48"/>
      <c r="D74" s="49"/>
      <c r="E74" s="49"/>
      <c r="F74" s="49"/>
      <c r="G74" s="49"/>
      <c r="H74" s="49"/>
      <c r="I74" s="49"/>
      <c r="J74" s="48"/>
      <c r="K74" s="49"/>
      <c r="L74" s="49"/>
      <c r="M74" s="49"/>
      <c r="N74" s="49"/>
      <c r="O74" s="49"/>
      <c r="P74" s="42"/>
      <c r="Q74" s="38"/>
      <c r="R74" s="38"/>
      <c r="S74" s="38"/>
      <c r="T74" s="38"/>
    </row>
    <row r="75" spans="13:16" ht="13.5">
      <c r="M75" s="50"/>
      <c r="N75" s="50"/>
      <c r="P75" s="50"/>
    </row>
    <row r="76" ht="17.25">
      <c r="A76" s="51" t="s">
        <v>156</v>
      </c>
    </row>
    <row r="77" ht="17.25">
      <c r="A77" s="52" t="s">
        <v>169</v>
      </c>
    </row>
  </sheetData>
  <sheetProtection/>
  <mergeCells count="3">
    <mergeCell ref="F2:H2"/>
    <mergeCell ref="J2:L2"/>
    <mergeCell ref="M2:O2"/>
  </mergeCells>
  <printOptions/>
  <pageMargins left="0.3937007874015748" right="0.3937007874015748" top="0.984251968503937" bottom="0.984251968503937" header="0.5118110236220472" footer="0.5118110236220472"/>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2013-11-07T06:14:20Z</dcterms:created>
  <dcterms:modified xsi:type="dcterms:W3CDTF">2013-12-05T02:45:59Z</dcterms:modified>
  <cp:category/>
  <cp:version/>
  <cp:contentType/>
  <cp:contentStatus/>
</cp:coreProperties>
</file>