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0　令和３年度分/103　R7.10.22修正対応/"/>
    </mc:Choice>
  </mc:AlternateContent>
  <xr:revisionPtr revIDLastSave="64" documentId="13_ncr:1_{EF528A03-B087-4831-9300-1FB827E76E00}" xr6:coauthVersionLast="47" xr6:coauthVersionMax="47" xr10:uidLastSave="{6FD49F8C-2CB2-4903-AE26-565AD57CE1B1}"/>
  <bookViews>
    <workbookView xWindow="0" yWindow="915" windowWidth="25680" windowHeight="14565" xr2:uid="{00000000-000D-0000-FFFF-FFFF00000000}"/>
  </bookViews>
  <sheets>
    <sheet name="様式2-４" sheetId="8" r:id="rId1"/>
    <sheet name="Sheet2" sheetId="2" state="hidden" r:id="rId2"/>
    <sheet name="Sheet3" sheetId="3" state="hidden" r:id="rId3"/>
  </sheets>
  <definedNames>
    <definedName name="_xlnm._FilterDatabase" localSheetId="0" hidden="1">'様式2-４'!$B$4:$P$464</definedName>
    <definedName name="_xlnm.Print_Area" localSheetId="0">'様式2-４'!$B$1:$O$464</definedName>
    <definedName name="_xlnm.Print_Titles" localSheetId="0">'様式2-４'!$1:$4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1" i="8" l="1"/>
  <c r="J289" i="8"/>
  <c r="J196" i="8"/>
  <c r="J195" i="8"/>
  <c r="J194" i="8"/>
  <c r="J193" i="8"/>
  <c r="J192" i="8"/>
  <c r="J238" i="8" l="1"/>
  <c r="J277" i="8"/>
  <c r="J259" i="8"/>
  <c r="J308" i="8" l="1"/>
  <c r="J256" i="8"/>
  <c r="J255" i="8"/>
  <c r="J254" i="8"/>
  <c r="J253" i="8"/>
  <c r="J252" i="8"/>
  <c r="J251" i="8"/>
  <c r="J250" i="8"/>
  <c r="J249" i="8"/>
  <c r="J248" i="8"/>
  <c r="J247" i="8"/>
  <c r="J246" i="8"/>
  <c r="J245" i="8"/>
  <c r="J237" i="8"/>
  <c r="J236" i="8"/>
  <c r="J233" i="8"/>
  <c r="J188" i="8"/>
  <c r="J187" i="8"/>
  <c r="J186" i="8"/>
  <c r="J185" i="8"/>
  <c r="J184" i="8"/>
  <c r="J183" i="8"/>
  <c r="J182" i="8"/>
  <c r="J181" i="8"/>
  <c r="J178" i="8"/>
  <c r="J177" i="8"/>
  <c r="J176" i="8"/>
  <c r="J175" i="8"/>
  <c r="J174" i="8"/>
  <c r="J173" i="8"/>
  <c r="J172" i="8"/>
  <c r="J171" i="8"/>
  <c r="J170" i="8"/>
  <c r="J169" i="8"/>
  <c r="J168" i="8"/>
  <c r="J167" i="8"/>
  <c r="J166" i="8"/>
  <c r="J165" i="8"/>
  <c r="J164" i="8"/>
  <c r="J163" i="8"/>
  <c r="J162" i="8"/>
  <c r="J161" i="8"/>
  <c r="J160" i="8"/>
  <c r="J159" i="8"/>
  <c r="J158" i="8"/>
  <c r="J157" i="8"/>
  <c r="J156" i="8"/>
  <c r="J155" i="8"/>
  <c r="J462" i="8" l="1"/>
  <c r="J461" i="8"/>
  <c r="J460" i="8"/>
  <c r="J459" i="8"/>
  <c r="J458" i="8"/>
  <c r="J457" i="8"/>
  <c r="J456" i="8"/>
  <c r="J455" i="8"/>
  <c r="J454" i="8"/>
  <c r="J453" i="8"/>
  <c r="J452" i="8"/>
  <c r="J451" i="8"/>
  <c r="J450" i="8"/>
  <c r="J449" i="8"/>
  <c r="J448" i="8"/>
  <c r="J447" i="8"/>
  <c r="J446" i="8"/>
  <c r="J445" i="8"/>
  <c r="J444" i="8"/>
  <c r="J443" i="8"/>
  <c r="J442" i="8"/>
  <c r="J441" i="8"/>
  <c r="J440" i="8"/>
  <c r="J439" i="8"/>
  <c r="J438" i="8"/>
  <c r="J437" i="8"/>
  <c r="J436" i="8"/>
  <c r="J435" i="8"/>
  <c r="J434" i="8"/>
  <c r="J433" i="8"/>
  <c r="J432" i="8"/>
  <c r="J431" i="8"/>
  <c r="J430" i="8"/>
  <c r="J429" i="8"/>
  <c r="J428" i="8"/>
  <c r="J427" i="8"/>
  <c r="J425" i="8"/>
  <c r="J415" i="8"/>
  <c r="J382" i="8"/>
  <c r="J370" i="8"/>
  <c r="J369" i="8" l="1"/>
  <c r="J361" i="8"/>
  <c r="J283" i="8"/>
  <c r="J387" i="8"/>
  <c r="J386" i="8"/>
  <c r="J383" i="8"/>
  <c r="J380" i="8"/>
  <c r="J376" i="8"/>
  <c r="J375" i="8"/>
  <c r="J374" i="8"/>
  <c r="J352" i="8"/>
  <c r="J389" i="8" l="1"/>
  <c r="J351" i="8"/>
  <c r="J367" i="8" l="1"/>
  <c r="J362" i="8"/>
  <c r="J355" i="8"/>
  <c r="J343" i="8"/>
  <c r="J341" i="8"/>
  <c r="J340" i="8"/>
  <c r="J339" i="8"/>
  <c r="J336" i="8"/>
  <c r="J329" i="8"/>
  <c r="J309" i="8"/>
  <c r="J307" i="8"/>
  <c r="J302" i="8"/>
  <c r="J301" i="8"/>
  <c r="J298" i="8"/>
  <c r="J297" i="8"/>
  <c r="J354" i="8" l="1"/>
  <c r="J312" i="8"/>
  <c r="J310" i="8"/>
  <c r="J305" i="8"/>
  <c r="J338" i="8" l="1"/>
  <c r="J321" i="8"/>
  <c r="J242" i="8"/>
  <c r="J137" i="8"/>
  <c r="J136" i="8"/>
  <c r="J135" i="8"/>
  <c r="J325" i="8" l="1"/>
  <c r="J324" i="8"/>
  <c r="J315" i="8"/>
  <c r="J303" i="8"/>
  <c r="J281" i="8"/>
  <c r="J134" i="8"/>
  <c r="J133" i="8"/>
  <c r="J113" i="8"/>
  <c r="J332" i="8" l="1"/>
  <c r="J232" i="8" l="1"/>
  <c r="J316" i="8" l="1"/>
  <c r="J288" i="8"/>
  <c r="J295" i="8" l="1"/>
  <c r="J285" i="8"/>
  <c r="J280" i="8"/>
  <c r="J276" i="8"/>
  <c r="J273" i="8"/>
  <c r="J235" i="8"/>
  <c r="J230" i="8"/>
  <c r="J214" i="8"/>
  <c r="J274" i="8" l="1"/>
  <c r="J271" i="8"/>
  <c r="J270" i="8"/>
  <c r="J269" i="8"/>
  <c r="J268" i="8"/>
  <c r="J267" i="8"/>
  <c r="J266" i="8"/>
  <c r="J265" i="8"/>
  <c r="J264" i="8"/>
  <c r="J257" i="8"/>
  <c r="J231" i="8"/>
  <c r="J226" i="8"/>
  <c r="J225" i="8"/>
  <c r="J224" i="8"/>
  <c r="J223" i="8"/>
  <c r="J222" i="8"/>
  <c r="J221" i="8"/>
  <c r="J220" i="8"/>
  <c r="J216" i="8"/>
  <c r="J215" i="8"/>
  <c r="J213" i="8"/>
  <c r="J212" i="8"/>
  <c r="J211" i="8"/>
  <c r="J210" i="8"/>
  <c r="J209" i="8"/>
  <c r="J205" i="8"/>
  <c r="J204" i="8"/>
  <c r="J203" i="8"/>
  <c r="J202" i="8"/>
  <c r="J201" i="8"/>
  <c r="J200" i="8"/>
  <c r="J199" i="8"/>
  <c r="J198" i="8"/>
  <c r="J197" i="8"/>
  <c r="J124" i="8"/>
  <c r="J123" i="8"/>
  <c r="J122" i="8"/>
  <c r="J121" i="8"/>
  <c r="J118" i="8"/>
  <c r="J117" i="8"/>
  <c r="J116" i="8"/>
  <c r="J112" i="8"/>
  <c r="J111" i="8"/>
  <c r="J110" i="8"/>
  <c r="J109" i="8"/>
  <c r="J108" i="8"/>
  <c r="J107" i="8"/>
  <c r="J106" i="8"/>
  <c r="J105" i="8"/>
  <c r="J104" i="8"/>
  <c r="J103" i="8"/>
  <c r="J99" i="8"/>
  <c r="J98" i="8"/>
  <c r="J97" i="8"/>
  <c r="J96" i="8"/>
  <c r="J95" i="8"/>
  <c r="J94" i="8"/>
  <c r="J93" i="8"/>
  <c r="J92" i="8"/>
  <c r="J91" i="8"/>
  <c r="J90" i="8"/>
  <c r="J89" i="8"/>
  <c r="J88" i="8"/>
  <c r="J87" i="8"/>
  <c r="J241" i="8" l="1"/>
  <c r="J219" i="8"/>
  <c r="J208" i="8"/>
  <c r="J207" i="8"/>
  <c r="J66" i="8" l="1"/>
  <c r="J65" i="8"/>
  <c r="J64" i="8"/>
  <c r="J63" i="8"/>
  <c r="J62" i="8"/>
  <c r="J61" i="8"/>
  <c r="J60" i="8"/>
  <c r="J59" i="8"/>
  <c r="J58" i="8"/>
  <c r="J83" i="8" l="1"/>
  <c r="J81" i="8" l="1"/>
  <c r="J80" i="8" l="1"/>
  <c r="J79" i="8"/>
  <c r="J78" i="8"/>
  <c r="J77" i="8"/>
  <c r="J76" i="8"/>
  <c r="J75" i="8"/>
  <c r="J74" i="8"/>
  <c r="J73" i="8"/>
  <c r="J72" i="8"/>
  <c r="J71" i="8"/>
  <c r="J70" i="8"/>
  <c r="J69" i="8"/>
  <c r="J68" i="8"/>
  <c r="J67" i="8"/>
  <c r="J52" i="8" l="1"/>
  <c r="J46" i="8" l="1"/>
  <c r="J41" i="8" l="1"/>
  <c r="J40" i="8"/>
  <c r="J39" i="8"/>
  <c r="J38" i="8"/>
  <c r="J36" i="8"/>
  <c r="J35" i="8"/>
  <c r="J34" i="8"/>
  <c r="J33" i="8"/>
  <c r="J32" i="8"/>
  <c r="J13" i="8" l="1"/>
  <c r="J14" i="8"/>
  <c r="J15" i="8"/>
  <c r="J16" i="8"/>
  <c r="J22" i="8"/>
  <c r="J23" i="8"/>
  <c r="J24" i="8"/>
  <c r="J25" i="8"/>
  <c r="J26" i="8"/>
  <c r="J27" i="8"/>
  <c r="J11" i="8"/>
  <c r="J45" i="8"/>
  <c r="J7" i="8" l="1"/>
  <c r="J5" i="8"/>
  <c r="J6" i="8"/>
</calcChain>
</file>

<file path=xl/sharedStrings.xml><?xml version="1.0" encoding="utf-8"?>
<sst xmlns="http://schemas.openxmlformats.org/spreadsheetml/2006/main" count="2453" uniqueCount="1063">
  <si>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</si>
  <si>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</si>
  <si>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</si>
  <si>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</si>
  <si>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</si>
  <si>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</si>
  <si>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</si>
  <si>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</si>
  <si>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</si>
  <si>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</si>
  <si>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</si>
  <si>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</si>
  <si>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</si>
  <si>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</si>
  <si>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</si>
  <si>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</si>
  <si>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</si>
  <si>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</si>
  <si>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</si>
  <si>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</si>
  <si>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</si>
  <si>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</si>
  <si>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</si>
  <si>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</si>
  <si>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単価契約</t>
    <rPh sb="0" eb="2">
      <t>タンカ</t>
    </rPh>
    <rPh sb="2" eb="4">
      <t>ケイヤク</t>
    </rPh>
    <phoneticPr fontId="1"/>
  </si>
  <si>
    <t>「硫黄島戦没者の碑」維持管理一式</t>
    <rPh sb="1" eb="4">
      <t>イオウトウ</t>
    </rPh>
    <rPh sb="4" eb="7">
      <t>センボツシャ</t>
    </rPh>
    <rPh sb="8" eb="9">
      <t>ヒ</t>
    </rPh>
    <rPh sb="10" eb="12">
      <t>イジ</t>
    </rPh>
    <rPh sb="12" eb="14">
      <t>カンリ</t>
    </rPh>
    <rPh sb="14" eb="16">
      <t>イッシキ</t>
    </rPh>
    <phoneticPr fontId="1"/>
  </si>
  <si>
    <t>鹿島建設株式会社　東京土木支店
東京都港区元赤坂１－３－８</t>
    <rPh sb="0" eb="2">
      <t>カジマ</t>
    </rPh>
    <rPh sb="2" eb="4">
      <t>ケンセツ</t>
    </rPh>
    <rPh sb="4" eb="8">
      <t>カブシキガイシャ</t>
    </rPh>
    <rPh sb="9" eb="11">
      <t>トウキョウ</t>
    </rPh>
    <rPh sb="11" eb="13">
      <t>ドボク</t>
    </rPh>
    <rPh sb="13" eb="15">
      <t>シテン</t>
    </rPh>
    <rPh sb="16" eb="19">
      <t>トウキョウト</t>
    </rPh>
    <rPh sb="19" eb="21">
      <t>ミナトク</t>
    </rPh>
    <rPh sb="21" eb="24">
      <t>モトアカサカ</t>
    </rPh>
    <phoneticPr fontId="1"/>
  </si>
  <si>
    <t>硫黄島における掘削調査一式</t>
    <rPh sb="0" eb="3">
      <t>イオウトウ</t>
    </rPh>
    <rPh sb="7" eb="9">
      <t>クッサク</t>
    </rPh>
    <rPh sb="9" eb="11">
      <t>チョウサ</t>
    </rPh>
    <rPh sb="11" eb="13">
      <t>イッシキ</t>
    </rPh>
    <phoneticPr fontId="1"/>
  </si>
  <si>
    <t>硫黄島遺骨収集に必要な重機等の借り上げ</t>
    <rPh sb="0" eb="3">
      <t>イオウトウ</t>
    </rPh>
    <rPh sb="3" eb="5">
      <t>イコツ</t>
    </rPh>
    <rPh sb="5" eb="7">
      <t>シュウシュウ</t>
    </rPh>
    <rPh sb="8" eb="10">
      <t>ヒツヨウ</t>
    </rPh>
    <rPh sb="11" eb="13">
      <t>ジュウキ</t>
    </rPh>
    <rPh sb="13" eb="14">
      <t>トウ</t>
    </rPh>
    <rPh sb="15" eb="16">
      <t>カ</t>
    </rPh>
    <rPh sb="17" eb="18">
      <t>ア</t>
    </rPh>
    <phoneticPr fontId="1"/>
  </si>
  <si>
    <t>東京都小笠原村
東京都小笠原村父島字西町</t>
    <rPh sb="0" eb="3">
      <t>トウキョウト</t>
    </rPh>
    <rPh sb="3" eb="6">
      <t>オガサワラ</t>
    </rPh>
    <rPh sb="6" eb="7">
      <t>ムラ</t>
    </rPh>
    <rPh sb="8" eb="11">
      <t>トウキョウト</t>
    </rPh>
    <rPh sb="11" eb="15">
      <t>オガサワラムラ</t>
    </rPh>
    <rPh sb="15" eb="16">
      <t>チチ</t>
    </rPh>
    <rPh sb="16" eb="17">
      <t>ジマ</t>
    </rPh>
    <rPh sb="17" eb="18">
      <t>ジ</t>
    </rPh>
    <rPh sb="18" eb="19">
      <t>ニシ</t>
    </rPh>
    <rPh sb="19" eb="20">
      <t>マチ</t>
    </rPh>
    <phoneticPr fontId="1"/>
  </si>
  <si>
    <t>バックホウ42,719円／台日　ほか</t>
    <rPh sb="11" eb="12">
      <t>エン</t>
    </rPh>
    <rPh sb="13" eb="14">
      <t>ダイ</t>
    </rPh>
    <rPh sb="14" eb="15">
      <t>ニチ</t>
    </rPh>
    <phoneticPr fontId="1"/>
  </si>
  <si>
    <t>戦没者遺骨の生存年代推定のための同位体比分析</t>
    <rPh sb="0" eb="3">
      <t>センボツシャ</t>
    </rPh>
    <rPh sb="3" eb="5">
      <t>イコツ</t>
    </rPh>
    <rPh sb="6" eb="8">
      <t>セイゾン</t>
    </rPh>
    <rPh sb="8" eb="10">
      <t>ネンダイ</t>
    </rPh>
    <rPh sb="10" eb="12">
      <t>スイテイ</t>
    </rPh>
    <rPh sb="16" eb="22">
      <t>ドウイタイヒブンセキ</t>
    </rPh>
    <phoneticPr fontId="1"/>
  </si>
  <si>
    <t>国立大学法人東京大学
東京都文京区本郷７－３－１</t>
    <rPh sb="0" eb="2">
      <t>コクリツ</t>
    </rPh>
    <rPh sb="2" eb="4">
      <t>ダイガク</t>
    </rPh>
    <rPh sb="4" eb="6">
      <t>ホウジン</t>
    </rPh>
    <rPh sb="6" eb="8">
      <t>トウキョウ</t>
    </rPh>
    <rPh sb="8" eb="10">
      <t>ダイガク</t>
    </rPh>
    <rPh sb="11" eb="14">
      <t>トウキョウト</t>
    </rPh>
    <rPh sb="14" eb="17">
      <t>ブンキョウク</t>
    </rPh>
    <rPh sb="17" eb="19">
      <t>ホンゴウ</t>
    </rPh>
    <phoneticPr fontId="1"/>
  </si>
  <si>
    <t>グラファイト化20,000円／件　ほか</t>
    <rPh sb="6" eb="7">
      <t>カ</t>
    </rPh>
    <rPh sb="13" eb="14">
      <t>エン</t>
    </rPh>
    <rPh sb="15" eb="16">
      <t>ケン</t>
    </rPh>
    <phoneticPr fontId="1"/>
  </si>
  <si>
    <t>戦没者遺骨の出身地推定のための同位体比分析</t>
    <rPh sb="0" eb="3">
      <t>センボツシャ</t>
    </rPh>
    <rPh sb="3" eb="5">
      <t>イコツ</t>
    </rPh>
    <rPh sb="6" eb="9">
      <t>シュッシンチ</t>
    </rPh>
    <rPh sb="9" eb="11">
      <t>スイテイ</t>
    </rPh>
    <rPh sb="15" eb="18">
      <t>ドウイタイ</t>
    </rPh>
    <rPh sb="18" eb="19">
      <t>ヒ</t>
    </rPh>
    <rPh sb="19" eb="21">
      <t>ブンセキ</t>
    </rPh>
    <phoneticPr fontId="1"/>
  </si>
  <si>
    <t>大学共同利用機関法人人間文化研究機構　総合地球環境学研究所
京都府京都市北区上賀茂本山４５７－４</t>
    <rPh sb="0" eb="2">
      <t>ダイガク</t>
    </rPh>
    <rPh sb="2" eb="4">
      <t>キョウドウ</t>
    </rPh>
    <rPh sb="4" eb="6">
      <t>リヨウ</t>
    </rPh>
    <rPh sb="6" eb="8">
      <t>キカン</t>
    </rPh>
    <rPh sb="8" eb="10">
      <t>ホウジン</t>
    </rPh>
    <rPh sb="10" eb="12">
      <t>ニンゲン</t>
    </rPh>
    <rPh sb="12" eb="14">
      <t>ブンカ</t>
    </rPh>
    <rPh sb="14" eb="16">
      <t>ケンキュウ</t>
    </rPh>
    <rPh sb="16" eb="18">
      <t>キコウ</t>
    </rPh>
    <rPh sb="19" eb="21">
      <t>ソウゴウ</t>
    </rPh>
    <rPh sb="21" eb="23">
      <t>チキュウ</t>
    </rPh>
    <rPh sb="23" eb="26">
      <t>カンキョウガク</t>
    </rPh>
    <rPh sb="26" eb="29">
      <t>ケンキュウジョ</t>
    </rPh>
    <rPh sb="30" eb="33">
      <t>キョウトフ</t>
    </rPh>
    <rPh sb="33" eb="36">
      <t>キョウトシ</t>
    </rPh>
    <rPh sb="36" eb="38">
      <t>キタク</t>
    </rPh>
    <rPh sb="38" eb="41">
      <t>カミガモ</t>
    </rPh>
    <rPh sb="41" eb="43">
      <t>ホンザン</t>
    </rPh>
    <phoneticPr fontId="1"/>
  </si>
  <si>
    <t>元素濃度分析600円／件　ほか</t>
    <rPh sb="0" eb="2">
      <t>ゲンソ</t>
    </rPh>
    <rPh sb="2" eb="4">
      <t>ノウド</t>
    </rPh>
    <rPh sb="4" eb="6">
      <t>ブンセキ</t>
    </rPh>
    <rPh sb="9" eb="10">
      <t>エン</t>
    </rPh>
    <rPh sb="11" eb="12">
      <t>ケン</t>
    </rPh>
    <phoneticPr fontId="1"/>
  </si>
  <si>
    <t>宿泊施設借上一式</t>
    <rPh sb="0" eb="2">
      <t>シュクハク</t>
    </rPh>
    <rPh sb="2" eb="4">
      <t>シセツ</t>
    </rPh>
    <rPh sb="4" eb="6">
      <t>カリアゲ</t>
    </rPh>
    <rPh sb="6" eb="8">
      <t>イッシキ</t>
    </rPh>
    <phoneticPr fontId="1"/>
  </si>
  <si>
    <t>株式会社東横イン溜池山王駅官邸南
東京都千代田区永田町２－４－１４</t>
    <rPh sb="0" eb="4">
      <t>カブシキガイシャ</t>
    </rPh>
    <rPh sb="4" eb="6">
      <t>トウヨコ</t>
    </rPh>
    <rPh sb="8" eb="10">
      <t>タメイケ</t>
    </rPh>
    <rPh sb="10" eb="12">
      <t>サンノウ</t>
    </rPh>
    <rPh sb="12" eb="13">
      <t>エキ</t>
    </rPh>
    <rPh sb="13" eb="15">
      <t>カンテイ</t>
    </rPh>
    <rPh sb="15" eb="16">
      <t>ミナミ</t>
    </rPh>
    <rPh sb="17" eb="20">
      <t>トウキョウト</t>
    </rPh>
    <rPh sb="20" eb="24">
      <t>チヨダク</t>
    </rPh>
    <rPh sb="24" eb="27">
      <t>ナガタチョウ</t>
    </rPh>
    <phoneticPr fontId="1"/>
  </si>
  <si>
    <t>7,990円／泊　ほか</t>
    <rPh sb="5" eb="6">
      <t>エン</t>
    </rPh>
    <rPh sb="7" eb="8">
      <t>ハク</t>
    </rPh>
    <phoneticPr fontId="1"/>
  </si>
  <si>
    <t>【医政局】
支出負担行為担当官
大臣官房会計課長
鳥井　陽一
千代田区霞が関１－２－２</t>
  </si>
  <si>
    <t xml:space="preserve">令和３年度人事・給与関係業務情報システムに係る運用支援等業務一式
</t>
  </si>
  <si>
    <t>【大臣官房人事課】
支出負担行為担当官
大臣官房会計課長
鳥井　陽一
千代田区霞が関１－２－２</t>
  </si>
  <si>
    <t>沖電気工業株式会社
東京都港区芝浦４－１０－１６</t>
  </si>
  <si>
    <t>【政策統括官(統計・情報政策担当)】
支出負担行為担当官
大臣官房会計課長
鳥井　陽一
千代田区霞が関１－２－２</t>
  </si>
  <si>
    <t>【医薬・生活衛生局（生食）】
支出負担行為担当官
大臣官房会計課長
鳥井　陽一
千代田区霞が関１－２－２</t>
  </si>
  <si>
    <t>東芝情報システム株式会社
神奈川県川崎市川崎区日進町１ー５３</t>
  </si>
  <si>
    <t>DPCデータベース管理運用システムのシステム運用及び保守業務一式</t>
  </si>
  <si>
    <t>【保険局】
支出負担行為担当官
大臣官房会計課長
鳥井　陽一
千代田区霞が関１－２－２</t>
  </si>
  <si>
    <t>株式会社日立製作所
東京都品川区南大井６－２３－１</t>
  </si>
  <si>
    <t>令和３～５年度厚生労働省全体管理組織（PMO）支援【調達支援等】一式</t>
  </si>
  <si>
    <t>三井物産セキュアディレクション株式会社
東京都中央区日本橋人形町１－１４－８</t>
  </si>
  <si>
    <t>令和３年度精神保健指定医の資格審査に係るシステム運用・保守一式</t>
  </si>
  <si>
    <t>【障害保健福祉部】
支出負担行為担当官
大臣官房会計課長
鳥井　陽一
千代田区霞が関１－２－２</t>
  </si>
  <si>
    <t>キヤノンマーケティングジャパン株式会社
東京都港区港南２－１６－６</t>
  </si>
  <si>
    <t>【健康局】
支出負担行為担当官
大臣官房会計課長
鳥井　陽一
千代田区霞が関１－２－２</t>
  </si>
  <si>
    <t>ワクチン接種円滑化システムに係る運用・改修支援等業務一式（令和３年度）</t>
  </si>
  <si>
    <t>野村総合研究所
東京都千代田区大手町１－９－２</t>
  </si>
  <si>
    <t>ワクチン接種円滑化システムの運用・保守等業務一式（令和3年度）</t>
  </si>
  <si>
    <t>日本電気株式会社
東京都港区芝５－７－１</t>
  </si>
  <si>
    <t>令和３年度公的個人認証サービス情報提供手数料の納付</t>
  </si>
  <si>
    <t>地方公共団体情報システム機構
東京都千代田区一番町２５</t>
  </si>
  <si>
    <t>令和３年度厚生労働省ホームページにかかるアクセシビリティ適合（ＡＡ準拠）ページ作成支援業務一式</t>
  </si>
  <si>
    <t>東芝デジタルソリューションズ株式会社
神奈川県川崎市幸区堀川町７２－３４</t>
  </si>
  <si>
    <t>厚生労働省LANシステムにおける新型コロナウイルス感染症への対応を踏まえた新たな働き方等への対応業務一式</t>
  </si>
  <si>
    <t>広域災害救急医療情報システムサービス利用</t>
  </si>
  <si>
    <t>株式会社エヌ・ティ・ティ・データ
東京都江東区豊洲３－３－３</t>
  </si>
  <si>
    <t>医療機関等情報支援システム（G-MIS）の機能拡充および運用保守等一式</t>
  </si>
  <si>
    <t>株式会社ユー・エス・イー
東京都渋谷区恵比寿４－２２－１０</t>
  </si>
  <si>
    <t>情報通信業者等との協定に基づくビッグデータ解析による行動変容及び感染発生動向の可視化等業務に係る分析業務等一式</t>
  </si>
  <si>
    <t>アクセンチュア株式会社
東京都港区赤坂１－８－１</t>
  </si>
  <si>
    <t>感染発生動向の可視化業務に係るシステム改修及び運用・保守業務一式</t>
  </si>
  <si>
    <t>新型コロナウイルス感染者等情報把握・管理支援システムの改修及び運用・保守一式</t>
  </si>
  <si>
    <t>株式会社ＦＩＸＥＲ
東京都港区芝浦１－２－３</t>
  </si>
  <si>
    <t>令和３年度新型コロナウイルス接触確認アプリ等改修・運用・保守及びカスタマーサポート業務一式</t>
  </si>
  <si>
    <t>株式会社エムティーアイ
東京都新宿区西新宿３－２０－２</t>
  </si>
  <si>
    <t>地方厚生（支）局におけるテレワーク環境の整備及び運用・保守業務一式（令和３年度追加分）</t>
  </si>
  <si>
    <t>【大臣官房地方課】
支出負担行為担当官
大臣官房会計課長
鳥井　陽一
千代田区霞が関１－２－２</t>
  </si>
  <si>
    <t>レセプト情報・特定健診等情報データベース分析システム運用・保守一式</t>
  </si>
  <si>
    <t>富士通株式会社
東京都港区東新橋１－５－２</t>
  </si>
  <si>
    <t>NACCS（輸出証明書等発給申請業務機能）利用</t>
  </si>
  <si>
    <t>輸出入・港湾関連情報処理センター株式会社
神奈川県川崎市幸区堀川町５８０</t>
  </si>
  <si>
    <t>NACCS（空港入出港業務）利用</t>
  </si>
  <si>
    <t>【社会・援護局（社会）】
支出負担行為担当官
大臣官房会計課長
鳥井　陽一
千代田区霞が関１－２－２</t>
    <rPh sb="1" eb="3">
      <t>シャカイ</t>
    </rPh>
    <rPh sb="4" eb="6">
      <t>エンゴ</t>
    </rPh>
    <rPh sb="6" eb="7">
      <t>キョク</t>
    </rPh>
    <rPh sb="8" eb="10">
      <t>シャカイ</t>
    </rPh>
    <rPh sb="32" eb="34">
      <t>トリイ</t>
    </rPh>
    <rPh sb="35" eb="37">
      <t>ヨウイチ</t>
    </rPh>
    <phoneticPr fontId="1"/>
  </si>
  <si>
    <t>エヌ・ティ・ティマーケティングアクト株式会社
大阪府大阪市都島区東野田町４－１５－８２</t>
    <rPh sb="18" eb="20">
      <t>カブシキ</t>
    </rPh>
    <rPh sb="20" eb="22">
      <t>カイシャ</t>
    </rPh>
    <phoneticPr fontId="1"/>
  </si>
  <si>
    <t>新聞記事複写利用料（株式会社朝日新聞社）</t>
    <phoneticPr fontId="1"/>
  </si>
  <si>
    <t>【年金局】
支出負担行為担当官
大臣官房会計課長
鳥井　陽一
千代田区霞が関１－２－２</t>
    <rPh sb="1" eb="3">
      <t>ネンキン</t>
    </rPh>
    <rPh sb="3" eb="4">
      <t>キョク</t>
    </rPh>
    <rPh sb="25" eb="27">
      <t>トリイ</t>
    </rPh>
    <rPh sb="28" eb="30">
      <t>ヨウイチ</t>
    </rPh>
    <phoneticPr fontId="1"/>
  </si>
  <si>
    <t>株式会社朝日新聞社
東京都中央区築地５－３－２</t>
    <phoneticPr fontId="1"/>
  </si>
  <si>
    <t>個人向け緊急小口資金等の特例貸付制度及び住居確保給付金制度に関する相談コールセンター及び特設ホームページの設置・運営等業務一式</t>
    <phoneticPr fontId="1"/>
  </si>
  <si>
    <t>りらいあコミュニケーションズ株式会社
東京都渋谷区代々木２－６－５</t>
    <phoneticPr fontId="1"/>
  </si>
  <si>
    <t>単価契約
左記単価は税抜単価</t>
    <rPh sb="0" eb="2">
      <t>タンカ</t>
    </rPh>
    <rPh sb="2" eb="4">
      <t>ケイヤク</t>
    </rPh>
    <rPh sb="5" eb="7">
      <t>サキ</t>
    </rPh>
    <rPh sb="7" eb="9">
      <t>タンカ</t>
    </rPh>
    <rPh sb="10" eb="12">
      <t>ゼイヌ</t>
    </rPh>
    <rPh sb="12" eb="14">
      <t>タンカ</t>
    </rPh>
    <phoneticPr fontId="1"/>
  </si>
  <si>
    <t>布製マスクの配布に関するコールセンター窓口業務一式</t>
    <phoneticPr fontId="1"/>
  </si>
  <si>
    <t>新型コロナウイルスワクチンに係る支援業務</t>
    <phoneticPr fontId="1"/>
  </si>
  <si>
    <t>【健康局】
支出負担行為担当官
大臣官房会計課長
鳥井　陽一
千代田区霞が関１－２－２</t>
    <rPh sb="1" eb="3">
      <t>ケンコウ</t>
    </rPh>
    <rPh sb="3" eb="4">
      <t>キョク</t>
    </rPh>
    <rPh sb="25" eb="27">
      <t>トリイ</t>
    </rPh>
    <rPh sb="28" eb="30">
      <t>ヨウイチ</t>
    </rPh>
    <phoneticPr fontId="1"/>
  </si>
  <si>
    <t>柴田・鈴木・中田法律事務所
東京都千代田区霞が関３－２－５</t>
    <phoneticPr fontId="1"/>
  </si>
  <si>
    <t xml:space="preserve">ー </t>
    <phoneticPr fontId="1"/>
  </si>
  <si>
    <t>新型コロナウイルスワクチンに係る厚生労働省コンタクトセンターの運営一式</t>
    <phoneticPr fontId="1"/>
  </si>
  <si>
    <t>「厚生労働　１９３部」の購入</t>
    <rPh sb="1" eb="3">
      <t>コウセイ</t>
    </rPh>
    <rPh sb="3" eb="5">
      <t>ロウドウ</t>
    </rPh>
    <rPh sb="9" eb="10">
      <t>ブ</t>
    </rPh>
    <rPh sb="12" eb="14">
      <t>コウニュウ</t>
    </rPh>
    <phoneticPr fontId="1"/>
  </si>
  <si>
    <t>株式会社日本医療企画
東京都千代田区神田岩本町４－１４</t>
  </si>
  <si>
    <t>「福祉情報　９８部」の購入</t>
    <rPh sb="1" eb="3">
      <t>フクシ</t>
    </rPh>
    <rPh sb="3" eb="5">
      <t>ジョウホウ</t>
    </rPh>
    <rPh sb="8" eb="9">
      <t>ブ</t>
    </rPh>
    <rPh sb="11" eb="13">
      <t>コウニュウ</t>
    </rPh>
    <phoneticPr fontId="1"/>
  </si>
  <si>
    <t>「労働新聞　１９６部」の購入</t>
  </si>
  <si>
    <t>株式会社労働新聞社
東京都板橋区仲町２９－９</t>
    <rPh sb="0" eb="4">
      <t>カブシキガイシャ</t>
    </rPh>
    <rPh sb="4" eb="6">
      <t>ロウドウ</t>
    </rPh>
    <rPh sb="6" eb="9">
      <t>シンブンシャ</t>
    </rPh>
    <phoneticPr fontId="1"/>
  </si>
  <si>
    <t>「労政時報９９部及び月刊シルバー人材センター４８部」の購入</t>
  </si>
  <si>
    <t>株式会社労務行政
東京都品川区西五反田３－６－２１</t>
    <rPh sb="0" eb="4">
      <t>カブシキガイシャ</t>
    </rPh>
    <rPh sb="4" eb="6">
      <t>ロウム</t>
    </rPh>
    <rPh sb="6" eb="8">
      <t>ギョウセイ</t>
    </rPh>
    <phoneticPr fontId="1"/>
  </si>
  <si>
    <t>「労働法令通信　１６０部」の購入</t>
  </si>
  <si>
    <t>株式会社労働法令
東京都中央区新川２－１－６</t>
    <rPh sb="0" eb="4">
      <t>カブシキガイシャ</t>
    </rPh>
    <rPh sb="4" eb="6">
      <t>ロウドウ</t>
    </rPh>
    <rPh sb="6" eb="8">
      <t>ホウレイ</t>
    </rPh>
    <phoneticPr fontId="1"/>
  </si>
  <si>
    <t>朝日新聞　外１３点の購読</t>
  </si>
  <si>
    <t>丸の内新聞株式会社
東京都中央区日本橋本石町４－３－１１</t>
    <rPh sb="0" eb="1">
      <t>マル</t>
    </rPh>
    <rPh sb="2" eb="3">
      <t>ウチ</t>
    </rPh>
    <rPh sb="3" eb="5">
      <t>シンブン</t>
    </rPh>
    <rPh sb="5" eb="9">
      <t>カブシキガイシャ</t>
    </rPh>
    <phoneticPr fontId="1"/>
  </si>
  <si>
    <t>「しんぶん赤旗日刊紙」及び「しんぶん赤旗日曜版」の購読</t>
  </si>
  <si>
    <t>赤旗新聞千代田出張所
東京都千代田区神田神保町１－４０</t>
    <rPh sb="0" eb="2">
      <t>アカハタ</t>
    </rPh>
    <rPh sb="2" eb="4">
      <t>シンブン</t>
    </rPh>
    <rPh sb="4" eb="7">
      <t>チヨダ</t>
    </rPh>
    <rPh sb="7" eb="10">
      <t>シュッチョウショ</t>
    </rPh>
    <rPh sb="11" eb="14">
      <t>トウキョウト</t>
    </rPh>
    <rPh sb="14" eb="18">
      <t>チヨダク</t>
    </rPh>
    <rPh sb="18" eb="20">
      <t>カンダ</t>
    </rPh>
    <rPh sb="20" eb="23">
      <t>ジンボウチョウ</t>
    </rPh>
    <phoneticPr fontId="1"/>
  </si>
  <si>
    <t>東京官書普及株式会社
東京都千代田区神田錦町１－２－２</t>
    <rPh sb="0" eb="2">
      <t>トウキョウ</t>
    </rPh>
    <rPh sb="2" eb="4">
      <t>カンショ</t>
    </rPh>
    <rPh sb="4" eb="6">
      <t>フキュウ</t>
    </rPh>
    <rPh sb="6" eb="10">
      <t>カブシキガイシャ</t>
    </rPh>
    <phoneticPr fontId="1"/>
  </si>
  <si>
    <t>「官庁速報　１５部」の購入</t>
  </si>
  <si>
    <t>株式会社時事通信社
東京都中央区銀座５－１５－８</t>
    <rPh sb="0" eb="4">
      <t>カブシキガイシャ</t>
    </rPh>
    <rPh sb="4" eb="6">
      <t>ジジ</t>
    </rPh>
    <rPh sb="6" eb="9">
      <t>ツウシンシャ</t>
    </rPh>
    <phoneticPr fontId="1"/>
  </si>
  <si>
    <t>「AERA  30部 外145点」の購入</t>
    <rPh sb="18" eb="20">
      <t>コウニュウ</t>
    </rPh>
    <phoneticPr fontId="1"/>
  </si>
  <si>
    <t>社会福祉法人友愛十字会友愛書房
東京都千代田区霞が関１－２－２</t>
    <rPh sb="0" eb="2">
      <t>シャカイ</t>
    </rPh>
    <rPh sb="2" eb="4">
      <t>フクシ</t>
    </rPh>
    <rPh sb="4" eb="6">
      <t>ホウジン</t>
    </rPh>
    <rPh sb="6" eb="8">
      <t>ユウアイ</t>
    </rPh>
    <rPh sb="8" eb="9">
      <t>ジュウ</t>
    </rPh>
    <rPh sb="9" eb="11">
      <t>ジカイ</t>
    </rPh>
    <rPh sb="11" eb="13">
      <t>ユウアイ</t>
    </rPh>
    <rPh sb="13" eb="15">
      <t>ショボウ</t>
    </rPh>
    <rPh sb="16" eb="19">
      <t>トウキョウト</t>
    </rPh>
    <rPh sb="19" eb="23">
      <t>チヨダク</t>
    </rPh>
    <rPh sb="23" eb="24">
      <t>カスミ</t>
    </rPh>
    <rPh sb="25" eb="26">
      <t>セキ</t>
    </rPh>
    <phoneticPr fontId="1"/>
  </si>
  <si>
    <t>一般社団法人財形福祉協会
東京都中央区日本橋小舟町８－１４</t>
    <phoneticPr fontId="1"/>
  </si>
  <si>
    <t>「官報　２７部」の購入</t>
    <phoneticPr fontId="1"/>
  </si>
  <si>
    <t>令和３年度における料金後納郵便</t>
    <rPh sb="0" eb="2">
      <t>レイワ</t>
    </rPh>
    <phoneticPr fontId="1"/>
  </si>
  <si>
    <t>【大臣官房総務課】
支出負担行為担当官
大臣官房会計課長
鳥井　陽一
千代田区霞が関１－２－２</t>
    <rPh sb="1" eb="3">
      <t>ダイジン</t>
    </rPh>
    <rPh sb="3" eb="5">
      <t>カンボウ</t>
    </rPh>
    <rPh sb="5" eb="7">
      <t>ソウム</t>
    </rPh>
    <rPh sb="7" eb="8">
      <t>カ</t>
    </rPh>
    <phoneticPr fontId="1"/>
  </si>
  <si>
    <t>日本郵便株式会社 銀座郵便局
東京都中央区銀座８－２０－２６</t>
    <rPh sb="0" eb="2">
      <t>ニホン</t>
    </rPh>
    <rPh sb="2" eb="4">
      <t>ユウビン</t>
    </rPh>
    <rPh sb="4" eb="6">
      <t>カブシキ</t>
    </rPh>
    <rPh sb="6" eb="8">
      <t>カイシャ</t>
    </rPh>
    <rPh sb="9" eb="11">
      <t>ギンザ</t>
    </rPh>
    <rPh sb="11" eb="13">
      <t>ユウビン</t>
    </rPh>
    <rPh sb="13" eb="14">
      <t>キョク</t>
    </rPh>
    <phoneticPr fontId="1"/>
  </si>
  <si>
    <t>1010001112577</t>
  </si>
  <si>
    <t>省略</t>
    <rPh sb="0" eb="2">
      <t>ショウリャク</t>
    </rPh>
    <phoneticPr fontId="1"/>
  </si>
  <si>
    <t>郵便約款による</t>
    <rPh sb="0" eb="2">
      <t>ユウビン</t>
    </rPh>
    <rPh sb="2" eb="4">
      <t>ヤッカン</t>
    </rPh>
    <phoneticPr fontId="1"/>
  </si>
  <si>
    <t>タクシーの供給に関する請負契約</t>
  </si>
  <si>
    <t>①東京都個人タクシー協同組合
東京都中野区弥生町５－６－６
②日個連東京都営業協同組合
東京都豊島区南大塚１－２－１２
③東都タクシー無線協同組合
東京都豊島区西池袋５－１３－１３
④東京無線協同組合
東京都新宿区百人町２－１８－１２
⑤チェッカーキャブ無線協同組合
東京都中央区銀座８－１１－１
⑥日の丸自動車株式会社
東京都文京区後楽１－１－８
⑦東京四社営業委員会
東京都中央区日本橋本町４－１５－１１</t>
  </si>
  <si>
    <t>①6011205000092
②2013305000538
③7013305000491
④3011105004428
⑤5010005001475
⑥4010001006660
⑦1010001129530</t>
  </si>
  <si>
    <t>運送約款による</t>
    <rPh sb="0" eb="2">
      <t>ウンソウ</t>
    </rPh>
    <rPh sb="2" eb="4">
      <t>ヤッカン</t>
    </rPh>
    <phoneticPr fontId="1"/>
  </si>
  <si>
    <t>単価契約
連名契約
一般会計、雇用勘定、徴収勘定、労災勘定、年金勘定</t>
    <rPh sb="0" eb="2">
      <t>タンカ</t>
    </rPh>
    <rPh sb="2" eb="4">
      <t>ケイヤク</t>
    </rPh>
    <rPh sb="5" eb="7">
      <t>レンメイ</t>
    </rPh>
    <rPh sb="7" eb="9">
      <t>ケイヤク</t>
    </rPh>
    <rPh sb="10" eb="12">
      <t>イッパン</t>
    </rPh>
    <rPh sb="12" eb="14">
      <t>カイケイ</t>
    </rPh>
    <rPh sb="15" eb="17">
      <t>コヨウ</t>
    </rPh>
    <rPh sb="17" eb="19">
      <t>カンジョウ</t>
    </rPh>
    <rPh sb="20" eb="22">
      <t>チョウシュウ</t>
    </rPh>
    <rPh sb="22" eb="24">
      <t>カンジョウ</t>
    </rPh>
    <rPh sb="25" eb="27">
      <t>ロウサイ</t>
    </rPh>
    <rPh sb="27" eb="29">
      <t>カンジョウ</t>
    </rPh>
    <rPh sb="30" eb="32">
      <t>ネンキン</t>
    </rPh>
    <rPh sb="32" eb="34">
      <t>カンジョウ</t>
    </rPh>
    <phoneticPr fontId="1"/>
  </si>
  <si>
    <t>医療用防護具等の保管・配送業務一式</t>
    <rPh sb="0" eb="3">
      <t>イリョウヨウ</t>
    </rPh>
    <rPh sb="3" eb="5">
      <t>ボウゴ</t>
    </rPh>
    <rPh sb="5" eb="7">
      <t>グトウ</t>
    </rPh>
    <rPh sb="8" eb="10">
      <t>ホカン</t>
    </rPh>
    <rPh sb="11" eb="13">
      <t>ハイソウ</t>
    </rPh>
    <rPh sb="13" eb="15">
      <t>ギョウム</t>
    </rPh>
    <rPh sb="15" eb="17">
      <t>イッシキ</t>
    </rPh>
    <phoneticPr fontId="1"/>
  </si>
  <si>
    <t>【医政局】
支出負担行為担当官
大臣官房会計課長
鳥井　陽一
千代田区霞が関１－２－２</t>
    <rPh sb="1" eb="3">
      <t>イセイ</t>
    </rPh>
    <rPh sb="3" eb="4">
      <t>キョク</t>
    </rPh>
    <rPh sb="25" eb="27">
      <t>トリイ</t>
    </rPh>
    <rPh sb="28" eb="30">
      <t>ヨウイチ</t>
    </rPh>
    <phoneticPr fontId="1"/>
  </si>
  <si>
    <t>日本通運株式会社
東京都港区海岸３－１８－１</t>
    <rPh sb="0" eb="2">
      <t>ニッポン</t>
    </rPh>
    <rPh sb="2" eb="4">
      <t>ツウウン</t>
    </rPh>
    <rPh sb="4" eb="6">
      <t>カブシキ</t>
    </rPh>
    <rPh sb="6" eb="8">
      <t>カイシャ</t>
    </rPh>
    <rPh sb="9" eb="12">
      <t>トウキョウト</t>
    </rPh>
    <rPh sb="12" eb="14">
      <t>ミナトク</t>
    </rPh>
    <rPh sb="14" eb="16">
      <t>カイガン</t>
    </rPh>
    <phoneticPr fontId="1"/>
  </si>
  <si>
    <t>単価表による</t>
  </si>
  <si>
    <t>単価契約</t>
    <rPh sb="0" eb="2">
      <t>タンカ</t>
    </rPh>
    <rPh sb="2" eb="4">
      <t>ケイヤク</t>
    </rPh>
    <phoneticPr fontId="1"/>
  </si>
  <si>
    <t>単価表による</t>
    <rPh sb="0" eb="3">
      <t>タンカヒョウ</t>
    </rPh>
    <phoneticPr fontId="1"/>
  </si>
  <si>
    <t>年金生活者支援給付金に関する周知・広報等業務一式</t>
  </si>
  <si>
    <t>【年金局】
支出負担行為担当官
大臣官房会計課長
鳥井　陽一
千代田区霞が関１－２－２</t>
    <rPh sb="1" eb="3">
      <t>ネンキン</t>
    </rPh>
    <rPh sb="3" eb="4">
      <t>キョク</t>
    </rPh>
    <rPh sb="4" eb="5">
      <t>イキョク</t>
    </rPh>
    <rPh sb="25" eb="27">
      <t>トリイ</t>
    </rPh>
    <rPh sb="28" eb="30">
      <t>ヨウイチ</t>
    </rPh>
    <phoneticPr fontId="1"/>
  </si>
  <si>
    <t>株式会社 博報堂
東京都港区赤坂５丁目３番１号</t>
    <phoneticPr fontId="1"/>
  </si>
  <si>
    <t>健康食品の安全性情報に関する普及啓発</t>
    <phoneticPr fontId="1"/>
  </si>
  <si>
    <t>国立研究開発法人
医薬基盤・健康・栄養研究所
大阪府茨木市彩都あさぎ７－６－８</t>
    <phoneticPr fontId="1"/>
  </si>
  <si>
    <t>薬剤師免許証 19,500枚の印刷</t>
    <phoneticPr fontId="1"/>
  </si>
  <si>
    <t>【医薬・生活衛生局】
支出負担行為担当官
大臣官房会計課長
鳥井　陽一
千代田区霞が関１－２－２</t>
    <rPh sb="1" eb="3">
      <t>イヤク</t>
    </rPh>
    <rPh sb="4" eb="6">
      <t>セイカツ</t>
    </rPh>
    <rPh sb="6" eb="9">
      <t>エイセイキョク</t>
    </rPh>
    <rPh sb="9" eb="10">
      <t>イキョク</t>
    </rPh>
    <rPh sb="30" eb="32">
      <t>トリイ</t>
    </rPh>
    <rPh sb="33" eb="35">
      <t>ヨウイチ</t>
    </rPh>
    <phoneticPr fontId="1"/>
  </si>
  <si>
    <t>独立行政法人国立印刷局
東京都港区虎ノ門２－２－５</t>
    <phoneticPr fontId="1"/>
  </si>
  <si>
    <t>調査票等の保管及び集配等業務</t>
    <phoneticPr fontId="1"/>
  </si>
  <si>
    <t>日本通運株式会社
東京都港区芝３－３－１５</t>
  </si>
  <si>
    <t>日本通運株式会社
東京都港区芝３－３－１５</t>
    <phoneticPr fontId="1"/>
  </si>
  <si>
    <t>単価契約</t>
    <rPh sb="0" eb="2">
      <t>タンカ</t>
    </rPh>
    <rPh sb="2" eb="4">
      <t>ケイヤク</t>
    </rPh>
    <phoneticPr fontId="1"/>
  </si>
  <si>
    <t>証拠書類等の保管及び集配等業務</t>
    <phoneticPr fontId="1"/>
  </si>
  <si>
    <t>行政文書等の保管及び集配等業務</t>
    <phoneticPr fontId="1"/>
  </si>
  <si>
    <t>株式会社ワンビシアーカイブズ
東京都港区虎ノ門４－１－２８</t>
  </si>
  <si>
    <t>株式会社ワンビシアーカイブズ
東京都港区虎ノ門４－１－２８</t>
    <phoneticPr fontId="1"/>
  </si>
  <si>
    <t>電子媒体の保管及び集配等業務</t>
    <phoneticPr fontId="1"/>
  </si>
  <si>
    <t>DVD保管料＠９円等</t>
    <rPh sb="3" eb="6">
      <t>ホカンリョウ</t>
    </rPh>
    <rPh sb="8" eb="9">
      <t>エン</t>
    </rPh>
    <rPh sb="9" eb="10">
      <t>トウ</t>
    </rPh>
    <phoneticPr fontId="1"/>
  </si>
  <si>
    <t>保管料＠９１円等</t>
    <rPh sb="0" eb="3">
      <t>ホカンリョウ</t>
    </rPh>
    <rPh sb="6" eb="7">
      <t>エン</t>
    </rPh>
    <rPh sb="7" eb="8">
      <t>トウ</t>
    </rPh>
    <phoneticPr fontId="1"/>
  </si>
  <si>
    <t>保管料＠９０円等</t>
    <rPh sb="0" eb="3">
      <t>ホカンリョウ</t>
    </rPh>
    <rPh sb="6" eb="7">
      <t>エン</t>
    </rPh>
    <rPh sb="7" eb="8">
      <t>トウ</t>
    </rPh>
    <phoneticPr fontId="1"/>
  </si>
  <si>
    <t>行政文書の保管業務</t>
    <phoneticPr fontId="1"/>
  </si>
  <si>
    <t>保管料＠１４３円等</t>
    <rPh sb="0" eb="3">
      <t>ホカンリョウ</t>
    </rPh>
    <rPh sb="7" eb="8">
      <t>エン</t>
    </rPh>
    <rPh sb="8" eb="9">
      <t>トウ</t>
    </rPh>
    <phoneticPr fontId="1"/>
  </si>
  <si>
    <t>協新流通デベロッパー株式会社
千葉県浦安市千鳥１２－１</t>
  </si>
  <si>
    <t>協新流通デベロッパー株式会社
千葉県浦安市千鳥１２－１</t>
    <phoneticPr fontId="1"/>
  </si>
  <si>
    <t>令和３年度緊急雇用創出特別基金事業文書保管業務</t>
    <phoneticPr fontId="1"/>
  </si>
  <si>
    <t>令和３年度旧緊急人材育成・就職支援基金事業における文書保管業務</t>
    <phoneticPr fontId="1"/>
  </si>
  <si>
    <t>東武デリバリー株式会社
埼玉県さいたま市緑区大門２５００</t>
    <phoneticPr fontId="1"/>
  </si>
  <si>
    <t>保管料＠２２円等</t>
    <rPh sb="0" eb="3">
      <t>ホカンリョウ</t>
    </rPh>
    <rPh sb="6" eb="7">
      <t>エン</t>
    </rPh>
    <rPh sb="7" eb="8">
      <t>トウ</t>
    </rPh>
    <phoneticPr fontId="1"/>
  </si>
  <si>
    <t>注射針・注射筒の配送業務等　一式</t>
    <phoneticPr fontId="1"/>
  </si>
  <si>
    <t>【健康局】
支出負担行為担当官
大臣官房会計課長
鳥井　陽一
千代田区霞が関１－２－２</t>
    <rPh sb="1" eb="4">
      <t>ケンコウキョク</t>
    </rPh>
    <phoneticPr fontId="1"/>
  </si>
  <si>
    <t>株式会社スズケン
愛知県名古屋市東区東片端町８
外３９社</t>
    <rPh sb="24" eb="25">
      <t>ホカ</t>
    </rPh>
    <rPh sb="27" eb="28">
      <t>シャ</t>
    </rPh>
    <phoneticPr fontId="1"/>
  </si>
  <si>
    <t>1180001017009
外３９社</t>
    <rPh sb="14" eb="15">
      <t>ホカ</t>
    </rPh>
    <rPh sb="17" eb="18">
      <t>シャ</t>
    </rPh>
    <phoneticPr fontId="1"/>
  </si>
  <si>
    <t>注射針：1.46円/本等</t>
    <rPh sb="11" eb="12">
      <t>トウ</t>
    </rPh>
    <phoneticPr fontId="1"/>
  </si>
  <si>
    <t>新型コロナウイルスワクチンの接種に係る注射針・注射筒等の保管・管理及び配送業務</t>
    <phoneticPr fontId="1"/>
  </si>
  <si>
    <t>【健康局、医政局】
支出負担行為担当官
大臣官房会計課長
鳥井　陽一
千代田区霞が関１－２－２</t>
    <rPh sb="1" eb="4">
      <t>ケンコウキョク</t>
    </rPh>
    <rPh sb="5" eb="7">
      <t>イセイ</t>
    </rPh>
    <rPh sb="7" eb="8">
      <t>キョク</t>
    </rPh>
    <phoneticPr fontId="1"/>
  </si>
  <si>
    <t>佐川急便株式会社
京都府京都市南区上鳥羽角田町６８</t>
    <phoneticPr fontId="1"/>
  </si>
  <si>
    <t>社会福祉施設等への物資の配送及び保管業務一式</t>
    <phoneticPr fontId="1"/>
  </si>
  <si>
    <t>【老健局】
支出負担行為担当官
大臣官房会計課長
鳥井　陽一
千代田区霞が関１－２－２</t>
    <rPh sb="1" eb="3">
      <t>ロウケン</t>
    </rPh>
    <rPh sb="3" eb="4">
      <t>キョク</t>
    </rPh>
    <rPh sb="4" eb="5">
      <t>イキョク</t>
    </rPh>
    <phoneticPr fontId="1"/>
  </si>
  <si>
    <t>人工呼吸器の保守管理及び設置業務一式</t>
    <phoneticPr fontId="1"/>
  </si>
  <si>
    <t>【医政局】
支出負担行為担当官
大臣官房会計課長
鳥井　陽一
千代田区霞が関１－２－２</t>
    <rPh sb="1" eb="3">
      <t>イセイ</t>
    </rPh>
    <rPh sb="3" eb="4">
      <t>キョク</t>
    </rPh>
    <rPh sb="4" eb="5">
      <t>イキョク</t>
    </rPh>
    <phoneticPr fontId="1"/>
  </si>
  <si>
    <t>日本光電工業株式会社
東京都新宿区西落合１－３１－４
外５社</t>
    <rPh sb="27" eb="28">
      <t>ホカ</t>
    </rPh>
    <rPh sb="29" eb="30">
      <t>シャ</t>
    </rPh>
    <phoneticPr fontId="1"/>
  </si>
  <si>
    <t>2011101016254
外５社</t>
    <rPh sb="14" eb="15">
      <t>ホカ</t>
    </rPh>
    <rPh sb="16" eb="17">
      <t>シャ</t>
    </rPh>
    <phoneticPr fontId="1"/>
  </si>
  <si>
    <t>364,894,134
外５社</t>
    <rPh sb="12" eb="13">
      <t>ホカ</t>
    </rPh>
    <rPh sb="14" eb="15">
      <t>シャ</t>
    </rPh>
    <phoneticPr fontId="1"/>
  </si>
  <si>
    <t>単価契約
連名契約
一般会計、労災勘定、徴収勘定、雇用勘定</t>
    <rPh sb="0" eb="2">
      <t>タンカ</t>
    </rPh>
    <rPh sb="2" eb="4">
      <t>ケイヤク</t>
    </rPh>
    <rPh sb="5" eb="7">
      <t>レンメイ</t>
    </rPh>
    <rPh sb="7" eb="9">
      <t>ケイヤク</t>
    </rPh>
    <rPh sb="10" eb="12">
      <t>イッパン</t>
    </rPh>
    <rPh sb="12" eb="14">
      <t>カイケイ</t>
    </rPh>
    <rPh sb="15" eb="17">
      <t>ロウサイ</t>
    </rPh>
    <rPh sb="17" eb="19">
      <t>カンジョウ</t>
    </rPh>
    <rPh sb="20" eb="22">
      <t>チョウシュウ</t>
    </rPh>
    <rPh sb="22" eb="24">
      <t>カンジョウ</t>
    </rPh>
    <rPh sb="25" eb="27">
      <t>コヨウ</t>
    </rPh>
    <rPh sb="27" eb="29">
      <t>カンジョウ</t>
    </rPh>
    <phoneticPr fontId="1"/>
  </si>
  <si>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2"/>
  </si>
  <si>
    <t>中国残留邦人等永住帰国者に対する就労援護事業（北海道）</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6">
      <t>ホッカイドウ</t>
    </rPh>
    <phoneticPr fontId="4"/>
  </si>
  <si>
    <t>社会福祉法人北海道社会福祉協議会
北海道札幌市中央区北２条西７－１</t>
    <rPh sb="0" eb="2">
      <t>シャカイ</t>
    </rPh>
    <rPh sb="2" eb="4">
      <t>フクシ</t>
    </rPh>
    <rPh sb="4" eb="6">
      <t>ホウジン</t>
    </rPh>
    <rPh sb="6" eb="9">
      <t>ホッカイドウ</t>
    </rPh>
    <rPh sb="9" eb="11">
      <t>シャカイ</t>
    </rPh>
    <rPh sb="11" eb="13">
      <t>フクシ</t>
    </rPh>
    <rPh sb="13" eb="16">
      <t>キョウギカイ</t>
    </rPh>
    <rPh sb="17" eb="20">
      <t>ホッカイドウ</t>
    </rPh>
    <rPh sb="20" eb="23">
      <t>サッポロシ</t>
    </rPh>
    <rPh sb="23" eb="26">
      <t>チュウオウク</t>
    </rPh>
    <rPh sb="26" eb="27">
      <t>キタ</t>
    </rPh>
    <rPh sb="28" eb="29">
      <t>ジョウ</t>
    </rPh>
    <rPh sb="29" eb="30">
      <t>ニシ</t>
    </rPh>
    <phoneticPr fontId="2"/>
  </si>
  <si>
    <t>1430005000678</t>
  </si>
  <si>
    <t>中国残留邦人等永住帰国者に対する就労援護事業（東北）</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トウホク</t>
    </rPh>
    <phoneticPr fontId="4"/>
  </si>
  <si>
    <t>社会福祉法人宮城県社会福祉協議会
宮城県仙台市青葉区上杉１－２－３</t>
    <rPh sb="0" eb="2">
      <t>シャカイ</t>
    </rPh>
    <rPh sb="2" eb="4">
      <t>フクシ</t>
    </rPh>
    <rPh sb="4" eb="6">
      <t>ホウジン</t>
    </rPh>
    <rPh sb="6" eb="9">
      <t>ミヤギケン</t>
    </rPh>
    <rPh sb="9" eb="11">
      <t>シャカイ</t>
    </rPh>
    <rPh sb="11" eb="13">
      <t>フクシ</t>
    </rPh>
    <rPh sb="13" eb="16">
      <t>キョウギカイ</t>
    </rPh>
    <rPh sb="17" eb="20">
      <t>ミヤギケン</t>
    </rPh>
    <rPh sb="20" eb="23">
      <t>センダイシ</t>
    </rPh>
    <rPh sb="23" eb="26">
      <t>アオバク</t>
    </rPh>
    <rPh sb="26" eb="27">
      <t>ウエ</t>
    </rPh>
    <rPh sb="27" eb="28">
      <t>スギ</t>
    </rPh>
    <phoneticPr fontId="2"/>
  </si>
  <si>
    <t>2370005001491</t>
  </si>
  <si>
    <t>中国残留邦人等永住帰国者に対する就労援護事業（首都圏）</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6">
      <t>シュトケン</t>
    </rPh>
    <phoneticPr fontId="4"/>
  </si>
  <si>
    <t>公益財団法人中国残留孤児援護基金
東京都港区虎ノ門１－５－８</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2">
      <t>ミナトク</t>
    </rPh>
    <rPh sb="22" eb="23">
      <t>トラ</t>
    </rPh>
    <rPh sb="24" eb="25">
      <t>モン</t>
    </rPh>
    <phoneticPr fontId="2"/>
  </si>
  <si>
    <t>4010405009912</t>
  </si>
  <si>
    <t>中国残留邦人等永住帰国者に対する就労援護事業（東海・北陸）</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トウカイ</t>
    </rPh>
    <rPh sb="26" eb="28">
      <t>ホクリク</t>
    </rPh>
    <phoneticPr fontId="4"/>
  </si>
  <si>
    <t>社会福祉法人愛知県厚生事業団
愛知県名古屋市東区出来町２－８－２１</t>
    <rPh sb="0" eb="2">
      <t>シャカイ</t>
    </rPh>
    <rPh sb="2" eb="4">
      <t>フクシ</t>
    </rPh>
    <rPh sb="4" eb="6">
      <t>ホウジン</t>
    </rPh>
    <rPh sb="6" eb="9">
      <t>アイチケン</t>
    </rPh>
    <rPh sb="9" eb="11">
      <t>コウセイ</t>
    </rPh>
    <rPh sb="11" eb="14">
      <t>ジギョウダン</t>
    </rPh>
    <rPh sb="15" eb="18">
      <t>アイチケン</t>
    </rPh>
    <rPh sb="18" eb="22">
      <t>ナゴヤシ</t>
    </rPh>
    <rPh sb="22" eb="24">
      <t>ヒガシク</t>
    </rPh>
    <rPh sb="24" eb="26">
      <t>デキ</t>
    </rPh>
    <rPh sb="26" eb="27">
      <t>マチ</t>
    </rPh>
    <phoneticPr fontId="2"/>
  </si>
  <si>
    <t>6180005002745</t>
  </si>
  <si>
    <t>中国残留邦人等永住帰国者に対する就労援護事業（近畿）</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キンキ</t>
    </rPh>
    <phoneticPr fontId="4"/>
  </si>
  <si>
    <t>公益財団法人大阪YMCA
大阪府大阪市神山町１１－１２</t>
    <rPh sb="0" eb="2">
      <t>コウエキ</t>
    </rPh>
    <rPh sb="2" eb="6">
      <t>ザイダンホウジン</t>
    </rPh>
    <rPh sb="6" eb="8">
      <t>オオサカ</t>
    </rPh>
    <rPh sb="13" eb="16">
      <t>オオサカフ</t>
    </rPh>
    <rPh sb="16" eb="19">
      <t>オオサカシ</t>
    </rPh>
    <rPh sb="19" eb="20">
      <t>カミ</t>
    </rPh>
    <rPh sb="20" eb="21">
      <t>ヤマ</t>
    </rPh>
    <rPh sb="21" eb="22">
      <t>マチ</t>
    </rPh>
    <phoneticPr fontId="2"/>
  </si>
  <si>
    <t>5120005014565</t>
  </si>
  <si>
    <t>中国残留邦人等永住帰国者に対する就労援護事業（中国・四国）</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チュウゴク</t>
    </rPh>
    <rPh sb="26" eb="28">
      <t>シコク</t>
    </rPh>
    <phoneticPr fontId="4"/>
  </si>
  <si>
    <t>社会福祉法人広島県社会福祉協議会
広島県広島市南区比治山本町１２－２</t>
    <rPh sb="0" eb="2">
      <t>シャカイ</t>
    </rPh>
    <rPh sb="2" eb="4">
      <t>フクシ</t>
    </rPh>
    <rPh sb="4" eb="6">
      <t>ホウジン</t>
    </rPh>
    <rPh sb="6" eb="8">
      <t>ヒロシマ</t>
    </rPh>
    <rPh sb="8" eb="9">
      <t>ケン</t>
    </rPh>
    <rPh sb="9" eb="11">
      <t>シャカイ</t>
    </rPh>
    <rPh sb="11" eb="13">
      <t>フクシ</t>
    </rPh>
    <rPh sb="13" eb="16">
      <t>キョウギカイ</t>
    </rPh>
    <rPh sb="17" eb="20">
      <t>ヒロシマケン</t>
    </rPh>
    <rPh sb="20" eb="23">
      <t>ヒロシマシ</t>
    </rPh>
    <rPh sb="23" eb="25">
      <t>ミナミク</t>
    </rPh>
    <rPh sb="25" eb="26">
      <t>ヒ</t>
    </rPh>
    <rPh sb="26" eb="27">
      <t>ナオ</t>
    </rPh>
    <rPh sb="27" eb="28">
      <t>ヤマ</t>
    </rPh>
    <rPh sb="28" eb="30">
      <t>ホンマチ</t>
    </rPh>
    <phoneticPr fontId="2"/>
  </si>
  <si>
    <t>5240005001642</t>
  </si>
  <si>
    <t>中国残留邦人等永住帰国者に対する就労援護事業（九州）</t>
    <rPh sb="0" eb="2">
      <t>チュウゴク</t>
    </rPh>
    <rPh sb="2" eb="4">
      <t>ザンリュウ</t>
    </rPh>
    <rPh sb="4" eb="6">
      <t>ホウジン</t>
    </rPh>
    <rPh sb="6" eb="7">
      <t>トウ</t>
    </rPh>
    <rPh sb="7" eb="9">
      <t>エイジュウ</t>
    </rPh>
    <rPh sb="9" eb="12">
      <t>キコクシャ</t>
    </rPh>
    <rPh sb="13" eb="14">
      <t>タイ</t>
    </rPh>
    <rPh sb="16" eb="18">
      <t>シュウロウ</t>
    </rPh>
    <rPh sb="18" eb="20">
      <t>エンゴ</t>
    </rPh>
    <rPh sb="20" eb="22">
      <t>ジギョウ</t>
    </rPh>
    <rPh sb="23" eb="25">
      <t>キュウシュウ</t>
    </rPh>
    <phoneticPr fontId="4"/>
  </si>
  <si>
    <t>社会福祉法人福岡県社会福祉協議会
福岡県春日市原町３－１－７</t>
    <rPh sb="0" eb="2">
      <t>シャカイ</t>
    </rPh>
    <rPh sb="2" eb="4">
      <t>フクシ</t>
    </rPh>
    <rPh sb="4" eb="6">
      <t>ホウジン</t>
    </rPh>
    <rPh sb="6" eb="9">
      <t>フクオカケン</t>
    </rPh>
    <rPh sb="9" eb="11">
      <t>シャカイ</t>
    </rPh>
    <rPh sb="11" eb="13">
      <t>フクシ</t>
    </rPh>
    <rPh sb="13" eb="15">
      <t>キョウギ</t>
    </rPh>
    <rPh sb="15" eb="16">
      <t>カイ</t>
    </rPh>
    <rPh sb="17" eb="20">
      <t>フクオカケン</t>
    </rPh>
    <rPh sb="20" eb="23">
      <t>カスガシ</t>
    </rPh>
    <rPh sb="23" eb="25">
      <t>ハラマチ</t>
    </rPh>
    <phoneticPr fontId="2"/>
  </si>
  <si>
    <t>8290005006808</t>
  </si>
  <si>
    <t>令和３年度ホームレス就業支援事業（東京都）</t>
    <rPh sb="0" eb="2">
      <t>レイワ</t>
    </rPh>
    <rPh sb="3" eb="5">
      <t>ネンド</t>
    </rPh>
    <rPh sb="10" eb="12">
      <t>シュウギョウ</t>
    </rPh>
    <rPh sb="12" eb="14">
      <t>シエン</t>
    </rPh>
    <rPh sb="14" eb="16">
      <t>ジギョウ</t>
    </rPh>
    <rPh sb="17" eb="19">
      <t>トウキョウ</t>
    </rPh>
    <rPh sb="19" eb="20">
      <t>ト</t>
    </rPh>
    <phoneticPr fontId="4"/>
  </si>
  <si>
    <t>東京ホームレス就業支援事業推進協議会
東京都台東区上野７－６－１０
MSKビル５階</t>
    <rPh sb="0" eb="2">
      <t>トウキョウ</t>
    </rPh>
    <rPh sb="7" eb="9">
      <t>シュウギョウ</t>
    </rPh>
    <rPh sb="9" eb="11">
      <t>シエン</t>
    </rPh>
    <rPh sb="11" eb="13">
      <t>ジギョウ</t>
    </rPh>
    <rPh sb="13" eb="15">
      <t>スイシン</t>
    </rPh>
    <rPh sb="15" eb="18">
      <t>キョウギカイ</t>
    </rPh>
    <rPh sb="19" eb="22">
      <t>トウキョウト</t>
    </rPh>
    <rPh sb="22" eb="25">
      <t>タイトウク</t>
    </rPh>
    <rPh sb="25" eb="27">
      <t>ウエノ</t>
    </rPh>
    <rPh sb="40" eb="41">
      <t>カイ</t>
    </rPh>
    <phoneticPr fontId="2"/>
  </si>
  <si>
    <t>令和３年度ホームレス就業支援事業（神奈川県）</t>
    <rPh sb="0" eb="2">
      <t>レイワ</t>
    </rPh>
    <rPh sb="3" eb="5">
      <t>ネンド</t>
    </rPh>
    <rPh sb="10" eb="12">
      <t>シュウギョウ</t>
    </rPh>
    <rPh sb="12" eb="14">
      <t>シエン</t>
    </rPh>
    <rPh sb="14" eb="16">
      <t>ジギョウ</t>
    </rPh>
    <rPh sb="17" eb="20">
      <t>カナガワ</t>
    </rPh>
    <rPh sb="20" eb="21">
      <t>ケン</t>
    </rPh>
    <phoneticPr fontId="4"/>
  </si>
  <si>
    <t>神奈川県ホームレス就業支援協議会
神奈川県横浜市中区寿町１－４
かながわ労働プラザ８階</t>
    <rPh sb="0" eb="3">
      <t>カナガワ</t>
    </rPh>
    <rPh sb="3" eb="4">
      <t>ケン</t>
    </rPh>
    <rPh sb="9" eb="11">
      <t>シュウギョウ</t>
    </rPh>
    <rPh sb="11" eb="13">
      <t>シエン</t>
    </rPh>
    <rPh sb="13" eb="16">
      <t>キョウギカイ</t>
    </rPh>
    <rPh sb="17" eb="21">
      <t>カナガワケン</t>
    </rPh>
    <rPh sb="21" eb="24">
      <t>ヨコハマシ</t>
    </rPh>
    <rPh sb="24" eb="26">
      <t>ナカク</t>
    </rPh>
    <rPh sb="26" eb="28">
      <t>コトブキチョウ</t>
    </rPh>
    <rPh sb="36" eb="38">
      <t>ロウドウ</t>
    </rPh>
    <rPh sb="42" eb="43">
      <t>カイ</t>
    </rPh>
    <phoneticPr fontId="2"/>
  </si>
  <si>
    <t>令和３年度ホームレス就業支援事業（愛知県）</t>
    <rPh sb="0" eb="2">
      <t>レイワ</t>
    </rPh>
    <rPh sb="3" eb="5">
      <t>ネンド</t>
    </rPh>
    <rPh sb="10" eb="12">
      <t>シュウギョウ</t>
    </rPh>
    <rPh sb="12" eb="14">
      <t>シエン</t>
    </rPh>
    <rPh sb="14" eb="16">
      <t>ジギョウ</t>
    </rPh>
    <rPh sb="17" eb="19">
      <t>アイチ</t>
    </rPh>
    <rPh sb="19" eb="20">
      <t>ケン</t>
    </rPh>
    <phoneticPr fontId="4"/>
  </si>
  <si>
    <t>愛知ホームレス就業支援事業推進協議会
愛知県名古屋市名駅４－１５－１９
大清ビル４階</t>
    <rPh sb="0" eb="2">
      <t>アイチ</t>
    </rPh>
    <rPh sb="7" eb="9">
      <t>シュウギョウ</t>
    </rPh>
    <rPh sb="9" eb="11">
      <t>シエン</t>
    </rPh>
    <rPh sb="11" eb="13">
      <t>ジギョウ</t>
    </rPh>
    <rPh sb="13" eb="15">
      <t>スイシン</t>
    </rPh>
    <rPh sb="15" eb="18">
      <t>キョウギカイ</t>
    </rPh>
    <rPh sb="19" eb="22">
      <t>アイチケン</t>
    </rPh>
    <rPh sb="22" eb="26">
      <t>ナゴヤシ</t>
    </rPh>
    <rPh sb="26" eb="28">
      <t>メイエキ</t>
    </rPh>
    <rPh sb="36" eb="37">
      <t>ダイ</t>
    </rPh>
    <rPh sb="37" eb="38">
      <t>キヨ</t>
    </rPh>
    <rPh sb="41" eb="42">
      <t>カイ</t>
    </rPh>
    <phoneticPr fontId="2"/>
  </si>
  <si>
    <t>令和３年度ホームレス就業支援事業（大阪府）</t>
    <rPh sb="0" eb="2">
      <t>レイワ</t>
    </rPh>
    <rPh sb="3" eb="5">
      <t>ネンド</t>
    </rPh>
    <rPh sb="10" eb="12">
      <t>シュウギョウ</t>
    </rPh>
    <rPh sb="12" eb="14">
      <t>シエン</t>
    </rPh>
    <rPh sb="14" eb="16">
      <t>ジギョウ</t>
    </rPh>
    <rPh sb="17" eb="20">
      <t>オオサカフ</t>
    </rPh>
    <phoneticPr fontId="4"/>
  </si>
  <si>
    <t>大阪ホームレス就業支援センター運営協議会
大阪府大阪市西成区萩之茶屋３－６－２９</t>
    <rPh sb="0" eb="2">
      <t>オオサカ</t>
    </rPh>
    <rPh sb="7" eb="9">
      <t>シュウギョウ</t>
    </rPh>
    <rPh sb="9" eb="11">
      <t>シエン</t>
    </rPh>
    <rPh sb="15" eb="17">
      <t>ウンエイ</t>
    </rPh>
    <rPh sb="17" eb="20">
      <t>キョウギカイ</t>
    </rPh>
    <rPh sb="21" eb="24">
      <t>オオサカフ</t>
    </rPh>
    <rPh sb="24" eb="27">
      <t>オオサカシ</t>
    </rPh>
    <rPh sb="27" eb="30">
      <t>ニシナリク</t>
    </rPh>
    <rPh sb="30" eb="34">
      <t>ハギノチャヤ</t>
    </rPh>
    <phoneticPr fontId="2"/>
  </si>
  <si>
    <t>難民等の定住又は自活促進のための就職援助事業</t>
    <rPh sb="0" eb="2">
      <t>ナンミン</t>
    </rPh>
    <rPh sb="2" eb="3">
      <t>トウ</t>
    </rPh>
    <rPh sb="4" eb="6">
      <t>テイジュウ</t>
    </rPh>
    <rPh sb="6" eb="7">
      <t>マタ</t>
    </rPh>
    <rPh sb="8" eb="10">
      <t>ジカツ</t>
    </rPh>
    <rPh sb="10" eb="12">
      <t>ソクシン</t>
    </rPh>
    <rPh sb="16" eb="18">
      <t>シュウショク</t>
    </rPh>
    <rPh sb="18" eb="20">
      <t>エンジョ</t>
    </rPh>
    <rPh sb="20" eb="22">
      <t>ジギョウ</t>
    </rPh>
    <phoneticPr fontId="4"/>
  </si>
  <si>
    <t>公益財団法人アジア福祉教育財団
東京都港区南麻布５－１－２７</t>
    <rPh sb="0" eb="2">
      <t>コウエキ</t>
    </rPh>
    <rPh sb="2" eb="4">
      <t>ザイダン</t>
    </rPh>
    <rPh sb="4" eb="6">
      <t>ホウジン</t>
    </rPh>
    <rPh sb="9" eb="11">
      <t>フクシ</t>
    </rPh>
    <rPh sb="11" eb="13">
      <t>キョウイク</t>
    </rPh>
    <rPh sb="13" eb="15">
      <t>ザイダン</t>
    </rPh>
    <rPh sb="16" eb="19">
      <t>トウキョウト</t>
    </rPh>
    <rPh sb="19" eb="21">
      <t>ミナトク</t>
    </rPh>
    <rPh sb="21" eb="24">
      <t>ミナミアザブ</t>
    </rPh>
    <phoneticPr fontId="2"/>
  </si>
  <si>
    <t xml:space="preserve">7010405010413 </t>
  </si>
  <si>
    <t>高年齢者就業機会確保事業指導事業</t>
    <rPh sb="0" eb="4">
      <t>コウネンレイシャ</t>
    </rPh>
    <rPh sb="4" eb="6">
      <t>シュウギョウ</t>
    </rPh>
    <rPh sb="6" eb="8">
      <t>キカイ</t>
    </rPh>
    <rPh sb="8" eb="10">
      <t>カクホ</t>
    </rPh>
    <rPh sb="10" eb="12">
      <t>ジギョウ</t>
    </rPh>
    <rPh sb="12" eb="14">
      <t>シドウ</t>
    </rPh>
    <rPh sb="14" eb="16">
      <t>ジギョウ</t>
    </rPh>
    <phoneticPr fontId="6"/>
  </si>
  <si>
    <t>公益社団法人全国シルバー人材センター事業協会
東京都江東区東陽３－２３－２２
東陽プラザビル３階</t>
    <rPh sb="0" eb="2">
      <t>コウエキ</t>
    </rPh>
    <rPh sb="2" eb="6">
      <t>シャダンホウジン</t>
    </rPh>
    <rPh sb="6" eb="8">
      <t>ゼンコク</t>
    </rPh>
    <rPh sb="12" eb="14">
      <t>ジンザイ</t>
    </rPh>
    <rPh sb="18" eb="20">
      <t>ジギョウ</t>
    </rPh>
    <rPh sb="20" eb="22">
      <t>キョウカイ</t>
    </rPh>
    <rPh sb="23" eb="26">
      <t>トウキョウト</t>
    </rPh>
    <rPh sb="26" eb="29">
      <t>コウトウク</t>
    </rPh>
    <rPh sb="29" eb="31">
      <t>トウヨウ</t>
    </rPh>
    <rPh sb="39" eb="41">
      <t>トウヨウ</t>
    </rPh>
    <rPh sb="47" eb="48">
      <t>カイ</t>
    </rPh>
    <phoneticPr fontId="2"/>
  </si>
  <si>
    <t xml:space="preserve">4010605002519 </t>
  </si>
  <si>
    <t>日系人就労環境改善事業</t>
    <rPh sb="0" eb="3">
      <t>ニッケイジン</t>
    </rPh>
    <rPh sb="3" eb="5">
      <t>シュウロウ</t>
    </rPh>
    <rPh sb="5" eb="7">
      <t>カンキョウ</t>
    </rPh>
    <rPh sb="7" eb="9">
      <t>カイゼン</t>
    </rPh>
    <rPh sb="9" eb="11">
      <t>ジギョウ</t>
    </rPh>
    <phoneticPr fontId="4"/>
  </si>
  <si>
    <t>公益財団法人海外日系人協会
神奈川県横浜市中区新港２－３－１</t>
    <rPh sb="0" eb="2">
      <t>コウエキ</t>
    </rPh>
    <rPh sb="2" eb="6">
      <t>ザイダンホウジン</t>
    </rPh>
    <rPh sb="6" eb="8">
      <t>カイガイ</t>
    </rPh>
    <rPh sb="8" eb="11">
      <t>ニッケイジン</t>
    </rPh>
    <rPh sb="11" eb="13">
      <t>キョウカイ</t>
    </rPh>
    <rPh sb="14" eb="18">
      <t>カナガワケン</t>
    </rPh>
    <rPh sb="18" eb="21">
      <t>ヨコハマシ</t>
    </rPh>
    <rPh sb="21" eb="23">
      <t>ナカク</t>
    </rPh>
    <rPh sb="23" eb="25">
      <t>シンミナト</t>
    </rPh>
    <phoneticPr fontId="2"/>
  </si>
  <si>
    <t xml:space="preserve">6020005010243 </t>
  </si>
  <si>
    <t>カネミ油症患者健康実態調査に係る相談支援等業務</t>
    <phoneticPr fontId="1"/>
  </si>
  <si>
    <t>福祉用具貸与価格適正化推進事業</t>
    <rPh sb="0" eb="2">
      <t>フクシ</t>
    </rPh>
    <rPh sb="2" eb="4">
      <t>ヨウグ</t>
    </rPh>
    <rPh sb="4" eb="6">
      <t>タイヨ</t>
    </rPh>
    <rPh sb="6" eb="8">
      <t>カカク</t>
    </rPh>
    <rPh sb="8" eb="11">
      <t>テキセイカ</t>
    </rPh>
    <rPh sb="11" eb="13">
      <t>スイシン</t>
    </rPh>
    <rPh sb="13" eb="15">
      <t>ジギョウ</t>
    </rPh>
    <phoneticPr fontId="1"/>
  </si>
  <si>
    <t>公益財団法人テクノエイド協会</t>
    <rPh sb="0" eb="6">
      <t>コウエキザイダンホウジン</t>
    </rPh>
    <rPh sb="12" eb="14">
      <t>キョウカイ</t>
    </rPh>
    <phoneticPr fontId="1"/>
  </si>
  <si>
    <t>9011105004959</t>
    <phoneticPr fontId="1"/>
  </si>
  <si>
    <t>要介護認定等情報経由業務</t>
  </si>
  <si>
    <t>公益社団法人国民健康保険中央会</t>
    <rPh sb="0" eb="2">
      <t>コウエキ</t>
    </rPh>
    <rPh sb="2" eb="4">
      <t>シャダン</t>
    </rPh>
    <rPh sb="4" eb="6">
      <t>ホウジン</t>
    </rPh>
    <rPh sb="6" eb="8">
      <t>コクミン</t>
    </rPh>
    <rPh sb="8" eb="10">
      <t>ケンコウ</t>
    </rPh>
    <rPh sb="10" eb="12">
      <t>ホケン</t>
    </rPh>
    <rPh sb="12" eb="15">
      <t>チュウオウカイ</t>
    </rPh>
    <phoneticPr fontId="7"/>
  </si>
  <si>
    <t>2010005018852</t>
    <phoneticPr fontId="1"/>
  </si>
  <si>
    <t>令和３年度戦没者の遺骨収集等事業委託</t>
    <rPh sb="0" eb="2">
      <t>レイワ</t>
    </rPh>
    <rPh sb="3" eb="5">
      <t>ネンド</t>
    </rPh>
    <rPh sb="5" eb="8">
      <t>センボツシャ</t>
    </rPh>
    <rPh sb="9" eb="11">
      <t>イコツ</t>
    </rPh>
    <rPh sb="11" eb="13">
      <t>シュウシュウ</t>
    </rPh>
    <rPh sb="13" eb="14">
      <t>ナド</t>
    </rPh>
    <rPh sb="14" eb="16">
      <t>ジギョウ</t>
    </rPh>
    <rPh sb="16" eb="18">
      <t>イタク</t>
    </rPh>
    <phoneticPr fontId="8"/>
  </si>
  <si>
    <t>支出負担行為担当官
厚生労働省社会・援護局長
橋本　泰宏
東京都千代田区霞が関１－２－２</t>
    <rPh sb="23" eb="25">
      <t>ハシモト</t>
    </rPh>
    <rPh sb="26" eb="28">
      <t>ヤスヒロ</t>
    </rPh>
    <phoneticPr fontId="1"/>
  </si>
  <si>
    <t>一般社団法人日本戦没者遺骨収集推進協会
東京都港区西新橋１－５－１１</t>
    <rPh sb="0" eb="2">
      <t>イッパン</t>
    </rPh>
    <rPh sb="2" eb="6">
      <t>シャダンホウジン</t>
    </rPh>
    <rPh sb="8" eb="11">
      <t>センボツシャ</t>
    </rPh>
    <rPh sb="11" eb="13">
      <t>イコツ</t>
    </rPh>
    <rPh sb="13" eb="15">
      <t>シュウシュウ</t>
    </rPh>
    <rPh sb="15" eb="17">
      <t>スイシン</t>
    </rPh>
    <rPh sb="17" eb="19">
      <t>キョウカイ</t>
    </rPh>
    <rPh sb="25" eb="28">
      <t>ニシシンバシ</t>
    </rPh>
    <phoneticPr fontId="8"/>
  </si>
  <si>
    <t>戦没者等の遺留品の返還に伴う調査一式</t>
    <rPh sb="0" eb="3">
      <t>センボツシャ</t>
    </rPh>
    <rPh sb="3" eb="4">
      <t>トウ</t>
    </rPh>
    <rPh sb="5" eb="8">
      <t>イリュウヒン</t>
    </rPh>
    <rPh sb="9" eb="11">
      <t>ヘンカン</t>
    </rPh>
    <rPh sb="12" eb="13">
      <t>トモナ</t>
    </rPh>
    <rPh sb="14" eb="18">
      <t>チョウサイッシキ</t>
    </rPh>
    <phoneticPr fontId="1"/>
  </si>
  <si>
    <t>一般財団法人日本遺族会
東京都千代田区九段南１－６－１７</t>
    <rPh sb="0" eb="2">
      <t>イッパン</t>
    </rPh>
    <rPh sb="2" eb="4">
      <t>ザイダン</t>
    </rPh>
    <rPh sb="4" eb="6">
      <t>ホウジン</t>
    </rPh>
    <rPh sb="6" eb="8">
      <t>ニホン</t>
    </rPh>
    <rPh sb="8" eb="11">
      <t>イゾクカイ</t>
    </rPh>
    <rPh sb="12" eb="15">
      <t>トウキョウト</t>
    </rPh>
    <rPh sb="15" eb="19">
      <t>チヨダク</t>
    </rPh>
    <rPh sb="19" eb="22">
      <t>クダンミナミ</t>
    </rPh>
    <phoneticPr fontId="1"/>
  </si>
  <si>
    <t>9010005003575</t>
  </si>
  <si>
    <t>海外民間建立慰霊碑移設等事業</t>
  </si>
  <si>
    <t>樺太・千島戦没者慰霊碑維持管理等事業</t>
  </si>
  <si>
    <r>
      <t>国立大学法人九州大学　総長　石橋達朗
福岡県福岡市西区元町７４４</t>
    </r>
    <r>
      <rPr>
        <sz val="9"/>
        <color rgb="FFFF0000"/>
        <rFont val="ＭＳ Ｐゴシック"/>
        <family val="3"/>
        <charset val="128"/>
        <scheme val="minor"/>
      </rPr>
      <t xml:space="preserve">
</t>
    </r>
    <rPh sb="19" eb="22">
      <t>フクオカケン</t>
    </rPh>
    <rPh sb="22" eb="25">
      <t>フクオカシ</t>
    </rPh>
    <rPh sb="25" eb="27">
      <t>ニシク</t>
    </rPh>
    <rPh sb="27" eb="29">
      <t>モトマチ</t>
    </rPh>
    <phoneticPr fontId="1"/>
  </si>
  <si>
    <t>令和3年度　訪問看護療養費実態調査に係る訪問看護療養費明細書提出業務一式</t>
    <rPh sb="0" eb="2">
      <t>レイワ</t>
    </rPh>
    <rPh sb="3" eb="5">
      <t>ネンド</t>
    </rPh>
    <rPh sb="6" eb="17">
      <t>ホウモンカンゴリョウヨウヒジッタイチョウサ</t>
    </rPh>
    <rPh sb="18" eb="19">
      <t>カカ</t>
    </rPh>
    <rPh sb="20" eb="22">
      <t>ホウモン</t>
    </rPh>
    <rPh sb="22" eb="24">
      <t>カンゴ</t>
    </rPh>
    <rPh sb="24" eb="27">
      <t>リョウヨウヒ</t>
    </rPh>
    <rPh sb="27" eb="30">
      <t>メイサイショ</t>
    </rPh>
    <rPh sb="30" eb="32">
      <t>テイシュツ</t>
    </rPh>
    <rPh sb="32" eb="34">
      <t>ギョウム</t>
    </rPh>
    <rPh sb="34" eb="36">
      <t>イッシキ</t>
    </rPh>
    <phoneticPr fontId="1"/>
  </si>
  <si>
    <t>支出負担行為担当官　厚生労働省保険局長　濵谷　浩樹　東京都千代田区霞が関１－２－２</t>
    <rPh sb="0" eb="2">
      <t>シシュツ</t>
    </rPh>
    <rPh sb="2" eb="4">
      <t>フタン</t>
    </rPh>
    <rPh sb="4" eb="6">
      <t>コウイ</t>
    </rPh>
    <rPh sb="6" eb="9">
      <t>タントウカン</t>
    </rPh>
    <rPh sb="10" eb="18">
      <t>コウセイロウドウショウホケンキョク</t>
    </rPh>
    <rPh sb="18" eb="19">
      <t>チョウ</t>
    </rPh>
    <rPh sb="20" eb="22">
      <t>ハマヤ</t>
    </rPh>
    <rPh sb="23" eb="25">
      <t>ヒロキ</t>
    </rPh>
    <rPh sb="26" eb="29">
      <t>トウキョウト</t>
    </rPh>
    <rPh sb="29" eb="33">
      <t>チヨダク</t>
    </rPh>
    <rPh sb="33" eb="34">
      <t>カスミ</t>
    </rPh>
    <rPh sb="35" eb="36">
      <t>セキ</t>
    </rPh>
    <phoneticPr fontId="1"/>
  </si>
  <si>
    <t>社会保険診療報酬支払基金
東京都港区新橋２－１－３</t>
  </si>
  <si>
    <t>3010405002439</t>
    <phoneticPr fontId="1"/>
  </si>
  <si>
    <t>令和３年度北海道中国帰国者支援・交流センター運営事業</t>
    <rPh sb="0" eb="2">
      <t>レイワ</t>
    </rPh>
    <phoneticPr fontId="1"/>
  </si>
  <si>
    <t>社会福祉法人
北海道社会福祉協議会
北海道札幌市中央区北２条西７丁目１番地</t>
    <phoneticPr fontId="1"/>
  </si>
  <si>
    <t>-</t>
  </si>
  <si>
    <t>　</t>
  </si>
  <si>
    <t>令和３年度東北中国帰国者支援・交流センター運営事業</t>
    <phoneticPr fontId="1"/>
  </si>
  <si>
    <t>社会福祉法人
宮城県社会福祉協議会
宮城県仙台市青葉区上杉１－２－３</t>
    <phoneticPr fontId="1"/>
  </si>
  <si>
    <t>令和３年度首都圏中国帰国者支援・交流センター運営事業</t>
    <phoneticPr fontId="1"/>
  </si>
  <si>
    <t>公益財団法人
中国残留孤児援護基金
東京都港区虎ノ門１－５－８
オフィス虎ノ門１ビル</t>
  </si>
  <si>
    <t>公財</t>
    <rPh sb="0" eb="2">
      <t>コウザイ</t>
    </rPh>
    <phoneticPr fontId="1"/>
  </si>
  <si>
    <t>令和３年度東海・北陸中国帰国者支援・交流センター運営事業</t>
    <phoneticPr fontId="1"/>
  </si>
  <si>
    <t>社会福祉法人
愛知県厚生事業団
愛知県名古屋市東区出来町二丁目８番２１号</t>
  </si>
  <si>
    <t>令和３年度近畿中国帰国者支援・交流センター運営事業</t>
    <phoneticPr fontId="1"/>
  </si>
  <si>
    <t>公益財団法人
大阪YWCA
大阪府大阪市北区神山町１１－１２</t>
  </si>
  <si>
    <t>6120005014820</t>
  </si>
  <si>
    <t>令和３年度中国・四国中国帰国者支援・交流センター運営事業</t>
    <phoneticPr fontId="1"/>
  </si>
  <si>
    <t>社会福祉法人
広島県社会福祉協議会
広島県広島市南区比治山本町１２－２</t>
  </si>
  <si>
    <t>令和３年度九州中国帰国者支援・交流センター運営事業</t>
    <phoneticPr fontId="1"/>
  </si>
  <si>
    <t>社会福祉法人 
福岡県社会福祉協議会
福岡県春日市原町３丁目１番地７</t>
    <rPh sb="31" eb="33">
      <t>バンチ</t>
    </rPh>
    <phoneticPr fontId="1"/>
  </si>
  <si>
    <t>中国残留邦人集団一時帰国業務</t>
    <rPh sb="0" eb="2">
      <t>チュウゴク</t>
    </rPh>
    <rPh sb="2" eb="4">
      <t>ザンリュウ</t>
    </rPh>
    <rPh sb="4" eb="6">
      <t>ホウジン</t>
    </rPh>
    <rPh sb="6" eb="8">
      <t>シュウダン</t>
    </rPh>
    <rPh sb="8" eb="10">
      <t>イチジ</t>
    </rPh>
    <rPh sb="10" eb="12">
      <t>キコク</t>
    </rPh>
    <rPh sb="12" eb="14">
      <t>ギョウム</t>
    </rPh>
    <phoneticPr fontId="2"/>
  </si>
  <si>
    <t>公益財団法人
中国残留孤児援護基金
東京都港区虎ノ門１－５－８
オフィス虎ノ門１ビル</t>
    <rPh sb="0" eb="2">
      <t>コウエキ</t>
    </rPh>
    <rPh sb="2" eb="6">
      <t>ザイダンホウジン</t>
    </rPh>
    <rPh sb="7" eb="9">
      <t>チュウゴク</t>
    </rPh>
    <rPh sb="9" eb="11">
      <t>ザンリュウ</t>
    </rPh>
    <rPh sb="11" eb="13">
      <t>コジ</t>
    </rPh>
    <rPh sb="13" eb="15">
      <t>エンゴ</t>
    </rPh>
    <rPh sb="15" eb="17">
      <t>キキン</t>
    </rPh>
    <rPh sb="18" eb="21">
      <t>トウキョウト</t>
    </rPh>
    <rPh sb="21" eb="23">
      <t>ミナトク</t>
    </rPh>
    <rPh sb="23" eb="24">
      <t>トラ</t>
    </rPh>
    <rPh sb="25" eb="26">
      <t>モン</t>
    </rPh>
    <rPh sb="36" eb="37">
      <t>トラ</t>
    </rPh>
    <rPh sb="38" eb="39">
      <t>モン</t>
    </rPh>
    <phoneticPr fontId="2"/>
  </si>
  <si>
    <t>国所管</t>
    <phoneticPr fontId="1"/>
  </si>
  <si>
    <t>樺太等残留邦人集団一時帰国業務</t>
    <rPh sb="0" eb="2">
      <t>カラフト</t>
    </rPh>
    <rPh sb="2" eb="3">
      <t>トウ</t>
    </rPh>
    <rPh sb="3" eb="5">
      <t>ザンリュウ</t>
    </rPh>
    <rPh sb="5" eb="7">
      <t>ホウジン</t>
    </rPh>
    <rPh sb="7" eb="9">
      <t>シュウダン</t>
    </rPh>
    <rPh sb="9" eb="11">
      <t>イチジ</t>
    </rPh>
    <rPh sb="11" eb="13">
      <t>キコク</t>
    </rPh>
    <rPh sb="13" eb="15">
      <t>ギョウム</t>
    </rPh>
    <phoneticPr fontId="2"/>
  </si>
  <si>
    <t>特定非営利活動法人
日本サハリン協会
東京都渋谷区大山町４６－５－２０２</t>
    <rPh sb="0" eb="2">
      <t>トクテイ</t>
    </rPh>
    <rPh sb="2" eb="5">
      <t>ヒエイリ</t>
    </rPh>
    <rPh sb="5" eb="7">
      <t>カツドウ</t>
    </rPh>
    <rPh sb="7" eb="9">
      <t>ホウジン</t>
    </rPh>
    <rPh sb="10" eb="12">
      <t>ニホン</t>
    </rPh>
    <rPh sb="16" eb="18">
      <t>キョウカイ</t>
    </rPh>
    <rPh sb="19" eb="22">
      <t>トウキョウト</t>
    </rPh>
    <rPh sb="22" eb="25">
      <t>シブヤク</t>
    </rPh>
    <rPh sb="25" eb="28">
      <t>オオヤマチョウ</t>
    </rPh>
    <phoneticPr fontId="2"/>
  </si>
  <si>
    <t>「AERA  30部 外132点」の購入</t>
    <rPh sb="18" eb="20">
      <t>コウニュウ</t>
    </rPh>
    <phoneticPr fontId="1"/>
  </si>
  <si>
    <t>広域災害救急医療情報システム（EMIS）令和３年度機能追加一式</t>
  </si>
  <si>
    <t>レセプト情報等外部オンサイトリサーチセンタ－運用保守業務一式</t>
  </si>
  <si>
    <t>富士電機ＩＴソリューション株式会社
東京都千代田区外神田６－１５－１２</t>
  </si>
  <si>
    <t>麻薬封かん証紙 ６１０部の印刷</t>
    <phoneticPr fontId="1"/>
  </si>
  <si>
    <t>令和3年度　訪問看護療養費実態調査に係る訪問看護療養費明細書提出業務</t>
    <rPh sb="0" eb="2">
      <t>レイワ</t>
    </rPh>
    <rPh sb="3" eb="5">
      <t>ネンド</t>
    </rPh>
    <rPh sb="6" eb="17">
      <t>ホウモンカンゴリョウヨウヒジッタイチョウサ</t>
    </rPh>
    <rPh sb="18" eb="19">
      <t>カカ</t>
    </rPh>
    <rPh sb="20" eb="22">
      <t>ホウモン</t>
    </rPh>
    <rPh sb="22" eb="24">
      <t>カンゴ</t>
    </rPh>
    <rPh sb="24" eb="27">
      <t>リョウヨウヒ</t>
    </rPh>
    <rPh sb="27" eb="30">
      <t>メイサイショ</t>
    </rPh>
    <rPh sb="30" eb="32">
      <t>テイシュツ</t>
    </rPh>
    <rPh sb="32" eb="34">
      <t>ギョウム</t>
    </rPh>
    <phoneticPr fontId="1"/>
  </si>
  <si>
    <t>公益社団法人国民健康保険中央会
東京都千代田区永田町1丁目11番35号　全国町村会館内</t>
    <rPh sb="0" eb="15">
      <t>コウエキシャダンホウジンコクミンケンコウホケンチュウオウカイ</t>
    </rPh>
    <rPh sb="16" eb="19">
      <t>トウキョウト</t>
    </rPh>
    <rPh sb="19" eb="23">
      <t>チヨダク</t>
    </rPh>
    <rPh sb="23" eb="26">
      <t>ナガタチョウ</t>
    </rPh>
    <rPh sb="27" eb="29">
      <t>チョウメ</t>
    </rPh>
    <rPh sb="31" eb="32">
      <t>バン</t>
    </rPh>
    <rPh sb="34" eb="35">
      <t>ゴウ</t>
    </rPh>
    <rPh sb="36" eb="38">
      <t>ゼンコク</t>
    </rPh>
    <rPh sb="38" eb="40">
      <t>チョウソン</t>
    </rPh>
    <rPh sb="40" eb="41">
      <t>カイ</t>
    </rPh>
    <rPh sb="41" eb="43">
      <t>カンナイ</t>
    </rPh>
    <phoneticPr fontId="1"/>
  </si>
  <si>
    <t>2010005018852</t>
  </si>
  <si>
    <t>戦没者遺骨の次世代シークエンサによるSNP分析に係る研究事業</t>
    <rPh sb="0" eb="3">
      <t>センボツシャ</t>
    </rPh>
    <rPh sb="3" eb="5">
      <t>イコツ</t>
    </rPh>
    <rPh sb="28" eb="30">
      <t>ジギョウ</t>
    </rPh>
    <phoneticPr fontId="1"/>
  </si>
  <si>
    <t xml:space="preserve">
独立行政法人国立科学博物館
東京都台東区上野公園７丁目２０番</t>
  </si>
  <si>
    <t>形質人類学的鑑定人の養成に係る研究事業</t>
  </si>
  <si>
    <t>日刊薬業WEB</t>
  </si>
  <si>
    <t>【複数部局】
支出負担行為担当官
大臣官房会計課長
鳥井　陽一
千代田区霞が関１－２－２</t>
  </si>
  <si>
    <t>株式会社じほう
東京都千代田区神田猿楽町１－５－１５</t>
  </si>
  <si>
    <t>保険医療機関等管理システムのオンライン請求ネットワークの共同利用一式</t>
  </si>
  <si>
    <t>株式会社エヌ・ティ・ティ　エムイー
東京都豊島区東池袋３丁目２１番１４号</t>
  </si>
  <si>
    <t>時事NX-WEBサービスの利用</t>
  </si>
  <si>
    <t>【政策統括官(総合政策担当)（労）】
支出負担行為担当官
大臣官房会計課長
鳥井　陽一
千代田区霞が関１－２－２</t>
  </si>
  <si>
    <t>株式会社時事通信社
東京都中央区銀座５丁目１５番８号</t>
  </si>
  <si>
    <t>危険ドラッグの依存性等に関する評価業務一式</t>
  </si>
  <si>
    <t>国立研究開発法人国立精神・神経医療研究センター
東京都小平市小川東町４－１－１</t>
    <phoneticPr fontId="1"/>
  </si>
  <si>
    <t>個人輸入・指定薬物等に係る情報収集及び広報業務一式</t>
  </si>
  <si>
    <t>一般社団法人偽造医薬品等情報センター
東京都中央区日本橋本町３－４－１８</t>
  </si>
  <si>
    <t>歯科ホワイトニング材に係る評価指標作成事業</t>
  </si>
  <si>
    <t>国立大学法人大阪大学
大阪府吹田市山田丘１番６号</t>
  </si>
  <si>
    <t>CNN映像情報の受信</t>
  </si>
  <si>
    <t>【大臣官房会計課】
支出負担行為担当官
大臣官房会計課長
鳥井　陽一
千代田区霞が関１－２－２</t>
  </si>
  <si>
    <t>株式会社日本ケーブルテレビジョン
東京都港区六本木１－１－１</t>
  </si>
  <si>
    <t>児童相談所虐待対応ダイヤル「１８９」へ接続するための機能提供等一式（SB）</t>
  </si>
  <si>
    <t>【子ども家庭局】
支出負担行為担当官
大臣官房会計課長
鳥井　陽一
千代田区霞が関１－２－２</t>
  </si>
  <si>
    <t>ソフトバンク株式会社
東京都港区東新橋１－９－１</t>
  </si>
  <si>
    <t>児童相談所虐待対応ダイヤル「１８９」へ接続するための機能提供等一式（ドコモ）</t>
  </si>
  <si>
    <t>株式会社NTTドコモ
東京都港区赤坂１－８－１</t>
  </si>
  <si>
    <t>児童相談所虐待対応ダイヤル「１８９」へ接続するための機能提供等一式（東日本）</t>
  </si>
  <si>
    <t>東日本電信電話株式会社
東京都新宿区西新宿３－１９－２</t>
  </si>
  <si>
    <t>時事ゼネラルニュースウェブの受信</t>
  </si>
  <si>
    <t>【大臣官房総務課】
支出負担行為担当官
大臣官房会計課長
鳥井　陽一
千代田区霞が関１－２－２</t>
  </si>
  <si>
    <t>メディファクスの利用一式</t>
  </si>
  <si>
    <t>RISFAX</t>
  </si>
  <si>
    <t>株式会社医薬経済社
東京都中央区日本橋本町４－８－１５</t>
  </si>
  <si>
    <t>戦没者遺骨のＤＮＡ鑑定業務</t>
  </si>
  <si>
    <t>国立大学法人旭川医科大学
北海道旭川市緑が丘東２条１－１－１
ほか１１者</t>
  </si>
  <si>
    <t>2450005001797
ほか１１者</t>
  </si>
  <si>
    <t>遺骨側ＤＮＡ鑑定101,918円／件　ほか</t>
  </si>
  <si>
    <t>遺骨側ＤＮＡ鑑定100,000円／件　ほか</t>
  </si>
  <si>
    <t>単価契約</t>
  </si>
  <si>
    <t>マスク等物資対策班における新型コロナウイルス対策にかかる業務支
援に関する派遣業務</t>
    <phoneticPr fontId="1"/>
  </si>
  <si>
    <t>【医政局】
支出負担行為担当官
大臣官房会計課長
鳥井　陽一
千代田区霞が関１－２－２</t>
    <rPh sb="1" eb="3">
      <t>イセイ</t>
    </rPh>
    <phoneticPr fontId="1"/>
  </si>
  <si>
    <t>アデコ株式会社
東京都千代田区霞が関3-7-1</t>
    <phoneticPr fontId="1"/>
  </si>
  <si>
    <t>JPツーウェイコンタクト株式会社
大阪府大阪市西区江戸堀2-1-1</t>
    <phoneticPr fontId="1"/>
  </si>
  <si>
    <t>3,300外</t>
    <rPh sb="5" eb="6">
      <t>ソト</t>
    </rPh>
    <phoneticPr fontId="1"/>
  </si>
  <si>
    <t>診療報酬（医療費）データの提供一式</t>
    <phoneticPr fontId="1"/>
  </si>
  <si>
    <t>【保険局】
支出負担行為担当官
大臣官房会計課長
鳥井　陽一
千代田区霞が関１－２－２</t>
    <rPh sb="1" eb="3">
      <t>ホケン</t>
    </rPh>
    <rPh sb="3" eb="4">
      <t>キョク</t>
    </rPh>
    <phoneticPr fontId="1"/>
  </si>
  <si>
    <t>公益社団法人　国民健康保険中央会
東京都千代田区永田町1-11-35</t>
    <phoneticPr fontId="1"/>
  </si>
  <si>
    <t>社会保険診療報酬支払基金
東京都港区新橋2-1-3</t>
    <phoneticPr fontId="1"/>
  </si>
  <si>
    <t>診療報酬情報提供サービスに係る薬剤分類データの利用一式</t>
    <phoneticPr fontId="1"/>
  </si>
  <si>
    <t>一般財団法人　日本医薬情報センター
東京都渋谷区渋谷2-12-15</t>
    <phoneticPr fontId="1"/>
  </si>
  <si>
    <t>薬剤分類情報閲覧システムに係るデータ作成業務一式</t>
    <phoneticPr fontId="1"/>
  </si>
  <si>
    <t>レセプト情報・特定健診等情報の提供一式</t>
    <phoneticPr fontId="1"/>
  </si>
  <si>
    <t>レセプト情報の提供一式</t>
    <phoneticPr fontId="1"/>
  </si>
  <si>
    <t>診療報酬情報提供サービスに係る薬価基準データの利用一式</t>
    <phoneticPr fontId="1"/>
  </si>
  <si>
    <t>株式会社シーディーエス
東京都中央区入船2-2-14</t>
    <phoneticPr fontId="1"/>
  </si>
  <si>
    <t>老人の日記念の祝状用紙の作成　５３，０００枚</t>
  </si>
  <si>
    <t>【老健局】
支出負担行為担当官
大臣官房会計課長
鳥井　陽一
千代田区霞が関１－２－２</t>
  </si>
  <si>
    <t>独立行政法人国立印刷局
東京都港区虎ノ門２－２－５</t>
  </si>
  <si>
    <t/>
  </si>
  <si>
    <t>注射針(25G×１インチ　RB）　45,000,000本　外２点の購入</t>
    <phoneticPr fontId="1"/>
  </si>
  <si>
    <t>ニプロ株式会社
大阪府大阪市北区本庄西３－９－３</t>
  </si>
  <si>
    <t>モノジェクト 注射筒 ３mL　6,602,000本の購入</t>
    <phoneticPr fontId="1"/>
  </si>
  <si>
    <t>株式会社イノメディックス
東京都文京区小石川４－１７－１５</t>
  </si>
  <si>
    <t>株式会社ジェイ・エム・エス
広島県広島市中区加古町１２－１７</t>
  </si>
  <si>
    <t>テルモ株式会社
東京都渋谷区幡ヶ谷２－４４－１</t>
  </si>
  <si>
    <t>トップ注射針　5,402,000本　外３点の購入</t>
    <phoneticPr fontId="1"/>
  </si>
  <si>
    <t>株式会社トップ
東京都足立区千住中居町１９番１０号</t>
  </si>
  <si>
    <t>TSK STERiJECT LDSニードル ø 0.50×25mm / 25G x 1 TSKステリジェクト　LDS 0.50 x 25mm　57,000,000本の購入</t>
    <phoneticPr fontId="1"/>
  </si>
  <si>
    <t>TSKラボラトリーインターナショナル株式会社
栃木県栃木市平柳町２－１－５</t>
  </si>
  <si>
    <t>ディスポーザブルニードル　52,022,200本　外１点の購入</t>
    <phoneticPr fontId="1"/>
  </si>
  <si>
    <t>ミサワ医科工業株式会社
茨城県笠間市長兎路１３２０－５</t>
  </si>
  <si>
    <t>注射針LDV　30,000,000本　外１点の購入</t>
    <phoneticPr fontId="1"/>
  </si>
  <si>
    <t>大阪ケミカル株式会社
大阪府大阪市北区天神西町５－１７</t>
  </si>
  <si>
    <t>スミスメディカル・ジャパン株式会社
東京都港区赤坂７－１－１</t>
  </si>
  <si>
    <t>信彦佳景株式会社
東京都港区赤坂４丁目５番２１号</t>
  </si>
  <si>
    <t>新型コロナウイルスワクチンの保管に用いるドライアイスの購入等一式</t>
    <phoneticPr fontId="1"/>
  </si>
  <si>
    <t>昭和電工ガスプロダクツ株式会社
神奈川県川崎市幸区大宮町１３１０番地</t>
  </si>
  <si>
    <t>日本液炭株式会社
東京都港区芝４丁目１番２３号</t>
  </si>
  <si>
    <t>エア・ウォーター炭酸株式会社
東京都港区新橋４丁目２１番３号</t>
  </si>
  <si>
    <t>岩谷産業株式会社
東京都港区西新橋３－２１－８</t>
  </si>
  <si>
    <t>感染症サーベイランスシステム（NESID）を活用した感染症に関する情報基盤構築推進事業</t>
  </si>
  <si>
    <t>株式会社三菱総合研究所
東京都千代田区永田町２－１０－３</t>
  </si>
  <si>
    <t>麻薬取締官証　１００個　外１件</t>
  </si>
  <si>
    <t>【医薬・生活衛生局】
支出負担行為担当官
大臣官房会計課長
鳥井　陽一
千代田区霞が関１－２－２</t>
  </si>
  <si>
    <t>株式会社武田商店
東京都渋谷区恵比寿西２－３－１３</t>
  </si>
  <si>
    <t>医療六法　令和３年度版　１７５冊</t>
  </si>
  <si>
    <t>中央法規出版株式会社
東京都台東区台東３－２９－１</t>
  </si>
  <si>
    <t>鋼製大型回転椅子（課長・室長用）２脚　外３件</t>
  </si>
  <si>
    <t>有限会社タケマエ
東京都港区虎ノ門２－５－３</t>
  </si>
  <si>
    <t>令和３年度特定保険医療材料価格本調査製品リスト等作成一式</t>
    <phoneticPr fontId="1"/>
  </si>
  <si>
    <t>一般財団法人医療情報システム開発センター
東京都新宿区神楽坂1-1</t>
    <phoneticPr fontId="1"/>
  </si>
  <si>
    <t>柔道整復師等におけるオンラインによる医療保険の資格確認にかかる業務支援一式</t>
    <phoneticPr fontId="1"/>
  </si>
  <si>
    <t>PwCコンサルティング合同会社
東京都千代田区大手町1-2-1</t>
    <phoneticPr fontId="1"/>
  </si>
  <si>
    <t>Ｂ１「ダメ。ゼッタイ。」普及運動ポスター　５３５枚　外２件の購入</t>
  </si>
  <si>
    <t>公益財団法人麻薬・覚せい剤乱用防止センター
東京都港区赤坂２－４－１</t>
  </si>
  <si>
    <t>公財</t>
  </si>
  <si>
    <t>国所管</t>
  </si>
  <si>
    <t>1者</t>
  </si>
  <si>
    <t>アルコール除菌スタンド　８０台</t>
  </si>
  <si>
    <t>サラヤ　環境清拭クロス　４８０枚詰替　４８０個</t>
  </si>
  <si>
    <t>東京サラヤ株式会社
東京都品川区東品川１－２５－８</t>
  </si>
  <si>
    <t>表彰状用紙の作成　３，８４０枚</t>
  </si>
  <si>
    <t>サラヤ　環境清拭クロス　４８０枚入り容器付き　４１６個</t>
  </si>
  <si>
    <t>鋼製大型回転椅子　１５脚　外１件の購入</t>
  </si>
  <si>
    <t>高精度ＣＯ２センサー　９０個</t>
  </si>
  <si>
    <t>加賀ソルネット株式会社
東京都中央区八丁堀３－２７－１０</t>
  </si>
  <si>
    <t>蛍光灯（ＦＬＲ４０ＳＥＸ―Ｎ／Ｍ／３６－ＨＧ）　５００本　外８件の購入</t>
  </si>
  <si>
    <t>株式会社パブリック商会
東京都町田市常盤町３２６９番地</t>
  </si>
  <si>
    <t>手指消毒液（１リットル、１２本入り）　８２箱の購入</t>
  </si>
  <si>
    <t>ミドリ安全株式会社
東京都渋谷区広尾５－４－３</t>
  </si>
  <si>
    <t>匿名レセプト情報等の提供に係る支援一式</t>
    <phoneticPr fontId="1"/>
  </si>
  <si>
    <t>株式会社エヌ・ティ・ティ・データ
東京都江東区豊洲3-3-3</t>
    <phoneticPr fontId="1"/>
  </si>
  <si>
    <t>検査・検診用グローブ（ハイブリッド）購入一式</t>
    <phoneticPr fontId="1"/>
  </si>
  <si>
    <t>株式会社竹虎
神奈川県横浜市瀬谷区卸本町9279－69</t>
  </si>
  <si>
    <t>宇都宮製作株式会社
大阪府大阪市中央区谷町2丁目6番4号</t>
  </si>
  <si>
    <t>検査・検診用グローブ（ニトリル）購入一式</t>
    <phoneticPr fontId="1"/>
  </si>
  <si>
    <t>株式会社日本貿易サービスセンター
京都府京都市中京区蛸薬師通室町西入ル姥柳町２０３番地　パラドール烏丸ビル６F</t>
  </si>
  <si>
    <t>メドライン・ジャパン合同会社
東京都文京区小石川一丁目4番1号</t>
  </si>
  <si>
    <t>株式会社共和
大阪府大阪市西成区橘3-20-28</t>
  </si>
  <si>
    <t>検査・検診用グローブ（ＰＶＣ）購入一式</t>
    <phoneticPr fontId="1"/>
  </si>
  <si>
    <t>抗原簡易検査キットの買上げ</t>
    <rPh sb="0" eb="2">
      <t>コウゲン</t>
    </rPh>
    <rPh sb="2" eb="4">
      <t>カンイ</t>
    </rPh>
    <rPh sb="4" eb="6">
      <t>ケンサ</t>
    </rPh>
    <rPh sb="10" eb="11">
      <t>カ</t>
    </rPh>
    <rPh sb="11" eb="12">
      <t>ア</t>
    </rPh>
    <phoneticPr fontId="1"/>
  </si>
  <si>
    <t>デンカ株式会社
東京都中央区日本橋２－１－１</t>
    <rPh sb="3" eb="7">
      <t>カブシキガイシャ</t>
    </rPh>
    <rPh sb="8" eb="11">
      <t>トウキョウト</t>
    </rPh>
    <rPh sb="11" eb="14">
      <t>チュウオウク</t>
    </rPh>
    <rPh sb="14" eb="17">
      <t>ニホンバシ</t>
    </rPh>
    <phoneticPr fontId="1"/>
  </si>
  <si>
    <t>個人防護具の性能検査等事業一式</t>
    <phoneticPr fontId="1"/>
  </si>
  <si>
    <t>公益社団法人 産業安全技術協会
埼玉県狭山市広瀬台2-16-26</t>
    <phoneticPr fontId="1"/>
  </si>
  <si>
    <t>新型コロナウイルスワクチン接種に係る超低温冷凍庫の購入</t>
  </si>
  <si>
    <t>ツインバード工業株式会社
新潟県燕市吉田西太田２０８４－２</t>
  </si>
  <si>
    <t>ワクチン保管用冷凍庫（SC-DF25WL）検査リフレッシュ業務</t>
  </si>
  <si>
    <t>核酸増幅検査薬の買上げ</t>
    <phoneticPr fontId="1"/>
  </si>
  <si>
    <t>株式会社キアゲン
東京都中央区勝どき３－１３－１Forefront Tower II</t>
  </si>
  <si>
    <t>シスメックス株式会社　東京支店
東京都品川区大崎１丁目２番２号</t>
  </si>
  <si>
    <t>株式会社スディックスバイオテック
鹿児島県鹿児島市郡元１丁目２１－４０鹿児島大学ＶＢＬ内</t>
  </si>
  <si>
    <t>バイオ・ラッド　ラボラトリーズ株式会社
東京都品川区東品川２－２－２４</t>
  </si>
  <si>
    <t>ライフテクノロジーズジャパン株式会社
京都港区芝浦　４－２－８</t>
  </si>
  <si>
    <t>杏林製薬株式会社
東京都千代田区神田駿河台４丁目６番地</t>
  </si>
  <si>
    <t>富士マイクロ株式会社
熊本県熊本市東区石原１－３－５３</t>
  </si>
  <si>
    <t>単価契約
変更契約6/1付（針付き注射筒：6.08円の追加）</t>
    <rPh sb="0" eb="2">
      <t>タンカ</t>
    </rPh>
    <rPh sb="2" eb="4">
      <t>ケイヤク</t>
    </rPh>
    <rPh sb="5" eb="7">
      <t>ヘンコウ</t>
    </rPh>
    <rPh sb="7" eb="9">
      <t>ケイヤク</t>
    </rPh>
    <rPh sb="12" eb="13">
      <t>ヅ</t>
    </rPh>
    <rPh sb="14" eb="16">
      <t>ハリツ</t>
    </rPh>
    <rPh sb="17" eb="19">
      <t>チュウシャ</t>
    </rPh>
    <rPh sb="19" eb="20">
      <t>ツツ</t>
    </rPh>
    <rPh sb="25" eb="26">
      <t>エン</t>
    </rPh>
    <rPh sb="27" eb="29">
      <t>ツイカ</t>
    </rPh>
    <phoneticPr fontId="1"/>
  </si>
  <si>
    <t>令和３年度エンゲージメントサーベイ業務</t>
    <phoneticPr fontId="1"/>
  </si>
  <si>
    <t>【大臣官房人事課】
支出負担行為担当官
大臣官房会計課長
鳥井　陽一
東京都千代田区霞が関１－２－２</t>
    <rPh sb="1" eb="3">
      <t>ダイジン</t>
    </rPh>
    <rPh sb="3" eb="5">
      <t>カンボウ</t>
    </rPh>
    <rPh sb="5" eb="8">
      <t>ジンジカ</t>
    </rPh>
    <rPh sb="35" eb="38">
      <t>トウキョウト</t>
    </rPh>
    <phoneticPr fontId="1"/>
  </si>
  <si>
    <t>株式会社アトラエ
東京都港区麻布十番1-10-10</t>
    <phoneticPr fontId="1"/>
  </si>
  <si>
    <t>270外</t>
    <rPh sb="3" eb="4">
      <t>ソト</t>
    </rPh>
    <phoneticPr fontId="1"/>
  </si>
  <si>
    <t>「新型コロナウイルス感染症のワクチン広報プロジェクト」業務一式</t>
    <phoneticPr fontId="1"/>
  </si>
  <si>
    <t>株式会社プラップジャパン
東京都港区赤坂1-12-32</t>
    <rPh sb="0" eb="2">
      <t>カブシキ</t>
    </rPh>
    <rPh sb="2" eb="4">
      <t>カイシャ</t>
    </rPh>
    <phoneticPr fontId="1"/>
  </si>
  <si>
    <t>新型コロナウイルス感染症対策に関する専門家派遣事業に係る業務一式</t>
    <phoneticPr fontId="1"/>
  </si>
  <si>
    <t>一般社団法人日本環境感染学会
東京都品川区東五反田5-26-6</t>
    <rPh sb="0" eb="2">
      <t>イッパン</t>
    </rPh>
    <rPh sb="2" eb="4">
      <t>シャダン</t>
    </rPh>
    <rPh sb="4" eb="6">
      <t>ホウジン</t>
    </rPh>
    <rPh sb="6" eb="8">
      <t>ニホン</t>
    </rPh>
    <rPh sb="8" eb="10">
      <t>カンキョウ</t>
    </rPh>
    <rPh sb="10" eb="12">
      <t>カンセン</t>
    </rPh>
    <rPh sb="12" eb="14">
      <t>ガッカイ</t>
    </rPh>
    <phoneticPr fontId="1"/>
  </si>
  <si>
    <t>12,000外</t>
    <rPh sb="6" eb="7">
      <t>ソト</t>
    </rPh>
    <phoneticPr fontId="1"/>
  </si>
  <si>
    <t>医療機器プログラムに関する各種相談の受付窓口業務</t>
    <phoneticPr fontId="1"/>
  </si>
  <si>
    <t>【医薬・生活衛生局】
支出負担行為担当官
大臣官房会計課長
鳥井　陽一
千代田区霞が関１－２－２</t>
    <rPh sb="1" eb="3">
      <t>イヤク</t>
    </rPh>
    <rPh sb="4" eb="6">
      <t>セイカツ</t>
    </rPh>
    <rPh sb="6" eb="9">
      <t>エイセイキョク</t>
    </rPh>
    <phoneticPr fontId="1"/>
  </si>
  <si>
    <t>独立行政法人医薬品医療機器総合機構
東京都千代田区霞が関3-3-2</t>
    <phoneticPr fontId="1"/>
  </si>
  <si>
    <t>1者</t>
    <phoneticPr fontId="1"/>
  </si>
  <si>
    <t>クランプ式アクリルパーテーション（W600×H450（㎜））　９２枚　外３件の購入</t>
  </si>
  <si>
    <t>医療扶助のオンライン資格確認に関する調査研究一式</t>
    <phoneticPr fontId="1"/>
  </si>
  <si>
    <t>【社会・援護局（社会）】
支出負担行為担当官
大臣官房会計課長
鳥井　陽一
東京都千代田区霞が関１－２－２</t>
    <rPh sb="1" eb="3">
      <t>シャカイ</t>
    </rPh>
    <rPh sb="4" eb="6">
      <t>エンゴ</t>
    </rPh>
    <rPh sb="6" eb="7">
      <t>キョク</t>
    </rPh>
    <rPh sb="8" eb="10">
      <t>シャカイ</t>
    </rPh>
    <rPh sb="38" eb="41">
      <t>トウキョウト</t>
    </rPh>
    <phoneticPr fontId="1"/>
  </si>
  <si>
    <t>紙筒（Ｂ３用）　１３，０００本の購入</t>
  </si>
  <si>
    <t>特定非営利活動法人日本セルプセンター
東京都新宿区新宿１－１３－１</t>
  </si>
  <si>
    <t>「AERA  30部 外139点」の購入</t>
  </si>
  <si>
    <t>厚生労働省統計処理システムにおけるDICS64ツールの改修業務一式</t>
  </si>
  <si>
    <t>新型コロナウイルスワクチン接種対応研修システム改修業務一式</t>
  </si>
  <si>
    <t>有限会社エッチ・アンド・ティー
東京都西東京市西原町１－３－１４－１０３</t>
  </si>
  <si>
    <t>厚生労働省LANシステムにおけるテレワーク環境の整備及び運用・保守業務一式</t>
  </si>
  <si>
    <t>核酸増幅検査試薬の保管業務</t>
    <phoneticPr fontId="1"/>
  </si>
  <si>
    <t>複合機ドラムカートリッジ（カラー）　１５個の購入</t>
    <phoneticPr fontId="1"/>
  </si>
  <si>
    <t>特定保険医療材料価格調査回答用ＣＤ－Ｒ複写業務一式</t>
  </si>
  <si>
    <t>全国戦没者追悼式会場借上</t>
    <rPh sb="0" eb="2">
      <t>ゼンコク</t>
    </rPh>
    <rPh sb="2" eb="5">
      <t>センボツシャ</t>
    </rPh>
    <rPh sb="5" eb="8">
      <t>ツイトウシキ</t>
    </rPh>
    <rPh sb="8" eb="10">
      <t>カイジョウ</t>
    </rPh>
    <rPh sb="10" eb="12">
      <t>カリアゲ</t>
    </rPh>
    <phoneticPr fontId="1"/>
  </si>
  <si>
    <t>公益財団法人日本武道館
東京都千代田区北の丸公園２－３</t>
    <rPh sb="0" eb="2">
      <t>コウエキ</t>
    </rPh>
    <rPh sb="2" eb="4">
      <t>ザイダン</t>
    </rPh>
    <rPh sb="4" eb="6">
      <t>ホウジン</t>
    </rPh>
    <rPh sb="6" eb="8">
      <t>ニホン</t>
    </rPh>
    <rPh sb="8" eb="11">
      <t>ブドウカン</t>
    </rPh>
    <rPh sb="12" eb="15">
      <t>トウキョウト</t>
    </rPh>
    <rPh sb="15" eb="19">
      <t>チヨダク</t>
    </rPh>
    <rPh sb="19" eb="20">
      <t>キタ</t>
    </rPh>
    <rPh sb="21" eb="22">
      <t>マル</t>
    </rPh>
    <rPh sb="22" eb="24">
      <t>コウエン</t>
    </rPh>
    <phoneticPr fontId="1"/>
  </si>
  <si>
    <t>（借上料）8,580,000
（付帯施設設備利用料）50,0000/日ほか</t>
    <rPh sb="1" eb="3">
      <t>カリアゲ</t>
    </rPh>
    <rPh sb="3" eb="4">
      <t>リョウ</t>
    </rPh>
    <rPh sb="16" eb="18">
      <t>フタイ</t>
    </rPh>
    <rPh sb="18" eb="20">
      <t>シセツ</t>
    </rPh>
    <rPh sb="20" eb="22">
      <t>セツビ</t>
    </rPh>
    <rPh sb="22" eb="25">
      <t>リヨウリョウ</t>
    </rPh>
    <rPh sb="34" eb="35">
      <t>ニチ</t>
    </rPh>
    <phoneticPr fontId="1"/>
  </si>
  <si>
    <t>単価契約（付帯施設設備利用料部分）</t>
    <rPh sb="0" eb="2">
      <t>タンカ</t>
    </rPh>
    <rPh sb="2" eb="4">
      <t>ケイヤク</t>
    </rPh>
    <rPh sb="5" eb="11">
      <t>フタイシセツセツビ</t>
    </rPh>
    <rPh sb="11" eb="14">
      <t>リヨウリョウ</t>
    </rPh>
    <rPh sb="14" eb="16">
      <t>ブブン</t>
    </rPh>
    <phoneticPr fontId="1"/>
  </si>
  <si>
    <t>日本ベクトン・ディッキンソン株式会社
東京都港区赤坂４－１５－１</t>
  </si>
  <si>
    <t>沖縄戦没者遺骨の鑑定作業用ユニットハウス設置一式</t>
    <rPh sb="0" eb="2">
      <t>オキナワ</t>
    </rPh>
    <rPh sb="2" eb="5">
      <t>センボツシャ</t>
    </rPh>
    <rPh sb="5" eb="7">
      <t>イコツ</t>
    </rPh>
    <rPh sb="8" eb="10">
      <t>カンテイ</t>
    </rPh>
    <rPh sb="10" eb="13">
      <t>サギョウヨウ</t>
    </rPh>
    <rPh sb="20" eb="22">
      <t>セッチ</t>
    </rPh>
    <rPh sb="22" eb="24">
      <t>イッシキ</t>
    </rPh>
    <phoneticPr fontId="1"/>
  </si>
  <si>
    <t>株式会社北斗
沖縄県浦添市西原２－３－５　２階</t>
    <rPh sb="0" eb="4">
      <t>カブシキガイシャ</t>
    </rPh>
    <rPh sb="4" eb="6">
      <t>ホクト</t>
    </rPh>
    <rPh sb="7" eb="10">
      <t>オキナワケン</t>
    </rPh>
    <rPh sb="10" eb="13">
      <t>ウラソエシ</t>
    </rPh>
    <rPh sb="13" eb="15">
      <t>ニシハラ</t>
    </rPh>
    <rPh sb="22" eb="23">
      <t>カイ</t>
    </rPh>
    <phoneticPr fontId="1"/>
  </si>
  <si>
    <t>全国戦没者追悼式式場設営等一式</t>
    <rPh sb="0" eb="2">
      <t>ゼンコク</t>
    </rPh>
    <rPh sb="2" eb="5">
      <t>センボツシャ</t>
    </rPh>
    <rPh sb="5" eb="8">
      <t>ツイトウシキ</t>
    </rPh>
    <rPh sb="8" eb="10">
      <t>シキジョウ</t>
    </rPh>
    <rPh sb="10" eb="12">
      <t>セツエイ</t>
    </rPh>
    <rPh sb="12" eb="13">
      <t>トウ</t>
    </rPh>
    <rPh sb="13" eb="15">
      <t>イッシキ</t>
    </rPh>
    <phoneticPr fontId="1"/>
  </si>
  <si>
    <t>株式会社ムラヤマ
東京都江東区豊洲３－２－２４</t>
    <rPh sb="0" eb="4">
      <t>カブシキガイシャ</t>
    </rPh>
    <rPh sb="9" eb="12">
      <t>トウキョウト</t>
    </rPh>
    <rPh sb="12" eb="15">
      <t>コウトウク</t>
    </rPh>
    <rPh sb="15" eb="17">
      <t>トヨス</t>
    </rPh>
    <phoneticPr fontId="1"/>
  </si>
  <si>
    <t>航空タービン燃料（ＪｅｔＡ－１）　１４６，０００リットルの購入</t>
  </si>
  <si>
    <t>【社会・援護局（援護）】
支出負担行為担当官
大臣官房会計課長
鳥井　陽一
千代田区霞が関１－２－２</t>
  </si>
  <si>
    <t>マイナミ空港サービス株式会社
東京都港区元赤坂１－７－８</t>
  </si>
  <si>
    <t>匿名レセプト情報等の提供申出者に対する実地監査一式</t>
    <phoneticPr fontId="1"/>
  </si>
  <si>
    <t>【保健局】
支出負担行為担当官
大臣官房会計課長
鳥井　陽一
東京都千代田区霞が関１－２－２</t>
    <rPh sb="1" eb="3">
      <t>ホケン</t>
    </rPh>
    <rPh sb="3" eb="4">
      <t>キョク</t>
    </rPh>
    <rPh sb="31" eb="34">
      <t>トウキョウト</t>
    </rPh>
    <phoneticPr fontId="1"/>
  </si>
  <si>
    <t>富士通Japan株式会社
東京都港区東新橋1-5-2</t>
    <phoneticPr fontId="1"/>
  </si>
  <si>
    <t>木曽ヒノキ　１本（２．０４８㎥）の購入</t>
  </si>
  <si>
    <t>木曽森林管理署
長野県木曽郡上松町大字正島町１－４</t>
  </si>
  <si>
    <t>養育費・面会交流相談支援センター事業</t>
    <rPh sb="0" eb="3">
      <t>ヨウイクヒ</t>
    </rPh>
    <rPh sb="4" eb="12">
      <t>メンカイコウリュウソウダンシエン</t>
    </rPh>
    <rPh sb="16" eb="18">
      <t>ジギョウ</t>
    </rPh>
    <phoneticPr fontId="1"/>
  </si>
  <si>
    <t>公益社団法人家族問題情報センター
東京都豊島区西池袋2-29-19池袋KTビル10階</t>
    <rPh sb="0" eb="12">
      <t>コウエキシャダンホウジンカゾクモンダイジョウホウ</t>
    </rPh>
    <rPh sb="17" eb="20">
      <t>トウキョウト</t>
    </rPh>
    <rPh sb="20" eb="23">
      <t>トシマク</t>
    </rPh>
    <rPh sb="23" eb="24">
      <t>ニシ</t>
    </rPh>
    <rPh sb="24" eb="26">
      <t>イケブクロ</t>
    </rPh>
    <rPh sb="33" eb="35">
      <t>イケブクロ</t>
    </rPh>
    <rPh sb="41" eb="42">
      <t>カイ</t>
    </rPh>
    <phoneticPr fontId="1"/>
  </si>
  <si>
    <t>不妊症・不育症への理解を深める普及啓発業務一式について</t>
    <phoneticPr fontId="1"/>
  </si>
  <si>
    <t xml:space="preserve">株式会社　博報堂
東京都港区赤坂５丁目３番１号 </t>
    <phoneticPr fontId="1"/>
  </si>
  <si>
    <t>出生前検査認証制度運営委員会の業務の体制整備等に係る研究業務一式</t>
  </si>
  <si>
    <t>株式会社MAコンベンションコンサルティング
東京都千代田区麹町4-7パークサイドビル402</t>
    <rPh sb="0" eb="4">
      <t>カブシキガイシャ</t>
    </rPh>
    <rPh sb="22" eb="25">
      <t>トウキョウト</t>
    </rPh>
    <rPh sb="25" eb="29">
      <t>チヨダク</t>
    </rPh>
    <rPh sb="29" eb="31">
      <t>コウジマチ</t>
    </rPh>
    <phoneticPr fontId="1"/>
  </si>
  <si>
    <t>放課後児童支援員認定資格研修及び子育て支援員研修の受講促進のための映像教材の作成・周知一式</t>
  </si>
  <si>
    <t>株式会社　ネットラーニング
東京都新宿区西新宿７－２－４
新宿喜楓ビル３階</t>
    <rPh sb="0" eb="2">
      <t>カブシキ</t>
    </rPh>
    <rPh sb="2" eb="4">
      <t>カイシャ</t>
    </rPh>
    <rPh sb="14" eb="17">
      <t>トウキョウト</t>
    </rPh>
    <rPh sb="17" eb="20">
      <t>シンジュクク</t>
    </rPh>
    <rPh sb="20" eb="23">
      <t>ニシシンジュク</t>
    </rPh>
    <rPh sb="29" eb="31">
      <t>シンジュク</t>
    </rPh>
    <rPh sb="31" eb="32">
      <t>ヨロコ</t>
    </rPh>
    <rPh sb="32" eb="33">
      <t>カエデ</t>
    </rPh>
    <rPh sb="36" eb="37">
      <t>カイ</t>
    </rPh>
    <phoneticPr fontId="1"/>
  </si>
  <si>
    <t>黄熱ワクチン一人用（溶解液含む）の購入</t>
  </si>
  <si>
    <t>サノフィ株式会社
東京都新宿区西新宿３－２０－２</t>
  </si>
  <si>
    <t>鶴首花瓶（薩摩焼）１００個　外２件</t>
  </si>
  <si>
    <t>有限会社荒木陶窯
鹿児島県日置市東市来町美山１５７１番地</t>
  </si>
  <si>
    <t>次亜塩素酸ソーダ（１２％）９，６００ｋｇ　外２件</t>
  </si>
  <si>
    <t>東西化学産業株式会社東京支店
神奈川県川崎市川崎区台町７－１１</t>
  </si>
  <si>
    <t>抗原簡易検査キットの保管業務</t>
    <phoneticPr fontId="1"/>
  </si>
  <si>
    <t>デンカ株式会社
東京都中央区日本橋室町２－１－１</t>
    <phoneticPr fontId="1"/>
  </si>
  <si>
    <t>モジュラーコード４芯　１５箱　外１２件の購入</t>
  </si>
  <si>
    <t>八重洲電気株式会社
東京都中央区新川２－１２－１５</t>
  </si>
  <si>
    <t>抗原簡易検査キットの買上げ</t>
    <phoneticPr fontId="1"/>
  </si>
  <si>
    <t>富士レビオ株式会社
東京都新宿区西新宿２丁目１番１号</t>
  </si>
  <si>
    <t>介護報酬の解釈Ⅰ（単位数表編）令和３年４月版　１０５冊　外２件</t>
  </si>
  <si>
    <t>社会福祉法人友愛十字会友愛書房
東京都千代田区霞が関１－２－２</t>
  </si>
  <si>
    <t>医薬品価格調査　ＣＤ－Ｒ（入力フォーム）　７，６６０枚の製造</t>
  </si>
  <si>
    <t>株式会社シーディーエス
東京都中央区入船２－２－１４</t>
  </si>
  <si>
    <t>表彰状用紙の作成　５，７６３枚</t>
  </si>
  <si>
    <t>株式会社タウンズ
静岡県伊豆の国市神島７６１番１</t>
  </si>
  <si>
    <t>「給与小六法」９１冊　外３件</t>
  </si>
  <si>
    <t>ＬＬＦＡスムース　４本　外４０件の購入</t>
  </si>
  <si>
    <t>不二興産株式会社
東京都新宿区百人町１－２２－２６</t>
  </si>
  <si>
    <t>鋼製ロッカー（オカムラ　４５７２ＦＣーＺ１３）　１５台の購入</t>
  </si>
  <si>
    <t>療養費等頻度調査における療養費支給申請書の写しの提出等作業一式</t>
  </si>
  <si>
    <t>支出負担行為担当官　厚生労働省保険局長　濵谷　浩樹　東京都千代田区霞が関１－２－２</t>
  </si>
  <si>
    <t xml:space="preserve">全国健康保険協会　理事長　安藤　伸樹　東京都新宿区四谷１－６－１YOTSUYA TOWER６階
</t>
    <phoneticPr fontId="1"/>
  </si>
  <si>
    <t>7010005013337</t>
    <phoneticPr fontId="1"/>
  </si>
  <si>
    <t>会計法第29条の３第４項及び予算決算及び会計令第102条の４第３号</t>
  </si>
  <si>
    <t>単価契約
変更契約7/1付（契約期間の延長、単価表の変更）</t>
    <rPh sb="0" eb="2">
      <t>タンカ</t>
    </rPh>
    <rPh sb="2" eb="4">
      <t>ケイヤク</t>
    </rPh>
    <rPh sb="5" eb="7">
      <t>ヘンコウ</t>
    </rPh>
    <rPh sb="7" eb="9">
      <t>ケイヤク</t>
    </rPh>
    <rPh sb="14" eb="16">
      <t>ケイヤク</t>
    </rPh>
    <rPh sb="16" eb="18">
      <t>キカン</t>
    </rPh>
    <rPh sb="19" eb="21">
      <t>エンチョウ</t>
    </rPh>
    <rPh sb="22" eb="25">
      <t>タンカヒョウ</t>
    </rPh>
    <rPh sb="26" eb="28">
      <t>ヘンコウ</t>
    </rPh>
    <phoneticPr fontId="1"/>
  </si>
  <si>
    <t>注射針　25Ｇ×１”RB　6,000,000本　外２点の購入
（変更契約）
注射針　25Ｇ×１”RB　6,000,000本　外３点の購入</t>
    <rPh sb="32" eb="34">
      <t>ヘンコウ</t>
    </rPh>
    <rPh sb="34" eb="36">
      <t>ケイヤク</t>
    </rPh>
    <phoneticPr fontId="1"/>
  </si>
  <si>
    <t>令和３年７月１２日付け変更契約</t>
    <rPh sb="0" eb="2">
      <t>レイワ</t>
    </rPh>
    <rPh sb="3" eb="4">
      <t>ネン</t>
    </rPh>
    <rPh sb="5" eb="6">
      <t>ガツ</t>
    </rPh>
    <rPh sb="8" eb="9">
      <t>ニチ</t>
    </rPh>
    <rPh sb="9" eb="10">
      <t>ツ</t>
    </rPh>
    <rPh sb="11" eb="13">
      <t>ヘンコウ</t>
    </rPh>
    <rPh sb="13" eb="15">
      <t>ケイヤク</t>
    </rPh>
    <phoneticPr fontId="1"/>
  </si>
  <si>
    <t>テルモシリンジ１mL　予防接種用　7,000,000本　外２点の購入
（変更契約）
テルモシリンジ１mL　予防接種用　7,000,000本　外３点の購入</t>
    <rPh sb="36" eb="38">
      <t>ヘンコウ</t>
    </rPh>
    <rPh sb="38" eb="40">
      <t>ケイヤク</t>
    </rPh>
    <phoneticPr fontId="1"/>
  </si>
  <si>
    <t>465,333,880
（変更後）
1,015,333,880</t>
    <rPh sb="13" eb="15">
      <t>ヘンコウ</t>
    </rPh>
    <rPh sb="15" eb="16">
      <t>ゴ</t>
    </rPh>
    <phoneticPr fontId="1"/>
  </si>
  <si>
    <t>令和３年７月１日付け変更契約</t>
    <rPh sb="0" eb="2">
      <t>レイワ</t>
    </rPh>
    <rPh sb="3" eb="4">
      <t>ネン</t>
    </rPh>
    <rPh sb="5" eb="6">
      <t>ガツ</t>
    </rPh>
    <rPh sb="7" eb="9">
      <t>ニチヅ</t>
    </rPh>
    <rPh sb="10" eb="12">
      <t>ヘンコウ</t>
    </rPh>
    <rPh sb="12" eb="14">
      <t>ケイヤク</t>
    </rPh>
    <phoneticPr fontId="1"/>
  </si>
  <si>
    <t>348,601,611
（変更後）
449,162,379</t>
    <rPh sb="13" eb="15">
      <t>ヘンコウ</t>
    </rPh>
    <rPh sb="15" eb="16">
      <t>ゴ</t>
    </rPh>
    <phoneticPr fontId="1"/>
  </si>
  <si>
    <t>LDSシリンジ１ml　25G×25mm　70,000,000本の購入
（変更契約）
LDSシリンジ１ml　25G×25mm　140,000,000本の購入</t>
    <rPh sb="36" eb="38">
      <t>ヘンコウ</t>
    </rPh>
    <rPh sb="38" eb="40">
      <t>ケイヤク</t>
    </rPh>
    <phoneticPr fontId="1"/>
  </si>
  <si>
    <t>2,148,300,000
（変更後）
4,610,760,000</t>
    <rPh sb="15" eb="17">
      <t>ヘンコウ</t>
    </rPh>
    <rPh sb="17" eb="18">
      <t>ゴ</t>
    </rPh>
    <phoneticPr fontId="1"/>
  </si>
  <si>
    <t>令和３年９月２日付け変更契約</t>
    <rPh sb="0" eb="2">
      <t>レイワ</t>
    </rPh>
    <rPh sb="3" eb="4">
      <t>ネン</t>
    </rPh>
    <rPh sb="5" eb="6">
      <t>ガツ</t>
    </rPh>
    <rPh sb="7" eb="9">
      <t>ニチヅ</t>
    </rPh>
    <rPh sb="10" eb="12">
      <t>ヘンコウ</t>
    </rPh>
    <rPh sb="12" eb="14">
      <t>ケイヤク</t>
    </rPh>
    <phoneticPr fontId="1"/>
  </si>
  <si>
    <t>使い捨て滅菌シリンジ1mL　34,000,000本の購入
（変更後）
使い捨て滅菌シリンジ1mL　39,000,000本の購入
（変更後）
使い捨て滅菌シリンジ1mL　49,000,000本の購入</t>
    <rPh sb="30" eb="32">
      <t>ヘンコウ</t>
    </rPh>
    <rPh sb="32" eb="33">
      <t>ゴ</t>
    </rPh>
    <phoneticPr fontId="1"/>
  </si>
  <si>
    <t>1,234,200,000
（変更後）
1,415,700,000
（変更後）
1,778,700,000</t>
    <rPh sb="15" eb="17">
      <t>ヘンコウ</t>
    </rPh>
    <rPh sb="17" eb="18">
      <t>ゴ</t>
    </rPh>
    <phoneticPr fontId="1"/>
  </si>
  <si>
    <t>令和３年５月１７日、７月１２日付け付け変更契約</t>
    <rPh sb="0" eb="2">
      <t>レイワ</t>
    </rPh>
    <rPh sb="3" eb="4">
      <t>ネン</t>
    </rPh>
    <rPh sb="5" eb="6">
      <t>ガツ</t>
    </rPh>
    <rPh sb="8" eb="9">
      <t>ニチ</t>
    </rPh>
    <rPh sb="11" eb="12">
      <t>ガツ</t>
    </rPh>
    <rPh sb="14" eb="16">
      <t>ニチヅ</t>
    </rPh>
    <rPh sb="17" eb="18">
      <t>ツ</t>
    </rPh>
    <rPh sb="19" eb="21">
      <t>ヘンコウ</t>
    </rPh>
    <rPh sb="21" eb="23">
      <t>ケイヤク</t>
    </rPh>
    <phoneticPr fontId="1"/>
  </si>
  <si>
    <t>複写機（４５枚／分１６台）の賃貸借及び保守一式</t>
    <rPh sb="0" eb="3">
      <t>フクシャキ</t>
    </rPh>
    <rPh sb="6" eb="7">
      <t>マイ</t>
    </rPh>
    <rPh sb="8" eb="9">
      <t>フン</t>
    </rPh>
    <rPh sb="11" eb="12">
      <t>ダイ</t>
    </rPh>
    <rPh sb="14" eb="17">
      <t>チンタイシャク</t>
    </rPh>
    <rPh sb="17" eb="18">
      <t>オヨ</t>
    </rPh>
    <rPh sb="19" eb="21">
      <t>ホシュ</t>
    </rPh>
    <rPh sb="21" eb="23">
      <t>イッシキ</t>
    </rPh>
    <phoneticPr fontId="1"/>
  </si>
  <si>
    <t>リコージャパン株式会社
東京都港区芝浦３－４－１</t>
    <rPh sb="7" eb="11">
      <t>カブシキガイシャ</t>
    </rPh>
    <rPh sb="12" eb="15">
      <t>トウキョウト</t>
    </rPh>
    <rPh sb="15" eb="17">
      <t>ミナトク</t>
    </rPh>
    <rPh sb="17" eb="19">
      <t>シバウラ</t>
    </rPh>
    <phoneticPr fontId="1"/>
  </si>
  <si>
    <t>単価契約（保守料部分）</t>
    <rPh sb="0" eb="2">
      <t>タンカ</t>
    </rPh>
    <rPh sb="2" eb="4">
      <t>ケイヤク</t>
    </rPh>
    <rPh sb="5" eb="8">
      <t>ホシュリョウ</t>
    </rPh>
    <rPh sb="8" eb="10">
      <t>ブブン</t>
    </rPh>
    <phoneticPr fontId="1"/>
  </si>
  <si>
    <t>令和３年度子育て世帯生活支援特別給付金（ひとり親世帯分）に係る電話相談窓口（コールセンター）の運営一式</t>
    <phoneticPr fontId="1"/>
  </si>
  <si>
    <t>【子ども家庭局】
支出負担行為担当官
大臣官房会計課長
鳥井　陽一
千代田区霞が関１－２－２</t>
    <rPh sb="1" eb="2">
      <t>コ</t>
    </rPh>
    <rPh sb="4" eb="6">
      <t>カテイ</t>
    </rPh>
    <rPh sb="6" eb="7">
      <t>キョク</t>
    </rPh>
    <phoneticPr fontId="1"/>
  </si>
  <si>
    <t>株式会社アイネットサポート
東京都豊島区南大塚3-30-3</t>
    <rPh sb="14" eb="17">
      <t>トウキョウト</t>
    </rPh>
    <rPh sb="17" eb="20">
      <t>トシマク</t>
    </rPh>
    <rPh sb="20" eb="23">
      <t>ミナミオオツカ</t>
    </rPh>
    <phoneticPr fontId="1"/>
  </si>
  <si>
    <t>研究室用プレミアムチェアー（アズワン　ＴＫＭ－４５５）　２台　外１２件の購入</t>
    <phoneticPr fontId="1"/>
  </si>
  <si>
    <t>株式会社池田理化
東京都千代田区鍛冶町１－８－６</t>
    <rPh sb="9" eb="12">
      <t>トウキョウト</t>
    </rPh>
    <rPh sb="12" eb="16">
      <t>チヨダク</t>
    </rPh>
    <rPh sb="16" eb="19">
      <t>カジチョウ</t>
    </rPh>
    <phoneticPr fontId="1"/>
  </si>
  <si>
    <t>抗原簡易キットの保管・配送等業務一式</t>
    <phoneticPr fontId="1"/>
  </si>
  <si>
    <t>日本通運株式会社
東京都港区海岸３－１８－１</t>
    <phoneticPr fontId="1"/>
  </si>
  <si>
    <t>保管費用2,170円／坪・期等</t>
    <rPh sb="0" eb="2">
      <t>ホカン</t>
    </rPh>
    <rPh sb="2" eb="4">
      <t>ヒヨウ</t>
    </rPh>
    <rPh sb="14" eb="15">
      <t>トウ</t>
    </rPh>
    <phoneticPr fontId="1"/>
  </si>
  <si>
    <t>株式会社スディックスバイオテック
鹿児島県鹿児島市郡元１－２１－４０
鹿児島大学VBL内
外１社</t>
    <rPh sb="17" eb="21">
      <t>カゴシマケン</t>
    </rPh>
    <rPh sb="21" eb="25">
      <t>カゴシマシ</t>
    </rPh>
    <rPh sb="25" eb="27">
      <t>コオリモト</t>
    </rPh>
    <rPh sb="35" eb="38">
      <t>カゴシマ</t>
    </rPh>
    <rPh sb="38" eb="40">
      <t>ダイガク</t>
    </rPh>
    <rPh sb="43" eb="44">
      <t>ナイ</t>
    </rPh>
    <rPh sb="45" eb="46">
      <t>ホカ</t>
    </rPh>
    <rPh sb="47" eb="48">
      <t>シャ</t>
    </rPh>
    <phoneticPr fontId="1"/>
  </si>
  <si>
    <t>核酸増幅検査試薬キット１キットあたり金 545.5円</t>
    <phoneticPr fontId="1"/>
  </si>
  <si>
    <t>両開き書庫（オカムラ４２３９ＫＧ－Ｚ１３）　６台　外１件の購入</t>
    <phoneticPr fontId="1"/>
  </si>
  <si>
    <t>令和３年７月３０日変更契約締結</t>
    <rPh sb="0" eb="2">
      <t>レイワ</t>
    </rPh>
    <rPh sb="3" eb="4">
      <t>ネン</t>
    </rPh>
    <rPh sb="5" eb="6">
      <t>ガツ</t>
    </rPh>
    <rPh sb="8" eb="9">
      <t>ニチ</t>
    </rPh>
    <rPh sb="9" eb="11">
      <t>ヘンコウ</t>
    </rPh>
    <rPh sb="11" eb="13">
      <t>ケイヤク</t>
    </rPh>
    <rPh sb="13" eb="15">
      <t>テイケツ</t>
    </rPh>
    <phoneticPr fontId="1"/>
  </si>
  <si>
    <t>53,425,411
（変更後）
45,365,486</t>
    <rPh sb="12" eb="15">
      <t>ヘンコウゴ</t>
    </rPh>
    <phoneticPr fontId="1"/>
  </si>
  <si>
    <t>51,340,974
（変更後）
45,365,486</t>
    <rPh sb="12" eb="14">
      <t>ヘンコウ</t>
    </rPh>
    <rPh sb="14" eb="15">
      <t>ゴ</t>
    </rPh>
    <phoneticPr fontId="1"/>
  </si>
  <si>
    <t>令和３年度画像情報検索システムデータ登録業務一式</t>
  </si>
  <si>
    <t>株式会社セック
東京都世田谷区用賀４－１０－１</t>
  </si>
  <si>
    <t>厚生労働省LANシステムにおけるメール引用返信機能改修作業一式</t>
  </si>
  <si>
    <t>【コロナ本部物資班・経済課物資室】
支出負担行為担当官
大臣官房会計課長
鳥井　陽一
千代田区霞が関１－２－２</t>
    <rPh sb="4" eb="6">
      <t>ホンブ</t>
    </rPh>
    <rPh sb="6" eb="8">
      <t>ブッシ</t>
    </rPh>
    <rPh sb="8" eb="9">
      <t>ハン</t>
    </rPh>
    <rPh sb="10" eb="13">
      <t>ケイザイカ</t>
    </rPh>
    <rPh sb="13" eb="15">
      <t>ブッシ</t>
    </rPh>
    <rPh sb="15" eb="16">
      <t>シツ</t>
    </rPh>
    <phoneticPr fontId="1"/>
  </si>
  <si>
    <t>オカモト株式会社
東京都文京区本郷３－２７－１２</t>
    <phoneticPr fontId="1"/>
  </si>
  <si>
    <t>「AERA  30部 外135点」の購入</t>
    <phoneticPr fontId="1"/>
  </si>
  <si>
    <t>新型コロナウイルスワクチン接種に係る低温冷凍庫の購入</t>
    <phoneticPr fontId="1"/>
  </si>
  <si>
    <t>ツインバード工業株式会社
新潟県燕市吉田西太田２０８４－２</t>
    <phoneticPr fontId="1"/>
  </si>
  <si>
    <t>日本語診療能力調査一式</t>
    <phoneticPr fontId="1"/>
  </si>
  <si>
    <t>日本リック株式会社
東京都千代田区飯田橋4-8-13</t>
    <rPh sb="10" eb="13">
      <t>トウキョウト</t>
    </rPh>
    <rPh sb="13" eb="17">
      <t>チヨダク</t>
    </rPh>
    <rPh sb="17" eb="20">
      <t>イイダバシ</t>
    </rPh>
    <phoneticPr fontId="1"/>
  </si>
  <si>
    <t>国会便覧　１５１版　１３０冊　外１点の購入</t>
    <phoneticPr fontId="1"/>
  </si>
  <si>
    <t>2,928,300
（変更後）
2,788,820</t>
    <rPh sb="11" eb="14">
      <t>ヘンコウゴ</t>
    </rPh>
    <phoneticPr fontId="1"/>
  </si>
  <si>
    <t>令和３年９月２日付け変更契約</t>
    <rPh sb="0" eb="2">
      <t>レイワ</t>
    </rPh>
    <rPh sb="3" eb="4">
      <t>ネン</t>
    </rPh>
    <rPh sb="5" eb="6">
      <t>ガツ</t>
    </rPh>
    <rPh sb="7" eb="8">
      <t>ニチ</t>
    </rPh>
    <rPh sb="8" eb="9">
      <t>ツ</t>
    </rPh>
    <rPh sb="10" eb="12">
      <t>ヘンコウ</t>
    </rPh>
    <rPh sb="12" eb="14">
      <t>ケイヤク</t>
    </rPh>
    <phoneticPr fontId="1"/>
  </si>
  <si>
    <t>テレキューブ（Ｂタイプ・１人用）　１台の購入</t>
    <phoneticPr fontId="1"/>
  </si>
  <si>
    <t>用箋ばさみ（ハピラ　ＦＭ２１７基準　オレンジ）　８，４９６個の購入</t>
    <phoneticPr fontId="1"/>
  </si>
  <si>
    <t>社会保険六法（令和３年度版）　１５６冊の購入</t>
    <phoneticPr fontId="1"/>
  </si>
  <si>
    <t>一般社団法人　全国社会保険協会連合会
東京都品川区西五反田１－３１－１</t>
    <phoneticPr fontId="1"/>
  </si>
  <si>
    <t>匿名レセプト情報・匿名特定健診等情報データベースシステムによる社会医療診療行為別統計作成一式</t>
    <phoneticPr fontId="1"/>
  </si>
  <si>
    <t>富士通Ｊａｐａｎ株式会社
東京都港区東新橋1-5-2</t>
    <rPh sb="13" eb="16">
      <t>トウキョウト</t>
    </rPh>
    <rPh sb="16" eb="18">
      <t>ミナトク</t>
    </rPh>
    <rPh sb="18" eb="19">
      <t>ヒガシ</t>
    </rPh>
    <rPh sb="19" eb="21">
      <t>シンバシ</t>
    </rPh>
    <phoneticPr fontId="1"/>
  </si>
  <si>
    <t>昭和館吸収式冷温水機ＲＢ－２機熱交換器等交換業務</t>
    <phoneticPr fontId="1"/>
  </si>
  <si>
    <t>パナソニック産機システムズ株式会社
東京都墨田区押上1-1-2</t>
    <rPh sb="18" eb="21">
      <t>トウキョウト</t>
    </rPh>
    <rPh sb="21" eb="24">
      <t>スミダク</t>
    </rPh>
    <rPh sb="24" eb="26">
      <t>オシアゲ</t>
    </rPh>
    <phoneticPr fontId="1"/>
  </si>
  <si>
    <t>ソフトウェア（ＪＵＳＴ　ＰＤＦ４）　４０ライセンス　外５件の購入</t>
    <phoneticPr fontId="1"/>
  </si>
  <si>
    <t>【保険局】
支出負担行為担当官
大臣官房会計課長
鳥井　陽一
千代田区霞が関１－２－２</t>
    <rPh sb="1" eb="3">
      <t>ホケン</t>
    </rPh>
    <phoneticPr fontId="1"/>
  </si>
  <si>
    <t>2022（令和４）年国民生活基礎調査　調査票等携行袋（手提げ袋）の製造業務</t>
    <phoneticPr fontId="1"/>
  </si>
  <si>
    <t>株式会社ＲＥＬＩＥＦ
大阪府大阪市西区京町堀１－１４－２４</t>
    <phoneticPr fontId="1"/>
  </si>
  <si>
    <t>社会保険審査会及び社会保険審査調整室の外部移転に伴う賃貸借一式</t>
    <phoneticPr fontId="1"/>
  </si>
  <si>
    <t>三井物産都市開発株式会社
東京都港区西新橋一丁目13番1号</t>
    <phoneticPr fontId="1"/>
  </si>
  <si>
    <t>賃料月額6,538,400円など</t>
    <rPh sb="0" eb="2">
      <t>チンリョウ</t>
    </rPh>
    <rPh sb="2" eb="4">
      <t>ツキガク</t>
    </rPh>
    <rPh sb="13" eb="14">
      <t>エン</t>
    </rPh>
    <phoneticPr fontId="1"/>
  </si>
  <si>
    <t>事務室（１５０㎡程度）賃貸借一式</t>
    <phoneticPr fontId="1"/>
  </si>
  <si>
    <t>三井不動産株式会社
東京都中央区日本橋室町２－１－１</t>
    <rPh sb="0" eb="2">
      <t>ミツイ</t>
    </rPh>
    <rPh sb="2" eb="5">
      <t>フドウサン</t>
    </rPh>
    <rPh sb="5" eb="9">
      <t>カブシキガイシャ</t>
    </rPh>
    <rPh sb="10" eb="13">
      <t>トウキョウト</t>
    </rPh>
    <rPh sb="13" eb="16">
      <t>チュウオウク</t>
    </rPh>
    <rPh sb="16" eb="19">
      <t>ニホンバシ</t>
    </rPh>
    <rPh sb="19" eb="21">
      <t>ムロマチ</t>
    </rPh>
    <phoneticPr fontId="1"/>
  </si>
  <si>
    <t>賃料月額5,500,000円など</t>
    <rPh sb="0" eb="2">
      <t>チンリョウ</t>
    </rPh>
    <rPh sb="2" eb="4">
      <t>ツキガク</t>
    </rPh>
    <rPh sb="13" eb="14">
      <t>エン</t>
    </rPh>
    <phoneticPr fontId="1"/>
  </si>
  <si>
    <t>654,159,000
（変更後）
701,082,360
（変更後）
749,207,360</t>
    <rPh sb="13" eb="16">
      <t>ヘンコウゴ</t>
    </rPh>
    <rPh sb="31" eb="34">
      <t>ヘンコウゴ</t>
    </rPh>
    <phoneticPr fontId="1"/>
  </si>
  <si>
    <t>654,159,000
（変更後）
701,082,360
（変更後）
749,207,360</t>
    <phoneticPr fontId="1"/>
  </si>
  <si>
    <t>令和3年7月9日変更契約
令和3年9月30日変更契約</t>
    <rPh sb="0" eb="2">
      <t>レイワ</t>
    </rPh>
    <rPh sb="3" eb="4">
      <t>ネン</t>
    </rPh>
    <rPh sb="5" eb="6">
      <t>ガツ</t>
    </rPh>
    <rPh sb="7" eb="8">
      <t>ニチ</t>
    </rPh>
    <rPh sb="8" eb="10">
      <t>ヘンコウ</t>
    </rPh>
    <rPh sb="10" eb="12">
      <t>ケイヤク</t>
    </rPh>
    <phoneticPr fontId="1"/>
  </si>
  <si>
    <t>令和3年9月30日付変更契約
金額変更無</t>
    <rPh sb="0" eb="2">
      <t>レイワ</t>
    </rPh>
    <rPh sb="3" eb="4">
      <t>ネン</t>
    </rPh>
    <rPh sb="5" eb="6">
      <t>ガツ</t>
    </rPh>
    <rPh sb="8" eb="9">
      <t>ニチ</t>
    </rPh>
    <rPh sb="9" eb="10">
      <t>ツ</t>
    </rPh>
    <rPh sb="10" eb="12">
      <t>ヘンコウ</t>
    </rPh>
    <rPh sb="12" eb="14">
      <t>ケイヤク</t>
    </rPh>
    <rPh sb="15" eb="17">
      <t>キンガク</t>
    </rPh>
    <rPh sb="17" eb="19">
      <t>ヘンコウ</t>
    </rPh>
    <rPh sb="19" eb="20">
      <t>ナ</t>
    </rPh>
    <phoneticPr fontId="1"/>
  </si>
  <si>
    <t>現行法令電子版Super法令Webの利用一式</t>
  </si>
  <si>
    <t>株式会社ぎょうせい
東京都江東区新木場１－１８－１１</t>
  </si>
  <si>
    <t>第一法規法情報総合データベースの利用一式</t>
  </si>
  <si>
    <t>第一法規株式会社
港区南青山二丁目１１番１７号</t>
  </si>
  <si>
    <t>共同通信スクリーンニュースの受信</t>
  </si>
  <si>
    <t>一般社団法人共同通信社
東京都港区東新橋１－７－１</t>
  </si>
  <si>
    <t>厚生労働省ＬＡＮシステム更改に伴う厚生労働省統合ネットワーク改修に係る調達支援</t>
  </si>
  <si>
    <t>デロイトトーマツコンサルティング合同会社
東京都千代田区三丁目２番３号　丸の内二重橋ビルディング</t>
  </si>
  <si>
    <t>新型コロナウイルスワクチンの運送業務等一式</t>
  </si>
  <si>
    <t>株式会社メディセオ
東京都中央区八重洲２－７－１５</t>
  </si>
  <si>
    <t>1回あたり111,364円
など</t>
    <rPh sb="1" eb="2">
      <t>カイ</t>
    </rPh>
    <rPh sb="12" eb="13">
      <t>エン</t>
    </rPh>
    <phoneticPr fontId="1"/>
  </si>
  <si>
    <t>「AERA  30部 外142点」の購入</t>
  </si>
  <si>
    <t>検疫所における厚生労働省LANシステムに係る端末導入及び運用・保守業務一式</t>
  </si>
  <si>
    <t>令和３年度以降における厚生労働省統合ネットワーク回線・機器に係る供給（設計・構築、テスト、移行、運用、保守等）業務一式（感染症サーベイランスシステム編）</t>
  </si>
  <si>
    <t>エヌ・ティ・ティ・コミュニケーションズ株式会社
東京都千代田区大手町２－３－１</t>
  </si>
  <si>
    <t>蒔絵ボールペン〈赤富士〉及びＬＥＤカードルーペ〈赤富士〉　６５６セットの購入</t>
  </si>
  <si>
    <t>【社会・援護局（社会）】
支出負担行為担当官
大臣官房会計課長
鳥井　陽一
千代田区霞が関１－２－２</t>
  </si>
  <si>
    <t>トップシリンジMV(25G×25mm)　14,103,000本 外1点の購入</t>
    <phoneticPr fontId="1"/>
  </si>
  <si>
    <t>ニプロVAシリンジ　16,500,000本の購入</t>
    <phoneticPr fontId="1"/>
  </si>
  <si>
    <t>FNシリンジ　7,500,000本 外2点の購入</t>
    <phoneticPr fontId="1"/>
  </si>
  <si>
    <t>SHINVAシリンジ1mL　16,000,000本　外１点の購入</t>
    <phoneticPr fontId="1"/>
  </si>
  <si>
    <t>令和３年10月29日付け変更契約</t>
    <phoneticPr fontId="1"/>
  </si>
  <si>
    <t>血液製剤使用実態調査一式</t>
  </si>
  <si>
    <t>一般社団法人日本輸血・細胞治療学会
東京都文京区本郷２－１４－１４</t>
  </si>
  <si>
    <t>新型コロナワクチン接種後健康状況調査一式</t>
  </si>
  <si>
    <t>MRT株式会社
東京都渋谷区神南１丁目１８番２号</t>
  </si>
  <si>
    <t>新型コロナワクチンに係る科学的知見、諸外国の動向等に関する調査研究等事業</t>
  </si>
  <si>
    <t>マッキンゼーアンドカンパニーインコーポレイテッドジャパン
東京都港区六本木１ー９－１０</t>
  </si>
  <si>
    <t>人口動態調査オンライン報告システム第二期政府共通プラットフォーム移行作業等一式</t>
  </si>
  <si>
    <t>健康スコアリングレポート（2020年度実績分）の作成及び分析一式</t>
    <phoneticPr fontId="1"/>
  </si>
  <si>
    <t>社会保険診療報酬支払基金
東京都港区新橋２－１－３</t>
    <phoneticPr fontId="1"/>
  </si>
  <si>
    <t>令和3年10月1日変更契約
令和3年11月24日変更契約※金額変更なし</t>
    <rPh sb="0" eb="2">
      <t>レイワ</t>
    </rPh>
    <rPh sb="3" eb="4">
      <t>ネン</t>
    </rPh>
    <rPh sb="6" eb="7">
      <t>ガツ</t>
    </rPh>
    <rPh sb="8" eb="9">
      <t>ニチ</t>
    </rPh>
    <rPh sb="9" eb="11">
      <t>ヘンコウ</t>
    </rPh>
    <rPh sb="11" eb="13">
      <t>ケイヤク</t>
    </rPh>
    <rPh sb="14" eb="16">
      <t>レイワ</t>
    </rPh>
    <rPh sb="17" eb="18">
      <t>ネン</t>
    </rPh>
    <rPh sb="20" eb="21">
      <t>ガツ</t>
    </rPh>
    <rPh sb="23" eb="24">
      <t>ニチ</t>
    </rPh>
    <rPh sb="24" eb="26">
      <t>ヘンコウ</t>
    </rPh>
    <rPh sb="26" eb="28">
      <t>ケイヤク</t>
    </rPh>
    <rPh sb="29" eb="31">
      <t>キンガク</t>
    </rPh>
    <rPh sb="31" eb="33">
      <t>ヘンコウ</t>
    </rPh>
    <phoneticPr fontId="1"/>
  </si>
  <si>
    <t>162,250,000
（変更後）
191,740,450
（変更後）
195,643,250</t>
    <rPh sb="13" eb="16">
      <t>ヘンコウゴ</t>
    </rPh>
    <rPh sb="31" eb="34">
      <t>ヘンコウゴ</t>
    </rPh>
    <phoneticPr fontId="1"/>
  </si>
  <si>
    <t>162,250,000
（変更後）
191,740,450
（変更後）
195,643,250</t>
  </si>
  <si>
    <t>令和3年7月7日変更契約
令和3年11月29日変更契約</t>
    <rPh sb="0" eb="2">
      <t>レイワ</t>
    </rPh>
    <rPh sb="3" eb="4">
      <t>ネン</t>
    </rPh>
    <rPh sb="5" eb="6">
      <t>ガツ</t>
    </rPh>
    <rPh sb="7" eb="8">
      <t>ニチ</t>
    </rPh>
    <rPh sb="8" eb="10">
      <t>ヘンコウ</t>
    </rPh>
    <rPh sb="10" eb="12">
      <t>ケイヤク</t>
    </rPh>
    <rPh sb="13" eb="15">
      <t>レイワ</t>
    </rPh>
    <rPh sb="16" eb="17">
      <t>ネン</t>
    </rPh>
    <rPh sb="19" eb="20">
      <t>ガツ</t>
    </rPh>
    <rPh sb="22" eb="23">
      <t>ニチ</t>
    </rPh>
    <rPh sb="23" eb="25">
      <t>ヘンコウ</t>
    </rPh>
    <rPh sb="25" eb="27">
      <t>ケイヤク</t>
    </rPh>
    <phoneticPr fontId="1"/>
  </si>
  <si>
    <t>313,897,100
（変更後）
386,772,100</t>
    <rPh sb="13" eb="15">
      <t>ヘンコウ</t>
    </rPh>
    <rPh sb="15" eb="16">
      <t>アト</t>
    </rPh>
    <phoneticPr fontId="1"/>
  </si>
  <si>
    <t>313,897,100
（変更後）
386,772,100</t>
  </si>
  <si>
    <t>医師・看護師・医療人材の求人情報サイト「医療のお仕事Key-Net」提供一式（４～５月）</t>
  </si>
  <si>
    <t>HRソリューションズ株式会社
東京都中央区日本橋３－１０－５オンワードパークビルディング１０階</t>
  </si>
  <si>
    <t>一部実費精算</t>
    <rPh sb="0" eb="2">
      <t>イチブ</t>
    </rPh>
    <rPh sb="2" eb="4">
      <t>ジッピ</t>
    </rPh>
    <rPh sb="4" eb="6">
      <t>セイサン</t>
    </rPh>
    <phoneticPr fontId="1"/>
  </si>
  <si>
    <t>医師・看護師・医療人材の求人情報サイト「医療のお仕事Key-Net」提供一式</t>
  </si>
  <si>
    <t>成田国際空港第１旅客ターミナルビル建物一時賃貸借</t>
    <rPh sb="0" eb="2">
      <t>ナリタ</t>
    </rPh>
    <rPh sb="2" eb="4">
      <t>コクサイ</t>
    </rPh>
    <rPh sb="4" eb="6">
      <t>クウコウ</t>
    </rPh>
    <rPh sb="6" eb="7">
      <t>ダイ</t>
    </rPh>
    <rPh sb="8" eb="10">
      <t>リョカク</t>
    </rPh>
    <rPh sb="17" eb="19">
      <t>タテモノ</t>
    </rPh>
    <rPh sb="19" eb="21">
      <t>イチジ</t>
    </rPh>
    <rPh sb="21" eb="24">
      <t>チンタイシャク</t>
    </rPh>
    <phoneticPr fontId="1"/>
  </si>
  <si>
    <t>成田国際空港株式会社
千葉県成田市古込字古込１－１</t>
    <rPh sb="0" eb="2">
      <t>ナリタ</t>
    </rPh>
    <rPh sb="2" eb="4">
      <t>コクサイ</t>
    </rPh>
    <rPh sb="4" eb="6">
      <t>クウコウ</t>
    </rPh>
    <rPh sb="6" eb="10">
      <t>カブシキガイシャ</t>
    </rPh>
    <rPh sb="11" eb="14">
      <t>チバケン</t>
    </rPh>
    <rPh sb="14" eb="17">
      <t>ナリタシ</t>
    </rPh>
    <rPh sb="17" eb="18">
      <t>フル</t>
    </rPh>
    <rPh sb="18" eb="19">
      <t>コ</t>
    </rPh>
    <rPh sb="19" eb="20">
      <t>ジ</t>
    </rPh>
    <rPh sb="20" eb="21">
      <t>フル</t>
    </rPh>
    <rPh sb="21" eb="22">
      <t>コ</t>
    </rPh>
    <phoneticPr fontId="1"/>
  </si>
  <si>
    <t>成田国際空港第２旅客ターミナルビル建物一時賃貸借</t>
    <rPh sb="0" eb="2">
      <t>ナリタ</t>
    </rPh>
    <rPh sb="2" eb="4">
      <t>コクサイ</t>
    </rPh>
    <rPh sb="4" eb="6">
      <t>クウコウ</t>
    </rPh>
    <rPh sb="6" eb="7">
      <t>ダイ</t>
    </rPh>
    <rPh sb="8" eb="10">
      <t>リョカク</t>
    </rPh>
    <rPh sb="17" eb="19">
      <t>タテモノ</t>
    </rPh>
    <rPh sb="19" eb="21">
      <t>イチジ</t>
    </rPh>
    <rPh sb="21" eb="24">
      <t>チンタイシャク</t>
    </rPh>
    <phoneticPr fontId="1"/>
  </si>
  <si>
    <t>東京国際空港及び成田国際空港新型コロナウイルスワクチン接種会場運営等業務</t>
    <rPh sb="0" eb="2">
      <t>トウキョウ</t>
    </rPh>
    <rPh sb="2" eb="4">
      <t>コクサイ</t>
    </rPh>
    <rPh sb="4" eb="6">
      <t>クウコウ</t>
    </rPh>
    <rPh sb="6" eb="7">
      <t>オヨ</t>
    </rPh>
    <rPh sb="8" eb="10">
      <t>ナリタ</t>
    </rPh>
    <rPh sb="10" eb="12">
      <t>コクサイ</t>
    </rPh>
    <rPh sb="12" eb="14">
      <t>クウコウ</t>
    </rPh>
    <rPh sb="14" eb="16">
      <t>シンガタ</t>
    </rPh>
    <rPh sb="27" eb="29">
      <t>セッシュ</t>
    </rPh>
    <rPh sb="29" eb="31">
      <t>カイジョウ</t>
    </rPh>
    <rPh sb="31" eb="33">
      <t>ウンエイ</t>
    </rPh>
    <rPh sb="33" eb="34">
      <t>トウ</t>
    </rPh>
    <rPh sb="34" eb="36">
      <t>ギョウム</t>
    </rPh>
    <phoneticPr fontId="1"/>
  </si>
  <si>
    <t>シミックソリューションズ株式会社
東京都港区芝浦１－１－１</t>
    <rPh sb="12" eb="16">
      <t>カブシキガイシャ</t>
    </rPh>
    <rPh sb="17" eb="20">
      <t>トウキョウト</t>
    </rPh>
    <rPh sb="20" eb="22">
      <t>ミナトク</t>
    </rPh>
    <rPh sb="22" eb="24">
      <t>シバウラ</t>
    </rPh>
    <phoneticPr fontId="1"/>
  </si>
  <si>
    <t>東京国際空港第３旅客ターミナルビル建物一時賃貸借（Ｎカウンター裏）</t>
    <rPh sb="0" eb="2">
      <t>トウキョウ</t>
    </rPh>
    <rPh sb="2" eb="4">
      <t>コクサイ</t>
    </rPh>
    <rPh sb="4" eb="6">
      <t>クウコウ</t>
    </rPh>
    <rPh sb="6" eb="7">
      <t>ダイ</t>
    </rPh>
    <rPh sb="8" eb="10">
      <t>リョカク</t>
    </rPh>
    <rPh sb="17" eb="19">
      <t>タテモノ</t>
    </rPh>
    <rPh sb="19" eb="21">
      <t>イチジ</t>
    </rPh>
    <rPh sb="21" eb="24">
      <t>チンタイシャク</t>
    </rPh>
    <rPh sb="31" eb="32">
      <t>ウラ</t>
    </rPh>
    <phoneticPr fontId="1"/>
  </si>
  <si>
    <t>東京国際空港ターミナル株式会社
東京都大田区羽田空港２－６－５</t>
    <phoneticPr fontId="1"/>
  </si>
  <si>
    <t>東京国際空港第３旅客ターミナルビル建物一時賃貸借（シャワールームアネックス）</t>
    <rPh sb="0" eb="2">
      <t>トウキョウ</t>
    </rPh>
    <rPh sb="2" eb="4">
      <t>コクサイ</t>
    </rPh>
    <rPh sb="4" eb="6">
      <t>クウコウ</t>
    </rPh>
    <rPh sb="6" eb="7">
      <t>ダイ</t>
    </rPh>
    <rPh sb="8" eb="10">
      <t>リョカク</t>
    </rPh>
    <rPh sb="17" eb="19">
      <t>タテモノ</t>
    </rPh>
    <rPh sb="19" eb="21">
      <t>イチジ</t>
    </rPh>
    <rPh sb="21" eb="24">
      <t>チンタイシャク</t>
    </rPh>
    <phoneticPr fontId="1"/>
  </si>
  <si>
    <t>ボールペン　３６０本の購入</t>
  </si>
  <si>
    <t>【政策統括官(統計・情報政策、政策評価担当)】
支出負担行為担当官
大臣官房会計課長
鳥井　陽一
千代田区霞が関１－２－２</t>
  </si>
  <si>
    <t>単価契約
変更契約11/1付（単価表の変更、仕様書の変更）</t>
    <rPh sb="0" eb="2">
      <t>タンカ</t>
    </rPh>
    <rPh sb="2" eb="4">
      <t>ケイヤク</t>
    </rPh>
    <rPh sb="5" eb="7">
      <t>ヘンコウ</t>
    </rPh>
    <rPh sb="7" eb="9">
      <t>ケイヤク</t>
    </rPh>
    <rPh sb="15" eb="18">
      <t>タンカヒョウ</t>
    </rPh>
    <rPh sb="19" eb="21">
      <t>ヘンコウ</t>
    </rPh>
    <rPh sb="22" eb="25">
      <t>シヨウショ</t>
    </rPh>
    <rPh sb="26" eb="28">
      <t>ヘンコウ</t>
    </rPh>
    <phoneticPr fontId="1"/>
  </si>
  <si>
    <t>酸素濃縮装置借上業務一式</t>
    <rPh sb="0" eb="2">
      <t>サンソ</t>
    </rPh>
    <rPh sb="2" eb="4">
      <t>ノウシュク</t>
    </rPh>
    <rPh sb="4" eb="6">
      <t>ソウチ</t>
    </rPh>
    <rPh sb="6" eb="8">
      <t>カリアゲ</t>
    </rPh>
    <rPh sb="8" eb="10">
      <t>ギョウム</t>
    </rPh>
    <rPh sb="10" eb="12">
      <t>イッシキ</t>
    </rPh>
    <phoneticPr fontId="1"/>
  </si>
  <si>
    <t>エア・ウォーター・メディカル株式会社
東京都品川区西五反田２－１２－３</t>
    <rPh sb="14" eb="18">
      <t>カブシキガイシャ</t>
    </rPh>
    <rPh sb="19" eb="22">
      <t>トウキョウト</t>
    </rPh>
    <rPh sb="22" eb="25">
      <t>シナガワク</t>
    </rPh>
    <rPh sb="25" eb="29">
      <t>ニシゴタンダ</t>
    </rPh>
    <phoneticPr fontId="1"/>
  </si>
  <si>
    <t>カラー複合機　２台の賃貸借及び保守</t>
    <rPh sb="3" eb="6">
      <t>フクゴウキ</t>
    </rPh>
    <rPh sb="8" eb="9">
      <t>ダイ</t>
    </rPh>
    <rPh sb="10" eb="13">
      <t>チンタイシャク</t>
    </rPh>
    <rPh sb="13" eb="14">
      <t>オヨ</t>
    </rPh>
    <rPh sb="15" eb="17">
      <t>ホシュ</t>
    </rPh>
    <phoneticPr fontId="1"/>
  </si>
  <si>
    <t>株式会社フィリップス・ジャパン
東京都港区港南２－１３－３７</t>
    <rPh sb="0" eb="4">
      <t>カブシキガイシャ</t>
    </rPh>
    <rPh sb="16" eb="19">
      <t>トウキョウト</t>
    </rPh>
    <rPh sb="19" eb="21">
      <t>ミナトク</t>
    </rPh>
    <rPh sb="21" eb="23">
      <t>コウナン</t>
    </rPh>
    <phoneticPr fontId="1"/>
  </si>
  <si>
    <t>「AERA  30部 外140点」の購入</t>
    <phoneticPr fontId="1"/>
  </si>
  <si>
    <t>帝人ヘルスケア株式会社
東京都千代田区霞が関３－２－１</t>
    <rPh sb="0" eb="2">
      <t>テイジン</t>
    </rPh>
    <rPh sb="7" eb="11">
      <t>カブシキガイシャ</t>
    </rPh>
    <rPh sb="12" eb="15">
      <t>トウキョウト</t>
    </rPh>
    <rPh sb="15" eb="19">
      <t>チヨダク</t>
    </rPh>
    <rPh sb="19" eb="20">
      <t>カスミ</t>
    </rPh>
    <rPh sb="21" eb="22">
      <t>セキ</t>
    </rPh>
    <phoneticPr fontId="1"/>
  </si>
  <si>
    <t>フクダ電子株式会社
東京都文京区本郷３－３９－４</t>
    <rPh sb="5" eb="9">
      <t>カブシキガイシャ</t>
    </rPh>
    <rPh sb="10" eb="13">
      <t>トウキョウト</t>
    </rPh>
    <rPh sb="13" eb="16">
      <t>ブンキョウク</t>
    </rPh>
    <rPh sb="16" eb="18">
      <t>ホンゴウウウ</t>
    </rPh>
    <phoneticPr fontId="1"/>
  </si>
  <si>
    <t>酸素濃縮装置出庫時点検等業務一式</t>
    <rPh sb="0" eb="2">
      <t>サンソ</t>
    </rPh>
    <rPh sb="2" eb="4">
      <t>ノウシュク</t>
    </rPh>
    <rPh sb="4" eb="6">
      <t>ソウチ</t>
    </rPh>
    <rPh sb="6" eb="8">
      <t>シュッコ</t>
    </rPh>
    <rPh sb="8" eb="9">
      <t>ジ</t>
    </rPh>
    <rPh sb="9" eb="11">
      <t>テンケン</t>
    </rPh>
    <rPh sb="11" eb="12">
      <t>トウ</t>
    </rPh>
    <rPh sb="12" eb="14">
      <t>ギョウム</t>
    </rPh>
    <rPh sb="14" eb="16">
      <t>イッシキ</t>
    </rPh>
    <phoneticPr fontId="1"/>
  </si>
  <si>
    <t>エア・ウォーター・ライフサポート株式会社
北海道札幌市中央区南１９条西６－３－５
ほか２者</t>
    <rPh sb="16" eb="20">
      <t>カブシキガイシャ</t>
    </rPh>
    <rPh sb="21" eb="24">
      <t>ホッカイドウ</t>
    </rPh>
    <rPh sb="24" eb="27">
      <t>サッポロシ</t>
    </rPh>
    <rPh sb="27" eb="30">
      <t>チュウオウク</t>
    </rPh>
    <rPh sb="30" eb="31">
      <t>ミナミ</t>
    </rPh>
    <rPh sb="33" eb="34">
      <t>ジョウ</t>
    </rPh>
    <rPh sb="34" eb="35">
      <t>ニシ</t>
    </rPh>
    <rPh sb="44" eb="45">
      <t>シャ</t>
    </rPh>
    <phoneticPr fontId="1"/>
  </si>
  <si>
    <t>2430001029209
ほか２者</t>
    <rPh sb="17" eb="18">
      <t>シャ</t>
    </rPh>
    <phoneticPr fontId="1"/>
  </si>
  <si>
    <t>「障害者総合支援六法　令和３年度版」　１４５冊　外３件</t>
  </si>
  <si>
    <t>民生委員・児童委員功労賞　３４０個の製造</t>
  </si>
  <si>
    <t>トーコーコーポレーション株式会社
東京千代田区内神田３－５－５</t>
  </si>
  <si>
    <t>硫黄島戦没者の碑　簡易トイレ交換業務</t>
    <rPh sb="0" eb="3">
      <t>イオウトウ</t>
    </rPh>
    <rPh sb="3" eb="6">
      <t>センボツシャ</t>
    </rPh>
    <rPh sb="7" eb="8">
      <t>ヒ</t>
    </rPh>
    <rPh sb="9" eb="11">
      <t>カンイ</t>
    </rPh>
    <rPh sb="14" eb="16">
      <t>コウカン</t>
    </rPh>
    <rPh sb="16" eb="18">
      <t>ギョウム</t>
    </rPh>
    <phoneticPr fontId="1"/>
  </si>
  <si>
    <t>次期厚生労働省ＬＡＮシステム更改に伴う厚生労働省統合ネットワーク回線・機器に係る供給（設計・構築、テスト、移行、運用、保守等）業務一式</t>
  </si>
  <si>
    <t>名札（オープン工業　ＮＬ－２３－ＢＫ）　８，０５０個の購入</t>
  </si>
  <si>
    <t>（株）三陽堂
東京都世田谷区下馬１－４７－２３</t>
  </si>
  <si>
    <t>桜富士屏風ピクチャーと華富士名刺入　特別セット　１９０個　外１件の製造</t>
  </si>
  <si>
    <t>社会保険審査会及び社会保険調整室の外部移転に係る建築設計委託業務一式</t>
    <phoneticPr fontId="1"/>
  </si>
  <si>
    <t>清水建設株式会社
東京都中央区京橋２－１６－１</t>
    <rPh sb="0" eb="2">
      <t>シミズ</t>
    </rPh>
    <rPh sb="2" eb="4">
      <t>ケンセツ</t>
    </rPh>
    <rPh sb="4" eb="6">
      <t>カブシキ</t>
    </rPh>
    <rPh sb="6" eb="8">
      <t>カイシャ</t>
    </rPh>
    <phoneticPr fontId="1"/>
  </si>
  <si>
    <t>戦没者遺骨鑑定センター分析施設（ラボ）の賃貸借</t>
    <rPh sb="0" eb="3">
      <t>センボツシャ</t>
    </rPh>
    <rPh sb="3" eb="5">
      <t>イコツ</t>
    </rPh>
    <rPh sb="5" eb="7">
      <t>カンテイ</t>
    </rPh>
    <rPh sb="11" eb="13">
      <t>ブンセキ</t>
    </rPh>
    <rPh sb="13" eb="15">
      <t>シセツ</t>
    </rPh>
    <rPh sb="20" eb="23">
      <t>チンタイシャク</t>
    </rPh>
    <phoneticPr fontId="1"/>
  </si>
  <si>
    <t>ＰＨＳ電話機（ＨＩ－Ｄ８ＰＳⅡ）　３３台の購入</t>
  </si>
  <si>
    <t>霊安室用木製棚の製造及び搬入・設置等業務</t>
  </si>
  <si>
    <t>向山装飾株式会社
埼玉県所沢市大字松郷８７番地の４３</t>
  </si>
  <si>
    <t>麻薬封かん証紙 ５１０部の印刷</t>
    <phoneticPr fontId="1"/>
  </si>
  <si>
    <t>令和３年度ＳＰＳＳ研修に係る実施業務</t>
  </si>
  <si>
    <t>株式会社アイ・ラーニング
東京都中央区日本橋箱崎町４－３</t>
    <phoneticPr fontId="1"/>
  </si>
  <si>
    <t>593,000外</t>
    <rPh sb="7" eb="8">
      <t>ソト</t>
    </rPh>
    <phoneticPr fontId="1"/>
  </si>
  <si>
    <t>単価契約
左記単価は税抜単価</t>
    <rPh sb="0" eb="2">
      <t>タンカ</t>
    </rPh>
    <rPh sb="2" eb="4">
      <t>ケイヤク</t>
    </rPh>
    <phoneticPr fontId="1"/>
  </si>
  <si>
    <t>保険医療機関等管理システム統合運用・保守等一式</t>
  </si>
  <si>
    <t>食品衛生小六法　令和４年版　３９５冊の購入</t>
  </si>
  <si>
    <t>新日本法規出版株式会社
愛知県名古屋市中区栄１－２３－２０</t>
  </si>
  <si>
    <t>国会要覧　第７１版　１５３冊　外２件の購入</t>
  </si>
  <si>
    <t>レセプト情報にかかる住所情報等の提供一式</t>
    <phoneticPr fontId="1"/>
  </si>
  <si>
    <t xml:space="preserve">2010005018852 </t>
    <phoneticPr fontId="1"/>
  </si>
  <si>
    <t>レセプト情報・特定健診等情報データベース（NDB）と保健医療分野等データベースの連携に係る共通ID生成ツールの開発一式</t>
    <phoneticPr fontId="1"/>
  </si>
  <si>
    <t>富士通株式会社
東京都港区新橋1-5-2</t>
    <phoneticPr fontId="1"/>
  </si>
  <si>
    <t>1020001071491</t>
    <phoneticPr fontId="1"/>
  </si>
  <si>
    <t>974,999,993
（変更後）
2,767,999,993
（変更後）
5,396,449,993
（変更後）
5,616,449,993
（変更後）
6,276,449,993</t>
    <rPh sb="13" eb="16">
      <t>ヘンコウゴ</t>
    </rPh>
    <rPh sb="33" eb="36">
      <t>ヘンコウゴ</t>
    </rPh>
    <rPh sb="53" eb="56">
      <t>ヘンコウゴ</t>
    </rPh>
    <rPh sb="73" eb="75">
      <t>ヘンコウ</t>
    </rPh>
    <rPh sb="75" eb="76">
      <t>ゴ</t>
    </rPh>
    <phoneticPr fontId="1"/>
  </si>
  <si>
    <t>974,999,993
（変更後）
2,767,999,993
（変更後）
5,396,449,993
（変更後）
5,616,449,993
（変更後）
6,276,449,993</t>
    <rPh sb="13" eb="16">
      <t>ヘンコウゴ</t>
    </rPh>
    <rPh sb="53" eb="56">
      <t>ヘンコウゴ</t>
    </rPh>
    <phoneticPr fontId="1"/>
  </si>
  <si>
    <t>令和3年5月26日変更契約
令和3年6月10日変更契約
令和3年8月31日変更契約
令和3年12月24日変更契約</t>
    <rPh sb="0" eb="2">
      <t>レイワ</t>
    </rPh>
    <rPh sb="3" eb="4">
      <t>ネン</t>
    </rPh>
    <rPh sb="5" eb="6">
      <t>ガツ</t>
    </rPh>
    <rPh sb="8" eb="9">
      <t>ニチ</t>
    </rPh>
    <rPh sb="9" eb="11">
      <t>ヘンコウ</t>
    </rPh>
    <rPh sb="11" eb="13">
      <t>ケイヤク</t>
    </rPh>
    <rPh sb="14" eb="16">
      <t>レイワ</t>
    </rPh>
    <rPh sb="17" eb="18">
      <t>ネン</t>
    </rPh>
    <rPh sb="19" eb="20">
      <t>ガツ</t>
    </rPh>
    <rPh sb="22" eb="23">
      <t>ニチ</t>
    </rPh>
    <rPh sb="23" eb="25">
      <t>ヘンコウ</t>
    </rPh>
    <rPh sb="25" eb="27">
      <t>ケイヤク</t>
    </rPh>
    <rPh sb="28" eb="30">
      <t>レイワ</t>
    </rPh>
    <rPh sb="31" eb="32">
      <t>ネン</t>
    </rPh>
    <rPh sb="33" eb="34">
      <t>ガツ</t>
    </rPh>
    <rPh sb="36" eb="37">
      <t>ニチ</t>
    </rPh>
    <rPh sb="37" eb="39">
      <t>ヘンコウ</t>
    </rPh>
    <rPh sb="39" eb="41">
      <t>ケイヤク</t>
    </rPh>
    <phoneticPr fontId="1"/>
  </si>
  <si>
    <t>令和3年12月23日変更契約</t>
    <rPh sb="0" eb="2">
      <t>レイワ</t>
    </rPh>
    <rPh sb="3" eb="4">
      <t>ネン</t>
    </rPh>
    <rPh sb="6" eb="7">
      <t>ガツ</t>
    </rPh>
    <rPh sb="9" eb="10">
      <t>ニチ</t>
    </rPh>
    <rPh sb="10" eb="12">
      <t>ヘンコウ</t>
    </rPh>
    <rPh sb="12" eb="14">
      <t>ケイヤク</t>
    </rPh>
    <phoneticPr fontId="1"/>
  </si>
  <si>
    <t>1,271,471,594
（変更後）
1,687,400,000</t>
    <rPh sb="15" eb="18">
      <t>ヘンコウゴ</t>
    </rPh>
    <phoneticPr fontId="1"/>
  </si>
  <si>
    <t>1,271,471,594
（変更後）
1,687,400,000</t>
    <phoneticPr fontId="1"/>
  </si>
  <si>
    <t>41,474,280
（変更後）
31,729,320
42,410,243
42,450,743</t>
    <rPh sb="12" eb="15">
      <t>ヘンコウゴ</t>
    </rPh>
    <phoneticPr fontId="1"/>
  </si>
  <si>
    <t>41,474,280
(変更後)
31,729,320
42,410,243
42,450,743</t>
    <rPh sb="12" eb="15">
      <t>ヘンコウゴ</t>
    </rPh>
    <phoneticPr fontId="1"/>
  </si>
  <si>
    <t>単価契約
令和3年7月1日付け変更契約、令和3年7月30日付け変更契約、令和3年11月1日付け変更契約</t>
    <rPh sb="0" eb="2">
      <t>タンカ</t>
    </rPh>
    <rPh sb="2" eb="4">
      <t>ケイヤク</t>
    </rPh>
    <rPh sb="5" eb="7">
      <t>レイワ</t>
    </rPh>
    <rPh sb="8" eb="9">
      <t>ネン</t>
    </rPh>
    <rPh sb="10" eb="11">
      <t>ガツ</t>
    </rPh>
    <rPh sb="12" eb="13">
      <t>ニチ</t>
    </rPh>
    <rPh sb="13" eb="14">
      <t>ヅ</t>
    </rPh>
    <rPh sb="15" eb="17">
      <t>ヘンコウ</t>
    </rPh>
    <rPh sb="17" eb="19">
      <t>ケイヤク</t>
    </rPh>
    <rPh sb="20" eb="22">
      <t>レイワ</t>
    </rPh>
    <rPh sb="23" eb="24">
      <t>ネン</t>
    </rPh>
    <rPh sb="25" eb="26">
      <t>ガツ</t>
    </rPh>
    <rPh sb="28" eb="29">
      <t>ニチ</t>
    </rPh>
    <rPh sb="29" eb="30">
      <t>ヅ</t>
    </rPh>
    <rPh sb="31" eb="33">
      <t>ヘンコウ</t>
    </rPh>
    <rPh sb="33" eb="35">
      <t>ケイヤク</t>
    </rPh>
    <rPh sb="36" eb="38">
      <t>レイワ</t>
    </rPh>
    <rPh sb="39" eb="40">
      <t>ネン</t>
    </rPh>
    <rPh sb="42" eb="43">
      <t>ガツ</t>
    </rPh>
    <rPh sb="44" eb="45">
      <t>ニチ</t>
    </rPh>
    <rPh sb="45" eb="46">
      <t>ヅ</t>
    </rPh>
    <rPh sb="47" eb="49">
      <t>ヘンコウ</t>
    </rPh>
    <rPh sb="49" eb="51">
      <t>ケイヤク</t>
    </rPh>
    <phoneticPr fontId="1"/>
  </si>
  <si>
    <t>ベクルリー点滴静注液100mg、ベクルリー点滴静注用100mg（レムデシビル）の購入</t>
    <phoneticPr fontId="1"/>
  </si>
  <si>
    <t>ギリアド・サイエンシズ株式会社
東京都千代田区丸の内１－９－２ グラントウキョウサウスタワー16階</t>
    <phoneticPr fontId="1"/>
  </si>
  <si>
    <t>（非公表）</t>
    <rPh sb="1" eb="4">
      <t>ヒコウヒョウ</t>
    </rPh>
    <phoneticPr fontId="1"/>
  </si>
  <si>
    <t>令和３年８月４日付変更契約仕様書の変更）</t>
    <rPh sb="5" eb="6">
      <t>ガツ</t>
    </rPh>
    <rPh sb="13" eb="16">
      <t>シヨウショ</t>
    </rPh>
    <rPh sb="17" eb="19">
      <t>ヘンコウ</t>
    </rPh>
    <phoneticPr fontId="1"/>
  </si>
  <si>
    <t>パンデミックへの対応としてのREGN-COV2の供給に関する契約</t>
    <phoneticPr fontId="1"/>
  </si>
  <si>
    <t>中外製薬株式会社
東京都北区浮間５－５－１</t>
    <phoneticPr fontId="1"/>
  </si>
  <si>
    <t>令和３年１2月23日付変更契約（完了日及び単価の変更）</t>
    <rPh sb="16" eb="19">
      <t>カンリョウビ</t>
    </rPh>
    <rPh sb="19" eb="20">
      <t>オヨ</t>
    </rPh>
    <rPh sb="21" eb="23">
      <t>タンカ</t>
    </rPh>
    <rPh sb="24" eb="26">
      <t>ヘンコウ</t>
    </rPh>
    <phoneticPr fontId="1"/>
  </si>
  <si>
    <t>REGN-COV2（カシリビマブ及びイムデビマブ）の配送等業務一式</t>
    <phoneticPr fontId="1"/>
  </si>
  <si>
    <t>中外製薬株式会社
東京都中央区日本橋室町２－１－１</t>
    <phoneticPr fontId="1"/>
  </si>
  <si>
    <t>-</t>
    <phoneticPr fontId="1"/>
  </si>
  <si>
    <t>変更契約9/16付（単価の変更、仕様書の変更）
変更契約12/17付（単価の変更、仕様書の変更）</t>
    <phoneticPr fontId="1"/>
  </si>
  <si>
    <t>購買契約　PURCHASE AGREEMENT（ソトロビマブの購入）</t>
    <phoneticPr fontId="1"/>
  </si>
  <si>
    <t>グラクソ・スミスクライン株式会社
東京都港区赤坂１－８－１</t>
    <phoneticPr fontId="1"/>
  </si>
  <si>
    <t>「AERA  40部 外133点」の購入</t>
    <phoneticPr fontId="1"/>
  </si>
  <si>
    <t>契約（経口抗ウイルス薬モルヌピラビルの購入）</t>
    <rPh sb="0" eb="2">
      <t>ケイヤク</t>
    </rPh>
    <rPh sb="3" eb="5">
      <t>ケイコウ</t>
    </rPh>
    <rPh sb="5" eb="6">
      <t>コウ</t>
    </rPh>
    <rPh sb="10" eb="11">
      <t>ヤク</t>
    </rPh>
    <rPh sb="19" eb="21">
      <t>コウニュウ</t>
    </rPh>
    <phoneticPr fontId="1"/>
  </si>
  <si>
    <t>MSD株式会社
東京都千代田区九段北１－１３－１２北の丸スクエア</t>
    <phoneticPr fontId="1"/>
  </si>
  <si>
    <t>基幹LANにおける社会保険審査会及び社会保険審査調整室の外部移転に伴う拠点新規追加作業及び運用保守一式</t>
  </si>
  <si>
    <t>ネットワンシステムズ株式会社
東京都千代田区丸の内２－７－２　JPタワー</t>
  </si>
  <si>
    <t>厚生労働省LANシステムにおけるMicrosoft Edge導入作業一式</t>
  </si>
  <si>
    <t>【政策統括官(統計・情報政策、労使関係担当)】
支出負担行為担当官
大臣官房会計課長
鳥井　陽一
千代田区霞が関１－２－２</t>
  </si>
  <si>
    <t>非常用備蓄食料等購入一式</t>
  </si>
  <si>
    <t>株式会社廣瀬商会
東京都中央区日本橋３－１－１７</t>
  </si>
  <si>
    <t>経口抗ウイルス薬モルヌピラビルの配送等業務一式</t>
    <rPh sb="0" eb="2">
      <t>ケイコウ</t>
    </rPh>
    <rPh sb="2" eb="3">
      <t>コウ</t>
    </rPh>
    <rPh sb="7" eb="8">
      <t>クスリ</t>
    </rPh>
    <phoneticPr fontId="1"/>
  </si>
  <si>
    <t>医師等医療関係職種免許証176,100枚の印刷</t>
    <phoneticPr fontId="1"/>
  </si>
  <si>
    <t>供給及び流通契約（パキロビッドパックの購入等）</t>
    <rPh sb="0" eb="2">
      <t>キョウキュウ</t>
    </rPh>
    <phoneticPr fontId="1"/>
  </si>
  <si>
    <t>ファイザー株式会社
東京都渋谷区代々木３－２２－７</t>
    <phoneticPr fontId="1"/>
  </si>
  <si>
    <t>次期レセプト情報・特定健診等情報データベース分析システムに係る運用開始準備業務及び外部オンサイトリサーチセンター構築等業務一式</t>
    <rPh sb="0" eb="2">
      <t>ジキ</t>
    </rPh>
    <rPh sb="6" eb="8">
      <t>ジョウホウ</t>
    </rPh>
    <rPh sb="9" eb="11">
      <t>トクテイ</t>
    </rPh>
    <rPh sb="11" eb="13">
      <t>ケンシン</t>
    </rPh>
    <rPh sb="13" eb="14">
      <t>トウ</t>
    </rPh>
    <rPh sb="14" eb="16">
      <t>ジョウホウ</t>
    </rPh>
    <rPh sb="22" eb="24">
      <t>ブンセキ</t>
    </rPh>
    <rPh sb="29" eb="30">
      <t>カカ</t>
    </rPh>
    <rPh sb="31" eb="33">
      <t>ウンヨウ</t>
    </rPh>
    <rPh sb="33" eb="35">
      <t>カイシ</t>
    </rPh>
    <rPh sb="35" eb="37">
      <t>ジュンビ</t>
    </rPh>
    <rPh sb="37" eb="39">
      <t>ギョウム</t>
    </rPh>
    <rPh sb="39" eb="40">
      <t>オヨ</t>
    </rPh>
    <rPh sb="41" eb="43">
      <t>ガイブ</t>
    </rPh>
    <rPh sb="56" eb="58">
      <t>コウチク</t>
    </rPh>
    <rPh sb="58" eb="59">
      <t>トウ</t>
    </rPh>
    <rPh sb="59" eb="61">
      <t>ギョウム</t>
    </rPh>
    <rPh sb="61" eb="63">
      <t>イッシキ</t>
    </rPh>
    <phoneticPr fontId="1"/>
  </si>
  <si>
    <t>富士通株式会社
東京都港区新橋1-5-2</t>
  </si>
  <si>
    <t>1020001071491</t>
  </si>
  <si>
    <t>（当初）
16,600,000
（変更）
16,580,000</t>
    <rPh sb="1" eb="3">
      <t>トウショ</t>
    </rPh>
    <rPh sb="17" eb="19">
      <t>ヘンコウ</t>
    </rPh>
    <phoneticPr fontId="1"/>
  </si>
  <si>
    <t>（当初）
100%</t>
    <rPh sb="1" eb="3">
      <t>トウショ</t>
    </rPh>
    <phoneticPr fontId="1"/>
  </si>
  <si>
    <t>令和３年７月２日変更契約
（７月契約分の登録漏れ）</t>
    <rPh sb="0" eb="2">
      <t>レイワ</t>
    </rPh>
    <rPh sb="3" eb="4">
      <t>ネン</t>
    </rPh>
    <rPh sb="5" eb="6">
      <t>ガツ</t>
    </rPh>
    <rPh sb="7" eb="8">
      <t>ニチ</t>
    </rPh>
    <rPh sb="8" eb="10">
      <t>ヘンコウ</t>
    </rPh>
    <rPh sb="10" eb="12">
      <t>ケイヤク</t>
    </rPh>
    <rPh sb="15" eb="16">
      <t>ガツ</t>
    </rPh>
    <rPh sb="16" eb="18">
      <t>ケイヤク</t>
    </rPh>
    <rPh sb="18" eb="19">
      <t>ブン</t>
    </rPh>
    <rPh sb="20" eb="22">
      <t>トウロク</t>
    </rPh>
    <rPh sb="22" eb="23">
      <t>モ</t>
    </rPh>
    <phoneticPr fontId="1"/>
  </si>
  <si>
    <t xml:space="preserve">1,440,652,408
（変更後）
1,545,427,408
（変更後）
1,560,920,908
（変更後）
1,722,433,908
（変更後）
1,869,613,908
（変更後）
1,874,332,908
（変更後）
2,514,587,920 </t>
    <rPh sb="15" eb="18">
      <t>ヘンコウゴ</t>
    </rPh>
    <rPh sb="35" eb="38">
      <t>ヘンコウゴ</t>
    </rPh>
    <rPh sb="75" eb="78">
      <t>ヘンコウゴ</t>
    </rPh>
    <rPh sb="95" eb="98">
      <t>ヘンコウゴ</t>
    </rPh>
    <phoneticPr fontId="1"/>
  </si>
  <si>
    <t>1,375,312,408
（変更後）
1,401,712,408 
（変更後）
1,406,612,908
（変更後）
1,444,375,908
（変更後）
1,555,805,908
（変更後）
1,603,424,908
（変更後）
2,238,993,908</t>
    <rPh sb="15" eb="18">
      <t>ヘンコウゴ</t>
    </rPh>
    <rPh sb="36" eb="39">
      <t>ヘンコウゴ</t>
    </rPh>
    <rPh sb="56" eb="59">
      <t>ヘンコウゴ</t>
    </rPh>
    <rPh sb="76" eb="79">
      <t>ヘンコウゴ</t>
    </rPh>
    <rPh sb="96" eb="99">
      <t>ヘンコウゴ</t>
    </rPh>
    <phoneticPr fontId="1"/>
  </si>
  <si>
    <t>一部実費精算
令和3年7月9日変更契約
令和3年8月23日変更契約
令和3年9月24日変更契約
令和3年11月24日変更契約
令和3年12月20日変更契約
令和4年1月21日変更契約</t>
    <rPh sb="0" eb="2">
      <t>イチブ</t>
    </rPh>
    <rPh sb="2" eb="4">
      <t>ジッピ</t>
    </rPh>
    <rPh sb="4" eb="6">
      <t>セイサン</t>
    </rPh>
    <rPh sb="20" eb="22">
      <t>レイワ</t>
    </rPh>
    <rPh sb="23" eb="24">
      <t>ネン</t>
    </rPh>
    <rPh sb="25" eb="26">
      <t>ガツ</t>
    </rPh>
    <rPh sb="28" eb="29">
      <t>ニチ</t>
    </rPh>
    <rPh sb="29" eb="31">
      <t>ヘンコウ</t>
    </rPh>
    <rPh sb="31" eb="33">
      <t>ケイヤク</t>
    </rPh>
    <rPh sb="48" eb="50">
      <t>レイワ</t>
    </rPh>
    <rPh sb="51" eb="52">
      <t>ネン</t>
    </rPh>
    <rPh sb="54" eb="55">
      <t>ガツ</t>
    </rPh>
    <rPh sb="57" eb="58">
      <t>ニチ</t>
    </rPh>
    <rPh sb="58" eb="60">
      <t>ヘンコウ</t>
    </rPh>
    <rPh sb="60" eb="62">
      <t>ケイヤク</t>
    </rPh>
    <rPh sb="63" eb="65">
      <t>レイワ</t>
    </rPh>
    <rPh sb="66" eb="67">
      <t>ネン</t>
    </rPh>
    <rPh sb="69" eb="70">
      <t>ガツ</t>
    </rPh>
    <rPh sb="72" eb="73">
      <t>ニチ</t>
    </rPh>
    <rPh sb="73" eb="75">
      <t>ヘンコウ</t>
    </rPh>
    <rPh sb="75" eb="77">
      <t>ケイヤク</t>
    </rPh>
    <phoneticPr fontId="1"/>
  </si>
  <si>
    <t>7,528,922
47,046,994
353,311,334
491,704,393</t>
    <phoneticPr fontId="1"/>
  </si>
  <si>
    <t>7,513,000
47,046,994
353,311,334
491,704,393</t>
    <phoneticPr fontId="1"/>
  </si>
  <si>
    <t>令和3年5月31日、6月28日、10月20日付変更契約</t>
    <rPh sb="0" eb="2">
      <t>レイワ</t>
    </rPh>
    <rPh sb="3" eb="4">
      <t>ネン</t>
    </rPh>
    <rPh sb="5" eb="6">
      <t>ガツ</t>
    </rPh>
    <rPh sb="8" eb="9">
      <t>ニチ</t>
    </rPh>
    <rPh sb="11" eb="12">
      <t>ガツ</t>
    </rPh>
    <rPh sb="14" eb="15">
      <t>ニチ</t>
    </rPh>
    <rPh sb="18" eb="19">
      <t>ガツ</t>
    </rPh>
    <rPh sb="21" eb="22">
      <t>ニチ</t>
    </rPh>
    <rPh sb="22" eb="23">
      <t>ツ</t>
    </rPh>
    <rPh sb="23" eb="25">
      <t>ヘンコウ</t>
    </rPh>
    <rPh sb="25" eb="27">
      <t>ケイヤク</t>
    </rPh>
    <phoneticPr fontId="1"/>
  </si>
  <si>
    <t>13,099,686
26,343,325
39,155,107
41,306,943</t>
    <phoneticPr fontId="1"/>
  </si>
  <si>
    <t>単価契約
左記単価は税抜単価
令和3年6月21日、9月30日、12月24日付変更契約</t>
    <rPh sb="26" eb="27">
      <t>ガツ</t>
    </rPh>
    <rPh sb="29" eb="30">
      <t>ニチ</t>
    </rPh>
    <rPh sb="33" eb="34">
      <t>ガツ</t>
    </rPh>
    <rPh sb="36" eb="37">
      <t>ニチ</t>
    </rPh>
    <phoneticPr fontId="1"/>
  </si>
  <si>
    <t>13,352,625
28,115,835</t>
    <phoneticPr fontId="1"/>
  </si>
  <si>
    <t>単価契約
令和３年12月27日付け変更契約（履行期限の延長、仕様書の変更）</t>
    <rPh sb="22" eb="24">
      <t>リコウ</t>
    </rPh>
    <rPh sb="24" eb="26">
      <t>キゲン</t>
    </rPh>
    <rPh sb="27" eb="29">
      <t>エンチョウ</t>
    </rPh>
    <rPh sb="30" eb="33">
      <t>シヨウショ</t>
    </rPh>
    <rPh sb="34" eb="36">
      <t>ヘンコウ</t>
    </rPh>
    <phoneticPr fontId="1"/>
  </si>
  <si>
    <t>令和３年度ワクチン副反応疑い報告等に係る確認等業務一式</t>
    <phoneticPr fontId="1"/>
  </si>
  <si>
    <t>単価契約
左記単価は税抜単価
令和3年6月4日付変更契約（当初は少額）</t>
    <rPh sb="15" eb="17">
      <t>レイワ</t>
    </rPh>
    <rPh sb="18" eb="19">
      <t>ネン</t>
    </rPh>
    <rPh sb="20" eb="21">
      <t>ガツ</t>
    </rPh>
    <rPh sb="22" eb="23">
      <t>ニチ</t>
    </rPh>
    <rPh sb="23" eb="24">
      <t>ツ</t>
    </rPh>
    <rPh sb="24" eb="26">
      <t>ヘンコウ</t>
    </rPh>
    <rPh sb="26" eb="28">
      <t>ケイヤク</t>
    </rPh>
    <rPh sb="29" eb="31">
      <t>トウショ</t>
    </rPh>
    <rPh sb="32" eb="34">
      <t>ショウガク</t>
    </rPh>
    <phoneticPr fontId="1"/>
  </si>
  <si>
    <t>令和３年度医薬品副作用等被害判定事務等補助一式</t>
    <phoneticPr fontId="1"/>
  </si>
  <si>
    <t>令和3年12月15日変更契約</t>
    <phoneticPr fontId="1"/>
  </si>
  <si>
    <t>466,099,920
（変更後）
495,249,920</t>
    <rPh sb="13" eb="16">
      <t>ヘンコウゴ</t>
    </rPh>
    <phoneticPr fontId="1"/>
  </si>
  <si>
    <t>令和3年12月24日変更契約※金額変更なし</t>
    <phoneticPr fontId="1"/>
  </si>
  <si>
    <t>令和4年1月28日付け変更契約</t>
    <rPh sb="0" eb="2">
      <t>レイワ</t>
    </rPh>
    <rPh sb="3" eb="4">
      <t>ネン</t>
    </rPh>
    <rPh sb="5" eb="6">
      <t>ガツ</t>
    </rPh>
    <rPh sb="8" eb="9">
      <t>ニチ</t>
    </rPh>
    <rPh sb="9" eb="10">
      <t>ヅ</t>
    </rPh>
    <rPh sb="11" eb="13">
      <t>ヘンコウ</t>
    </rPh>
    <rPh sb="13" eb="15">
      <t>ケイヤク</t>
    </rPh>
    <phoneticPr fontId="1"/>
  </si>
  <si>
    <t>1,916,692,690
（変更後）
1,989,713,330</t>
    <rPh sb="15" eb="18">
      <t>ヘンコウゴ</t>
    </rPh>
    <phoneticPr fontId="1"/>
  </si>
  <si>
    <t>令和４年１月６日付け契約解除</t>
    <rPh sb="0" eb="2">
      <t>レイワ</t>
    </rPh>
    <rPh sb="3" eb="4">
      <t>ネン</t>
    </rPh>
    <rPh sb="5" eb="6">
      <t>ガツ</t>
    </rPh>
    <rPh sb="7" eb="9">
      <t>ニチヅ</t>
    </rPh>
    <rPh sb="10" eb="12">
      <t>ケイヤク</t>
    </rPh>
    <rPh sb="12" eb="14">
      <t>カイジョ</t>
    </rPh>
    <phoneticPr fontId="1"/>
  </si>
  <si>
    <t>戦没者遺骨鑑定センター分析施設（ラボ）の入居工事実施設計図書作成業務</t>
    <phoneticPr fontId="1"/>
  </si>
  <si>
    <t>鹿島建設株式会社　東京建築支店
東京都港区赤坂６－５－１１</t>
    <phoneticPr fontId="1"/>
  </si>
  <si>
    <t>社会保険審査会及び社会保険調整室の外部移転に係る建築工事監理業務一式</t>
    <phoneticPr fontId="1"/>
  </si>
  <si>
    <t>株式会社清水建設
東京都中央区京橋２－１６－１</t>
    <rPh sb="0" eb="2">
      <t>カブシキ</t>
    </rPh>
    <rPh sb="2" eb="4">
      <t>カイシャ</t>
    </rPh>
    <rPh sb="4" eb="6">
      <t>シミズ</t>
    </rPh>
    <rPh sb="6" eb="8">
      <t>ケンセツ</t>
    </rPh>
    <rPh sb="9" eb="12">
      <t>トウキョウト</t>
    </rPh>
    <rPh sb="12" eb="15">
      <t>チュウオウク</t>
    </rPh>
    <rPh sb="15" eb="17">
      <t>キョウバシ</t>
    </rPh>
    <phoneticPr fontId="1"/>
  </si>
  <si>
    <t>検疫所統合ネットワーク接続機器に係る監視装置更改業務一式</t>
  </si>
  <si>
    <t>日本電気株式会社
東京都港区芝５丁目７番１号</t>
  </si>
  <si>
    <t>連名契約
労災勘定
徴収勘定
雇用勘定
年金勘定</t>
    <phoneticPr fontId="1"/>
  </si>
  <si>
    <t>厚生労働省情報提供システムにおけるAKAMAI通信料（1月分）</t>
  </si>
  <si>
    <t>「AERA  30部 外133点」の購入</t>
    <phoneticPr fontId="1"/>
  </si>
  <si>
    <t>労働基準監督官必携法令編（令和４年度版）の編集・電子出版物の作成業務一式</t>
    <phoneticPr fontId="1"/>
  </si>
  <si>
    <t>【労働基準局】
支出負担行為担当官
大臣官房会計課長
鳥井　陽一
千代田区霞が関１－２－２</t>
  </si>
  <si>
    <t>布製マスクの個人等への配布に関するコールセンター窓口業務一式</t>
    <phoneticPr fontId="1"/>
  </si>
  <si>
    <t>39,039,000
540,96,900</t>
    <phoneticPr fontId="1"/>
  </si>
  <si>
    <t>単価契約
左記単価は税抜単価
令和4年1月11日付変更契約
契約金額に変更無</t>
    <rPh sb="0" eb="2">
      <t>タンカ</t>
    </rPh>
    <rPh sb="2" eb="4">
      <t>ケイヤク</t>
    </rPh>
    <rPh sb="15" eb="17">
      <t>レイワ</t>
    </rPh>
    <rPh sb="18" eb="19">
      <t>ネン</t>
    </rPh>
    <rPh sb="20" eb="21">
      <t>ガツ</t>
    </rPh>
    <rPh sb="23" eb="24">
      <t>ニチ</t>
    </rPh>
    <rPh sb="24" eb="25">
      <t>ツ</t>
    </rPh>
    <rPh sb="25" eb="27">
      <t>ヘンコウ</t>
    </rPh>
    <rPh sb="27" eb="29">
      <t>ケイヤク</t>
    </rPh>
    <rPh sb="30" eb="33">
      <t>ケイヤクキン</t>
    </rPh>
    <rPh sb="33" eb="34">
      <t>ガク</t>
    </rPh>
    <rPh sb="35" eb="37">
      <t>ヘンコウ</t>
    </rPh>
    <rPh sb="37" eb="38">
      <t>ナ</t>
    </rPh>
    <phoneticPr fontId="1"/>
  </si>
  <si>
    <t>社会保険審査会及び社会保険審査調整室の外部移転に伴う移転先の共通養生・管理</t>
    <phoneticPr fontId="1"/>
  </si>
  <si>
    <t>佐川急便株式会社　関東支店
東京都江東区東雲２－１３－３２</t>
    <rPh sb="0" eb="2">
      <t>サガワ</t>
    </rPh>
    <rPh sb="2" eb="4">
      <t>キュウビン</t>
    </rPh>
    <rPh sb="4" eb="6">
      <t>カブシキ</t>
    </rPh>
    <rPh sb="6" eb="8">
      <t>カイシャ</t>
    </rPh>
    <rPh sb="9" eb="11">
      <t>カントウ</t>
    </rPh>
    <rPh sb="11" eb="13">
      <t>シテン</t>
    </rPh>
    <rPh sb="14" eb="17">
      <t>トウキョウト</t>
    </rPh>
    <rPh sb="17" eb="20">
      <t>コウトウク</t>
    </rPh>
    <rPh sb="20" eb="22">
      <t>シノノメ</t>
    </rPh>
    <phoneticPr fontId="1"/>
  </si>
  <si>
    <t>令和３年度在宅医療・介護に係る集計データ作成支援業務一式</t>
    <phoneticPr fontId="1"/>
  </si>
  <si>
    <t>ダクトレスヒュームフード（オリエンタル技研　Ｍ３２１）　１台　外１件の購入</t>
  </si>
  <si>
    <t>株式会社池田理化
東京都千代田区鍛冶町１－８－６</t>
  </si>
  <si>
    <t>霊安室用木製棚の製造業務一式</t>
  </si>
  <si>
    <t>医療用（サージカル）マスク購入一式</t>
    <phoneticPr fontId="1"/>
  </si>
  <si>
    <t>株式会社シンズ
神奈川県厚木市栄町１－１６－１５　厚木商工会議所４０２</t>
  </si>
  <si>
    <t>株式会社日本地域総合診療サポート
東京都港区芝４－５－１１　芝プラザビル３階</t>
  </si>
  <si>
    <t>株式会社ヤギ
大阪府大阪市中央区久太郎町２－２－８</t>
  </si>
  <si>
    <t>株式会社三景
東京都江東区東雲１－７－１２</t>
  </si>
  <si>
    <t>帝人フロンティア株式会社
大阪府大阪市北区中之島３－２－４</t>
  </si>
  <si>
    <t>興和株式会社
愛知県名古屋市中区錦３－６－２９</t>
  </si>
  <si>
    <t>労働基準監督官証票ケース　４８４個の製造</t>
  </si>
  <si>
    <t>株式会社ミクニ商会
東京都千代田区鍛冶町１－８－６</t>
  </si>
  <si>
    <t>啓発用傷絆創膏　７４，０００枚の購入</t>
  </si>
  <si>
    <t>LDSシリンジ１ml 25G×25mm 20,000,000本の購入</t>
    <phoneticPr fontId="1"/>
  </si>
  <si>
    <t>シリンジ1mLローデッドタイプ 2,000,000本の購入</t>
    <phoneticPr fontId="1"/>
  </si>
  <si>
    <t>シリンジ1mL M ローデッドタイプ 2,000,000本の購入</t>
    <phoneticPr fontId="1"/>
  </si>
  <si>
    <t>ディスポーザブルLDS注射針 5,000,000本の購入</t>
    <phoneticPr fontId="1"/>
  </si>
  <si>
    <t>SHINVAシリンジ1mL 16,000,000本の購入</t>
    <phoneticPr fontId="1"/>
  </si>
  <si>
    <t>乾燥ボツリヌス抗毒素（ＡＢＥＦ型）　４３本　外３件の購入</t>
  </si>
  <si>
    <t>ＫＭバイオロジクス株式会社
熊本県熊本市北区大窪１－６－１</t>
  </si>
  <si>
    <t>ゆで麺機（ＥＮＢＳ－４１０ＲＮＳＰ）　１台　外１件の購入</t>
  </si>
  <si>
    <t>ニチワ電機株式会社
兵庫県三田市テクノパーク１２－５</t>
  </si>
  <si>
    <t>令和４年　労働法全書　２４０冊の購入</t>
  </si>
  <si>
    <t>【職業安定局】
支出負担行為担当官
大臣官房会計課長
鳥井　陽一
千代田区霞が関１－２－２</t>
  </si>
  <si>
    <t>株式会社労務行政
東京都品川区西五反田３－６－２１</t>
  </si>
  <si>
    <t>労働総覧　令和４年版　６７８冊の購入</t>
  </si>
  <si>
    <t>株式会社労働法令
東京都中央区新川２－１－６</t>
  </si>
  <si>
    <t>ＰＨＳ（日立　ＨＩ－Ｄ８ＰＳ２）　４５台の購入</t>
  </si>
  <si>
    <t>「AERA  30部 外136点」の購入</t>
    <phoneticPr fontId="1"/>
  </si>
  <si>
    <t>鋼製大型回転椅子（オカムラ ＣＧ２７ＺＲ ＦＭ３７） ３０脚の購入</t>
  </si>
  <si>
    <t>マジック扉書庫（プラス　ＳＳ－３０７ＭＬＧＹ）　１７台の購入一式</t>
  </si>
  <si>
    <t>株式会社文祥堂
東京都中央区銀座３丁目４番１２号</t>
  </si>
  <si>
    <t>令和３年度新型コロナウイルス感染症医療提供体制確保支援補助金等の執行業務支援に関する派遣業務</t>
    <phoneticPr fontId="1"/>
  </si>
  <si>
    <t>株式会社キャスティングロード
東京都新宿区新宿３－１－２４</t>
    <phoneticPr fontId="1"/>
  </si>
  <si>
    <t>ピペット（ピペットマン　Ｐ２Ｌ　ＦＡ１０００１Ｐ）　５本　外５件</t>
  </si>
  <si>
    <t>小型微量遠心機（トミー精工　Ｍｕｌｔｉ　Ｓｐｉｎ）　２台　外９件の購入</t>
    <phoneticPr fontId="1"/>
  </si>
  <si>
    <t>クーラーボックス　１００個の購入</t>
  </si>
  <si>
    <t>【大臣官房厚生科学課】
支出負担行為担当官
大臣官房会計課長
鳥井　陽一
千代田区霞が関１－２－２</t>
  </si>
  <si>
    <t>山甚物産株式会社
東京都千代田区神田小川町１－１</t>
  </si>
  <si>
    <t>労働法コンメンタール　令和３年版労働基準法　上巻　３３０冊　外１件の購入</t>
  </si>
  <si>
    <t>人権問題啓発ＤＶＤビデオ　２５９本の購入</t>
  </si>
  <si>
    <t>東映株式会社教育映像部
東京都中央区銀座３－２－１７</t>
  </si>
  <si>
    <t>国民健康・栄養調査の調査実施に係る歩数計　４２，２００個の購入</t>
  </si>
  <si>
    <t>株式会社オダカ
神奈川県川崎市幸区南幸町３－１０１</t>
  </si>
  <si>
    <t>クロスパネル（ＩＴＯＫＩ　ＦＺＲ－１２１９）　２枚　外１３件の購入</t>
  </si>
  <si>
    <t>鋼製会議用テーブル（オカムラ　８１Ｆ１ＣＢ　ＭＫ３７）　２４台の購入</t>
  </si>
  <si>
    <t>スマートフォン位置情報を用いた繁華街等の滞留人口モニタリング・解析業務</t>
  </si>
  <si>
    <t>LocationMind株式会社
東京都千代田区岩本町３－５－２</t>
  </si>
  <si>
    <t>ナノマテリアル安全対策調査一式</t>
  </si>
  <si>
    <t>テクノヒル株式会社
東京都中央区日本橋殻町２－５－３</t>
  </si>
  <si>
    <t>厚生労働省ＬＡＮシステムにおける社会保険審査会及び社会保険審査調整室の外部移転に伴う拠点新規追加作業一式</t>
  </si>
  <si>
    <t>雇用類似の働き方に係る相談支援及び周知広報事業一式</t>
    <rPh sb="23" eb="25">
      <t>イッシキ</t>
    </rPh>
    <phoneticPr fontId="1"/>
  </si>
  <si>
    <t>支出負担行為担当官雇用環境・均等局長
坂口　卓
千代田区霞が関１－２－２</t>
    <rPh sb="19" eb="21">
      <t>サカグチ</t>
    </rPh>
    <rPh sb="22" eb="23">
      <t>スグル</t>
    </rPh>
    <phoneticPr fontId="1"/>
  </si>
  <si>
    <t>第二東京弁護士会
東京都千代田区霞が関1-1-3弁護士会館9F</t>
    <phoneticPr fontId="1"/>
  </si>
  <si>
    <t>3010005003969</t>
    <phoneticPr fontId="1"/>
  </si>
  <si>
    <t>令和３年度司法精神医療等人材養成研修事業一式（指定医療機関従事者研修）</t>
  </si>
  <si>
    <t>株式会社ニック　　　　　　　　　　　　　福岡県大野城市川久保三丁目１番２３号</t>
  </si>
  <si>
    <t xml:space="preserve">5290001015575 </t>
  </si>
  <si>
    <t>1者</t>
    <rPh sb="1" eb="2">
      <t>シャ</t>
    </rPh>
    <phoneticPr fontId="1"/>
  </si>
  <si>
    <t>令和３年度司法精神医療等審判体制確保事業一式（精神保健判定医等養成研修）</t>
  </si>
  <si>
    <t>東京都目黒区東が丘２丁目５番２１号
独立行政法人国立病院機構　理事長　楠岡英雄</t>
    <rPh sb="31" eb="34">
      <t>リジチョウ</t>
    </rPh>
    <phoneticPr fontId="2"/>
  </si>
  <si>
    <t xml:space="preserve">1013205001281 </t>
  </si>
  <si>
    <t>障害者自立支援給付支払等システム（市町村集計モジュール）の運用保守等に関する業務委託</t>
  </si>
  <si>
    <t>東京都港区芝浦３－１５－１４
公益社団法人日本精神科病院協会　会長　山崎學</t>
    <rPh sb="31" eb="33">
      <t>カイチョウ</t>
    </rPh>
    <phoneticPr fontId="2"/>
  </si>
  <si>
    <t xml:space="preserve">5010405010563 
 </t>
    <phoneticPr fontId="8"/>
  </si>
  <si>
    <t>令和３年度障害者職業能力開発校運営委託事業</t>
    <rPh sb="0" eb="2">
      <t>レイワ</t>
    </rPh>
    <phoneticPr fontId="8"/>
  </si>
  <si>
    <t>支出負担行為担当官
厚生労働省職業人材開発統括官　小林　洋司　
東京都千代田区霞が関１－２－２</t>
    <rPh sb="17" eb="24">
      <t>ジンザイカイハツトウカツカン</t>
    </rPh>
    <rPh sb="25" eb="27">
      <t>コバヤシ</t>
    </rPh>
    <rPh sb="28" eb="30">
      <t>ヨウジ</t>
    </rPh>
    <phoneticPr fontId="8"/>
  </si>
  <si>
    <t>北海道
北海道札幌市中央区北３条西６－１</t>
    <phoneticPr fontId="8"/>
  </si>
  <si>
    <t>令和３年度障害者職業能力開発校運営委託事業</t>
    <phoneticPr fontId="8"/>
  </si>
  <si>
    <t>支出負担行為担当官
厚生労働省職業人材開発統括官　小林　洋司　
東京都千代田区霞が関１－２－２</t>
    <rPh sb="17" eb="24">
      <t>ジンザイカイハツトウカツカン</t>
    </rPh>
    <phoneticPr fontId="8"/>
  </si>
  <si>
    <t>宮城県
宮城県仙台市青葉区本町３－８－１</t>
  </si>
  <si>
    <t>東京都
東京都新宿区西新宿２－８－１</t>
  </si>
  <si>
    <t>令和３年度障害者職業能力開発校運営委託事業</t>
  </si>
  <si>
    <t>神奈川県
神奈川県横浜市中区日本大通１</t>
  </si>
  <si>
    <t>石川県
石川県金沢市鞍月１－１</t>
  </si>
  <si>
    <t>愛知県
愛知県名古屋市中区三の丸３－１－２</t>
  </si>
  <si>
    <t>大阪府
大阪府大阪市中央区大手前２－１－２２</t>
    <phoneticPr fontId="8"/>
  </si>
  <si>
    <t>兵庫県
兵庫県神戸市中央区下山手通５－１０－１</t>
    <phoneticPr fontId="8"/>
  </si>
  <si>
    <t>広島県
広島県広島市中区基町１０－５２</t>
  </si>
  <si>
    <t>福岡県
福岡県福岡市博多区東公園７－７</t>
  </si>
  <si>
    <t>鹿児島県
鹿児島県鹿児島市鴨池新町１０－１</t>
  </si>
  <si>
    <t>NACCS（海上入出港業務）利用</t>
    <phoneticPr fontId="1"/>
  </si>
  <si>
    <t>輸出入・港湾関連情報処理センター株式会社</t>
  </si>
  <si>
    <t>47,878,262
（変更後）
50,138,762
（変更後）
50,098,573</t>
    <phoneticPr fontId="1"/>
  </si>
  <si>
    <t>47878262
（変更後）
50,138,762
（変更後）
50,098,573</t>
    <phoneticPr fontId="1"/>
  </si>
  <si>
    <t>令和4年2月16日
変更契約
令和4年3月29日
変更契約</t>
    <phoneticPr fontId="1"/>
  </si>
  <si>
    <t>令和３年度厚生労働省統合ネットワーク回線・機器に係る保険局社会保険審査調整室の拠点新設（設計・構築）業務一式</t>
  </si>
  <si>
    <t>厚生労働省情報提供システムにおけるAKAMAI通信料（1月分）</t>
    <phoneticPr fontId="1"/>
  </si>
  <si>
    <t>厚生労働省LANシステムにおける業務処理系サービス等に係る検証作業一式</t>
  </si>
  <si>
    <t>年金生活者支援給付金にかかる年金給付システム改修（①令和4年9月稼働分、②令和5年10月稼働分）一式</t>
    <phoneticPr fontId="1"/>
  </si>
  <si>
    <t>【年金局】
支出負担行為担当官
大臣官房会計課長
鳥井　陽一
千代田区霞が関１－２－２</t>
  </si>
  <si>
    <t>「AERA  30部 外139点」の購入</t>
    <phoneticPr fontId="1"/>
  </si>
  <si>
    <t>厚生労働省情報提供システムにおけるAKAMAI通信料（３月分）</t>
  </si>
  <si>
    <t>非常用圧縮下着セット（男性用）　６００組　外４件の購入</t>
    <rPh sb="0" eb="3">
      <t>ヒジョウヨウ</t>
    </rPh>
    <rPh sb="3" eb="5">
      <t>アッシュク</t>
    </rPh>
    <rPh sb="5" eb="7">
      <t>シタギ</t>
    </rPh>
    <rPh sb="11" eb="14">
      <t>ダンセイヨウ</t>
    </rPh>
    <rPh sb="19" eb="20">
      <t>クミ</t>
    </rPh>
    <rPh sb="21" eb="22">
      <t>ホカ</t>
    </rPh>
    <rPh sb="23" eb="24">
      <t>ケン</t>
    </rPh>
    <rPh sb="25" eb="27">
      <t>コウニュウ</t>
    </rPh>
    <phoneticPr fontId="1"/>
  </si>
  <si>
    <t>マスターコントロールユニット（ＴＳ－Ｄ１０００－ＭＵ）　１台　外７件の購入</t>
    <rPh sb="29" eb="30">
      <t>ダイ</t>
    </rPh>
    <rPh sb="31" eb="32">
      <t>ホカ</t>
    </rPh>
    <rPh sb="33" eb="34">
      <t>ケン</t>
    </rPh>
    <rPh sb="35" eb="37">
      <t>コウニュウ</t>
    </rPh>
    <phoneticPr fontId="1"/>
  </si>
  <si>
    <t>ポリエチレン手袋（川西工業　２０１２－M）　２５箱　外３７件の購入</t>
    <rPh sb="6" eb="8">
      <t>テブクロ</t>
    </rPh>
    <rPh sb="9" eb="11">
      <t>カワニシ</t>
    </rPh>
    <rPh sb="11" eb="13">
      <t>コウギョウ</t>
    </rPh>
    <rPh sb="24" eb="25">
      <t>ハコ</t>
    </rPh>
    <rPh sb="26" eb="27">
      <t>ホカ</t>
    </rPh>
    <rPh sb="29" eb="30">
      <t>ケン</t>
    </rPh>
    <rPh sb="31" eb="33">
      <t>コウニュウ</t>
    </rPh>
    <phoneticPr fontId="1"/>
  </si>
  <si>
    <t>パルスオキシメータ購入一式</t>
    <rPh sb="9" eb="11">
      <t>コウニュウ</t>
    </rPh>
    <rPh sb="11" eb="13">
      <t>イッシキ</t>
    </rPh>
    <phoneticPr fontId="1"/>
  </si>
  <si>
    <t>株式会社ちゃいなび
神奈川県川崎市川崎区日進町７－１</t>
    <rPh sb="0" eb="2">
      <t>カブシキ</t>
    </rPh>
    <rPh sb="2" eb="4">
      <t>カイシャ</t>
    </rPh>
    <phoneticPr fontId="1"/>
  </si>
  <si>
    <t>村中医療器株式会社
大阪府和泉市あゆみ野２－８－２</t>
    <rPh sb="0" eb="2">
      <t>ムラナカ</t>
    </rPh>
    <rPh sb="2" eb="4">
      <t>イリョウ</t>
    </rPh>
    <rPh sb="4" eb="5">
      <t>キ</t>
    </rPh>
    <rPh sb="5" eb="7">
      <t>カブシキ</t>
    </rPh>
    <rPh sb="7" eb="9">
      <t>カイシャ</t>
    </rPh>
    <phoneticPr fontId="1"/>
  </si>
  <si>
    <t>フクダ電子株式会社
東京都文京区本郷３－３９－４</t>
    <rPh sb="3" eb="4">
      <t>デン</t>
    </rPh>
    <rPh sb="4" eb="5">
      <t>シ</t>
    </rPh>
    <rPh sb="5" eb="7">
      <t>カブシキ</t>
    </rPh>
    <rPh sb="7" eb="9">
      <t>カイシャ</t>
    </rPh>
    <phoneticPr fontId="1"/>
  </si>
  <si>
    <t>株式会社アルファメッド
東京都港区西麻布３－６－４</t>
    <rPh sb="0" eb="2">
      <t>カブシキ</t>
    </rPh>
    <rPh sb="2" eb="4">
      <t>カイシャ</t>
    </rPh>
    <phoneticPr fontId="1"/>
  </si>
  <si>
    <t>パルスオキシメータの購入一式</t>
    <rPh sb="10" eb="12">
      <t>コウニュウ</t>
    </rPh>
    <rPh sb="12" eb="14">
      <t>イッシキ</t>
    </rPh>
    <phoneticPr fontId="1"/>
  </si>
  <si>
    <t>ＫＡＥＩ株式会社
大阪府大阪市中央区南船場２－４－８</t>
    <rPh sb="4" eb="6">
      <t>カブシキ</t>
    </rPh>
    <rPh sb="6" eb="8">
      <t>カイシャ</t>
    </rPh>
    <phoneticPr fontId="1"/>
  </si>
  <si>
    <t>株式会社TRアンドK
東京都新宿区四谷２－９</t>
    <rPh sb="0" eb="2">
      <t>カブシキ</t>
    </rPh>
    <rPh sb="2" eb="4">
      <t>カイシャ</t>
    </rPh>
    <phoneticPr fontId="1"/>
  </si>
  <si>
    <t>ケンツメディコ株式会社
埼玉県本庄市児玉町共栄５５２－１</t>
    <rPh sb="7" eb="9">
      <t>カブシキ</t>
    </rPh>
    <rPh sb="9" eb="11">
      <t>カイシャ</t>
    </rPh>
    <phoneticPr fontId="1"/>
  </si>
  <si>
    <t>株式会社東正メディコ
群馬県伊勢崎市山王町２６４</t>
    <rPh sb="0" eb="2">
      <t>カブシキ</t>
    </rPh>
    <rPh sb="2" eb="4">
      <t>カイシャ</t>
    </rPh>
    <rPh sb="4" eb="6">
      <t>トウショウ</t>
    </rPh>
    <phoneticPr fontId="1"/>
  </si>
  <si>
    <t>株式会社グロックス
東京都中央区晴海１－８－１０　トリトンスクエアX棟２５階</t>
    <rPh sb="0" eb="2">
      <t>カブシキ</t>
    </rPh>
    <rPh sb="2" eb="4">
      <t>カイシャ</t>
    </rPh>
    <phoneticPr fontId="1"/>
  </si>
  <si>
    <t>株式会社富士コンテック
埼玉県越谷市弥生町５－７</t>
    <rPh sb="0" eb="2">
      <t>カブシキ</t>
    </rPh>
    <rPh sb="2" eb="4">
      <t>カイシャ</t>
    </rPh>
    <rPh sb="4" eb="6">
      <t>フジ</t>
    </rPh>
    <phoneticPr fontId="1"/>
  </si>
  <si>
    <t>株式会社歯愛メディカル
石川県白山市鹿島町１－９－１</t>
    <rPh sb="0" eb="2">
      <t>カブシキ</t>
    </rPh>
    <rPh sb="2" eb="4">
      <t>カイシャ</t>
    </rPh>
    <rPh sb="4" eb="5">
      <t>ハ</t>
    </rPh>
    <rPh sb="5" eb="6">
      <t>アイ</t>
    </rPh>
    <phoneticPr fontId="1"/>
  </si>
  <si>
    <t>株式会社フォラケアジャパン
東京都港区新橋５－１０－８</t>
    <rPh sb="0" eb="2">
      <t>カブシキ</t>
    </rPh>
    <rPh sb="2" eb="4">
      <t>カイシャ</t>
    </rPh>
    <phoneticPr fontId="1"/>
  </si>
  <si>
    <t>カフベンテック株式会社
東京都文京区本郷３－４２－５</t>
    <rPh sb="7" eb="9">
      <t>カブシキ</t>
    </rPh>
    <rPh sb="9" eb="11">
      <t>カイシャ</t>
    </rPh>
    <phoneticPr fontId="1"/>
  </si>
  <si>
    <t>株式会社フィリップス・ジャパン
東京都港区港南２－１３－３７</t>
    <rPh sb="0" eb="2">
      <t>カブシキ</t>
    </rPh>
    <rPh sb="2" eb="4">
      <t>カイシャ</t>
    </rPh>
    <phoneticPr fontId="1"/>
  </si>
  <si>
    <t>株式会社ICST
埼玉県さいたま市中央区上落合５－１７－１</t>
    <rPh sb="0" eb="2">
      <t>カブシキ</t>
    </rPh>
    <rPh sb="2" eb="4">
      <t>カイシャ</t>
    </rPh>
    <phoneticPr fontId="1"/>
  </si>
  <si>
    <t>スター・プロダクト株式会社
東京都文京区本駒込２－２９－２４</t>
    <rPh sb="9" eb="11">
      <t>カブシキ</t>
    </rPh>
    <rPh sb="11" eb="13">
      <t>カイシャ</t>
    </rPh>
    <phoneticPr fontId="1"/>
  </si>
  <si>
    <t>株式会社ニューロシューティカルズ
東京都文京区本郷３－２４－６　ＡＸＩＳ本郷４Ｆ</t>
    <rPh sb="0" eb="2">
      <t>カブシキ</t>
    </rPh>
    <rPh sb="2" eb="4">
      <t>カイシャ</t>
    </rPh>
    <phoneticPr fontId="1"/>
  </si>
  <si>
    <t>テルモ株式会社
東京都渋谷区幡ヶ谷２－４４－１</t>
    <rPh sb="3" eb="5">
      <t>カブシキ</t>
    </rPh>
    <rPh sb="5" eb="7">
      <t>カイシャ</t>
    </rPh>
    <phoneticPr fontId="1"/>
  </si>
  <si>
    <t>コニカミノルタジャパン株式会社
東京都港区芝浦１－１－１</t>
    <rPh sb="11" eb="13">
      <t>カブシキ</t>
    </rPh>
    <rPh sb="13" eb="15">
      <t>カイシャ</t>
    </rPh>
    <phoneticPr fontId="1"/>
  </si>
  <si>
    <t>株式会社富士メディカルサービス
東京都足立区谷在家１－１９－７－２Ｂ</t>
    <rPh sb="0" eb="2">
      <t>カブシキ</t>
    </rPh>
    <rPh sb="2" eb="4">
      <t>カイシャ</t>
    </rPh>
    <rPh sb="4" eb="6">
      <t>フジ</t>
    </rPh>
    <phoneticPr fontId="1"/>
  </si>
  <si>
    <t>鋼製両袖机（オカムラ　ＤＳ０５ＳＰ）　３台　外３件</t>
    <phoneticPr fontId="1"/>
  </si>
  <si>
    <t>抗原簡易検査キットの購入</t>
    <phoneticPr fontId="1"/>
  </si>
  <si>
    <t>ロシュダイアグノスティックス株式会社
東京都港区港南１－２－７０</t>
    <rPh sb="14" eb="16">
      <t>カブシキ</t>
    </rPh>
    <rPh sb="16" eb="18">
      <t>カイシャ</t>
    </rPh>
    <phoneticPr fontId="1"/>
  </si>
  <si>
    <t>株式会社タウンズ
静岡県伊豆の国市神島７６１－１</t>
    <rPh sb="0" eb="2">
      <t>カブシキ</t>
    </rPh>
    <rPh sb="2" eb="4">
      <t>カイシャ</t>
    </rPh>
    <phoneticPr fontId="1"/>
  </si>
  <si>
    <t xml:space="preserve">厚生労働省情報提供システムの改修業務一式  </t>
  </si>
  <si>
    <t>鋼製片袖机（オカムラ　ＤＳ１３ＦＣ　ＭＢ５１）　６台　外３件</t>
    <rPh sb="0" eb="2">
      <t>コウセイ</t>
    </rPh>
    <rPh sb="2" eb="4">
      <t>カタソデ</t>
    </rPh>
    <rPh sb="4" eb="5">
      <t>ツクエ</t>
    </rPh>
    <rPh sb="25" eb="26">
      <t>ダイ</t>
    </rPh>
    <rPh sb="27" eb="28">
      <t>ホカ</t>
    </rPh>
    <rPh sb="29" eb="30">
      <t>ケン</t>
    </rPh>
    <phoneticPr fontId="1"/>
  </si>
  <si>
    <t>国会要覧　第７２版　１３８冊　外２件の購入</t>
    <rPh sb="0" eb="2">
      <t>コッカイ</t>
    </rPh>
    <rPh sb="2" eb="4">
      <t>ヨウラン</t>
    </rPh>
    <rPh sb="5" eb="6">
      <t>ダイ</t>
    </rPh>
    <rPh sb="8" eb="9">
      <t>ハン</t>
    </rPh>
    <rPh sb="13" eb="14">
      <t>サツ</t>
    </rPh>
    <rPh sb="15" eb="16">
      <t>ホカ</t>
    </rPh>
    <rPh sb="17" eb="18">
      <t>ケン</t>
    </rPh>
    <rPh sb="19" eb="21">
      <t>コウニュウ</t>
    </rPh>
    <phoneticPr fontId="1"/>
  </si>
  <si>
    <t>厚生労働省法令等データベース及び汎用ポータルの連携業務一式</t>
  </si>
  <si>
    <t>SBテクノロジー株式会社
東京都新宿区新宿６－２７－３０</t>
  </si>
  <si>
    <t>鋼製片袖机（オカムラ　ＤＳ１３ＦＣ　ＭＢ５１）　４台　外４件</t>
    <phoneticPr fontId="1"/>
  </si>
  <si>
    <t>鋼製片袖机（オカムラ　ＤＳ１３ＦＣ　ＭＢ５１）　４台　外３件</t>
    <rPh sb="0" eb="2">
      <t>コウセイ</t>
    </rPh>
    <rPh sb="2" eb="4">
      <t>カタソデ</t>
    </rPh>
    <rPh sb="4" eb="5">
      <t>ツクエ</t>
    </rPh>
    <rPh sb="25" eb="26">
      <t>ダイ</t>
    </rPh>
    <rPh sb="27" eb="28">
      <t>ホカ</t>
    </rPh>
    <rPh sb="29" eb="30">
      <t>ケン</t>
    </rPh>
    <phoneticPr fontId="1"/>
  </si>
  <si>
    <t>被爆二世健康診断調査事業</t>
    <rPh sb="0" eb="2">
      <t>ヒバク</t>
    </rPh>
    <rPh sb="2" eb="4">
      <t>ニセイ</t>
    </rPh>
    <rPh sb="4" eb="6">
      <t>ケンコウ</t>
    </rPh>
    <rPh sb="6" eb="8">
      <t>シンダン</t>
    </rPh>
    <rPh sb="8" eb="10">
      <t>チョウサ</t>
    </rPh>
    <rPh sb="10" eb="12">
      <t>ジギョウ</t>
    </rPh>
    <phoneticPr fontId="2"/>
  </si>
  <si>
    <t>東京都知事　小池　百合子
東京都新宿区西新宿二丁目８番１号</t>
  </si>
  <si>
    <t>8000020130001</t>
  </si>
  <si>
    <t>－</t>
    <phoneticPr fontId="1"/>
  </si>
  <si>
    <t>神奈川県知事　黒岩　祐治
神奈川県横浜市中区日本大通１</t>
  </si>
  <si>
    <t>1000020140007</t>
  </si>
  <si>
    <t>静岡県知事　川勝　平太
静岡県静岡市葵区追手町９番６号</t>
  </si>
  <si>
    <t>7000020220001</t>
  </si>
  <si>
    <t>兵庫県知事　井戸　敏三
兵庫県神戸市中央区下山手通五丁目１０番１号</t>
  </si>
  <si>
    <t>8000020280003</t>
  </si>
  <si>
    <t>岡山県知事　伊原木　隆太
岡山県岡山市北区内山下二丁目４番６号</t>
  </si>
  <si>
    <t>4000020330001</t>
  </si>
  <si>
    <t>広島県知事　湯﨑　英彦
広島県広島市中区基町１０番５２号</t>
  </si>
  <si>
    <t>7000020340006</t>
  </si>
  <si>
    <t>山口県知事　村岡　嗣政
山口県山口市滝町１番１号</t>
  </si>
  <si>
    <t>2000020350001</t>
  </si>
  <si>
    <t>福岡県知事職務代理者福岡県副知事　大曲　昭恵
福岡県福岡市博多区東公園７番７号</t>
  </si>
  <si>
    <t>6000020400009</t>
  </si>
  <si>
    <t>長崎県知事　中村　法道
長崎県長崎市尾上３番１号</t>
  </si>
  <si>
    <t>4000020420000</t>
  </si>
  <si>
    <t>大分県知事　広瀬　勝貞
大分県大分市大手町三丁目１番１号</t>
  </si>
  <si>
    <t>1000020440001</t>
  </si>
  <si>
    <t>鹿児島県知事　塩田　康一
鹿児島県鹿児島市鴨池新町１０番１号</t>
  </si>
  <si>
    <t>8000020460001</t>
  </si>
  <si>
    <t>広島市長　松井　一實
広島県広島市中区国泰寺町一丁目６番３４号</t>
  </si>
  <si>
    <t>9000020341002</t>
  </si>
  <si>
    <t>長崎市長　田上　富久
長崎県長崎市桜町２番２２号</t>
  </si>
  <si>
    <t>6000020422011</t>
  </si>
  <si>
    <t>被爆体験者精神影響等調査研究事業</t>
    <rPh sb="14" eb="16">
      <t>ジギョウ</t>
    </rPh>
    <phoneticPr fontId="1"/>
  </si>
  <si>
    <t>長崎県知事 中村 法道
長崎県長崎市尾上町３－１</t>
  </si>
  <si>
    <t>長崎市長 田上 富久
長崎県長崎市桜町２－２２</t>
  </si>
  <si>
    <t>在外被爆者渡日支援等事業</t>
    <rPh sb="0" eb="2">
      <t>ザイガイ</t>
    </rPh>
    <rPh sb="2" eb="4">
      <t>ヒバク</t>
    </rPh>
    <rPh sb="4" eb="5">
      <t>シャ</t>
    </rPh>
    <rPh sb="5" eb="6">
      <t>ワタ</t>
    </rPh>
    <rPh sb="6" eb="7">
      <t>ニチ</t>
    </rPh>
    <rPh sb="7" eb="9">
      <t>シエン</t>
    </rPh>
    <rPh sb="9" eb="10">
      <t>ナド</t>
    </rPh>
    <rPh sb="10" eb="12">
      <t>ジギョウ</t>
    </rPh>
    <phoneticPr fontId="2"/>
  </si>
  <si>
    <t>広島県知事　湯﨑英彦
広島県広島市中区基町１０番５２号</t>
  </si>
  <si>
    <t>長崎県知事　中村法道
長崎市長崎市尾上町３番１号</t>
  </si>
  <si>
    <t>広島市長　松井一實
広島県広島市中区国泰寺町一丁目６番３４号</t>
  </si>
  <si>
    <t>長崎市長　田上富久
長崎県長崎市桜町２番２２号</t>
  </si>
  <si>
    <t>広島原爆黒い雨体験者に対する相談支援事業</t>
  </si>
  <si>
    <t>国立長崎原爆死没者追悼平和祈念館運営事業</t>
    <rPh sb="0" eb="2">
      <t>コクリツ</t>
    </rPh>
    <rPh sb="2" eb="4">
      <t>ナガサキ</t>
    </rPh>
    <rPh sb="4" eb="6">
      <t>ゲンバク</t>
    </rPh>
    <rPh sb="6" eb="9">
      <t>シボツシャ</t>
    </rPh>
    <rPh sb="9" eb="11">
      <t>ツイトウ</t>
    </rPh>
    <rPh sb="11" eb="13">
      <t>ヘイワ</t>
    </rPh>
    <rPh sb="13" eb="16">
      <t>キネンカン</t>
    </rPh>
    <rPh sb="16" eb="18">
      <t>ウンエイ</t>
    </rPh>
    <rPh sb="18" eb="20">
      <t>ジギョウ</t>
    </rPh>
    <phoneticPr fontId="1"/>
  </si>
  <si>
    <t>公益財団法人広島平和文化センター　理事長　小泉 崇
広島県広島市中区中島町1-2</t>
  </si>
  <si>
    <t>4240005012442</t>
  </si>
  <si>
    <t>－</t>
  </si>
  <si>
    <t>公財</t>
    <rPh sb="0" eb="1">
      <t>コウ</t>
    </rPh>
    <rPh sb="1" eb="2">
      <t>ザイ</t>
    </rPh>
    <phoneticPr fontId="12"/>
  </si>
  <si>
    <t>国立広島原爆死没者追悼平和祈念館運営事業</t>
    <rPh sb="0" eb="2">
      <t>コクリツ</t>
    </rPh>
    <rPh sb="2" eb="4">
      <t>ヒロシマ</t>
    </rPh>
    <rPh sb="4" eb="6">
      <t>ゲンバク</t>
    </rPh>
    <rPh sb="6" eb="9">
      <t>シボツシャ</t>
    </rPh>
    <rPh sb="9" eb="11">
      <t>ツイトウ</t>
    </rPh>
    <rPh sb="11" eb="13">
      <t>ヘイワ</t>
    </rPh>
    <rPh sb="13" eb="16">
      <t>キネンカン</t>
    </rPh>
    <rPh sb="16" eb="18">
      <t>ウンエイ</t>
    </rPh>
    <rPh sb="18" eb="20">
      <t>ジギョウ</t>
    </rPh>
    <phoneticPr fontId="1"/>
  </si>
  <si>
    <t>公益財団法人長崎平和推進協会
理事長　横瀬 昭幸
長崎県長崎市平野町7-8</t>
  </si>
  <si>
    <t>2310005007107</t>
  </si>
  <si>
    <t>原爆被爆者の臨床情報の保管及び活用に関する研究事業</t>
    <rPh sb="0" eb="2">
      <t>ゲンバク</t>
    </rPh>
    <rPh sb="2" eb="5">
      <t>ヒバクシャ</t>
    </rPh>
    <rPh sb="6" eb="8">
      <t>リンショウ</t>
    </rPh>
    <rPh sb="8" eb="10">
      <t>ジョウホウ</t>
    </rPh>
    <rPh sb="11" eb="13">
      <t>ホカン</t>
    </rPh>
    <rPh sb="13" eb="14">
      <t>オヨ</t>
    </rPh>
    <rPh sb="15" eb="17">
      <t>カツヨウ</t>
    </rPh>
    <rPh sb="18" eb="19">
      <t>カン</t>
    </rPh>
    <rPh sb="21" eb="23">
      <t>ケンキュウ</t>
    </rPh>
    <rPh sb="23" eb="25">
      <t>ジギョウ</t>
    </rPh>
    <phoneticPr fontId="6"/>
  </si>
  <si>
    <t>日本赤十字社
社長　大塚義治
東京都港区芝大門１－１－３</t>
    <rPh sb="0" eb="2">
      <t>ニホン</t>
    </rPh>
    <rPh sb="2" eb="6">
      <t>セキジュウジシャ</t>
    </rPh>
    <rPh sb="7" eb="9">
      <t>シャチョウ</t>
    </rPh>
    <rPh sb="10" eb="12">
      <t>オオツカ</t>
    </rPh>
    <rPh sb="12" eb="14">
      <t>ヨシハル</t>
    </rPh>
    <rPh sb="15" eb="18">
      <t>トウキョウト</t>
    </rPh>
    <rPh sb="18" eb="20">
      <t>ミナトク</t>
    </rPh>
    <rPh sb="20" eb="23">
      <t>シバダイモン</t>
    </rPh>
    <phoneticPr fontId="7"/>
  </si>
  <si>
    <t>6010405002452</t>
  </si>
  <si>
    <t>重症者治療搬送調整等支援業務</t>
  </si>
  <si>
    <t>一般社団法人日本集中治療医学会
東京都文京区本郷2丁目15番13号</t>
  </si>
  <si>
    <t>133,939,990
（変更後）
162,393,006</t>
  </si>
  <si>
    <t>130,000,000
（変更後）
162,393,006</t>
  </si>
  <si>
    <t>令和3年4月1日契約
令和4年3月31日変更契約</t>
  </si>
  <si>
    <t>新興・再興感染症データバンク事業</t>
  </si>
  <si>
    <t>国立研究開発法人国立国際医療研究センター
東京都新宿区戸山1-21-1</t>
  </si>
  <si>
    <t>2,997,960,000
（変更後）
3,009,960,000
（変更後）
3,297,960,000</t>
  </si>
  <si>
    <t>2,997,960,000
（変更後）
3,009,960,000
(変更後）
3,297,960,000</t>
  </si>
  <si>
    <t>令和3年7月5日変更契約
令和3年9月3日変更契約</t>
  </si>
  <si>
    <t>HIV陽性者等のHIVに関する相談・支援一式（関東地域におけるピア・カウンセリング等支援事業）</t>
  </si>
  <si>
    <t>特定非営利活動法人ぷれいす東京
東京都新宿区高田馬場４－１１－５　三幸ハイツ403</t>
  </si>
  <si>
    <t>HIV陽性者等のHIVに関する相談・支援一式（関西地域におけるピア・カウンセリング等支援事業）</t>
  </si>
  <si>
    <t>特定非営利活動法チャーム
大阪府大阪市北区菅栄町１０－１９</t>
  </si>
  <si>
    <t>血液凝固異常症実態調査一式</t>
  </si>
  <si>
    <t xml:space="preserve">公益財団法人エイズ予防財団
東京都千代田区神田猿楽町２－７－１　ＴＯＨＹＵビル3階
</t>
  </si>
  <si>
    <t>HIV感染者等保健福祉相談事業等</t>
  </si>
  <si>
    <t>疾病登録センター運営事業（データの登録・精度向上・分析業務）</t>
    <phoneticPr fontId="1"/>
  </si>
  <si>
    <t>国立研究開発法人医薬基盤・健康・栄養研究所　
契約担当役　理事長　米田　悦啓
大阪府茨木市彩都あさぎ７－６－８</t>
    <phoneticPr fontId="1"/>
  </si>
  <si>
    <t>小児慢性特定疾病登録センター運営事業（データの登録・精度向上・分析業務）</t>
    <phoneticPr fontId="1"/>
  </si>
  <si>
    <t>国立研究開発法人国立成育医療研究センター　
理事長　五十嵐　隆　
東京都世田谷区２－１０－１</t>
    <phoneticPr fontId="1"/>
  </si>
  <si>
    <t>ハンセン病対策事業（社会復帰者支援事業等委託分）</t>
  </si>
  <si>
    <t>社会福祉法人ふれあい福祉協会　理事長　三木　賢治
東京都渋谷区笹塚3-43-1</t>
    <rPh sb="0" eb="2">
      <t>シャカイ</t>
    </rPh>
    <rPh sb="2" eb="4">
      <t>フクシ</t>
    </rPh>
    <rPh sb="4" eb="6">
      <t>ホウジン</t>
    </rPh>
    <rPh sb="10" eb="12">
      <t>フクシ</t>
    </rPh>
    <rPh sb="12" eb="14">
      <t>キョウカイ</t>
    </rPh>
    <rPh sb="15" eb="18">
      <t>リジチョウ</t>
    </rPh>
    <rPh sb="19" eb="21">
      <t>ミキ</t>
    </rPh>
    <rPh sb="22" eb="24">
      <t>ケンジ</t>
    </rPh>
    <rPh sb="25" eb="28">
      <t>トウキョウト</t>
    </rPh>
    <rPh sb="28" eb="31">
      <t>シブヤク</t>
    </rPh>
    <rPh sb="31" eb="33">
      <t>ササヅカ</t>
    </rPh>
    <phoneticPr fontId="2"/>
  </si>
  <si>
    <t xml:space="preserve">8011005001735 </t>
  </si>
  <si>
    <t>ハンセン病対策事業（沖縄ハンセン病対策）</t>
  </si>
  <si>
    <t>公益財団法人沖縄県ゆうな協会　理事長　小渡　有明
沖縄県那覇市古波蔵１丁目２５番１８号</t>
    <rPh sb="0" eb="2">
      <t>コウエキ</t>
    </rPh>
    <rPh sb="2" eb="6">
      <t>ザイダンホウジン</t>
    </rPh>
    <rPh sb="15" eb="18">
      <t>リジチョウ</t>
    </rPh>
    <rPh sb="19" eb="20">
      <t>コ</t>
    </rPh>
    <rPh sb="20" eb="21">
      <t>ワタ</t>
    </rPh>
    <rPh sb="22" eb="24">
      <t>アリアケ</t>
    </rPh>
    <phoneticPr fontId="2"/>
  </si>
  <si>
    <t>3360005004305</t>
  </si>
  <si>
    <t>公財</t>
    <rPh sb="0" eb="1">
      <t>コウ</t>
    </rPh>
    <rPh sb="1" eb="2">
      <t>ザイ</t>
    </rPh>
    <phoneticPr fontId="10"/>
  </si>
  <si>
    <t>都道府県所管</t>
    <rPh sb="0" eb="4">
      <t>トドウフケン</t>
    </rPh>
    <rPh sb="4" eb="6">
      <t>ショカン</t>
    </rPh>
    <phoneticPr fontId="10"/>
  </si>
  <si>
    <t>ハンセン病に係る偏見差別の解消のための施策検討調査等一式</t>
  </si>
  <si>
    <t>株式会社三菱総合研究所　代表取締役社長　森崎　孝
東京都千代田区永田町2-10-3</t>
  </si>
  <si>
    <t xml:space="preserve">6010001030403 </t>
  </si>
  <si>
    <t>原子爆弾の投下に伴う気象シミュレーションモデルの構築及び放射性降下物の拡散状況の分析等に関する調査研究一式</t>
    <phoneticPr fontId="1"/>
  </si>
  <si>
    <t>国立大学法人京都大学 学長 湊 長 博
京都府京都市左京区吉田本町３６番地１</t>
  </si>
  <si>
    <t>3130005005532</t>
  </si>
  <si>
    <t>令和３年度原子爆弾投下時の気象状況等に関する文献等調査事業</t>
  </si>
  <si>
    <t>株式会社 ニチマイ　代表取締役 廣岡　潤
東京都江戸川区中葛西四丁目19 番14 号</t>
  </si>
  <si>
    <t xml:space="preserve">5010001006197 </t>
  </si>
  <si>
    <t>埼玉県知事　大野　元裕　埼玉県さいたま市浦和区高砂三丁目１５番１号</t>
  </si>
  <si>
    <t>1000020110001</t>
  </si>
  <si>
    <t>千葉県知事　熊谷　俊人　千葉県千葉市中央区市場町１番１号</t>
  </si>
  <si>
    <t>4000020120006</t>
  </si>
  <si>
    <t>愛知県知事　大村　秀章　愛知県名古屋市中区三の丸三丁目１番２号</t>
  </si>
  <si>
    <t>1000020230006</t>
  </si>
  <si>
    <t>三重県知事　鈴木　英敬　三重県津市広明町１３番地</t>
  </si>
  <si>
    <t>5000020240001</t>
  </si>
  <si>
    <t>滋賀県知事　三日月　大造　滋賀県大津市京町四丁目１番１号</t>
  </si>
  <si>
    <t>7000020250007</t>
  </si>
  <si>
    <t>京都府知事　西脇　隆俊　京都府京都市上京区下立売通新町西入薮ノ内町</t>
  </si>
  <si>
    <t>2000020260002</t>
  </si>
  <si>
    <t>大阪府知事　吉村　洋文　大阪府大阪市中央区大手前二丁目１番２２号</t>
  </si>
  <si>
    <t>4000020270008</t>
  </si>
  <si>
    <t>奈良県知事　荒井　正吾　奈良県奈良市登大路町３０番地</t>
  </si>
  <si>
    <t>1000020290009</t>
  </si>
  <si>
    <t>島根県知事　丸山　達也　島根県松江市殿町１番地</t>
  </si>
  <si>
    <t>1000020320005</t>
  </si>
  <si>
    <t>愛媛県知事　中村　時広　愛媛県松山市一番町四丁目４番地２</t>
  </si>
  <si>
    <t>1000020380008</t>
  </si>
  <si>
    <t>熊本県知事　蒲島　郁夫　熊本県熊本市中央区水前寺六丁目１８番１号</t>
  </si>
  <si>
    <t>7000020430005</t>
  </si>
  <si>
    <t>宮崎県知事　河野　俊嗣　宮崎県宮崎市橘通東二丁目１０番１号</t>
  </si>
  <si>
    <t>4000020450006</t>
  </si>
  <si>
    <t>疾患罹患状況等に関する調査等一式</t>
  </si>
  <si>
    <t>国立大学法人岡山大学 学長 槇野 博史
岡山県岡山市北区津島中1 丁目1 番1 号</t>
  </si>
  <si>
    <t>2260005002575</t>
  </si>
  <si>
    <t>原爆被爆者の生物試料の保管及び活用に関する研究事業</t>
  </si>
  <si>
    <t>公益財団法人 放射線影響研究所　理事長　丹羽 太貫
広島県広島市南区比治山公園5-2</t>
  </si>
  <si>
    <t>9240005012727</t>
  </si>
  <si>
    <t>新型コロナウイルス感染症に係るオンライン診療・往診等の自宅療養者に対する診療実績の集計業務一式</t>
  </si>
  <si>
    <t>公益社団法人国民健康保険中央会
東京都千代田区永田町１－１１－３５</t>
    <phoneticPr fontId="1"/>
  </si>
  <si>
    <t>訪日外国人患者未収金情報管理システム（仮称）運用・保守業務等一式</t>
  </si>
  <si>
    <t>支出負担行為担当官
厚生労働省医政局長　迫井　正深
東京都千代田区霞が関１－２－２</t>
  </si>
  <si>
    <t>株式会社インサイツ
東京都中央区日本橋浜町１－３－12
第７センタープラザ２階</t>
    <phoneticPr fontId="1"/>
  </si>
  <si>
    <t>6010001134518</t>
    <phoneticPr fontId="1"/>
  </si>
  <si>
    <t>「ジャパン・ヘルスケアベンチャー・サミット2021」（BioJapan同時開催）借上・設営・運営事業</t>
  </si>
  <si>
    <t>株式会社JTBコミュニケーションデザイン
東京都港区芝三丁目23番1号</t>
    <phoneticPr fontId="1"/>
  </si>
  <si>
    <t>2010701023536</t>
    <phoneticPr fontId="1"/>
  </si>
  <si>
    <t>セルフメディケーション税制対象医薬品の届出受理等業務の委託事業一式</t>
  </si>
  <si>
    <t>支出負担行為担当官
厚生労働省医政局長　伊原　和人
東京都千代田区霞が関１－２－２</t>
    <rPh sb="20" eb="22">
      <t>イハラ</t>
    </rPh>
    <rPh sb="23" eb="25">
      <t>カズト</t>
    </rPh>
    <phoneticPr fontId="4"/>
  </si>
  <si>
    <t>セルフメディケーション・データベースセンター
東京都港区浜松町１丁目３１番
文化放送メディアプラスビル３階</t>
    <phoneticPr fontId="1"/>
  </si>
  <si>
    <t>新型コロナウイルス感染症治療薬の治験組入れ促進事業一式</t>
    <phoneticPr fontId="1"/>
  </si>
  <si>
    <t xml:space="preserve">国立大学法人神戸大学
契約担当役 理事 吉田 潔
兵庫県神戸市灘区六甲台町１－１
</t>
    <phoneticPr fontId="1"/>
  </si>
  <si>
    <t>高度医療情報普及推進事業</t>
  </si>
  <si>
    <t>一般社団法人医療情報システム開発センター
理事長　山本　隆一
東京都新宿区神楽坂１－１</t>
    <rPh sb="0" eb="2">
      <t>イッパン</t>
    </rPh>
    <rPh sb="2" eb="6">
      <t>シャダンホウジン</t>
    </rPh>
    <rPh sb="6" eb="8">
      <t>イリョウ</t>
    </rPh>
    <rPh sb="8" eb="10">
      <t>ジョウホウ</t>
    </rPh>
    <rPh sb="14" eb="16">
      <t>カイハツ</t>
    </rPh>
    <rPh sb="21" eb="24">
      <t>リジチョウ</t>
    </rPh>
    <rPh sb="25" eb="27">
      <t>ヤマモト</t>
    </rPh>
    <rPh sb="28" eb="30">
      <t>リュウイチ</t>
    </rPh>
    <rPh sb="31" eb="34">
      <t>トウキョウト</t>
    </rPh>
    <rPh sb="34" eb="37">
      <t>シンジュクク</t>
    </rPh>
    <rPh sb="37" eb="40">
      <t>カグラザカ</t>
    </rPh>
    <phoneticPr fontId="4"/>
  </si>
  <si>
    <t>医療上必要性の高い抗がん剤に関する先進医療における外部評価機関での評価等業務一式</t>
  </si>
  <si>
    <t>国立研究開発法人国立がん研究センター
理事長 中釜 斉
東京都中央区築地 ５－１－１</t>
    <phoneticPr fontId="1"/>
  </si>
  <si>
    <t>認定再生医療等委員会の審査の質向上事業一式</t>
  </si>
  <si>
    <t>学校法人順天堂 順天堂大学
学長　新井　一
東京都文京区本郷２－１－１</t>
    <phoneticPr fontId="1"/>
  </si>
  <si>
    <t>DPAT体制整備事業一式</t>
  </si>
  <si>
    <t>公益社団法人日本精神科病院協会
東京都港区芝浦3-15-14</t>
    <phoneticPr fontId="8"/>
  </si>
  <si>
    <t>令和３年度院内感染対策講習会事業</t>
    <rPh sb="0" eb="2">
      <t>レイワ</t>
    </rPh>
    <rPh sb="3" eb="5">
      <t>ネンド</t>
    </rPh>
    <rPh sb="5" eb="7">
      <t>インナイ</t>
    </rPh>
    <rPh sb="7" eb="9">
      <t>カンセン</t>
    </rPh>
    <rPh sb="9" eb="11">
      <t>タイサク</t>
    </rPh>
    <rPh sb="11" eb="13">
      <t>コウシュウ</t>
    </rPh>
    <rPh sb="13" eb="14">
      <t>カイ</t>
    </rPh>
    <rPh sb="14" eb="16">
      <t>ジギョウ</t>
    </rPh>
    <phoneticPr fontId="13"/>
  </si>
  <si>
    <t>一般社団法人日本環境感染学会 
品川区東五反田5-26-6池田山パークヒルズ202</t>
    <phoneticPr fontId="8"/>
  </si>
  <si>
    <t>災害派遣医療チーム（ＤＭＡＴ）養成研修業務</t>
  </si>
  <si>
    <t>日本赤十字社神戸赤十字病院
神戸市中央区脇浜海岸通１－３－１兵庫県災害医療センター　事業課</t>
    <rPh sb="12" eb="13">
      <t>イン</t>
    </rPh>
    <phoneticPr fontId="14"/>
  </si>
  <si>
    <t>ＮＢＣ災害・テロ対策研修事業</t>
  </si>
  <si>
    <t>公益財団法人　日本中毒情報センター 
茨城県つくば市天久保１－１－１</t>
    <phoneticPr fontId="8"/>
  </si>
  <si>
    <t>災害派遣医療チーム（ＤＭＡＴ）体制整備事業</t>
    <rPh sb="15" eb="17">
      <t>タイセイ</t>
    </rPh>
    <rPh sb="17" eb="19">
      <t>セイビ</t>
    </rPh>
    <rPh sb="19" eb="21">
      <t>ジギョウ</t>
    </rPh>
    <phoneticPr fontId="13"/>
  </si>
  <si>
    <t>独立行政法人国立病院機構本部
東京都目黒区東が丘２－５－２１</t>
    <phoneticPr fontId="8"/>
  </si>
  <si>
    <t>第32 回オリンピック競技大会（2020/東京）・東京2020 パラリンピック競技大会災害医療体制確保事業</t>
  </si>
  <si>
    <t>公益財団法人 日本中毒情報センター
茨城県つくば市天久保１－１－１</t>
    <phoneticPr fontId="8"/>
  </si>
  <si>
    <t>令和5年9月4日付け変更契約</t>
    <rPh sb="0" eb="2">
      <t>レイワ</t>
    </rPh>
    <rPh sb="3" eb="4">
      <t>ネン</t>
    </rPh>
    <rPh sb="5" eb="6">
      <t>ガツ</t>
    </rPh>
    <rPh sb="7" eb="8">
      <t>ニチ</t>
    </rPh>
    <rPh sb="8" eb="9">
      <t>ヅ</t>
    </rPh>
    <rPh sb="10" eb="12">
      <t>ヘンコウ</t>
    </rPh>
    <rPh sb="12" eb="14">
      <t>ケイヤク</t>
    </rPh>
    <phoneticPr fontId="1"/>
  </si>
  <si>
    <t>7010001008844</t>
  </si>
  <si>
    <t>株式会社日立製作所
東京都品川区南大井六丁目23番１号</t>
    <phoneticPr fontId="1"/>
  </si>
  <si>
    <t>指定難病患者データベース及び小児慢性特定疾病児童等データベース更改に係る設計・開発及び運用・保守等業務一式</t>
    <phoneticPr fontId="1"/>
  </si>
  <si>
    <t>【社会・援護局（援護）】
支出負担行為担当官
大臣官房会計課長
鳥井　陽一
東京都千代田区霞が関１－２－２</t>
  </si>
  <si>
    <t>【社会・援護局（援護）】
支出負担行為担当官
大臣官房会計課長
鳥井　陽一
東京都千代田区霞が関１－２－２</t>
    <rPh sb="1" eb="3">
      <t>シャカイ</t>
    </rPh>
    <rPh sb="4" eb="6">
      <t>エンゴ</t>
    </rPh>
    <rPh sb="6" eb="7">
      <t>キョク</t>
    </rPh>
    <rPh sb="8" eb="10">
      <t>エンゴ</t>
    </rPh>
    <rPh sb="32" eb="34">
      <t>トリイ</t>
    </rPh>
    <rPh sb="35" eb="37">
      <t>ヨウイチ</t>
    </rPh>
    <rPh sb="38" eb="41">
      <t>トウキョウト</t>
    </rPh>
    <phoneticPr fontId="1"/>
  </si>
  <si>
    <t>【大臣官房会計課】
支出負担行為担当官
大臣官房会計課長
鳥井　陽一
東京都千代田区霞が関１－２－２</t>
    <rPh sb="1" eb="3">
      <t>ダイジン</t>
    </rPh>
    <rPh sb="3" eb="5">
      <t>カンボウ</t>
    </rPh>
    <rPh sb="5" eb="8">
      <t>カイケイカ</t>
    </rPh>
    <rPh sb="29" eb="31">
      <t>トリイ</t>
    </rPh>
    <rPh sb="32" eb="34">
      <t>ヨウイチ</t>
    </rPh>
    <rPh sb="35" eb="38">
      <t>トウキョウト</t>
    </rPh>
    <phoneticPr fontId="1"/>
  </si>
  <si>
    <t>支出負担行為担当官
職業安定局長
田中　誠二
東京都千代田区霞が関１－２－２</t>
    <rPh sb="10" eb="12">
      <t>ショクギョウ</t>
    </rPh>
    <rPh sb="12" eb="14">
      <t>アンテイ</t>
    </rPh>
    <rPh sb="14" eb="16">
      <t>キョクチョウ</t>
    </rPh>
    <rPh sb="17" eb="19">
      <t>タナカ</t>
    </rPh>
    <rPh sb="20" eb="22">
      <t>セイジ</t>
    </rPh>
    <phoneticPr fontId="3"/>
  </si>
  <si>
    <t>支出負担行為担当官
厚生労働省大臣官房
生活衛生・食品安全審議官
浅沼　一成
東京都千代田区霞が関１－２－２</t>
  </si>
  <si>
    <t>支出負担行為担当官
厚生労働省老健局長
土生　栄二
東京都千代田区霞が関１－２－２</t>
  </si>
  <si>
    <t>【医薬・生活衛生局】
支出負担行為担当官
大臣官房会計課長
鳥井　陽一
東京都千代田区霞が関１－２－２</t>
    <rPh sb="1" eb="3">
      <t>イヤク</t>
    </rPh>
    <rPh sb="4" eb="6">
      <t>セイカツ</t>
    </rPh>
    <rPh sb="6" eb="9">
      <t>エイセイキョク</t>
    </rPh>
    <rPh sb="30" eb="32">
      <t>トリイ</t>
    </rPh>
    <rPh sb="33" eb="35">
      <t>ヨウイチ</t>
    </rPh>
    <rPh sb="36" eb="39">
      <t>トウキョウト</t>
    </rPh>
    <phoneticPr fontId="1"/>
  </si>
  <si>
    <t>支出負担行為担当官
厚生労働省子ども家庭局長
渡辺　由美子
東京都千代田区霞が関１－２－２</t>
  </si>
  <si>
    <t>支出負担行為担当官
厚生労働省子ども家庭局長
渡辺　由美子
東京都千代田区霞が関１－２－２</t>
    <rPh sb="0" eb="2">
      <t>シシュツ</t>
    </rPh>
    <rPh sb="2" eb="4">
      <t>フタン</t>
    </rPh>
    <rPh sb="4" eb="6">
      <t>コウイ</t>
    </rPh>
    <rPh sb="6" eb="9">
      <t>タントウカン</t>
    </rPh>
    <rPh sb="10" eb="12">
      <t>コウセイ</t>
    </rPh>
    <rPh sb="12" eb="15">
      <t>ロウドウショウ</t>
    </rPh>
    <phoneticPr fontId="1"/>
  </si>
  <si>
    <t>【健康局】
支出負担行為担当官
大臣官房会計課長
鳥井　陽一
東京都千代田区霞が関１－２－２</t>
    <rPh sb="1" eb="3">
      <t>ケンコウ</t>
    </rPh>
    <rPh sb="3" eb="4">
      <t>キョク</t>
    </rPh>
    <rPh sb="4" eb="5">
      <t>イキョク</t>
    </rPh>
    <rPh sb="25" eb="27">
      <t>トリイ</t>
    </rPh>
    <rPh sb="28" eb="30">
      <t>ヨウイチ</t>
    </rPh>
    <rPh sb="31" eb="34">
      <t>トウキョウト</t>
    </rPh>
    <phoneticPr fontId="1"/>
  </si>
  <si>
    <t>医薬・生活衛生局】
支出負担行為担当官
大臣官房会計課長
鳥井　陽一
東京都千代田区霞が関１－２－２</t>
    <rPh sb="0" eb="2">
      <t>イヤク</t>
    </rPh>
    <rPh sb="3" eb="5">
      <t>セイカツ</t>
    </rPh>
    <rPh sb="5" eb="8">
      <t>エイセイキョク</t>
    </rPh>
    <rPh sb="7" eb="8">
      <t>キョク</t>
    </rPh>
    <rPh sb="35" eb="38">
      <t>トウキョウト</t>
    </rPh>
    <phoneticPr fontId="1"/>
  </si>
  <si>
    <t>【医薬・生活衛生局】
支出負担行為担当官
大臣官房会計課長
鳥井　陽一
東京都千代田区霞が関１－２－２</t>
    <rPh sb="1" eb="3">
      <t>イヤク</t>
    </rPh>
    <rPh sb="4" eb="6">
      <t>セイカツ</t>
    </rPh>
    <rPh sb="6" eb="9">
      <t>エイセイキョク</t>
    </rPh>
    <phoneticPr fontId="1"/>
  </si>
  <si>
    <t>支出負担行為担当官
厚生労働省健康局長
正林　督章
東京都千代田区霞が関１－２－２</t>
  </si>
  <si>
    <t>支出負担行為担当官
厚生労働省健康局長
正林　督章
東京都千代田区霞が関１－２－２</t>
    <rPh sb="20" eb="21">
      <t>セイ</t>
    </rPh>
    <rPh sb="21" eb="22">
      <t>ハヤシ</t>
    </rPh>
    <rPh sb="23" eb="24">
      <t>トク</t>
    </rPh>
    <rPh sb="24" eb="25">
      <t>アキラ</t>
    </rPh>
    <phoneticPr fontId="11"/>
  </si>
  <si>
    <t>支出負担行為担当官
厚生労働省社会・援護局
障害保健福祉部長
赤澤　公省
東京都千代田区霞が関１－２－２</t>
    <rPh sb="0" eb="2">
      <t>シシュツ</t>
    </rPh>
    <rPh sb="2" eb="4">
      <t>フタン</t>
    </rPh>
    <rPh sb="4" eb="6">
      <t>コウイ</t>
    </rPh>
    <rPh sb="6" eb="9">
      <t>タントウカン</t>
    </rPh>
    <rPh sb="10" eb="17">
      <t>コウセイロウドウショウシャカイ</t>
    </rPh>
    <rPh sb="18" eb="21">
      <t>エンゴキョク</t>
    </rPh>
    <rPh sb="22" eb="24">
      <t>ショウガイ</t>
    </rPh>
    <rPh sb="24" eb="26">
      <t>ホケン</t>
    </rPh>
    <rPh sb="26" eb="28">
      <t>フクシ</t>
    </rPh>
    <rPh sb="28" eb="30">
      <t>ブチョウ</t>
    </rPh>
    <rPh sb="31" eb="33">
      <t>アカザワ</t>
    </rPh>
    <rPh sb="34" eb="35">
      <t>コウ</t>
    </rPh>
    <rPh sb="35" eb="36">
      <t>ショウ</t>
    </rPh>
    <rPh sb="37" eb="40">
      <t>トウキョウト</t>
    </rPh>
    <rPh sb="40" eb="44">
      <t>チヨダク</t>
    </rPh>
    <rPh sb="44" eb="45">
      <t>カスミ</t>
    </rPh>
    <rPh sb="46" eb="47">
      <t>セキ</t>
    </rPh>
    <phoneticPr fontId="2"/>
  </si>
  <si>
    <t>支出負担行為担当官　　障害保健福祉部長　　　　赤澤　公省　　　　　　　　　　　　　　　　　　　　　　東京都千代田区霞が関１－２－２</t>
  </si>
  <si>
    <t>支出負担行為担当官
子ども家庭局長
渡辺　由美子
東京都千代田区霞が関１－２－２</t>
    <rPh sb="10" eb="11">
      <t>コ</t>
    </rPh>
    <rPh sb="13" eb="15">
      <t>カテイ</t>
    </rPh>
    <rPh sb="15" eb="17">
      <t>キョクチョウ</t>
    </rPh>
    <rPh sb="18" eb="20">
      <t>ワタナベ</t>
    </rPh>
    <rPh sb="21" eb="24">
      <t>ユミコ</t>
    </rPh>
    <phoneticPr fontId="3"/>
  </si>
  <si>
    <t>【健康局】
支出負担行為担当官
大臣官房会計課長
鳥井　陽一
東京都千代田区霞が関１－２－２</t>
    <rPh sb="1" eb="4">
      <t>ケンコウキョク</t>
    </rPh>
    <rPh sb="25" eb="27">
      <t>トリイ</t>
    </rPh>
    <rPh sb="28" eb="30">
      <t>ヨウイチ</t>
    </rPh>
    <rPh sb="31" eb="34">
      <t>トウキョウト</t>
    </rPh>
    <phoneticPr fontId="1"/>
  </si>
  <si>
    <t>【医政局】
支出負担行為担当官
大臣官房会計課長
鳥井　陽一
東京都千代田区霞が関１－２－２</t>
    <rPh sb="1" eb="4">
      <t>イセイキョク</t>
    </rPh>
    <rPh sb="25" eb="27">
      <t>トリイ</t>
    </rPh>
    <rPh sb="28" eb="30">
      <t>ヨウイチ</t>
    </rPh>
    <rPh sb="31" eb="34">
      <t>トウキョウト</t>
    </rPh>
    <phoneticPr fontId="1"/>
  </si>
  <si>
    <t>【保険局】
支出負担行為担当官
大臣官房会計課長
鳥井　陽一
東京都千代田区霞が関１－２－２</t>
    <rPh sb="1" eb="4">
      <t>ホケンキョク</t>
    </rPh>
    <rPh sb="25" eb="27">
      <t>トリイ</t>
    </rPh>
    <rPh sb="28" eb="30">
      <t>ヨウイチ</t>
    </rPh>
    <rPh sb="31" eb="34">
      <t>トウキョウト</t>
    </rPh>
    <phoneticPr fontId="1"/>
  </si>
  <si>
    <t>支出負担行為担当官
厚生労働省健康局長　
佐原　康之　
東京都千代田区霞が関１－２－２</t>
  </si>
  <si>
    <t>支出負担行為担当官
厚生労働省医政局長　伊原　和人
東京都千代田区霞が関１－２－２</t>
  </si>
  <si>
    <t>【保険局】
支出負担行為担当官
大臣官房会計課長
鳥井　陽一
東京都千代田区霞が関１－２－２</t>
    <rPh sb="1" eb="3">
      <t>ホケン</t>
    </rPh>
    <rPh sb="3" eb="4">
      <t>キョク</t>
    </rPh>
    <rPh sb="31" eb="34">
      <t>トウキョウト</t>
    </rPh>
    <phoneticPr fontId="1"/>
  </si>
  <si>
    <t>支出負担行為担当官
厚生労働省健康局長
佐原　康之
東京都千代田区霞が関１－２－２</t>
  </si>
  <si>
    <t>【医政局】
支出負担行為担当官
大臣官房会計課長
鳥井　陽一
東京都千代田区霞が関１－２－２</t>
    <rPh sb="1" eb="3">
      <t>イセイ</t>
    </rPh>
    <rPh sb="3" eb="4">
      <t>キョク</t>
    </rPh>
    <rPh sb="31" eb="34">
      <t>トウキョウト</t>
    </rPh>
    <phoneticPr fontId="1"/>
  </si>
  <si>
    <t>支出負担行為担当官　厚生労働省保険局長　濵谷　浩樹
東京都千代田区霞が関１－２－２</t>
  </si>
  <si>
    <t>【医政局】
支出負担行為担当官
大臣官房会計課長
鳥井　陽一
東京都千代田区霞が関１－２－２</t>
    <rPh sb="1" eb="4">
      <t>イセイキョク</t>
    </rPh>
    <rPh sb="4" eb="5">
      <t>イキョク</t>
    </rPh>
    <rPh sb="25" eb="27">
      <t>トリイ</t>
    </rPh>
    <rPh sb="28" eb="30">
      <t>ヨウイチ</t>
    </rPh>
    <rPh sb="31" eb="34">
      <t>トウキョウト</t>
    </rPh>
    <phoneticPr fontId="1"/>
  </si>
  <si>
    <t>【コロナ本部物資班・経済課物資室】
支出負担行為担当官
大臣官房会計課長
鳥井　陽一
東京都千代田区霞が関１－２－２</t>
    <rPh sb="37" eb="39">
      <t>トリイ</t>
    </rPh>
    <rPh sb="40" eb="42">
      <t>ヨウイチ</t>
    </rPh>
    <rPh sb="43" eb="46">
      <t>トウキョウト</t>
    </rPh>
    <phoneticPr fontId="1"/>
  </si>
  <si>
    <t>予算決算及び会計令第99条の２（不落）</t>
    <rPh sb="0" eb="2">
      <t>ヨサン</t>
    </rPh>
    <rPh sb="2" eb="4">
      <t>ケッサン</t>
    </rPh>
    <rPh sb="4" eb="5">
      <t>オヨ</t>
    </rPh>
    <rPh sb="6" eb="8">
      <t>カイケイ</t>
    </rPh>
    <rPh sb="8" eb="9">
      <t>レイ</t>
    </rPh>
    <rPh sb="9" eb="10">
      <t>ダイ</t>
    </rPh>
    <rPh sb="12" eb="13">
      <t>ジョウ</t>
    </rPh>
    <rPh sb="16" eb="18">
      <t>フラク</t>
    </rPh>
    <phoneticPr fontId="1"/>
  </si>
  <si>
    <t>予算決算及び会計令第99条の２（不調）</t>
    <rPh sb="0" eb="2">
      <t>ヨサン</t>
    </rPh>
    <rPh sb="2" eb="4">
      <t>ケッサン</t>
    </rPh>
    <rPh sb="4" eb="5">
      <t>オヨ</t>
    </rPh>
    <rPh sb="6" eb="8">
      <t>カイケイ</t>
    </rPh>
    <rPh sb="8" eb="9">
      <t>レイ</t>
    </rPh>
    <rPh sb="9" eb="10">
      <t>ダイ</t>
    </rPh>
    <rPh sb="12" eb="13">
      <t>ジョウ</t>
    </rPh>
    <rPh sb="16" eb="18">
      <t>フチョウ</t>
    </rPh>
    <phoneticPr fontId="1"/>
  </si>
  <si>
    <t>会計法第29条の３第５項及び予決令第99条第１項第８号（運送又は保管をさせるとき）</t>
  </si>
  <si>
    <t>会計法第29条の３第４項予算決算及び会計令第102条の４第３号</t>
  </si>
  <si>
    <t>会計法第29条の３第４項及び予算決算及び会計令第102条の４第３号（目的が競争を許さない場合）</t>
  </si>
  <si>
    <t>会計法第29条の３第４項及び予算決算及び会計令第102条の４第３号（競争不存在）</t>
  </si>
  <si>
    <t>会計法第29条の３第４項及び予算決算及び会計令第102条の４第３号（公募）</t>
  </si>
  <si>
    <t>会計法第29条の３第４項及び予算決算及び会計令第102条の４第３号（緊急随契）</t>
  </si>
  <si>
    <t>会計法第29条の３第４項及び国の物品等又は特定役務の調達手続の特例を定める政令第13条第１項第２号（互換性）</t>
  </si>
  <si>
    <t>会計法第29条３第４項及び予算決算及び会計令第102条の４第３号（競争不存在）</t>
  </si>
  <si>
    <t>会計法第29条の３第４項（公募）</t>
  </si>
  <si>
    <t>会計法第29条の３第４項</t>
    <rPh sb="0" eb="3">
      <t>カイケイホウ</t>
    </rPh>
    <rPh sb="3" eb="4">
      <t>ダイ</t>
    </rPh>
    <rPh sb="6" eb="7">
      <t>ジョウ</t>
    </rPh>
    <phoneticPr fontId="1"/>
  </si>
  <si>
    <t>会計法第29条の３第４項及び国の物品等又は特定役務の調達手続の特例を定める政令第13条第１項第１号（排他的権利の保護）</t>
  </si>
  <si>
    <t>会計法第29条の３第４項及び国の物品等又は特定役務の調達手続の特例を定める政令第13条第１項第１号</t>
  </si>
  <si>
    <t>会計法第29条の３第４項及び予算決算及び会計令第102条の４第３号（公募）</t>
    <rPh sb="0" eb="3">
      <t>カイケイホウ</t>
    </rPh>
    <rPh sb="3" eb="4">
      <t>ダイ</t>
    </rPh>
    <rPh sb="6" eb="7">
      <t>ジョウ</t>
    </rPh>
    <rPh sb="12" eb="13">
      <t>オヨ</t>
    </rPh>
    <rPh sb="14" eb="16">
      <t>ヨサン</t>
    </rPh>
    <rPh sb="16" eb="18">
      <t>ケッサン</t>
    </rPh>
    <rPh sb="18" eb="19">
      <t>オヨ</t>
    </rPh>
    <rPh sb="20" eb="22">
      <t>カイケイ</t>
    </rPh>
    <rPh sb="22" eb="23">
      <t>レイ</t>
    </rPh>
    <rPh sb="23" eb="24">
      <t>ダイ</t>
    </rPh>
    <rPh sb="27" eb="28">
      <t>ジョウ</t>
    </rPh>
    <rPh sb="34" eb="36">
      <t>コウボ</t>
    </rPh>
    <phoneticPr fontId="1"/>
  </si>
  <si>
    <t>会計法第29条の３第４項及び予算決算及び会計令第102条の４第３号（目的が競争を許さない場合）</t>
    <rPh sb="0" eb="3">
      <t>カイケイホウ</t>
    </rPh>
    <rPh sb="3" eb="4">
      <t>ダイ</t>
    </rPh>
    <rPh sb="6" eb="7">
      <t>ジョウ</t>
    </rPh>
    <rPh sb="12" eb="13">
      <t>オヨ</t>
    </rPh>
    <phoneticPr fontId="1"/>
  </si>
  <si>
    <t>会計法第29条の３第４項
予算決算及び会計令第102条の４第３号
（目的が競争を許さない場合）</t>
  </si>
  <si>
    <t>会計法第29条の３第４項及び予算決算及び会計令第102条の４第３号（性質又は目的が競争を許さない場合）</t>
  </si>
  <si>
    <t>会計法第29条の３第４項
予算決算及び会計令第102条の４第３号
（本業務を行い得る唯一の機関であるため）</t>
  </si>
  <si>
    <t>会計法第29条の３第４項
予算決算及び会計令第102条の４第３号
（公募）</t>
    <rPh sb="0" eb="3">
      <t>カイケイホウ</t>
    </rPh>
    <rPh sb="3" eb="4">
      <t>ダイ</t>
    </rPh>
    <rPh sb="6" eb="7">
      <t>ジョウ</t>
    </rPh>
    <rPh sb="13" eb="15">
      <t>ヨサン</t>
    </rPh>
    <rPh sb="15" eb="17">
      <t>ケッサン</t>
    </rPh>
    <rPh sb="17" eb="18">
      <t>オヨ</t>
    </rPh>
    <rPh sb="19" eb="21">
      <t>カイケイ</t>
    </rPh>
    <rPh sb="21" eb="22">
      <t>レイ</t>
    </rPh>
    <rPh sb="22" eb="23">
      <t>ダイ</t>
    </rPh>
    <rPh sb="26" eb="27">
      <t>ジョウ</t>
    </rPh>
    <rPh sb="34" eb="36">
      <t>コウボ</t>
    </rPh>
    <phoneticPr fontId="1"/>
  </si>
  <si>
    <t>会計法第29条の３第４項及び予算決算及び会計令第102条の４第３号（競争不存在）</t>
    <rPh sb="0" eb="3">
      <t>カイケイホウ</t>
    </rPh>
    <rPh sb="3" eb="4">
      <t>ダイ</t>
    </rPh>
    <rPh sb="6" eb="7">
      <t>ジョウ</t>
    </rPh>
    <rPh sb="12" eb="13">
      <t>オヨ</t>
    </rPh>
    <rPh sb="14" eb="16">
      <t>ヨサン</t>
    </rPh>
    <rPh sb="16" eb="18">
      <t>ケッサン</t>
    </rPh>
    <rPh sb="18" eb="19">
      <t>オヨ</t>
    </rPh>
    <rPh sb="20" eb="22">
      <t>カイケイ</t>
    </rPh>
    <rPh sb="22" eb="23">
      <t>レイ</t>
    </rPh>
    <rPh sb="23" eb="24">
      <t>ダイ</t>
    </rPh>
    <rPh sb="27" eb="28">
      <t>ジョウ</t>
    </rPh>
    <rPh sb="34" eb="36">
      <t>キョウソウ</t>
    </rPh>
    <rPh sb="36" eb="39">
      <t>フソンザイ</t>
    </rPh>
    <phoneticPr fontId="1"/>
  </si>
  <si>
    <t>会計法第29条の３第４項及び予算決算及び会計令第102条の４第３号（企画競争）</t>
  </si>
  <si>
    <t>会計法第29条の３第４項及び予算決算及び会計令第102条の４第３号（競争不存在）</t>
    <rPh sb="0" eb="3">
      <t>カイケイホウ</t>
    </rPh>
    <rPh sb="3" eb="4">
      <t>ダイ</t>
    </rPh>
    <rPh sb="6" eb="7">
      <t>ジョウ</t>
    </rPh>
    <rPh sb="12" eb="13">
      <t>オヨ</t>
    </rPh>
    <rPh sb="14" eb="16">
      <t>ヨサン</t>
    </rPh>
    <rPh sb="16" eb="18">
      <t>ケッサン</t>
    </rPh>
    <rPh sb="18" eb="19">
      <t>オヨ</t>
    </rPh>
    <rPh sb="20" eb="22">
      <t>カイケイ</t>
    </rPh>
    <rPh sb="22" eb="23">
      <t>レイ</t>
    </rPh>
    <rPh sb="23" eb="24">
      <t>ダイ</t>
    </rPh>
    <rPh sb="27" eb="28">
      <t>ジョウ</t>
    </rPh>
    <rPh sb="34" eb="36">
      <t>キョウソウ</t>
    </rPh>
    <rPh sb="36" eb="39">
      <t>フソンザイ</t>
    </rPh>
    <phoneticPr fontId="4"/>
  </si>
  <si>
    <t>会計法第29条の３第４項及び予算決算及び会計令第102条の４第３号（緊急随契）</t>
    <rPh sb="0" eb="3">
      <t>カイケイホウ</t>
    </rPh>
    <rPh sb="3" eb="4">
      <t>ダイ</t>
    </rPh>
    <rPh sb="6" eb="7">
      <t>ジョウ</t>
    </rPh>
    <rPh sb="12" eb="13">
      <t>オヨ</t>
    </rPh>
    <rPh sb="14" eb="16">
      <t>ヨサン</t>
    </rPh>
    <rPh sb="16" eb="18">
      <t>ケッサン</t>
    </rPh>
    <rPh sb="18" eb="19">
      <t>オヨ</t>
    </rPh>
    <rPh sb="20" eb="22">
      <t>カイケイ</t>
    </rPh>
    <rPh sb="22" eb="23">
      <t>レイ</t>
    </rPh>
    <rPh sb="23" eb="24">
      <t>ダイ</t>
    </rPh>
    <rPh sb="27" eb="28">
      <t>ジョウ</t>
    </rPh>
    <rPh sb="34" eb="36">
      <t>キンキュウ</t>
    </rPh>
    <rPh sb="36" eb="38">
      <t>ズイケイ</t>
    </rPh>
    <phoneticPr fontId="1"/>
  </si>
  <si>
    <t>予算決算及び会計令第99条の２（不落随契）</t>
  </si>
  <si>
    <t>予算決算及び会計令第99条の２</t>
    <rPh sb="0" eb="2">
      <t>ヨサン</t>
    </rPh>
    <rPh sb="2" eb="4">
      <t>ケッサン</t>
    </rPh>
    <rPh sb="4" eb="5">
      <t>オヨ</t>
    </rPh>
    <rPh sb="6" eb="8">
      <t>カイケイ</t>
    </rPh>
    <rPh sb="8" eb="9">
      <t>レイ</t>
    </rPh>
    <rPh sb="9" eb="10">
      <t>ダイ</t>
    </rPh>
    <rPh sb="12" eb="13">
      <t>ジョウ</t>
    </rPh>
    <phoneticPr fontId="1"/>
  </si>
  <si>
    <t>会計法第29条の３第４項予算決算及び会計令第102条の４第３号（目的が競争を許さない場合）</t>
  </si>
  <si>
    <t>会計法第29条の３第４項及び予算決算及び会計令第102条の４第４号ロ（時価に比べて著しく有利な価格）</t>
    <rPh sb="12" eb="13">
      <t>オヨ</t>
    </rPh>
    <rPh sb="35" eb="37">
      <t>ジカ</t>
    </rPh>
    <rPh sb="38" eb="39">
      <t>クラ</t>
    </rPh>
    <rPh sb="41" eb="42">
      <t>イチジル</t>
    </rPh>
    <rPh sb="44" eb="46">
      <t>ユウリ</t>
    </rPh>
    <rPh sb="47" eb="49">
      <t>カカク</t>
    </rPh>
    <phoneticPr fontId="1"/>
  </si>
  <si>
    <t>会計法第29条の３第４項及び予算決算及び会計令第99条第８号</t>
  </si>
  <si>
    <t>予算決算及び会計令第102条の４第３号</t>
    <rPh sb="0" eb="2">
      <t>ヨサン</t>
    </rPh>
    <rPh sb="2" eb="4">
      <t>ケッサン</t>
    </rPh>
    <rPh sb="4" eb="5">
      <t>オヨ</t>
    </rPh>
    <rPh sb="6" eb="8">
      <t>カイケイ</t>
    </rPh>
    <rPh sb="8" eb="9">
      <t>レイ</t>
    </rPh>
    <rPh sb="9" eb="10">
      <t>ダイ</t>
    </rPh>
    <rPh sb="13" eb="14">
      <t>ジョウ</t>
    </rPh>
    <phoneticPr fontId="1"/>
  </si>
  <si>
    <t>会計法第29条の３第４項予算決算及び会計令第102条の４第３号（目的が競争を許さない場合）</t>
    <phoneticPr fontId="1"/>
  </si>
  <si>
    <t>会計法第29条の３第５項及び予算決算及び会計令第99条の２（不落）</t>
  </si>
  <si>
    <t>会計法第29条の３第５項及び予算決算及び会計令第99条の２（不落）</t>
    <rPh sb="12" eb="13">
      <t>オヨ</t>
    </rPh>
    <rPh sb="14" eb="16">
      <t>ヨサン</t>
    </rPh>
    <rPh sb="16" eb="18">
      <t>ケッサン</t>
    </rPh>
    <rPh sb="18" eb="19">
      <t>オヨ</t>
    </rPh>
    <rPh sb="20" eb="22">
      <t>カイケイ</t>
    </rPh>
    <rPh sb="22" eb="23">
      <t>レイ</t>
    </rPh>
    <rPh sb="23" eb="24">
      <t>ダイ</t>
    </rPh>
    <rPh sb="26" eb="27">
      <t>ジョウ</t>
    </rPh>
    <rPh sb="30" eb="32">
      <t>フラク</t>
    </rPh>
    <phoneticPr fontId="1"/>
  </si>
  <si>
    <t>会計法第29条の３第５項及び予算決算及び会計令第99条第３号（少額随契）</t>
    <rPh sb="12" eb="13">
      <t>オヨ</t>
    </rPh>
    <rPh sb="22" eb="23">
      <t>レイ</t>
    </rPh>
    <phoneticPr fontId="1"/>
  </si>
  <si>
    <t>会計法第29条の３第５項及び予算決算及び会計令第99条第２号（少額（製造等））</t>
  </si>
  <si>
    <t>会計法第29条の３第５項及び予算決算及び会計令第99条第８号</t>
  </si>
  <si>
    <t>会計法第29条の３第５項及び予算決算及び会計令第99条第16号の２（慈善のため設立した救済施設からの調達）</t>
  </si>
  <si>
    <t>会計法第29条の３第５項及び予算決算及び会計令第99条第16号の２（障害者慈善のため設立した救済施設からの調達）</t>
  </si>
  <si>
    <t>会計法第29条の３第５項及び予算決算及び会計令第99条の２（不調）</t>
    <rPh sb="30" eb="32">
      <t>フチョウ</t>
    </rPh>
    <phoneticPr fontId="1"/>
  </si>
  <si>
    <t>会計法第29条の３第５項及び予算決算及び会計令第99条第３号（少額（財産買入））</t>
  </si>
  <si>
    <t>会計法第29条の３第５項及び予算決算及び会計令第99条第７号（少額（その他））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</si>
</sst>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gge&quot;年&quot;m&quot;月&quot;d&quot;日&quot;;@"/>
    <numFmt numFmtId="177" formatCode="0_);[Red]\(0\)"/>
    <numFmt numFmtId="178" formatCode="0_ "/>
    <numFmt numFmtId="179" formatCode="0.0%"/>
    <numFmt numFmtId="180" formatCode="0;&quot;△ &quot;0"/>
    <numFmt numFmtId="181" formatCode="#,##0_ "/>
    <numFmt numFmtId="182" formatCode="#,##0_);[Red]\(#,##0\)"/>
    <numFmt numFmtId="183" formatCode="[$]ggge&quot;年&quot;m&quot;月&quot;d&quot;日&quot;;@" x16r2:formatCode16="[$-ja-JP-x-gannen]ggge&quot;年&quot;m&quot;月&quot;d&quot;日&quot;;@"/>
  </numFmts>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
      <sz val="18"/>
      <color theme="3"/>
      <name val="ＭＳ Ｐゴシック"/>
      <family val="2"/>
      <charset val="128"/>
      <scheme val="major"/>
    </font>
    <font>
      <b/>
      <sz val="15"/>
      <color theme="3"/>
      <name val="ＭＳ Ｐゴシック"/>
      <family val="2"/>
      <charset val="128"/>
      <scheme val="minor"/>
    </font>
    <font>
      <sz val="6"/>
      <name val="ＭＳ Ｐゴシック"/>
      <family val="3"/>
      <charset val="128"/>
    </font>
    <font>
      <sz val="9"/>
      <color rgb="FFFF0000"/>
      <name val="ＭＳ Ｐゴシック"/>
      <family val="3"/>
      <charset val="128"/>
      <scheme val="minor"/>
    </font>
    <font>
      <sz val="11"/>
      <color theme="1"/>
      <name val="ＭＳ Ｐゴシック"/>
      <family val="3"/>
      <charset val="128"/>
      <scheme val="minor"/>
    </font>
    <font>
      <b/>
      <sz val="13"/>
      <color theme="3"/>
      <name val="ＭＳ Ｐゴシック"/>
      <family val="2"/>
      <charset val="128"/>
      <scheme val="minor"/>
    </font>
    <font>
      <sz val="11"/>
      <color rgb="FF9C6500"/>
      <name val="ＭＳ Ｐゴシック"/>
      <family val="2"/>
      <charset val="128"/>
      <scheme val="minor"/>
    </font>
    <font>
      <sz val="11"/>
      <color rgb="FF006100"/>
      <name val="ＭＳ Ｐゴシック"/>
      <family val="2"/>
      <charset val="128"/>
      <scheme val="minor"/>
    </font>
    <font>
      <sz val="11"/>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209">
    <xf numFmtId="0" fontId="0" fillId="0" borderId="0" xfId="0">
      <alignment vertical="center"/>
    </xf>
    <xf numFmtId="0" fontId="0" fillId="0" borderId="0" xfId="0" applyBorder="1">
      <alignment vertical="center"/>
    </xf>
    <xf numFmtId="0" fontId="2" fillId="0" borderId="0" xfId="0" applyFont="1" applyBorder="1">
      <alignment vertical="center"/>
    </xf>
    <xf numFmtId="0" fontId="3" fillId="0" borderId="6" xfId="0" applyFont="1" applyBorder="1">
      <alignment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1" xfId="0" applyFont="1" applyBorder="1">
      <alignment vertical="center"/>
    </xf>
    <xf numFmtId="0" fontId="5" fillId="0" borderId="6" xfId="0" applyFont="1" applyBorder="1">
      <alignment vertical="center"/>
    </xf>
    <xf numFmtId="0" fontId="5" fillId="0" borderId="0" xfId="0" applyFont="1">
      <alignment vertical="center"/>
    </xf>
    <xf numFmtId="0" fontId="3" fillId="0" borderId="1" xfId="0" applyFont="1" applyFill="1" applyBorder="1" applyAlignment="1">
      <alignment horizontal="right" vertical="center" wrapText="1"/>
    </xf>
    <xf numFmtId="0" fontId="3" fillId="0" borderId="6" xfId="0" applyFont="1" applyFill="1" applyBorder="1">
      <alignment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xf>
    <xf numFmtId="176" fontId="3" fillId="0" borderId="1" xfId="0" applyNumberFormat="1" applyFont="1" applyFill="1" applyBorder="1" applyAlignment="1">
      <alignment horizontal="center" vertical="center"/>
    </xf>
    <xf numFmtId="177" fontId="3" fillId="0" borderId="1" xfId="0" applyNumberFormat="1" applyFont="1" applyBorder="1" applyAlignment="1">
      <alignment horizontal="center" vertical="center" wrapText="1"/>
    </xf>
    <xf numFmtId="49"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1" xfId="0" applyFont="1" applyFill="1" applyBorder="1" applyAlignment="1">
      <alignment vertical="center" wrapText="1"/>
    </xf>
    <xf numFmtId="177" fontId="3" fillId="0" borderId="1" xfId="0" applyNumberFormat="1" applyFont="1" applyBorder="1" applyAlignment="1">
      <alignment horizontal="center" vertical="center"/>
    </xf>
    <xf numFmtId="177" fontId="5"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178" fontId="5"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Border="1" applyAlignment="1">
      <alignment horizontal="center" vertical="center" wrapText="1"/>
    </xf>
    <xf numFmtId="180" fontId="3" fillId="0" borderId="1" xfId="0" applyNumberFormat="1" applyFont="1" applyFill="1" applyBorder="1" applyAlignment="1">
      <alignment horizontal="center" vertical="center"/>
    </xf>
    <xf numFmtId="0" fontId="3" fillId="0" borderId="1" xfId="0" applyFont="1" applyFill="1" applyBorder="1" applyAlignment="1" applyProtection="1">
      <alignment vertical="center" wrapText="1"/>
      <protection locked="0"/>
    </xf>
    <xf numFmtId="0" fontId="3" fillId="0" borderId="1" xfId="0" quotePrefix="1" applyFont="1" applyFill="1" applyBorder="1" applyAlignment="1">
      <alignment horizontal="center" vertical="center"/>
    </xf>
    <xf numFmtId="0" fontId="3" fillId="0" borderId="14" xfId="0" applyFont="1" applyBorder="1" applyAlignment="1">
      <alignment vertical="center" wrapText="1"/>
    </xf>
    <xf numFmtId="0" fontId="3" fillId="0" borderId="15" xfId="0" applyFont="1" applyBorder="1" applyAlignment="1">
      <alignment vertical="center" wrapText="1"/>
    </xf>
    <xf numFmtId="176" fontId="3" fillId="0" borderId="15" xfId="0" applyNumberFormat="1" applyFont="1" applyBorder="1" applyAlignment="1">
      <alignment horizontal="center" vertical="center"/>
    </xf>
    <xf numFmtId="177" fontId="3" fillId="0" borderId="15" xfId="0" applyNumberFormat="1" applyFont="1"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5" fillId="0" borderId="2" xfId="0" applyFont="1" applyFill="1" applyBorder="1" applyAlignment="1">
      <alignment vertical="center" wrapText="1"/>
    </xf>
    <xf numFmtId="0" fontId="3" fillId="0" borderId="6" xfId="0" applyFont="1" applyFill="1" applyBorder="1" applyAlignment="1">
      <alignment horizontal="left" vertical="center" wrapText="1"/>
    </xf>
    <xf numFmtId="179"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lignment vertical="center"/>
    </xf>
    <xf numFmtId="9" fontId="3" fillId="0" borderId="1"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179" fontId="3" fillId="0" borderId="1" xfId="0" applyNumberFormat="1" applyFont="1" applyBorder="1" applyAlignment="1">
      <alignment horizontal="center" vertical="center"/>
    </xf>
    <xf numFmtId="9" fontId="5" fillId="0" borderId="1" xfId="0"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9" fontId="3" fillId="0" borderId="1" xfId="2" applyNumberFormat="1" applyFont="1" applyFill="1" applyBorder="1" applyAlignment="1">
      <alignment horizontal="center" vertical="center"/>
    </xf>
    <xf numFmtId="9" fontId="3" fillId="0" borderId="1" xfId="0" applyNumberFormat="1" applyFont="1" applyFill="1" applyBorder="1" applyAlignment="1">
      <alignment horizontal="center" vertical="center" wrapText="1"/>
    </xf>
    <xf numFmtId="9" fontId="3" fillId="0" borderId="1" xfId="2" applyFont="1" applyFill="1" applyBorder="1" applyAlignment="1">
      <alignment horizontal="center" vertical="center"/>
    </xf>
    <xf numFmtId="38" fontId="3" fillId="0" borderId="1" xfId="1" applyFont="1" applyFill="1" applyBorder="1" applyAlignment="1">
      <alignment horizontal="right" vertical="center" wrapText="1"/>
    </xf>
    <xf numFmtId="58" fontId="3" fillId="0" borderId="1" xfId="0" applyNumberFormat="1" applyFont="1" applyBorder="1" applyAlignment="1">
      <alignment horizontal="center" vertical="center" wrapText="1"/>
    </xf>
    <xf numFmtId="177" fontId="3" fillId="0" borderId="1" xfId="0" applyNumberFormat="1" applyFont="1" applyFill="1" applyBorder="1" applyAlignment="1">
      <alignment horizontal="center" vertical="center"/>
    </xf>
    <xf numFmtId="58"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177" fontId="3" fillId="0" borderId="1"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9" fontId="3" fillId="0" borderId="1" xfId="0" applyNumberFormat="1" applyFont="1" applyFill="1" applyBorder="1" applyAlignment="1">
      <alignment horizontal="center" vertical="center"/>
    </xf>
    <xf numFmtId="179" fontId="3" fillId="0" borderId="1" xfId="2" applyNumberFormat="1" applyFont="1" applyBorder="1" applyAlignment="1">
      <alignment horizontal="center" vertical="center"/>
    </xf>
    <xf numFmtId="0" fontId="3" fillId="0" borderId="1" xfId="0" applyFont="1" applyBorder="1" applyAlignment="1">
      <alignment horizontal="center" vertical="center"/>
    </xf>
    <xf numFmtId="38" fontId="5" fillId="0" borderId="1" xfId="1" applyFont="1" applyFill="1" applyBorder="1" applyAlignment="1">
      <alignment horizontal="right" vertical="center" wrapText="1"/>
    </xf>
    <xf numFmtId="176"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58" fontId="3" fillId="0" borderId="1" xfId="0" applyNumberFormat="1" applyFont="1" applyFill="1" applyBorder="1" applyAlignment="1">
      <alignment horizontal="center"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1" xfId="0" applyFont="1" applyBorder="1" applyAlignment="1">
      <alignment horizontal="left" vertical="center" wrapText="1"/>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lignment vertical="center"/>
    </xf>
    <xf numFmtId="0" fontId="5" fillId="0" borderId="1" xfId="0" applyFont="1" applyFill="1" applyBorder="1" applyAlignment="1">
      <alignment vertical="center" wrapText="1"/>
    </xf>
    <xf numFmtId="0" fontId="3" fillId="0" borderId="2" xfId="0" applyFont="1" applyBorder="1" applyAlignment="1">
      <alignment horizontal="left" vertical="center" wrapText="1"/>
    </xf>
    <xf numFmtId="38" fontId="3" fillId="0" borderId="1" xfId="1" applyFont="1" applyBorder="1" applyAlignment="1">
      <alignment horizontal="right" vertical="center" wrapText="1"/>
    </xf>
    <xf numFmtId="0" fontId="5" fillId="0" borderId="6" xfId="0" applyFont="1" applyFill="1" applyBorder="1" applyAlignment="1">
      <alignment vertical="center" wrapText="1"/>
    </xf>
    <xf numFmtId="179" fontId="5" fillId="0" borderId="1" xfId="0" applyNumberFormat="1" applyFont="1" applyFill="1" applyBorder="1" applyAlignment="1">
      <alignment horizontal="center" vertical="center"/>
    </xf>
    <xf numFmtId="9" fontId="3" fillId="0" borderId="1" xfId="0" applyNumberFormat="1" applyFont="1" applyFill="1" applyBorder="1" applyAlignment="1">
      <alignment vertical="center" wrapText="1"/>
    </xf>
    <xf numFmtId="0" fontId="5" fillId="0" borderId="1" xfId="0" applyFont="1" applyFill="1" applyBorder="1" applyAlignment="1">
      <alignment horizontal="right" vertical="center" wrapText="1"/>
    </xf>
    <xf numFmtId="38" fontId="3" fillId="0" borderId="15" xfId="1" applyFont="1" applyBorder="1" applyAlignment="1">
      <alignment horizontal="right" vertical="center"/>
    </xf>
    <xf numFmtId="38" fontId="3" fillId="0" borderId="1" xfId="1" applyFont="1" applyBorder="1" applyAlignment="1">
      <alignment horizontal="right" vertical="center"/>
    </xf>
    <xf numFmtId="38" fontId="5" fillId="0" borderId="1" xfId="1" applyFont="1" applyBorder="1" applyAlignment="1">
      <alignment horizontal="right" vertical="center"/>
    </xf>
    <xf numFmtId="0" fontId="3" fillId="0" borderId="1" xfId="0" applyFont="1" applyBorder="1" applyAlignment="1">
      <alignment horizontal="right" vertical="center" wrapText="1"/>
    </xf>
    <xf numFmtId="181" fontId="3" fillId="0" borderId="1" xfId="0" applyNumberFormat="1" applyFont="1" applyFill="1" applyBorder="1" applyAlignment="1">
      <alignment horizontal="right" vertical="center"/>
    </xf>
    <xf numFmtId="3" fontId="5" fillId="0" borderId="1" xfId="0" applyNumberFormat="1" applyFont="1" applyFill="1" applyBorder="1" applyAlignment="1">
      <alignment horizontal="right" vertical="center"/>
    </xf>
    <xf numFmtId="38" fontId="3" fillId="0" borderId="1" xfId="1" applyFont="1" applyFill="1" applyBorder="1" applyAlignment="1">
      <alignment horizontal="right" vertical="center"/>
    </xf>
    <xf numFmtId="3" fontId="3" fillId="0" borderId="1" xfId="0" applyNumberFormat="1" applyFont="1" applyFill="1" applyBorder="1" applyAlignment="1">
      <alignment horizontal="right" vertical="center"/>
    </xf>
    <xf numFmtId="3" fontId="3" fillId="0" borderId="1" xfId="0" applyNumberFormat="1" applyFont="1" applyBorder="1" applyAlignment="1">
      <alignment horizontal="right" vertical="center"/>
    </xf>
    <xf numFmtId="38" fontId="3" fillId="0" borderId="1" xfId="0" applyNumberFormat="1" applyFont="1" applyBorder="1" applyAlignment="1">
      <alignment horizontal="right" vertical="center"/>
    </xf>
    <xf numFmtId="181" fontId="3" fillId="0" borderId="1" xfId="0" applyNumberFormat="1" applyFont="1" applyBorder="1" applyAlignment="1">
      <alignment horizontal="right" vertical="center"/>
    </xf>
    <xf numFmtId="0" fontId="3" fillId="0" borderId="17" xfId="0" applyFont="1" applyFill="1" applyBorder="1" applyAlignment="1">
      <alignment vertical="center" wrapText="1"/>
    </xf>
    <xf numFmtId="38" fontId="3" fillId="0" borderId="1" xfId="0" applyNumberFormat="1" applyFont="1" applyFill="1" applyBorder="1" applyAlignment="1">
      <alignment horizontal="right" vertical="center" wrapText="1"/>
    </xf>
    <xf numFmtId="176" fontId="3" fillId="0" borderId="1" xfId="0" applyNumberFormat="1" applyFont="1" applyFill="1" applyBorder="1" applyAlignment="1">
      <alignment vertical="center" wrapText="1"/>
    </xf>
    <xf numFmtId="177" fontId="3" fillId="0" borderId="1" xfId="0" applyNumberFormat="1" applyFont="1" applyFill="1" applyBorder="1" applyAlignment="1">
      <alignment vertical="center" wrapText="1"/>
    </xf>
    <xf numFmtId="0" fontId="3" fillId="0" borderId="22" xfId="0" applyFont="1" applyFill="1" applyBorder="1" applyAlignment="1">
      <alignment vertical="center" wrapText="1"/>
    </xf>
    <xf numFmtId="38" fontId="3" fillId="0" borderId="1" xfId="1" applyFont="1" applyFill="1" applyBorder="1" applyAlignment="1">
      <alignment vertical="center" wrapText="1"/>
    </xf>
    <xf numFmtId="176" fontId="3" fillId="0" borderId="1" xfId="0" applyNumberFormat="1" applyFont="1" applyBorder="1" applyAlignment="1">
      <alignment vertical="center" wrapText="1"/>
    </xf>
    <xf numFmtId="177" fontId="3" fillId="0" borderId="19" xfId="0" applyNumberFormat="1" applyFont="1" applyBorder="1" applyAlignment="1">
      <alignment vertical="center" wrapText="1"/>
    </xf>
    <xf numFmtId="0" fontId="3" fillId="0" borderId="19" xfId="0" applyFont="1" applyBorder="1" applyAlignment="1">
      <alignment vertical="center" wrapText="1"/>
    </xf>
    <xf numFmtId="177" fontId="5" fillId="0" borderId="1" xfId="0" applyNumberFormat="1" applyFont="1" applyFill="1" applyBorder="1" applyAlignment="1">
      <alignment vertical="center" wrapText="1"/>
    </xf>
    <xf numFmtId="0" fontId="2" fillId="0" borderId="0" xfId="0" applyFont="1">
      <alignment vertical="center"/>
    </xf>
    <xf numFmtId="176" fontId="3" fillId="0" borderId="19" xfId="0" applyNumberFormat="1" applyFont="1" applyFill="1" applyBorder="1" applyAlignment="1">
      <alignment vertical="center" wrapText="1"/>
    </xf>
    <xf numFmtId="0" fontId="3" fillId="0" borderId="0" xfId="0" applyFont="1" applyBorder="1">
      <alignment vertical="center"/>
    </xf>
    <xf numFmtId="176" fontId="3" fillId="0" borderId="11" xfId="0" applyNumberFormat="1" applyFont="1" applyFill="1" applyBorder="1" applyAlignment="1">
      <alignment vertical="center" wrapText="1"/>
    </xf>
    <xf numFmtId="0" fontId="3" fillId="0" borderId="1" xfId="0" quotePrefix="1" applyFont="1" applyBorder="1" applyAlignment="1">
      <alignment vertical="center" wrapText="1"/>
    </xf>
    <xf numFmtId="38" fontId="3" fillId="0" borderId="1" xfId="1" applyFont="1" applyBorder="1" applyAlignment="1">
      <alignment vertical="center" wrapText="1"/>
    </xf>
    <xf numFmtId="179" fontId="3" fillId="0" borderId="1" xfId="2" applyNumberFormat="1" applyFont="1" applyBorder="1">
      <alignment vertical="center"/>
    </xf>
    <xf numFmtId="176" fontId="3" fillId="0" borderId="1" xfId="0" applyNumberFormat="1" applyFont="1" applyBorder="1">
      <alignment vertical="center"/>
    </xf>
    <xf numFmtId="177" fontId="3" fillId="0" borderId="1" xfId="0" applyNumberFormat="1" applyFont="1" applyBorder="1">
      <alignment vertical="center"/>
    </xf>
    <xf numFmtId="41" fontId="5" fillId="0" borderId="1" xfId="1" applyNumberFormat="1" applyFont="1" applyFill="1" applyBorder="1" applyAlignment="1">
      <alignment horizontal="right" vertical="center" shrinkToFit="1"/>
    </xf>
    <xf numFmtId="179" fontId="3" fillId="0" borderId="1" xfId="0" applyNumberFormat="1" applyFont="1" applyBorder="1">
      <alignment vertical="center"/>
    </xf>
    <xf numFmtId="38" fontId="5" fillId="0" borderId="1" xfId="1" applyFont="1" applyFill="1" applyBorder="1" applyAlignment="1">
      <alignment horizontal="right" vertical="center" shrinkToFit="1"/>
    </xf>
    <xf numFmtId="38" fontId="3" fillId="0" borderId="1" xfId="1" applyFont="1" applyBorder="1">
      <alignment vertical="center"/>
    </xf>
    <xf numFmtId="9" fontId="3" fillId="0" borderId="15" xfId="0" applyNumberFormat="1" applyFont="1" applyBorder="1" applyAlignment="1">
      <alignment horizontal="center" vertical="center"/>
    </xf>
    <xf numFmtId="176" fontId="5" fillId="0" borderId="1" xfId="0" applyNumberFormat="1" applyFont="1" applyFill="1" applyBorder="1" applyAlignment="1">
      <alignment horizontal="center" vertical="center"/>
    </xf>
    <xf numFmtId="58" fontId="5" fillId="0" borderId="1" xfId="0" applyNumberFormat="1" applyFont="1" applyFill="1" applyBorder="1" applyAlignment="1">
      <alignment horizontal="center" vertical="center" wrapText="1"/>
    </xf>
    <xf numFmtId="3" fontId="3" fillId="0" borderId="1" xfId="0" applyNumberFormat="1" applyFont="1" applyBorder="1" applyAlignment="1">
      <alignment horizontal="right" vertical="center" wrapText="1"/>
    </xf>
    <xf numFmtId="9" fontId="3" fillId="0" borderId="1" xfId="2" applyFont="1" applyBorder="1" applyAlignment="1">
      <alignment horizontal="center" vertical="center" wrapText="1"/>
    </xf>
    <xf numFmtId="0" fontId="3" fillId="0" borderId="2" xfId="0" applyFont="1" applyFill="1" applyBorder="1" applyAlignment="1">
      <alignment horizontal="center" vertical="center" wrapText="1"/>
    </xf>
    <xf numFmtId="58" fontId="5" fillId="0" borderId="1" xfId="0" applyNumberFormat="1" applyFont="1" applyFill="1" applyBorder="1" applyAlignment="1">
      <alignment horizontal="left" vertical="center" wrapText="1"/>
    </xf>
    <xf numFmtId="179" fontId="5" fillId="0" borderId="1" xfId="0" applyNumberFormat="1" applyFont="1" applyFill="1" applyBorder="1" applyAlignment="1">
      <alignment horizontal="right" vertical="center" wrapText="1"/>
    </xf>
    <xf numFmtId="183" fontId="3" fillId="0" borderId="1" xfId="0" applyNumberFormat="1" applyFont="1" applyBorder="1" applyAlignment="1">
      <alignment horizontal="right" vertical="center" wrapText="1"/>
    </xf>
    <xf numFmtId="177" fontId="3" fillId="0" borderId="1" xfId="0" applyNumberFormat="1" applyFont="1" applyBorder="1" applyAlignment="1">
      <alignment horizontal="right" vertical="center" wrapText="1"/>
    </xf>
    <xf numFmtId="9" fontId="3" fillId="0" borderId="1" xfId="2" applyFont="1" applyFill="1" applyBorder="1" applyAlignment="1">
      <alignment horizontal="right" vertical="center" wrapText="1"/>
    </xf>
    <xf numFmtId="0" fontId="3" fillId="0" borderId="0" xfId="0" applyFont="1">
      <alignment vertical="center"/>
    </xf>
    <xf numFmtId="176" fontId="3" fillId="0" borderId="6" xfId="0" applyNumberFormat="1" applyFont="1" applyFill="1" applyBorder="1" applyAlignment="1">
      <alignment vertical="center" wrapText="1"/>
    </xf>
    <xf numFmtId="0" fontId="3" fillId="0" borderId="18" xfId="0" applyFont="1" applyBorder="1" applyAlignment="1">
      <alignment vertical="center" wrapText="1"/>
    </xf>
    <xf numFmtId="49" fontId="5" fillId="0" borderId="1" xfId="0" applyNumberFormat="1" applyFont="1" applyFill="1" applyBorder="1" applyAlignment="1">
      <alignment horizontal="left" vertical="center" wrapText="1"/>
    </xf>
    <xf numFmtId="38" fontId="3" fillId="0" borderId="1" xfId="0" applyNumberFormat="1" applyFont="1" applyFill="1" applyBorder="1" applyAlignment="1">
      <alignment vertical="center" wrapText="1"/>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3" fillId="0" borderId="20" xfId="0" applyFont="1" applyFill="1" applyBorder="1" applyAlignment="1">
      <alignment vertical="center" wrapText="1"/>
    </xf>
    <xf numFmtId="0" fontId="3" fillId="0" borderId="23" xfId="0" applyFont="1" applyFill="1" applyBorder="1" applyAlignment="1">
      <alignment vertical="center" wrapText="1"/>
    </xf>
    <xf numFmtId="9" fontId="3" fillId="0" borderId="19" xfId="0" applyNumberFormat="1" applyFont="1" applyFill="1" applyBorder="1" applyAlignment="1">
      <alignment horizontal="center" vertical="center" wrapText="1"/>
    </xf>
    <xf numFmtId="0" fontId="3" fillId="0" borderId="19" xfId="0" applyFont="1" applyFill="1" applyBorder="1" applyAlignment="1">
      <alignment horizontal="right" vertical="center" wrapText="1"/>
    </xf>
    <xf numFmtId="38" fontId="3" fillId="0" borderId="19" xfId="1" applyFont="1" applyFill="1" applyBorder="1" applyAlignment="1">
      <alignment vertical="center" wrapText="1"/>
    </xf>
    <xf numFmtId="181"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3" fillId="0" borderId="24" xfId="0" applyFont="1" applyFill="1" applyBorder="1" applyAlignment="1">
      <alignment vertical="center" wrapText="1"/>
    </xf>
    <xf numFmtId="0" fontId="3" fillId="0" borderId="10" xfId="0" applyFont="1" applyFill="1" applyBorder="1" applyAlignment="1">
      <alignment vertical="center" wrapText="1"/>
    </xf>
    <xf numFmtId="0" fontId="3" fillId="0" borderId="25" xfId="0" applyFont="1" applyFill="1" applyBorder="1" applyAlignment="1">
      <alignment vertical="center" wrapText="1"/>
    </xf>
    <xf numFmtId="0" fontId="5" fillId="0" borderId="19" xfId="0" applyFont="1" applyFill="1" applyBorder="1" applyAlignment="1">
      <alignment vertical="center" wrapText="1"/>
    </xf>
    <xf numFmtId="58" fontId="3" fillId="0" borderId="1" xfId="0" applyNumberFormat="1" applyFont="1" applyBorder="1" applyAlignment="1">
      <alignment vertical="center" wrapText="1"/>
    </xf>
    <xf numFmtId="176" fontId="3" fillId="0" borderId="19" xfId="0" applyNumberFormat="1" applyFont="1" applyBorder="1" applyAlignment="1">
      <alignment horizontal="center" vertical="center" wrapText="1"/>
    </xf>
    <xf numFmtId="176" fontId="3" fillId="0" borderId="19" xfId="0" applyNumberFormat="1" applyFont="1" applyFill="1" applyBorder="1" applyAlignment="1">
      <alignment horizontal="center" vertical="center" wrapText="1"/>
    </xf>
    <xf numFmtId="176" fontId="3" fillId="0" borderId="15" xfId="0" applyNumberFormat="1" applyFont="1" applyBorder="1" applyAlignment="1">
      <alignment horizontal="center" vertical="center" wrapText="1"/>
    </xf>
    <xf numFmtId="58" fontId="3" fillId="0" borderId="1" xfId="0" applyNumberFormat="1" applyFont="1" applyFill="1" applyBorder="1">
      <alignment vertical="center"/>
    </xf>
    <xf numFmtId="176" fontId="3" fillId="0" borderId="19" xfId="0" applyNumberFormat="1" applyFont="1" applyBorder="1" applyAlignment="1">
      <alignment vertical="center" wrapText="1"/>
    </xf>
    <xf numFmtId="177" fontId="3" fillId="0" borderId="19"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177" fontId="3" fillId="0" borderId="19" xfId="0" applyNumberFormat="1" applyFont="1" applyFill="1" applyBorder="1" applyAlignment="1">
      <alignment vertical="center" wrapText="1"/>
    </xf>
    <xf numFmtId="177" fontId="3" fillId="0" borderId="19" xfId="0" applyNumberFormat="1" applyFont="1" applyFill="1" applyBorder="1" applyAlignment="1">
      <alignment horizontal="center" vertical="center" wrapText="1"/>
    </xf>
    <xf numFmtId="177" fontId="3" fillId="0" borderId="15" xfId="0" applyNumberFormat="1" applyFont="1" applyBorder="1" applyAlignment="1">
      <alignment horizontal="center" vertical="center" wrapText="1"/>
    </xf>
    <xf numFmtId="0" fontId="3" fillId="0" borderId="1" xfId="0" applyFont="1" applyFill="1" applyBorder="1" applyAlignment="1">
      <alignment horizontal="left" vertical="center"/>
    </xf>
    <xf numFmtId="178" fontId="3" fillId="0" borderId="1" xfId="0" applyNumberFormat="1" applyFont="1" applyFill="1" applyBorder="1" applyAlignment="1">
      <alignment horizontal="left" vertical="center" wrapText="1"/>
    </xf>
    <xf numFmtId="177" fontId="5" fillId="0" borderId="19" xfId="0" applyNumberFormat="1" applyFont="1" applyFill="1" applyBorder="1" applyAlignment="1">
      <alignment horizontal="center" vertical="center"/>
    </xf>
    <xf numFmtId="177" fontId="3" fillId="0" borderId="1" xfId="0" applyNumberFormat="1" applyFont="1" applyFill="1" applyBorder="1" applyAlignment="1">
      <alignment horizontal="left" vertical="center"/>
    </xf>
    <xf numFmtId="177" fontId="3" fillId="0" borderId="11" xfId="0" applyNumberFormat="1" applyFont="1" applyFill="1" applyBorder="1" applyAlignment="1">
      <alignment vertical="center" wrapText="1"/>
    </xf>
    <xf numFmtId="3" fontId="3" fillId="0" borderId="1" xfId="0" applyNumberFormat="1" applyFont="1" applyBorder="1">
      <alignment vertical="center"/>
    </xf>
    <xf numFmtId="38" fontId="3" fillId="0" borderId="19" xfId="1" applyFont="1" applyBorder="1" applyAlignment="1">
      <alignment horizontal="right" vertical="center" wrapText="1"/>
    </xf>
    <xf numFmtId="3" fontId="3" fillId="0" borderId="19" xfId="0" applyNumberFormat="1" applyFont="1" applyBorder="1" applyAlignment="1">
      <alignment horizontal="right" vertical="center" wrapText="1"/>
    </xf>
    <xf numFmtId="38" fontId="3" fillId="0" borderId="19" xfId="1" applyFont="1" applyFill="1" applyBorder="1" applyAlignment="1">
      <alignment horizontal="right" vertical="center" wrapText="1"/>
    </xf>
    <xf numFmtId="38" fontId="3" fillId="0" borderId="15" xfId="1" applyFont="1" applyBorder="1" applyAlignment="1">
      <alignment horizontal="right" vertical="center" wrapText="1"/>
    </xf>
    <xf numFmtId="38" fontId="5" fillId="0" borderId="1" xfId="1" applyFont="1" applyFill="1" applyBorder="1" applyAlignment="1">
      <alignment vertical="center" wrapText="1"/>
    </xf>
    <xf numFmtId="38" fontId="3" fillId="0" borderId="1" xfId="1" applyFont="1" applyFill="1" applyBorder="1">
      <alignment vertical="center"/>
    </xf>
    <xf numFmtId="182" fontId="3" fillId="0" borderId="19" xfId="0" applyNumberFormat="1" applyFont="1" applyBorder="1" applyProtection="1">
      <alignment vertical="center"/>
    </xf>
    <xf numFmtId="38" fontId="3" fillId="0" borderId="11" xfId="1" applyFont="1" applyFill="1" applyBorder="1" applyAlignment="1">
      <alignment vertical="center" wrapText="1"/>
    </xf>
    <xf numFmtId="38" fontId="5" fillId="0" borderId="19" xfId="1" applyFont="1" applyFill="1" applyBorder="1" applyAlignment="1">
      <alignment horizontal="right" vertical="center" wrapText="1"/>
    </xf>
    <xf numFmtId="9" fontId="3" fillId="0" borderId="19" xfId="2" applyFont="1" applyBorder="1" applyAlignment="1">
      <alignment horizontal="center" vertical="center" wrapText="1"/>
    </xf>
    <xf numFmtId="9" fontId="3" fillId="0" borderId="19" xfId="0" applyNumberFormat="1" applyFont="1" applyFill="1" applyBorder="1" applyAlignment="1">
      <alignment vertical="center" wrapText="1"/>
    </xf>
    <xf numFmtId="9" fontId="3" fillId="0" borderId="15" xfId="0" applyNumberFormat="1" applyFont="1" applyBorder="1" applyAlignment="1">
      <alignment horizontal="center" vertical="center" wrapText="1"/>
    </xf>
    <xf numFmtId="9" fontId="3" fillId="0" borderId="1" xfId="2" applyFont="1" applyFill="1" applyBorder="1" applyAlignment="1">
      <alignment horizontal="center" vertical="center" wrapText="1"/>
    </xf>
    <xf numFmtId="9" fontId="3" fillId="0" borderId="1" xfId="2" applyNumberFormat="1" applyFont="1" applyFill="1" applyBorder="1" applyAlignment="1">
      <alignment horizontal="center" vertical="center"/>
    </xf>
    <xf numFmtId="9" fontId="3" fillId="0" borderId="11" xfId="0" applyNumberFormat="1" applyFont="1" applyFill="1" applyBorder="1" applyAlignment="1">
      <alignment vertical="center" wrapText="1"/>
    </xf>
    <xf numFmtId="0" fontId="3" fillId="0" borderId="11"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2" xfId="0" applyFont="1" applyBorder="1">
      <alignment vertical="center"/>
    </xf>
    <xf numFmtId="0" fontId="5" fillId="0" borderId="11" xfId="0" applyFont="1" applyFill="1" applyBorder="1" applyAlignment="1">
      <alignment vertical="center" wrapText="1"/>
    </xf>
    <xf numFmtId="0" fontId="3" fillId="0" borderId="17" xfId="0" applyFont="1" applyBorder="1" applyAlignment="1">
      <alignment vertical="center" wrapText="1"/>
    </xf>
    <xf numFmtId="0" fontId="3" fillId="0" borderId="6" xfId="0" applyFont="1" applyBorder="1" applyAlignment="1">
      <alignment horizontal="center" vertical="center" wrapText="1"/>
    </xf>
    <xf numFmtId="0" fontId="3" fillId="0" borderId="23" xfId="0" applyFont="1" applyBorder="1" applyAlignment="1">
      <alignment vertical="center" wrapText="1"/>
    </xf>
    <xf numFmtId="0" fontId="5" fillId="0" borderId="17" xfId="0" applyFont="1" applyFill="1" applyBorder="1" applyAlignment="1">
      <alignment vertical="center" wrapText="1"/>
    </xf>
    <xf numFmtId="0" fontId="5" fillId="0" borderId="23" xfId="0" applyFont="1" applyFill="1" applyBorder="1" applyAlignment="1">
      <alignment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13</xdr:col>
      <xdr:colOff>704850</xdr:colOff>
      <xdr:row>0</xdr:row>
      <xdr:rowOff>26278</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115925" y="26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P472"/>
  <sheetViews>
    <sheetView tabSelected="1" view="pageBreakPreview" zoomScaleNormal="100" zoomScaleSheetLayoutView="100" workbookViewId="0">
      <pane ySplit="4" topLeftCell="A5" activePane="bottomLeft" state="frozen"/>
      <selection activeCell="B1" sqref="B1"/>
      <selection pane="bottomLeft"/>
    </sheetView>
  </sheetViews>
  <sheetFormatPr defaultRowHeight="13.5" x14ac:dyDescent="0.15"/>
  <cols>
    <col min="2" max="3" width="14" customWidth="1"/>
    <col min="4" max="4" width="14" style="110" customWidth="1"/>
    <col min="5" max="5" width="15.5" customWidth="1"/>
    <col min="6" max="6" width="14.375" customWidth="1"/>
    <col min="7" max="7" width="12.375" customWidth="1"/>
    <col min="8" max="9" width="14" customWidth="1"/>
    <col min="10" max="10" width="7.5" customWidth="1"/>
    <col min="11" max="11" width="10.875" customWidth="1"/>
    <col min="12" max="14" width="11.625" customWidth="1"/>
    <col min="15" max="15" width="8.875" customWidth="1"/>
  </cols>
  <sheetData>
    <row r="1" spans="2:15" ht="32.1" customHeight="1" x14ac:dyDescent="0.15">
      <c r="B1" s="197" t="s">
        <v>22</v>
      </c>
      <c r="C1" s="198"/>
      <c r="D1" s="198"/>
      <c r="E1" s="198"/>
      <c r="F1" s="198"/>
      <c r="G1" s="198"/>
      <c r="H1" s="198"/>
      <c r="I1" s="198"/>
      <c r="J1" s="198"/>
      <c r="K1" s="198"/>
      <c r="L1" s="198"/>
      <c r="M1" s="198"/>
      <c r="N1" s="198"/>
      <c r="O1" s="198"/>
    </row>
    <row r="2" spans="2:15" ht="14.25" thickBot="1" x14ac:dyDescent="0.2"/>
    <row r="3" spans="2:15" ht="68.099999999999994" customHeight="1" x14ac:dyDescent="0.15">
      <c r="B3" s="199" t="s">
        <v>9</v>
      </c>
      <c r="C3" s="201" t="s">
        <v>0</v>
      </c>
      <c r="D3" s="203" t="s">
        <v>1</v>
      </c>
      <c r="E3" s="201" t="s">
        <v>2</v>
      </c>
      <c r="F3" s="201" t="s">
        <v>23</v>
      </c>
      <c r="G3" s="201" t="s">
        <v>11</v>
      </c>
      <c r="H3" s="201" t="s">
        <v>3</v>
      </c>
      <c r="I3" s="201" t="s">
        <v>4</v>
      </c>
      <c r="J3" s="201" t="s">
        <v>5</v>
      </c>
      <c r="K3" s="204" t="s">
        <v>10</v>
      </c>
      <c r="L3" s="206" t="s">
        <v>12</v>
      </c>
      <c r="M3" s="207"/>
      <c r="N3" s="208"/>
      <c r="O3" s="195" t="s">
        <v>6</v>
      </c>
    </row>
    <row r="4" spans="2:15" ht="29.45" customHeight="1" thickBot="1" x14ac:dyDescent="0.2">
      <c r="B4" s="200"/>
      <c r="C4" s="202"/>
      <c r="D4" s="202"/>
      <c r="E4" s="202"/>
      <c r="F4" s="202"/>
      <c r="G4" s="202"/>
      <c r="H4" s="202"/>
      <c r="I4" s="202"/>
      <c r="J4" s="202"/>
      <c r="K4" s="205"/>
      <c r="L4" s="22" t="s">
        <v>8</v>
      </c>
      <c r="M4" s="22" t="s">
        <v>7</v>
      </c>
      <c r="N4" s="22" t="s">
        <v>13</v>
      </c>
      <c r="O4" s="196"/>
    </row>
    <row r="5" spans="2:15" s="134" customFormat="1" ht="150" customHeight="1" x14ac:dyDescent="0.15">
      <c r="B5" s="33" t="s">
        <v>25</v>
      </c>
      <c r="C5" s="34" t="s">
        <v>995</v>
      </c>
      <c r="D5" s="35">
        <v>44287</v>
      </c>
      <c r="E5" s="34" t="s">
        <v>26</v>
      </c>
      <c r="F5" s="36">
        <v>8010401006744</v>
      </c>
      <c r="G5" s="34" t="s">
        <v>1027</v>
      </c>
      <c r="H5" s="89">
        <v>2707100</v>
      </c>
      <c r="I5" s="89">
        <v>2707100</v>
      </c>
      <c r="J5" s="123">
        <f>I5/H5</f>
        <v>1</v>
      </c>
      <c r="K5" s="37"/>
      <c r="L5" s="37"/>
      <c r="M5" s="37"/>
      <c r="N5" s="37"/>
      <c r="O5" s="38"/>
    </row>
    <row r="6" spans="2:15" s="134" customFormat="1" ht="150" customHeight="1" x14ac:dyDescent="0.15">
      <c r="B6" s="73" t="s">
        <v>27</v>
      </c>
      <c r="C6" s="74" t="s">
        <v>995</v>
      </c>
      <c r="D6" s="14">
        <v>44287</v>
      </c>
      <c r="E6" s="74" t="s">
        <v>26</v>
      </c>
      <c r="F6" s="23">
        <v>8010401006744</v>
      </c>
      <c r="G6" s="74" t="s">
        <v>1027</v>
      </c>
      <c r="H6" s="90">
        <v>1303500000</v>
      </c>
      <c r="I6" s="90">
        <v>1303500000</v>
      </c>
      <c r="J6" s="48">
        <f>I6/H6</f>
        <v>1</v>
      </c>
      <c r="K6" s="76"/>
      <c r="L6" s="76"/>
      <c r="M6" s="76"/>
      <c r="N6" s="76"/>
      <c r="O6" s="3"/>
    </row>
    <row r="7" spans="2:15" s="134" customFormat="1" ht="150" customHeight="1" x14ac:dyDescent="0.15">
      <c r="B7" s="73" t="s">
        <v>28</v>
      </c>
      <c r="C7" s="74" t="s">
        <v>995</v>
      </c>
      <c r="D7" s="14">
        <v>44287</v>
      </c>
      <c r="E7" s="74" t="s">
        <v>29</v>
      </c>
      <c r="F7" s="23">
        <v>6000020134210</v>
      </c>
      <c r="G7" s="74" t="s">
        <v>1027</v>
      </c>
      <c r="H7" s="84" t="s">
        <v>30</v>
      </c>
      <c r="I7" s="84" t="s">
        <v>30</v>
      </c>
      <c r="J7" s="48">
        <f>42719/42719</f>
        <v>1</v>
      </c>
      <c r="K7" s="76"/>
      <c r="L7" s="76"/>
      <c r="M7" s="76"/>
      <c r="N7" s="76"/>
      <c r="O7" s="3" t="s">
        <v>24</v>
      </c>
    </row>
    <row r="8" spans="2:15" s="134" customFormat="1" ht="150" customHeight="1" x14ac:dyDescent="0.15">
      <c r="B8" s="73" t="s">
        <v>31</v>
      </c>
      <c r="C8" s="74" t="s">
        <v>995</v>
      </c>
      <c r="D8" s="14">
        <v>44287</v>
      </c>
      <c r="E8" s="74" t="s">
        <v>32</v>
      </c>
      <c r="F8" s="23">
        <v>5010005007398</v>
      </c>
      <c r="G8" s="74" t="s">
        <v>1027</v>
      </c>
      <c r="H8" s="90">
        <v>2000000</v>
      </c>
      <c r="I8" s="84" t="s">
        <v>33</v>
      </c>
      <c r="J8" s="48"/>
      <c r="K8" s="76"/>
      <c r="L8" s="76"/>
      <c r="M8" s="76"/>
      <c r="N8" s="76"/>
      <c r="O8" s="3" t="s">
        <v>24</v>
      </c>
    </row>
    <row r="9" spans="2:15" s="134" customFormat="1" ht="150" customHeight="1" x14ac:dyDescent="0.15">
      <c r="B9" s="73" t="s">
        <v>34</v>
      </c>
      <c r="C9" s="74" t="s">
        <v>995</v>
      </c>
      <c r="D9" s="14">
        <v>44287</v>
      </c>
      <c r="E9" s="74" t="s">
        <v>35</v>
      </c>
      <c r="F9" s="23">
        <v>1012805001336</v>
      </c>
      <c r="G9" s="74" t="s">
        <v>1027</v>
      </c>
      <c r="H9" s="90">
        <v>1620000</v>
      </c>
      <c r="I9" s="84" t="s">
        <v>36</v>
      </c>
      <c r="J9" s="48"/>
      <c r="K9" s="76"/>
      <c r="L9" s="76"/>
      <c r="M9" s="76"/>
      <c r="N9" s="76"/>
      <c r="O9" s="3" t="s">
        <v>24</v>
      </c>
    </row>
    <row r="10" spans="2:15" s="134" customFormat="1" ht="150" customHeight="1" x14ac:dyDescent="0.15">
      <c r="B10" s="73" t="s">
        <v>37</v>
      </c>
      <c r="C10" s="74" t="s">
        <v>996</v>
      </c>
      <c r="D10" s="15">
        <v>44287</v>
      </c>
      <c r="E10" s="74" t="s">
        <v>38</v>
      </c>
      <c r="F10" s="18">
        <v>8010801008365</v>
      </c>
      <c r="G10" s="74" t="s">
        <v>1036</v>
      </c>
      <c r="H10" s="84">
        <v>5097620</v>
      </c>
      <c r="I10" s="84" t="s">
        <v>39</v>
      </c>
      <c r="J10" s="44"/>
      <c r="K10" s="74"/>
      <c r="L10" s="74"/>
      <c r="M10" s="74"/>
      <c r="N10" s="74"/>
      <c r="O10" s="75" t="s">
        <v>177</v>
      </c>
    </row>
    <row r="11" spans="2:15" s="134" customFormat="1" ht="150" customHeight="1" x14ac:dyDescent="0.15">
      <c r="B11" s="73" t="s">
        <v>56</v>
      </c>
      <c r="C11" s="74" t="s">
        <v>55</v>
      </c>
      <c r="D11" s="15">
        <v>44287</v>
      </c>
      <c r="E11" s="74" t="s">
        <v>57</v>
      </c>
      <c r="F11" s="18">
        <v>4010001054032</v>
      </c>
      <c r="G11" s="74" t="s">
        <v>1030</v>
      </c>
      <c r="H11" s="84">
        <v>113096692</v>
      </c>
      <c r="I11" s="84">
        <v>113096692</v>
      </c>
      <c r="J11" s="44">
        <f>I11/H11</f>
        <v>1</v>
      </c>
      <c r="K11" s="76"/>
      <c r="L11" s="76"/>
      <c r="M11" s="76"/>
      <c r="N11" s="76"/>
      <c r="O11" s="3"/>
    </row>
    <row r="12" spans="2:15" s="134" customFormat="1" ht="150" customHeight="1" x14ac:dyDescent="0.15">
      <c r="B12" s="73" t="s">
        <v>58</v>
      </c>
      <c r="C12" s="74" t="s">
        <v>55</v>
      </c>
      <c r="D12" s="15">
        <v>44287</v>
      </c>
      <c r="E12" s="74" t="s">
        <v>59</v>
      </c>
      <c r="F12" s="18">
        <v>7010401022916</v>
      </c>
      <c r="G12" s="74" t="s">
        <v>1030</v>
      </c>
      <c r="H12" s="55" t="s">
        <v>636</v>
      </c>
      <c r="I12" s="55" t="s">
        <v>637</v>
      </c>
      <c r="J12" s="87">
        <v>1</v>
      </c>
      <c r="K12" s="81"/>
      <c r="L12" s="81"/>
      <c r="M12" s="81"/>
      <c r="N12" s="81"/>
      <c r="O12" s="135" t="s">
        <v>638</v>
      </c>
    </row>
    <row r="13" spans="2:15" s="134" customFormat="1" ht="150" customHeight="1" x14ac:dyDescent="0.15">
      <c r="B13" s="73" t="s">
        <v>60</v>
      </c>
      <c r="C13" s="74" t="s">
        <v>44</v>
      </c>
      <c r="D13" s="15">
        <v>44287</v>
      </c>
      <c r="E13" s="74" t="s">
        <v>61</v>
      </c>
      <c r="F13" s="18">
        <v>3010005022218</v>
      </c>
      <c r="G13" s="74" t="s">
        <v>1031</v>
      </c>
      <c r="H13" s="84">
        <v>7000000</v>
      </c>
      <c r="I13" s="84">
        <v>7000000</v>
      </c>
      <c r="J13" s="44">
        <f>I13/H13</f>
        <v>1</v>
      </c>
      <c r="K13" s="76"/>
      <c r="L13" s="76"/>
      <c r="M13" s="76"/>
      <c r="N13" s="76"/>
      <c r="O13" s="3"/>
    </row>
    <row r="14" spans="2:15" s="134" customFormat="1" ht="150" customHeight="1" x14ac:dyDescent="0.15">
      <c r="B14" s="73" t="s">
        <v>62</v>
      </c>
      <c r="C14" s="74" t="s">
        <v>44</v>
      </c>
      <c r="D14" s="15">
        <v>44287</v>
      </c>
      <c r="E14" s="74" t="s">
        <v>63</v>
      </c>
      <c r="F14" s="18">
        <v>7010401052137</v>
      </c>
      <c r="G14" s="74" t="s">
        <v>1030</v>
      </c>
      <c r="H14" s="84">
        <v>18150000</v>
      </c>
      <c r="I14" s="84">
        <v>18150000</v>
      </c>
      <c r="J14" s="44">
        <f>I14/H14</f>
        <v>1</v>
      </c>
      <c r="K14" s="76"/>
      <c r="L14" s="76"/>
      <c r="M14" s="76"/>
      <c r="N14" s="76"/>
      <c r="O14" s="3"/>
    </row>
    <row r="15" spans="2:15" s="134" customFormat="1" ht="150" customHeight="1" x14ac:dyDescent="0.15">
      <c r="B15" s="73" t="s">
        <v>64</v>
      </c>
      <c r="C15" s="74" t="s">
        <v>44</v>
      </c>
      <c r="D15" s="15">
        <v>44287</v>
      </c>
      <c r="E15" s="74" t="s">
        <v>63</v>
      </c>
      <c r="F15" s="18">
        <v>7010401052137</v>
      </c>
      <c r="G15" s="74" t="s">
        <v>1030</v>
      </c>
      <c r="H15" s="84">
        <v>159989500</v>
      </c>
      <c r="I15" s="84">
        <v>159989500</v>
      </c>
      <c r="J15" s="44">
        <f>I15/H15</f>
        <v>1</v>
      </c>
      <c r="K15" s="76"/>
      <c r="L15" s="76"/>
      <c r="M15" s="76"/>
      <c r="N15" s="76"/>
      <c r="O15" s="3"/>
    </row>
    <row r="16" spans="2:15" s="134" customFormat="1" ht="150" customHeight="1" x14ac:dyDescent="0.15">
      <c r="B16" s="73" t="s">
        <v>65</v>
      </c>
      <c r="C16" s="74" t="s">
        <v>40</v>
      </c>
      <c r="D16" s="15">
        <v>44287</v>
      </c>
      <c r="E16" s="74" t="s">
        <v>66</v>
      </c>
      <c r="F16" s="18">
        <v>9010601021385</v>
      </c>
      <c r="G16" s="74" t="s">
        <v>1034</v>
      </c>
      <c r="H16" s="84">
        <v>114627700</v>
      </c>
      <c r="I16" s="84">
        <v>114627700</v>
      </c>
      <c r="J16" s="44">
        <f>I16/H16</f>
        <v>1</v>
      </c>
      <c r="K16" s="76"/>
      <c r="L16" s="76"/>
      <c r="M16" s="76"/>
      <c r="N16" s="76"/>
      <c r="O16" s="3"/>
    </row>
    <row r="17" spans="2:16" s="134" customFormat="1" ht="150" customHeight="1" x14ac:dyDescent="0.15">
      <c r="B17" s="73" t="s">
        <v>67</v>
      </c>
      <c r="C17" s="74" t="s">
        <v>40</v>
      </c>
      <c r="D17" s="15">
        <v>44287</v>
      </c>
      <c r="E17" s="74" t="s">
        <v>68</v>
      </c>
      <c r="F17" s="18">
        <v>6290001049738</v>
      </c>
      <c r="G17" s="74" t="s">
        <v>1030</v>
      </c>
      <c r="H17" s="55" t="s">
        <v>640</v>
      </c>
      <c r="I17" s="55" t="s">
        <v>641</v>
      </c>
      <c r="J17" s="53"/>
      <c r="K17" s="81"/>
      <c r="L17" s="81"/>
      <c r="M17" s="81"/>
      <c r="N17" s="81"/>
      <c r="O17" s="80" t="s">
        <v>639</v>
      </c>
    </row>
    <row r="18" spans="2:16" s="134" customFormat="1" ht="150" customHeight="1" x14ac:dyDescent="0.15">
      <c r="B18" s="73" t="s">
        <v>69</v>
      </c>
      <c r="C18" s="74" t="s">
        <v>55</v>
      </c>
      <c r="D18" s="15">
        <v>44287</v>
      </c>
      <c r="E18" s="74" t="s">
        <v>70</v>
      </c>
      <c r="F18" s="18">
        <v>7010401001556</v>
      </c>
      <c r="G18" s="74" t="s">
        <v>1030</v>
      </c>
      <c r="H18" s="55" t="s">
        <v>542</v>
      </c>
      <c r="I18" s="55" t="s">
        <v>543</v>
      </c>
      <c r="J18" s="53">
        <v>1</v>
      </c>
      <c r="K18" s="81"/>
      <c r="L18" s="81"/>
      <c r="M18" s="81"/>
      <c r="N18" s="81"/>
      <c r="O18" s="80" t="s">
        <v>544</v>
      </c>
    </row>
    <row r="19" spans="2:16" s="134" customFormat="1" ht="150" customHeight="1" x14ac:dyDescent="0.15">
      <c r="B19" s="73" t="s">
        <v>71</v>
      </c>
      <c r="C19" s="74" t="s">
        <v>55</v>
      </c>
      <c r="D19" s="15">
        <v>44287</v>
      </c>
      <c r="E19" s="74" t="s">
        <v>46</v>
      </c>
      <c r="F19" s="18">
        <v>7020001073920</v>
      </c>
      <c r="G19" s="74" t="s">
        <v>1030</v>
      </c>
      <c r="H19" s="55" t="s">
        <v>578</v>
      </c>
      <c r="I19" s="55" t="s">
        <v>579</v>
      </c>
      <c r="J19" s="53"/>
      <c r="K19" s="81"/>
      <c r="L19" s="81"/>
      <c r="M19" s="81"/>
      <c r="N19" s="81"/>
      <c r="O19" s="80" t="s">
        <v>580</v>
      </c>
    </row>
    <row r="20" spans="2:16" s="134" customFormat="1" ht="150" customHeight="1" x14ac:dyDescent="0.15">
      <c r="B20" s="73" t="s">
        <v>72</v>
      </c>
      <c r="C20" s="74" t="s">
        <v>55</v>
      </c>
      <c r="D20" s="15">
        <v>44287</v>
      </c>
      <c r="E20" s="74" t="s">
        <v>73</v>
      </c>
      <c r="F20" s="18">
        <v>1010401084788</v>
      </c>
      <c r="G20" s="74" t="s">
        <v>1030</v>
      </c>
      <c r="H20" s="55" t="s">
        <v>677</v>
      </c>
      <c r="I20" s="55" t="s">
        <v>678</v>
      </c>
      <c r="J20" s="53">
        <v>1</v>
      </c>
      <c r="K20" s="81"/>
      <c r="L20" s="81"/>
      <c r="M20" s="81"/>
      <c r="N20" s="81"/>
      <c r="O20" s="80" t="s">
        <v>679</v>
      </c>
    </row>
    <row r="21" spans="2:16" s="134" customFormat="1" ht="150" customHeight="1" x14ac:dyDescent="0.15">
      <c r="B21" s="73" t="s">
        <v>74</v>
      </c>
      <c r="C21" s="74" t="s">
        <v>55</v>
      </c>
      <c r="D21" s="15">
        <v>44287</v>
      </c>
      <c r="E21" s="74" t="s">
        <v>75</v>
      </c>
      <c r="F21" s="18">
        <v>6011101023123</v>
      </c>
      <c r="G21" s="74" t="s">
        <v>1030</v>
      </c>
      <c r="H21" s="55" t="s">
        <v>581</v>
      </c>
      <c r="I21" s="55" t="s">
        <v>582</v>
      </c>
      <c r="J21" s="53"/>
      <c r="K21" s="81"/>
      <c r="L21" s="81"/>
      <c r="M21" s="81"/>
      <c r="N21" s="81"/>
      <c r="O21" s="80" t="s">
        <v>577</v>
      </c>
    </row>
    <row r="22" spans="2:16" s="134" customFormat="1" ht="150" customHeight="1" x14ac:dyDescent="0.15">
      <c r="B22" s="73" t="s">
        <v>76</v>
      </c>
      <c r="C22" s="74" t="s">
        <v>77</v>
      </c>
      <c r="D22" s="15">
        <v>44287</v>
      </c>
      <c r="E22" s="74" t="s">
        <v>63</v>
      </c>
      <c r="F22" s="18">
        <v>7010401052137</v>
      </c>
      <c r="G22" s="74" t="s">
        <v>1027</v>
      </c>
      <c r="H22" s="84">
        <v>3544200</v>
      </c>
      <c r="I22" s="84">
        <v>3544200</v>
      </c>
      <c r="J22" s="44">
        <f t="shared" ref="J22:J27" si="0">I22/H22</f>
        <v>1</v>
      </c>
      <c r="K22" s="76"/>
      <c r="L22" s="76"/>
      <c r="M22" s="76"/>
      <c r="N22" s="76"/>
      <c r="O22" s="3"/>
    </row>
    <row r="23" spans="2:16" s="134" customFormat="1" ht="150" customHeight="1" x14ac:dyDescent="0.15">
      <c r="B23" s="73" t="s">
        <v>80</v>
      </c>
      <c r="C23" s="74" t="s">
        <v>45</v>
      </c>
      <c r="D23" s="15">
        <v>44287</v>
      </c>
      <c r="E23" s="74" t="s">
        <v>81</v>
      </c>
      <c r="F23" s="18">
        <v>3020001081423</v>
      </c>
      <c r="G23" s="74" t="s">
        <v>1027</v>
      </c>
      <c r="H23" s="84">
        <v>2239176</v>
      </c>
      <c r="I23" s="84">
        <v>2239176</v>
      </c>
      <c r="J23" s="44">
        <f t="shared" si="0"/>
        <v>1</v>
      </c>
      <c r="K23" s="76"/>
      <c r="L23" s="76"/>
      <c r="M23" s="76"/>
      <c r="N23" s="76"/>
      <c r="O23" s="3"/>
    </row>
    <row r="24" spans="2:16" s="134" customFormat="1" ht="150" customHeight="1" x14ac:dyDescent="0.15">
      <c r="B24" s="73" t="s">
        <v>82</v>
      </c>
      <c r="C24" s="74" t="s">
        <v>45</v>
      </c>
      <c r="D24" s="15">
        <v>44287</v>
      </c>
      <c r="E24" s="74" t="s">
        <v>81</v>
      </c>
      <c r="F24" s="18">
        <v>3020001081423</v>
      </c>
      <c r="G24" s="74" t="s">
        <v>1027</v>
      </c>
      <c r="H24" s="84">
        <v>6472884</v>
      </c>
      <c r="I24" s="84">
        <v>6472884</v>
      </c>
      <c r="J24" s="44">
        <f t="shared" si="0"/>
        <v>1</v>
      </c>
      <c r="K24" s="76"/>
      <c r="L24" s="76"/>
      <c r="M24" s="76"/>
      <c r="N24" s="76"/>
      <c r="O24" s="3"/>
    </row>
    <row r="25" spans="2:16" s="134" customFormat="1" ht="150" customHeight="1" x14ac:dyDescent="0.15">
      <c r="B25" s="73" t="s">
        <v>41</v>
      </c>
      <c r="C25" s="74" t="s">
        <v>42</v>
      </c>
      <c r="D25" s="15">
        <v>44287</v>
      </c>
      <c r="E25" s="74" t="s">
        <v>43</v>
      </c>
      <c r="F25" s="18">
        <v>7010401006126</v>
      </c>
      <c r="G25" s="74" t="s">
        <v>1053</v>
      </c>
      <c r="H25" s="84">
        <v>27534375</v>
      </c>
      <c r="I25" s="84">
        <v>27500008</v>
      </c>
      <c r="J25" s="45">
        <f t="shared" si="0"/>
        <v>0.99875185109522191</v>
      </c>
      <c r="K25" s="76"/>
      <c r="L25" s="76"/>
      <c r="M25" s="76"/>
      <c r="N25" s="76"/>
      <c r="O25" s="3"/>
    </row>
    <row r="26" spans="2:16" s="134" customFormat="1" ht="150" customHeight="1" x14ac:dyDescent="0.15">
      <c r="B26" s="73" t="s">
        <v>47</v>
      </c>
      <c r="C26" s="74" t="s">
        <v>48</v>
      </c>
      <c r="D26" s="15">
        <v>44287</v>
      </c>
      <c r="E26" s="74" t="s">
        <v>49</v>
      </c>
      <c r="F26" s="18">
        <v>7010001008844</v>
      </c>
      <c r="G26" s="74" t="s">
        <v>1053</v>
      </c>
      <c r="H26" s="84">
        <v>142756680</v>
      </c>
      <c r="I26" s="84">
        <v>142725000</v>
      </c>
      <c r="J26" s="44">
        <f t="shared" si="0"/>
        <v>0.99977808393974976</v>
      </c>
      <c r="K26" s="76"/>
      <c r="L26" s="76"/>
      <c r="M26" s="76"/>
      <c r="N26" s="76"/>
      <c r="O26" s="3"/>
    </row>
    <row r="27" spans="2:16" s="134" customFormat="1" ht="150" customHeight="1" x14ac:dyDescent="0.15">
      <c r="B27" s="73" t="s">
        <v>52</v>
      </c>
      <c r="C27" s="74" t="s">
        <v>53</v>
      </c>
      <c r="D27" s="15">
        <v>44287</v>
      </c>
      <c r="E27" s="74" t="s">
        <v>54</v>
      </c>
      <c r="F27" s="18">
        <v>5010401008297</v>
      </c>
      <c r="G27" s="74" t="s">
        <v>1053</v>
      </c>
      <c r="H27" s="84">
        <v>9886910</v>
      </c>
      <c r="I27" s="84">
        <v>9839999</v>
      </c>
      <c r="J27" s="46">
        <f t="shared" si="0"/>
        <v>0.99525524152642231</v>
      </c>
      <c r="K27" s="76"/>
      <c r="L27" s="76"/>
      <c r="M27" s="76"/>
      <c r="N27" s="76"/>
      <c r="O27" s="3"/>
    </row>
    <row r="28" spans="2:16" s="134" customFormat="1" ht="150" customHeight="1" x14ac:dyDescent="0.15">
      <c r="B28" s="6" t="s">
        <v>85</v>
      </c>
      <c r="C28" s="4" t="s">
        <v>86</v>
      </c>
      <c r="D28" s="16">
        <v>44287</v>
      </c>
      <c r="E28" s="5" t="s">
        <v>87</v>
      </c>
      <c r="F28" s="24">
        <v>6120001059605</v>
      </c>
      <c r="G28" s="5" t="s">
        <v>1027</v>
      </c>
      <c r="H28" s="91">
        <v>1082400</v>
      </c>
      <c r="I28" s="91">
        <v>1082400</v>
      </c>
      <c r="J28" s="47">
        <v>1</v>
      </c>
      <c r="K28" s="7"/>
      <c r="L28" s="7"/>
      <c r="M28" s="7"/>
      <c r="N28" s="7"/>
      <c r="O28" s="8"/>
      <c r="P28" s="9"/>
    </row>
    <row r="29" spans="2:16" s="134" customFormat="1" ht="150" customHeight="1" x14ac:dyDescent="0.15">
      <c r="B29" s="6" t="s">
        <v>88</v>
      </c>
      <c r="C29" s="4" t="s">
        <v>83</v>
      </c>
      <c r="D29" s="16">
        <v>44287</v>
      </c>
      <c r="E29" s="82" t="s">
        <v>89</v>
      </c>
      <c r="F29" s="24">
        <v>9011001029944</v>
      </c>
      <c r="G29" s="5" t="s">
        <v>1054</v>
      </c>
      <c r="H29" s="55" t="s">
        <v>680</v>
      </c>
      <c r="I29" s="55" t="s">
        <v>681</v>
      </c>
      <c r="J29" s="66">
        <v>0.99788522181528772</v>
      </c>
      <c r="K29" s="81"/>
      <c r="L29" s="81"/>
      <c r="M29" s="81"/>
      <c r="N29" s="81"/>
      <c r="O29" s="80" t="s">
        <v>682</v>
      </c>
      <c r="P29" s="9"/>
    </row>
    <row r="30" spans="2:16" s="9" customFormat="1" ht="150" customHeight="1" x14ac:dyDescent="0.15">
      <c r="B30" s="6" t="s">
        <v>92</v>
      </c>
      <c r="C30" s="4" t="s">
        <v>93</v>
      </c>
      <c r="D30" s="16">
        <v>44287</v>
      </c>
      <c r="E30" s="5" t="s">
        <v>94</v>
      </c>
      <c r="F30" s="24" t="s">
        <v>95</v>
      </c>
      <c r="G30" s="5" t="s">
        <v>1027</v>
      </c>
      <c r="H30" s="91">
        <v>11000000</v>
      </c>
      <c r="I30" s="91">
        <v>11000000</v>
      </c>
      <c r="J30" s="47">
        <v>1</v>
      </c>
      <c r="K30" s="7"/>
      <c r="L30" s="7"/>
      <c r="M30" s="7"/>
      <c r="N30" s="7"/>
      <c r="O30" s="80" t="s">
        <v>545</v>
      </c>
    </row>
    <row r="31" spans="2:16" s="9" customFormat="1" ht="150" customHeight="1" x14ac:dyDescent="0.15">
      <c r="B31" s="6" t="s">
        <v>96</v>
      </c>
      <c r="C31" s="4" t="s">
        <v>93</v>
      </c>
      <c r="D31" s="16">
        <v>44287</v>
      </c>
      <c r="E31" s="82" t="s">
        <v>84</v>
      </c>
      <c r="F31" s="24">
        <v>1120001100018</v>
      </c>
      <c r="G31" s="5" t="s">
        <v>1027</v>
      </c>
      <c r="H31" s="91">
        <v>1870550000</v>
      </c>
      <c r="I31" s="91">
        <v>1870550000</v>
      </c>
      <c r="J31" s="47">
        <v>1</v>
      </c>
      <c r="K31" s="7"/>
      <c r="L31" s="7"/>
      <c r="M31" s="7"/>
      <c r="N31" s="7"/>
      <c r="O31" s="8"/>
    </row>
    <row r="32" spans="2:16" s="9" customFormat="1" ht="150" customHeight="1" x14ac:dyDescent="0.15">
      <c r="B32" s="73" t="s">
        <v>97</v>
      </c>
      <c r="C32" s="74" t="s">
        <v>996</v>
      </c>
      <c r="D32" s="15">
        <v>44287</v>
      </c>
      <c r="E32" s="74" t="s">
        <v>98</v>
      </c>
      <c r="F32" s="18">
        <v>5010001032846</v>
      </c>
      <c r="G32" s="74" t="s">
        <v>1037</v>
      </c>
      <c r="H32" s="90">
        <v>1528560</v>
      </c>
      <c r="I32" s="90">
        <v>1528560</v>
      </c>
      <c r="J32" s="48">
        <f>I32/H32</f>
        <v>1</v>
      </c>
      <c r="K32" s="74"/>
      <c r="L32" s="76"/>
      <c r="M32" s="76"/>
      <c r="N32" s="76"/>
      <c r="O32" s="3"/>
      <c r="P32" s="134"/>
    </row>
    <row r="33" spans="2:16" s="9" customFormat="1" ht="150" customHeight="1" x14ac:dyDescent="0.15">
      <c r="B33" s="73" t="s">
        <v>99</v>
      </c>
      <c r="C33" s="74" t="s">
        <v>996</v>
      </c>
      <c r="D33" s="15">
        <v>44287</v>
      </c>
      <c r="E33" s="74" t="s">
        <v>115</v>
      </c>
      <c r="F33" s="18">
        <v>8010005003015</v>
      </c>
      <c r="G33" s="74" t="s">
        <v>1049</v>
      </c>
      <c r="H33" s="90">
        <v>3018400</v>
      </c>
      <c r="I33" s="90">
        <v>3018400</v>
      </c>
      <c r="J33" s="48">
        <f>I33/H33</f>
        <v>1</v>
      </c>
      <c r="K33" s="74"/>
      <c r="L33" s="76"/>
      <c r="M33" s="76"/>
      <c r="N33" s="76"/>
      <c r="O33" s="3"/>
      <c r="P33" s="134"/>
    </row>
    <row r="34" spans="2:16" s="134" customFormat="1" ht="150" customHeight="1" x14ac:dyDescent="0.15">
      <c r="B34" s="73" t="s">
        <v>100</v>
      </c>
      <c r="C34" s="74" t="s">
        <v>996</v>
      </c>
      <c r="D34" s="15">
        <v>44287</v>
      </c>
      <c r="E34" s="74" t="s">
        <v>101</v>
      </c>
      <c r="F34" s="18">
        <v>1011401006988</v>
      </c>
      <c r="G34" s="74" t="s">
        <v>1049</v>
      </c>
      <c r="H34" s="90">
        <v>2069760</v>
      </c>
      <c r="I34" s="90">
        <v>2069760</v>
      </c>
      <c r="J34" s="48">
        <f>I34/H34</f>
        <v>1</v>
      </c>
      <c r="K34" s="76"/>
      <c r="L34" s="76"/>
      <c r="M34" s="76"/>
      <c r="N34" s="76"/>
      <c r="O34" s="3"/>
    </row>
    <row r="35" spans="2:16" s="134" customFormat="1" ht="150" customHeight="1" x14ac:dyDescent="0.15">
      <c r="B35" s="73" t="s">
        <v>102</v>
      </c>
      <c r="C35" s="74" t="s">
        <v>996</v>
      </c>
      <c r="D35" s="15">
        <v>44287</v>
      </c>
      <c r="E35" s="74" t="s">
        <v>103</v>
      </c>
      <c r="F35" s="18">
        <v>8010401046377</v>
      </c>
      <c r="G35" s="74" t="s">
        <v>1049</v>
      </c>
      <c r="H35" s="90">
        <v>3804689</v>
      </c>
      <c r="I35" s="90">
        <v>3804689</v>
      </c>
      <c r="J35" s="48">
        <f>I35/H35</f>
        <v>1</v>
      </c>
      <c r="K35" s="76"/>
      <c r="L35" s="76"/>
      <c r="M35" s="76"/>
      <c r="N35" s="76"/>
      <c r="O35" s="3"/>
    </row>
    <row r="36" spans="2:16" s="134" customFormat="1" ht="150" customHeight="1" x14ac:dyDescent="0.15">
      <c r="B36" s="73" t="s">
        <v>104</v>
      </c>
      <c r="C36" s="74" t="s">
        <v>996</v>
      </c>
      <c r="D36" s="15">
        <v>44287</v>
      </c>
      <c r="E36" s="74" t="s">
        <v>105</v>
      </c>
      <c r="F36" s="18">
        <v>6010001071042</v>
      </c>
      <c r="G36" s="74" t="s">
        <v>1049</v>
      </c>
      <c r="H36" s="90">
        <v>1900800</v>
      </c>
      <c r="I36" s="90">
        <v>1900800</v>
      </c>
      <c r="J36" s="48">
        <f>I36/H36</f>
        <v>1</v>
      </c>
      <c r="K36" s="76"/>
      <c r="L36" s="76"/>
      <c r="M36" s="76"/>
      <c r="N36" s="76"/>
      <c r="O36" s="3"/>
    </row>
    <row r="37" spans="2:16" s="134" customFormat="1" ht="150" customHeight="1" x14ac:dyDescent="0.15">
      <c r="B37" s="73" t="s">
        <v>106</v>
      </c>
      <c r="C37" s="74" t="s">
        <v>996</v>
      </c>
      <c r="D37" s="15">
        <v>44287</v>
      </c>
      <c r="E37" s="74" t="s">
        <v>107</v>
      </c>
      <c r="F37" s="18">
        <v>1010005001594</v>
      </c>
      <c r="G37" s="74" t="s">
        <v>1037</v>
      </c>
      <c r="H37" s="55" t="s">
        <v>642</v>
      </c>
      <c r="I37" s="55" t="s">
        <v>643</v>
      </c>
      <c r="J37" s="66">
        <v>1</v>
      </c>
      <c r="K37" s="81"/>
      <c r="L37" s="81"/>
      <c r="M37" s="81"/>
      <c r="N37" s="81"/>
      <c r="O37" s="80" t="s">
        <v>644</v>
      </c>
    </row>
    <row r="38" spans="2:16" s="134" customFormat="1" ht="150" customHeight="1" x14ac:dyDescent="0.15">
      <c r="B38" s="73" t="s">
        <v>108</v>
      </c>
      <c r="C38" s="74" t="s">
        <v>996</v>
      </c>
      <c r="D38" s="15">
        <v>44287</v>
      </c>
      <c r="E38" s="74" t="s">
        <v>109</v>
      </c>
      <c r="F38" s="18">
        <v>7011005000655</v>
      </c>
      <c r="G38" s="74" t="s">
        <v>1037</v>
      </c>
      <c r="H38" s="90">
        <v>1479444</v>
      </c>
      <c r="I38" s="90">
        <v>1479444</v>
      </c>
      <c r="J38" s="48">
        <f>I38/H38</f>
        <v>1</v>
      </c>
      <c r="K38" s="76"/>
      <c r="L38" s="76"/>
      <c r="M38" s="76"/>
      <c r="N38" s="76"/>
      <c r="O38" s="3" t="s">
        <v>24</v>
      </c>
    </row>
    <row r="39" spans="2:16" s="134" customFormat="1" ht="150" customHeight="1" x14ac:dyDescent="0.15">
      <c r="B39" s="73" t="s">
        <v>116</v>
      </c>
      <c r="C39" s="74" t="s">
        <v>996</v>
      </c>
      <c r="D39" s="15">
        <v>44287</v>
      </c>
      <c r="E39" s="74" t="s">
        <v>110</v>
      </c>
      <c r="F39" s="18">
        <v>1010001034053</v>
      </c>
      <c r="G39" s="74" t="s">
        <v>1055</v>
      </c>
      <c r="H39" s="90">
        <v>1244484</v>
      </c>
      <c r="I39" s="90">
        <v>1244484</v>
      </c>
      <c r="J39" s="48">
        <f>I39/H39</f>
        <v>1</v>
      </c>
      <c r="K39" s="76"/>
      <c r="L39" s="76"/>
      <c r="M39" s="76"/>
      <c r="N39" s="76"/>
      <c r="O39" s="3"/>
    </row>
    <row r="40" spans="2:16" s="134" customFormat="1" ht="150" customHeight="1" x14ac:dyDescent="0.15">
      <c r="B40" s="73" t="s">
        <v>111</v>
      </c>
      <c r="C40" s="74" t="s">
        <v>996</v>
      </c>
      <c r="D40" s="15">
        <v>44287</v>
      </c>
      <c r="E40" s="74" t="s">
        <v>112</v>
      </c>
      <c r="F40" s="18">
        <v>7010001018703</v>
      </c>
      <c r="G40" s="74" t="s">
        <v>1037</v>
      </c>
      <c r="H40" s="90">
        <v>7920000</v>
      </c>
      <c r="I40" s="90">
        <v>7920000</v>
      </c>
      <c r="J40" s="48">
        <f>I40/H40</f>
        <v>1</v>
      </c>
      <c r="K40" s="76"/>
      <c r="L40" s="76"/>
      <c r="M40" s="76"/>
      <c r="N40" s="76"/>
      <c r="O40" s="3"/>
    </row>
    <row r="41" spans="2:16" s="134" customFormat="1" ht="150" customHeight="1" x14ac:dyDescent="0.15">
      <c r="B41" s="73" t="s">
        <v>113</v>
      </c>
      <c r="C41" s="74" t="s">
        <v>996</v>
      </c>
      <c r="D41" s="15">
        <v>44287</v>
      </c>
      <c r="E41" s="74" t="s">
        <v>114</v>
      </c>
      <c r="F41" s="18">
        <v>3010905000792</v>
      </c>
      <c r="G41" s="74" t="s">
        <v>1055</v>
      </c>
      <c r="H41" s="90">
        <v>1118059</v>
      </c>
      <c r="I41" s="90">
        <v>1051974</v>
      </c>
      <c r="J41" s="49">
        <f>I41/H41</f>
        <v>0.94089310134796111</v>
      </c>
      <c r="K41" s="76"/>
      <c r="L41" s="76"/>
      <c r="M41" s="76"/>
      <c r="N41" s="76"/>
      <c r="O41" s="3"/>
    </row>
    <row r="42" spans="2:16" s="134" customFormat="1" ht="150" customHeight="1" x14ac:dyDescent="0.15">
      <c r="B42" s="73" t="s">
        <v>117</v>
      </c>
      <c r="C42" s="74" t="s">
        <v>118</v>
      </c>
      <c r="D42" s="15">
        <v>44287</v>
      </c>
      <c r="E42" s="74" t="s">
        <v>119</v>
      </c>
      <c r="F42" s="25" t="s">
        <v>120</v>
      </c>
      <c r="G42" s="74" t="s">
        <v>1038</v>
      </c>
      <c r="H42" s="92" t="s">
        <v>121</v>
      </c>
      <c r="I42" s="92" t="s">
        <v>122</v>
      </c>
      <c r="J42" s="25"/>
      <c r="K42" s="74"/>
      <c r="L42" s="74"/>
      <c r="M42" s="74"/>
      <c r="N42" s="74"/>
      <c r="O42" s="75" t="s">
        <v>24</v>
      </c>
    </row>
    <row r="43" spans="2:16" s="134" customFormat="1" ht="150" customHeight="1" x14ac:dyDescent="0.15">
      <c r="B43" s="73" t="s">
        <v>123</v>
      </c>
      <c r="C43" s="74" t="s">
        <v>996</v>
      </c>
      <c r="D43" s="15">
        <v>44287</v>
      </c>
      <c r="E43" s="74" t="s">
        <v>124</v>
      </c>
      <c r="F43" s="25" t="s">
        <v>125</v>
      </c>
      <c r="G43" s="74" t="s">
        <v>1028</v>
      </c>
      <c r="H43" s="92" t="s">
        <v>121</v>
      </c>
      <c r="I43" s="92" t="s">
        <v>126</v>
      </c>
      <c r="J43" s="25"/>
      <c r="K43" s="74"/>
      <c r="L43" s="74"/>
      <c r="M43" s="74"/>
      <c r="N43" s="74"/>
      <c r="O43" s="75" t="s">
        <v>127</v>
      </c>
    </row>
    <row r="44" spans="2:16" s="134" customFormat="1" ht="150" customHeight="1" x14ac:dyDescent="0.15">
      <c r="B44" s="39" t="s">
        <v>128</v>
      </c>
      <c r="C44" s="82" t="s">
        <v>129</v>
      </c>
      <c r="D44" s="124">
        <v>44287</v>
      </c>
      <c r="E44" s="82" t="s">
        <v>130</v>
      </c>
      <c r="F44" s="26">
        <v>4010401022860</v>
      </c>
      <c r="G44" s="82" t="s">
        <v>1050</v>
      </c>
      <c r="H44" s="90">
        <v>26562315477</v>
      </c>
      <c r="I44" s="90" t="s">
        <v>131</v>
      </c>
      <c r="J44" s="48"/>
      <c r="K44" s="74"/>
      <c r="L44" s="76"/>
      <c r="M44" s="76"/>
      <c r="N44" s="76"/>
      <c r="O44" s="3" t="s">
        <v>132</v>
      </c>
    </row>
    <row r="45" spans="2:16" s="134" customFormat="1" ht="150" customHeight="1" x14ac:dyDescent="0.15">
      <c r="B45" s="73" t="s">
        <v>137</v>
      </c>
      <c r="C45" s="74" t="s">
        <v>45</v>
      </c>
      <c r="D45" s="15">
        <v>44287</v>
      </c>
      <c r="E45" s="74" t="s">
        <v>138</v>
      </c>
      <c r="F45" s="18">
        <v>9120905002657</v>
      </c>
      <c r="G45" s="74" t="s">
        <v>1037</v>
      </c>
      <c r="H45" s="84">
        <v>4452558</v>
      </c>
      <c r="I45" s="84">
        <v>4452558</v>
      </c>
      <c r="J45" s="48">
        <f>I45/H45</f>
        <v>1</v>
      </c>
      <c r="K45" s="76"/>
      <c r="L45" s="76"/>
      <c r="M45" s="76"/>
      <c r="N45" s="76"/>
      <c r="O45" s="3"/>
    </row>
    <row r="46" spans="2:16" s="134" customFormat="1" ht="150" customHeight="1" x14ac:dyDescent="0.15">
      <c r="B46" s="73" t="s">
        <v>139</v>
      </c>
      <c r="C46" s="74" t="s">
        <v>140</v>
      </c>
      <c r="D46" s="15">
        <v>44287</v>
      </c>
      <c r="E46" s="74" t="s">
        <v>141</v>
      </c>
      <c r="F46" s="18">
        <v>6010405003434</v>
      </c>
      <c r="G46" s="74" t="s">
        <v>1037</v>
      </c>
      <c r="H46" s="84">
        <v>4251000</v>
      </c>
      <c r="I46" s="84">
        <v>4251000</v>
      </c>
      <c r="J46" s="48">
        <f>I46/H46</f>
        <v>1</v>
      </c>
      <c r="K46" s="76"/>
      <c r="L46" s="76"/>
      <c r="M46" s="76"/>
      <c r="N46" s="76"/>
      <c r="O46" s="3"/>
    </row>
    <row r="47" spans="2:16" s="134" customFormat="1" ht="150" customHeight="1" x14ac:dyDescent="0.15">
      <c r="B47" s="73" t="s">
        <v>142</v>
      </c>
      <c r="C47" s="74" t="s">
        <v>996</v>
      </c>
      <c r="D47" s="15">
        <v>44287</v>
      </c>
      <c r="E47" s="74" t="s">
        <v>144</v>
      </c>
      <c r="F47" s="18">
        <v>4010401022860</v>
      </c>
      <c r="G47" s="74" t="s">
        <v>1050</v>
      </c>
      <c r="H47" s="84" t="s">
        <v>153</v>
      </c>
      <c r="I47" s="84" t="s">
        <v>153</v>
      </c>
      <c r="J47" s="48"/>
      <c r="K47" s="76"/>
      <c r="L47" s="76"/>
      <c r="M47" s="76"/>
      <c r="N47" s="76"/>
      <c r="O47" s="3" t="s">
        <v>145</v>
      </c>
    </row>
    <row r="48" spans="2:16" s="134" customFormat="1" ht="150" customHeight="1" x14ac:dyDescent="0.15">
      <c r="B48" s="73" t="s">
        <v>146</v>
      </c>
      <c r="C48" s="74" t="s">
        <v>996</v>
      </c>
      <c r="D48" s="15">
        <v>44287</v>
      </c>
      <c r="E48" s="74" t="s">
        <v>143</v>
      </c>
      <c r="F48" s="18">
        <v>4010401022860</v>
      </c>
      <c r="G48" s="74" t="s">
        <v>1050</v>
      </c>
      <c r="H48" s="84" t="s">
        <v>153</v>
      </c>
      <c r="I48" s="84" t="s">
        <v>153</v>
      </c>
      <c r="J48" s="48"/>
      <c r="K48" s="76"/>
      <c r="L48" s="76"/>
      <c r="M48" s="76"/>
      <c r="N48" s="76"/>
      <c r="O48" s="3" t="s">
        <v>145</v>
      </c>
    </row>
    <row r="49" spans="2:15" s="134" customFormat="1" ht="150" customHeight="1" x14ac:dyDescent="0.15">
      <c r="B49" s="73" t="s">
        <v>147</v>
      </c>
      <c r="C49" s="74" t="s">
        <v>996</v>
      </c>
      <c r="D49" s="15">
        <v>44287</v>
      </c>
      <c r="E49" s="74" t="s">
        <v>149</v>
      </c>
      <c r="F49" s="18">
        <v>4010401065760</v>
      </c>
      <c r="G49" s="74" t="s">
        <v>1050</v>
      </c>
      <c r="H49" s="84" t="s">
        <v>152</v>
      </c>
      <c r="I49" s="84" t="s">
        <v>152</v>
      </c>
      <c r="J49" s="48"/>
      <c r="K49" s="76"/>
      <c r="L49" s="76"/>
      <c r="M49" s="76"/>
      <c r="N49" s="76"/>
      <c r="O49" s="3" t="s">
        <v>145</v>
      </c>
    </row>
    <row r="50" spans="2:15" s="134" customFormat="1" ht="150" customHeight="1" x14ac:dyDescent="0.15">
      <c r="B50" s="73" t="s">
        <v>150</v>
      </c>
      <c r="C50" s="74" t="s">
        <v>996</v>
      </c>
      <c r="D50" s="15">
        <v>44287</v>
      </c>
      <c r="E50" s="74" t="s">
        <v>148</v>
      </c>
      <c r="F50" s="18">
        <v>4010401065760</v>
      </c>
      <c r="G50" s="74" t="s">
        <v>1050</v>
      </c>
      <c r="H50" s="84" t="s">
        <v>151</v>
      </c>
      <c r="I50" s="84" t="s">
        <v>151</v>
      </c>
      <c r="J50" s="48"/>
      <c r="K50" s="76"/>
      <c r="L50" s="76"/>
      <c r="M50" s="76"/>
      <c r="N50" s="76"/>
      <c r="O50" s="3" t="s">
        <v>145</v>
      </c>
    </row>
    <row r="51" spans="2:15" s="134" customFormat="1" ht="150" customHeight="1" x14ac:dyDescent="0.15">
      <c r="B51" s="73" t="s">
        <v>154</v>
      </c>
      <c r="C51" s="74" t="s">
        <v>996</v>
      </c>
      <c r="D51" s="15">
        <v>44287</v>
      </c>
      <c r="E51" s="74" t="s">
        <v>157</v>
      </c>
      <c r="F51" s="18">
        <v>5010601000566</v>
      </c>
      <c r="G51" s="74" t="s">
        <v>1050</v>
      </c>
      <c r="H51" s="84" t="s">
        <v>155</v>
      </c>
      <c r="I51" s="84" t="s">
        <v>155</v>
      </c>
      <c r="J51" s="48"/>
      <c r="K51" s="76"/>
      <c r="L51" s="76"/>
      <c r="M51" s="76"/>
      <c r="N51" s="76"/>
      <c r="O51" s="3" t="s">
        <v>145</v>
      </c>
    </row>
    <row r="52" spans="2:15" s="134" customFormat="1" ht="150" customHeight="1" x14ac:dyDescent="0.15">
      <c r="B52" s="73" t="s">
        <v>158</v>
      </c>
      <c r="C52" s="74" t="s">
        <v>996</v>
      </c>
      <c r="D52" s="15">
        <v>44287</v>
      </c>
      <c r="E52" s="74" t="s">
        <v>156</v>
      </c>
      <c r="F52" s="18">
        <v>5010601000566</v>
      </c>
      <c r="G52" s="74" t="s">
        <v>1050</v>
      </c>
      <c r="H52" s="84">
        <v>1881792</v>
      </c>
      <c r="I52" s="84">
        <v>1881792</v>
      </c>
      <c r="J52" s="48">
        <f>I52/H52</f>
        <v>1</v>
      </c>
      <c r="K52" s="76"/>
      <c r="L52" s="76"/>
      <c r="M52" s="76"/>
      <c r="N52" s="76"/>
      <c r="O52" s="3"/>
    </row>
    <row r="53" spans="2:15" s="134" customFormat="1" ht="150" customHeight="1" x14ac:dyDescent="0.15">
      <c r="B53" s="73" t="s">
        <v>159</v>
      </c>
      <c r="C53" s="74" t="s">
        <v>996</v>
      </c>
      <c r="D53" s="15">
        <v>44287</v>
      </c>
      <c r="E53" s="74" t="s">
        <v>160</v>
      </c>
      <c r="F53" s="18">
        <v>3011801010415</v>
      </c>
      <c r="G53" s="74" t="s">
        <v>1050</v>
      </c>
      <c r="H53" s="84" t="s">
        <v>161</v>
      </c>
      <c r="I53" s="84" t="s">
        <v>161</v>
      </c>
      <c r="J53" s="48"/>
      <c r="K53" s="76"/>
      <c r="L53" s="76"/>
      <c r="M53" s="76"/>
      <c r="N53" s="76"/>
      <c r="O53" s="3" t="s">
        <v>145</v>
      </c>
    </row>
    <row r="54" spans="2:15" s="134" customFormat="1" ht="150" customHeight="1" x14ac:dyDescent="0.15">
      <c r="B54" s="73" t="s">
        <v>162</v>
      </c>
      <c r="C54" s="74" t="s">
        <v>163</v>
      </c>
      <c r="D54" s="15">
        <v>44287</v>
      </c>
      <c r="E54" s="74" t="s">
        <v>164</v>
      </c>
      <c r="F54" s="18" t="s">
        <v>165</v>
      </c>
      <c r="G54" s="74" t="s">
        <v>1038</v>
      </c>
      <c r="H54" s="84">
        <v>1855414000</v>
      </c>
      <c r="I54" s="84" t="s">
        <v>166</v>
      </c>
      <c r="J54" s="48"/>
      <c r="K54" s="76"/>
      <c r="L54" s="76"/>
      <c r="M54" s="76"/>
      <c r="N54" s="76"/>
      <c r="O54" s="80" t="s">
        <v>402</v>
      </c>
    </row>
    <row r="55" spans="2:15" s="134" customFormat="1" ht="150" customHeight="1" x14ac:dyDescent="0.15">
      <c r="B55" s="73" t="s">
        <v>167</v>
      </c>
      <c r="C55" s="74" t="s">
        <v>168</v>
      </c>
      <c r="D55" s="15">
        <v>44287</v>
      </c>
      <c r="E55" s="74" t="s">
        <v>169</v>
      </c>
      <c r="F55" s="18">
        <v>8130001000053</v>
      </c>
      <c r="G55" s="74" t="s">
        <v>1038</v>
      </c>
      <c r="H55" s="84">
        <v>713253211</v>
      </c>
      <c r="I55" s="84" t="s">
        <v>133</v>
      </c>
      <c r="J55" s="48"/>
      <c r="K55" s="76"/>
      <c r="L55" s="76"/>
      <c r="M55" s="76"/>
      <c r="N55" s="76"/>
      <c r="O55" s="85" t="s">
        <v>481</v>
      </c>
    </row>
    <row r="56" spans="2:15" s="134" customFormat="1" ht="150" customHeight="1" x14ac:dyDescent="0.15">
      <c r="B56" s="73" t="s">
        <v>170</v>
      </c>
      <c r="C56" s="74" t="s">
        <v>171</v>
      </c>
      <c r="D56" s="15">
        <v>44287</v>
      </c>
      <c r="E56" s="74" t="s">
        <v>143</v>
      </c>
      <c r="F56" s="18">
        <v>4010401022860</v>
      </c>
      <c r="G56" s="74" t="s">
        <v>1038</v>
      </c>
      <c r="H56" s="84">
        <v>3761520732</v>
      </c>
      <c r="I56" s="84" t="s">
        <v>133</v>
      </c>
      <c r="J56" s="48"/>
      <c r="K56" s="76"/>
      <c r="L56" s="76"/>
      <c r="M56" s="76"/>
      <c r="N56" s="76"/>
      <c r="O56" s="3" t="s">
        <v>145</v>
      </c>
    </row>
    <row r="57" spans="2:15" s="134" customFormat="1" ht="150" customHeight="1" x14ac:dyDescent="0.15">
      <c r="B57" s="73" t="s">
        <v>172</v>
      </c>
      <c r="C57" s="74" t="s">
        <v>173</v>
      </c>
      <c r="D57" s="15">
        <v>44287</v>
      </c>
      <c r="E57" s="74" t="s">
        <v>174</v>
      </c>
      <c r="F57" s="18" t="s">
        <v>175</v>
      </c>
      <c r="G57" s="74" t="s">
        <v>1038</v>
      </c>
      <c r="H57" s="84" t="s">
        <v>176</v>
      </c>
      <c r="I57" s="84" t="s">
        <v>133</v>
      </c>
      <c r="J57" s="48"/>
      <c r="K57" s="76"/>
      <c r="L57" s="76"/>
      <c r="M57" s="76"/>
      <c r="N57" s="76"/>
      <c r="O57" s="3" t="s">
        <v>145</v>
      </c>
    </row>
    <row r="58" spans="2:15" s="134" customFormat="1" ht="150" customHeight="1" x14ac:dyDescent="0.15">
      <c r="B58" s="73" t="s">
        <v>237</v>
      </c>
      <c r="C58" s="74" t="s">
        <v>225</v>
      </c>
      <c r="D58" s="56">
        <v>44287</v>
      </c>
      <c r="E58" s="74" t="s">
        <v>238</v>
      </c>
      <c r="F58" s="23" t="s">
        <v>181</v>
      </c>
      <c r="G58" s="77" t="s">
        <v>1032</v>
      </c>
      <c r="H58" s="84">
        <v>48177000</v>
      </c>
      <c r="I58" s="84">
        <v>48130000</v>
      </c>
      <c r="J58" s="41">
        <f t="shared" ref="J58:J81" si="1">I58/H58</f>
        <v>0.99902443074496128</v>
      </c>
      <c r="K58" s="74"/>
      <c r="L58" s="74" t="s">
        <v>240</v>
      </c>
      <c r="M58" s="74"/>
      <c r="N58" s="74"/>
      <c r="O58" s="3"/>
    </row>
    <row r="59" spans="2:15" s="134" customFormat="1" ht="150" customHeight="1" x14ac:dyDescent="0.15">
      <c r="B59" s="73" t="s">
        <v>241</v>
      </c>
      <c r="C59" s="74" t="s">
        <v>225</v>
      </c>
      <c r="D59" s="56">
        <v>44287</v>
      </c>
      <c r="E59" s="74" t="s">
        <v>242</v>
      </c>
      <c r="F59" s="23" t="s">
        <v>184</v>
      </c>
      <c r="G59" s="77" t="s">
        <v>1032</v>
      </c>
      <c r="H59" s="84">
        <v>43422000</v>
      </c>
      <c r="I59" s="84">
        <v>43307000</v>
      </c>
      <c r="J59" s="41">
        <f t="shared" si="1"/>
        <v>0.99735157293537835</v>
      </c>
      <c r="K59" s="74"/>
      <c r="L59" s="74"/>
      <c r="M59" s="74"/>
      <c r="N59" s="74"/>
      <c r="O59" s="3"/>
    </row>
    <row r="60" spans="2:15" s="134" customFormat="1" ht="150" customHeight="1" x14ac:dyDescent="0.15">
      <c r="B60" s="73" t="s">
        <v>243</v>
      </c>
      <c r="C60" s="74" t="s">
        <v>225</v>
      </c>
      <c r="D60" s="56">
        <v>44287</v>
      </c>
      <c r="E60" s="74" t="s">
        <v>244</v>
      </c>
      <c r="F60" s="23" t="s">
        <v>187</v>
      </c>
      <c r="G60" s="77" t="s">
        <v>1032</v>
      </c>
      <c r="H60" s="84">
        <v>130544000</v>
      </c>
      <c r="I60" s="84">
        <v>130408267</v>
      </c>
      <c r="J60" s="41">
        <f t="shared" si="1"/>
        <v>0.99896025094987129</v>
      </c>
      <c r="K60" s="74">
        <v>2</v>
      </c>
      <c r="L60" s="74" t="s">
        <v>245</v>
      </c>
      <c r="M60" s="76" t="s">
        <v>17</v>
      </c>
      <c r="N60" s="74">
        <v>1</v>
      </c>
      <c r="O60" s="3"/>
    </row>
    <row r="61" spans="2:15" s="134" customFormat="1" ht="150" customHeight="1" x14ac:dyDescent="0.15">
      <c r="B61" s="73" t="s">
        <v>246</v>
      </c>
      <c r="C61" s="74" t="s">
        <v>225</v>
      </c>
      <c r="D61" s="56">
        <v>44287</v>
      </c>
      <c r="E61" s="74" t="s">
        <v>247</v>
      </c>
      <c r="F61" s="23" t="s">
        <v>190</v>
      </c>
      <c r="G61" s="77" t="s">
        <v>1032</v>
      </c>
      <c r="H61" s="84">
        <v>43982000</v>
      </c>
      <c r="I61" s="84">
        <v>43593000</v>
      </c>
      <c r="J61" s="41">
        <f t="shared" si="1"/>
        <v>0.99115547269337456</v>
      </c>
      <c r="K61" s="74"/>
      <c r="L61" s="74"/>
      <c r="M61" s="74"/>
      <c r="N61" s="74"/>
      <c r="O61" s="3"/>
    </row>
    <row r="62" spans="2:15" s="134" customFormat="1" ht="150" customHeight="1" x14ac:dyDescent="0.15">
      <c r="B62" s="73" t="s">
        <v>248</v>
      </c>
      <c r="C62" s="74" t="s">
        <v>225</v>
      </c>
      <c r="D62" s="56">
        <v>44287</v>
      </c>
      <c r="E62" s="74" t="s">
        <v>249</v>
      </c>
      <c r="F62" s="23" t="s">
        <v>250</v>
      </c>
      <c r="G62" s="77" t="s">
        <v>1032</v>
      </c>
      <c r="H62" s="84">
        <v>52544000</v>
      </c>
      <c r="I62" s="84">
        <v>52435209</v>
      </c>
      <c r="J62" s="41">
        <f t="shared" si="1"/>
        <v>0.99792952573081606</v>
      </c>
      <c r="K62" s="74"/>
      <c r="L62" s="74" t="s">
        <v>245</v>
      </c>
      <c r="M62" s="76" t="s">
        <v>17</v>
      </c>
      <c r="N62" s="74">
        <v>1</v>
      </c>
      <c r="O62" s="3"/>
    </row>
    <row r="63" spans="2:15" s="134" customFormat="1" ht="150" customHeight="1" x14ac:dyDescent="0.15">
      <c r="B63" s="73" t="s">
        <v>251</v>
      </c>
      <c r="C63" s="74" t="s">
        <v>225</v>
      </c>
      <c r="D63" s="56">
        <v>44287</v>
      </c>
      <c r="E63" s="74" t="s">
        <v>252</v>
      </c>
      <c r="F63" s="23" t="s">
        <v>196</v>
      </c>
      <c r="G63" s="77" t="s">
        <v>1032</v>
      </c>
      <c r="H63" s="84">
        <v>45650000</v>
      </c>
      <c r="I63" s="84">
        <v>45570000</v>
      </c>
      <c r="J63" s="41">
        <f t="shared" si="1"/>
        <v>0.99824753559693313</v>
      </c>
      <c r="K63" s="74"/>
      <c r="L63" s="74"/>
      <c r="M63" s="74"/>
      <c r="N63" s="74"/>
      <c r="O63" s="3"/>
    </row>
    <row r="64" spans="2:15" s="134" customFormat="1" ht="150" customHeight="1" x14ac:dyDescent="0.15">
      <c r="B64" s="73" t="s">
        <v>253</v>
      </c>
      <c r="C64" s="74" t="s">
        <v>225</v>
      </c>
      <c r="D64" s="56">
        <v>44287</v>
      </c>
      <c r="E64" s="74" t="s">
        <v>254</v>
      </c>
      <c r="F64" s="57" t="s">
        <v>199</v>
      </c>
      <c r="G64" s="77" t="s">
        <v>1032</v>
      </c>
      <c r="H64" s="84">
        <v>43241000</v>
      </c>
      <c r="I64" s="84">
        <v>43000001</v>
      </c>
      <c r="J64" s="41">
        <f t="shared" si="1"/>
        <v>0.99442660900534219</v>
      </c>
      <c r="K64" s="74"/>
      <c r="L64" s="74"/>
      <c r="M64" s="74"/>
      <c r="N64" s="74"/>
      <c r="O64" s="3"/>
    </row>
    <row r="65" spans="2:15" s="134" customFormat="1" ht="150" customHeight="1" x14ac:dyDescent="0.15">
      <c r="B65" s="79" t="s">
        <v>255</v>
      </c>
      <c r="C65" s="74" t="s">
        <v>225</v>
      </c>
      <c r="D65" s="56">
        <v>44287</v>
      </c>
      <c r="E65" s="77" t="s">
        <v>256</v>
      </c>
      <c r="F65" s="57" t="s">
        <v>187</v>
      </c>
      <c r="G65" s="77" t="s">
        <v>1032</v>
      </c>
      <c r="H65" s="93">
        <v>29137000</v>
      </c>
      <c r="I65" s="93">
        <v>27765101</v>
      </c>
      <c r="J65" s="41">
        <f t="shared" si="1"/>
        <v>0.95291557126677418</v>
      </c>
      <c r="K65" s="42">
        <v>1</v>
      </c>
      <c r="L65" s="81" t="s">
        <v>245</v>
      </c>
      <c r="M65" s="81" t="s">
        <v>257</v>
      </c>
      <c r="N65" s="28">
        <v>1</v>
      </c>
      <c r="O65" s="3"/>
    </row>
    <row r="66" spans="2:15" s="134" customFormat="1" ht="150" customHeight="1" x14ac:dyDescent="0.15">
      <c r="B66" s="39" t="s">
        <v>258</v>
      </c>
      <c r="C66" s="74" t="s">
        <v>225</v>
      </c>
      <c r="D66" s="56">
        <v>44287</v>
      </c>
      <c r="E66" s="82" t="s">
        <v>259</v>
      </c>
      <c r="F66" s="24">
        <v>9011005000884</v>
      </c>
      <c r="G66" s="77" t="s">
        <v>1032</v>
      </c>
      <c r="H66" s="94">
        <v>32723000</v>
      </c>
      <c r="I66" s="94">
        <v>30058600</v>
      </c>
      <c r="J66" s="41">
        <f t="shared" si="1"/>
        <v>0.91857714757204412</v>
      </c>
      <c r="K66" s="42"/>
      <c r="L66" s="43"/>
      <c r="M66" s="43"/>
      <c r="N66" s="42"/>
      <c r="O66" s="3"/>
    </row>
    <row r="67" spans="2:15" s="134" customFormat="1" ht="150" customHeight="1" x14ac:dyDescent="0.15">
      <c r="B67" s="79" t="s">
        <v>179</v>
      </c>
      <c r="C67" s="77" t="s">
        <v>997</v>
      </c>
      <c r="D67" s="17">
        <v>44287</v>
      </c>
      <c r="E67" s="12" t="s">
        <v>180</v>
      </c>
      <c r="F67" s="19" t="s">
        <v>181</v>
      </c>
      <c r="G67" s="77" t="s">
        <v>1028</v>
      </c>
      <c r="H67" s="95">
        <v>2369570</v>
      </c>
      <c r="I67" s="95">
        <v>2369570</v>
      </c>
      <c r="J67" s="50">
        <f t="shared" si="1"/>
        <v>1</v>
      </c>
      <c r="K67" s="77"/>
      <c r="L67" s="81"/>
      <c r="M67" s="81"/>
      <c r="N67" s="81"/>
      <c r="O67" s="11"/>
    </row>
    <row r="68" spans="2:15" s="134" customFormat="1" ht="150" customHeight="1" x14ac:dyDescent="0.15">
      <c r="B68" s="79" t="s">
        <v>182</v>
      </c>
      <c r="C68" s="77" t="s">
        <v>997</v>
      </c>
      <c r="D68" s="17">
        <v>44287</v>
      </c>
      <c r="E68" s="12" t="s">
        <v>183</v>
      </c>
      <c r="F68" s="19" t="s">
        <v>184</v>
      </c>
      <c r="G68" s="77" t="s">
        <v>1028</v>
      </c>
      <c r="H68" s="95">
        <v>2369570</v>
      </c>
      <c r="I68" s="95">
        <v>2347400</v>
      </c>
      <c r="J68" s="51">
        <f t="shared" si="1"/>
        <v>0.99064387209493709</v>
      </c>
      <c r="K68" s="77"/>
      <c r="L68" s="81"/>
      <c r="M68" s="81"/>
      <c r="N68" s="81"/>
      <c r="O68" s="11"/>
    </row>
    <row r="69" spans="2:15" s="134" customFormat="1" ht="150" customHeight="1" x14ac:dyDescent="0.15">
      <c r="B69" s="79" t="s">
        <v>185</v>
      </c>
      <c r="C69" s="77" t="s">
        <v>997</v>
      </c>
      <c r="D69" s="17">
        <v>44287</v>
      </c>
      <c r="E69" s="12" t="s">
        <v>186</v>
      </c>
      <c r="F69" s="19" t="s">
        <v>187</v>
      </c>
      <c r="G69" s="77" t="s">
        <v>1028</v>
      </c>
      <c r="H69" s="95">
        <v>4937772</v>
      </c>
      <c r="I69" s="95">
        <v>4935964</v>
      </c>
      <c r="J69" s="50">
        <f t="shared" si="1"/>
        <v>0.99963384295589186</v>
      </c>
      <c r="K69" s="81">
        <v>2</v>
      </c>
      <c r="L69" s="81" t="s">
        <v>16</v>
      </c>
      <c r="M69" s="81" t="s">
        <v>17</v>
      </c>
      <c r="N69" s="81">
        <v>1</v>
      </c>
      <c r="O69" s="11"/>
    </row>
    <row r="70" spans="2:15" s="134" customFormat="1" ht="150" customHeight="1" x14ac:dyDescent="0.15">
      <c r="B70" s="79" t="s">
        <v>188</v>
      </c>
      <c r="C70" s="77" t="s">
        <v>997</v>
      </c>
      <c r="D70" s="17">
        <v>44287</v>
      </c>
      <c r="E70" s="12" t="s">
        <v>189</v>
      </c>
      <c r="F70" s="19" t="s">
        <v>190</v>
      </c>
      <c r="G70" s="77" t="s">
        <v>1028</v>
      </c>
      <c r="H70" s="95">
        <v>2369570</v>
      </c>
      <c r="I70" s="95">
        <v>2369570</v>
      </c>
      <c r="J70" s="50">
        <f t="shared" si="1"/>
        <v>1</v>
      </c>
      <c r="K70" s="77"/>
      <c r="L70" s="81"/>
      <c r="M70" s="81"/>
      <c r="N70" s="81"/>
      <c r="O70" s="11"/>
    </row>
    <row r="71" spans="2:15" s="134" customFormat="1" ht="150" customHeight="1" x14ac:dyDescent="0.15">
      <c r="B71" s="79" t="s">
        <v>191</v>
      </c>
      <c r="C71" s="77" t="s">
        <v>997</v>
      </c>
      <c r="D71" s="17">
        <v>44287</v>
      </c>
      <c r="E71" s="12" t="s">
        <v>192</v>
      </c>
      <c r="F71" s="19" t="s">
        <v>193</v>
      </c>
      <c r="G71" s="77" t="s">
        <v>1028</v>
      </c>
      <c r="H71" s="95">
        <v>2369570</v>
      </c>
      <c r="I71" s="95">
        <v>2369030</v>
      </c>
      <c r="J71" s="50">
        <f t="shared" si="1"/>
        <v>0.99977211055170345</v>
      </c>
      <c r="K71" s="81"/>
      <c r="L71" s="81" t="s">
        <v>16</v>
      </c>
      <c r="M71" s="81" t="s">
        <v>17</v>
      </c>
      <c r="N71" s="81">
        <v>1</v>
      </c>
      <c r="O71" s="11"/>
    </row>
    <row r="72" spans="2:15" s="134" customFormat="1" ht="150" customHeight="1" x14ac:dyDescent="0.15">
      <c r="B72" s="79" t="s">
        <v>194</v>
      </c>
      <c r="C72" s="77" t="s">
        <v>997</v>
      </c>
      <c r="D72" s="17">
        <v>44287</v>
      </c>
      <c r="E72" s="12" t="s">
        <v>195</v>
      </c>
      <c r="F72" s="19" t="s">
        <v>196</v>
      </c>
      <c r="G72" s="77" t="s">
        <v>1028</v>
      </c>
      <c r="H72" s="95">
        <v>2369570</v>
      </c>
      <c r="I72" s="95">
        <v>2369500</v>
      </c>
      <c r="J72" s="50">
        <f t="shared" si="1"/>
        <v>0.99997045877522084</v>
      </c>
      <c r="K72" s="77"/>
      <c r="L72" s="81"/>
      <c r="M72" s="81"/>
      <c r="N72" s="81"/>
      <c r="O72" s="11"/>
    </row>
    <row r="73" spans="2:15" s="134" customFormat="1" ht="150" customHeight="1" x14ac:dyDescent="0.15">
      <c r="B73" s="79" t="s">
        <v>197</v>
      </c>
      <c r="C73" s="77" t="s">
        <v>997</v>
      </c>
      <c r="D73" s="17">
        <v>44287</v>
      </c>
      <c r="E73" s="12" t="s">
        <v>198</v>
      </c>
      <c r="F73" s="19" t="s">
        <v>199</v>
      </c>
      <c r="G73" s="77" t="s">
        <v>1028</v>
      </c>
      <c r="H73" s="95">
        <v>2369570</v>
      </c>
      <c r="I73" s="95">
        <v>2350000</v>
      </c>
      <c r="J73" s="51">
        <f t="shared" si="1"/>
        <v>0.99174111758673511</v>
      </c>
      <c r="K73" s="77"/>
      <c r="L73" s="81"/>
      <c r="M73" s="81"/>
      <c r="N73" s="81"/>
      <c r="O73" s="11"/>
    </row>
    <row r="74" spans="2:15" s="134" customFormat="1" ht="150" customHeight="1" x14ac:dyDescent="0.15">
      <c r="B74" s="79" t="s">
        <v>200</v>
      </c>
      <c r="C74" s="77" t="s">
        <v>997</v>
      </c>
      <c r="D74" s="17">
        <v>44287</v>
      </c>
      <c r="E74" s="12" t="s">
        <v>201</v>
      </c>
      <c r="F74" s="20">
        <v>1700150007070</v>
      </c>
      <c r="G74" s="77" t="s">
        <v>1028</v>
      </c>
      <c r="H74" s="95">
        <v>84079829</v>
      </c>
      <c r="I74" s="95">
        <v>76428000</v>
      </c>
      <c r="J74" s="51">
        <f t="shared" si="1"/>
        <v>0.9089932854168864</v>
      </c>
      <c r="K74" s="77"/>
      <c r="L74" s="81"/>
      <c r="M74" s="81"/>
      <c r="N74" s="81"/>
      <c r="O74" s="11"/>
    </row>
    <row r="75" spans="2:15" s="134" customFormat="1" ht="150" customHeight="1" x14ac:dyDescent="0.15">
      <c r="B75" s="79" t="s">
        <v>202</v>
      </c>
      <c r="C75" s="77" t="s">
        <v>997</v>
      </c>
      <c r="D75" s="17">
        <v>44287</v>
      </c>
      <c r="E75" s="12" t="s">
        <v>203</v>
      </c>
      <c r="F75" s="20">
        <v>2700150011955</v>
      </c>
      <c r="G75" s="77" t="s">
        <v>1028</v>
      </c>
      <c r="H75" s="95">
        <v>30107720</v>
      </c>
      <c r="I75" s="95">
        <v>30107000</v>
      </c>
      <c r="J75" s="50">
        <f t="shared" si="1"/>
        <v>0.99997608586767783</v>
      </c>
      <c r="K75" s="77"/>
      <c r="L75" s="81"/>
      <c r="M75" s="81"/>
      <c r="N75" s="81"/>
      <c r="O75" s="11"/>
    </row>
    <row r="76" spans="2:15" s="134" customFormat="1" ht="150" customHeight="1" x14ac:dyDescent="0.15">
      <c r="B76" s="79" t="s">
        <v>204</v>
      </c>
      <c r="C76" s="77" t="s">
        <v>997</v>
      </c>
      <c r="D76" s="17">
        <v>44287</v>
      </c>
      <c r="E76" s="12" t="s">
        <v>205</v>
      </c>
      <c r="F76" s="20">
        <v>2700150042141</v>
      </c>
      <c r="G76" s="77" t="s">
        <v>1028</v>
      </c>
      <c r="H76" s="95">
        <v>24855074</v>
      </c>
      <c r="I76" s="95">
        <v>24814535</v>
      </c>
      <c r="J76" s="51">
        <f t="shared" si="1"/>
        <v>0.99836898494045923</v>
      </c>
      <c r="K76" s="77"/>
      <c r="L76" s="81"/>
      <c r="M76" s="81"/>
      <c r="N76" s="81"/>
      <c r="O76" s="11"/>
    </row>
    <row r="77" spans="2:15" s="134" customFormat="1" ht="150" customHeight="1" x14ac:dyDescent="0.15">
      <c r="B77" s="79" t="s">
        <v>206</v>
      </c>
      <c r="C77" s="77" t="s">
        <v>997</v>
      </c>
      <c r="D77" s="17">
        <v>44287</v>
      </c>
      <c r="E77" s="12" t="s">
        <v>207</v>
      </c>
      <c r="F77" s="20">
        <v>1700150024578</v>
      </c>
      <c r="G77" s="77" t="s">
        <v>1028</v>
      </c>
      <c r="H77" s="95">
        <v>68382626</v>
      </c>
      <c r="I77" s="95">
        <v>68380000</v>
      </c>
      <c r="J77" s="50">
        <f t="shared" si="1"/>
        <v>0.99996159843291188</v>
      </c>
      <c r="K77" s="77"/>
      <c r="L77" s="81"/>
      <c r="M77" s="81"/>
      <c r="N77" s="81"/>
      <c r="O77" s="11"/>
    </row>
    <row r="78" spans="2:15" s="134" customFormat="1" ht="150" customHeight="1" x14ac:dyDescent="0.15">
      <c r="B78" s="79" t="s">
        <v>208</v>
      </c>
      <c r="C78" s="77" t="s">
        <v>997</v>
      </c>
      <c r="D78" s="17">
        <v>44287</v>
      </c>
      <c r="E78" s="12" t="s">
        <v>209</v>
      </c>
      <c r="F78" s="19" t="s">
        <v>210</v>
      </c>
      <c r="G78" s="77" t="s">
        <v>1028</v>
      </c>
      <c r="H78" s="95">
        <v>37307403</v>
      </c>
      <c r="I78" s="95">
        <v>29300000</v>
      </c>
      <c r="J78" s="51">
        <f t="shared" si="1"/>
        <v>0.78536691497931388</v>
      </c>
      <c r="K78" s="81">
        <v>3</v>
      </c>
      <c r="L78" s="81" t="s">
        <v>16</v>
      </c>
      <c r="M78" s="81" t="s">
        <v>17</v>
      </c>
      <c r="N78" s="81">
        <v>1</v>
      </c>
      <c r="O78" s="11"/>
    </row>
    <row r="79" spans="2:15" s="134" customFormat="1" ht="150" customHeight="1" x14ac:dyDescent="0.15">
      <c r="B79" s="79" t="s">
        <v>211</v>
      </c>
      <c r="C79" s="77" t="s">
        <v>997</v>
      </c>
      <c r="D79" s="17">
        <v>44287</v>
      </c>
      <c r="E79" s="12" t="s">
        <v>212</v>
      </c>
      <c r="F79" s="19" t="s">
        <v>213</v>
      </c>
      <c r="G79" s="77" t="s">
        <v>1039</v>
      </c>
      <c r="H79" s="95">
        <v>121711870</v>
      </c>
      <c r="I79" s="95">
        <v>121653038</v>
      </c>
      <c r="J79" s="50">
        <f t="shared" si="1"/>
        <v>0.99951662890398452</v>
      </c>
      <c r="K79" s="81">
        <v>2</v>
      </c>
      <c r="L79" s="81" t="s">
        <v>18</v>
      </c>
      <c r="M79" s="81" t="s">
        <v>17</v>
      </c>
      <c r="N79" s="81"/>
      <c r="O79" s="40" t="s">
        <v>178</v>
      </c>
    </row>
    <row r="80" spans="2:15" s="134" customFormat="1" ht="150" customHeight="1" x14ac:dyDescent="0.15">
      <c r="B80" s="79" t="s">
        <v>214</v>
      </c>
      <c r="C80" s="77" t="s">
        <v>997</v>
      </c>
      <c r="D80" s="17">
        <v>44287</v>
      </c>
      <c r="E80" s="12" t="s">
        <v>215</v>
      </c>
      <c r="F80" s="19" t="s">
        <v>216</v>
      </c>
      <c r="G80" s="77" t="s">
        <v>1039</v>
      </c>
      <c r="H80" s="95">
        <v>36467358</v>
      </c>
      <c r="I80" s="95">
        <v>36449884</v>
      </c>
      <c r="J80" s="50">
        <f t="shared" si="1"/>
        <v>0.99952083175315309</v>
      </c>
      <c r="K80" s="81">
        <v>7</v>
      </c>
      <c r="L80" s="81" t="s">
        <v>16</v>
      </c>
      <c r="M80" s="81" t="s">
        <v>17</v>
      </c>
      <c r="N80" s="81"/>
      <c r="O80" s="11"/>
    </row>
    <row r="81" spans="2:15" s="134" customFormat="1" ht="150" customHeight="1" x14ac:dyDescent="0.15">
      <c r="B81" s="73" t="s">
        <v>217</v>
      </c>
      <c r="C81" s="74" t="s">
        <v>998</v>
      </c>
      <c r="D81" s="17">
        <v>44287</v>
      </c>
      <c r="E81" s="77" t="s">
        <v>232</v>
      </c>
      <c r="F81" s="27">
        <v>3290005003743</v>
      </c>
      <c r="G81" s="77" t="s">
        <v>1025</v>
      </c>
      <c r="H81" s="96">
        <v>7983769</v>
      </c>
      <c r="I81" s="95">
        <v>6750000</v>
      </c>
      <c r="J81" s="52">
        <f t="shared" si="1"/>
        <v>0.8454653434987911</v>
      </c>
      <c r="K81" s="28"/>
      <c r="L81" s="81"/>
      <c r="M81" s="81"/>
      <c r="N81" s="81"/>
      <c r="O81" s="3"/>
    </row>
    <row r="82" spans="2:15" s="134" customFormat="1" ht="150" customHeight="1" x14ac:dyDescent="0.15">
      <c r="B82" s="73" t="s">
        <v>218</v>
      </c>
      <c r="C82" s="74" t="s">
        <v>999</v>
      </c>
      <c r="D82" s="15">
        <v>44287</v>
      </c>
      <c r="E82" s="74" t="s">
        <v>219</v>
      </c>
      <c r="F82" s="29" t="s">
        <v>220</v>
      </c>
      <c r="G82" s="77" t="s">
        <v>1051</v>
      </c>
      <c r="H82" s="84">
        <v>16603000</v>
      </c>
      <c r="I82" s="84" t="s">
        <v>674</v>
      </c>
      <c r="J82" s="45" t="s">
        <v>675</v>
      </c>
      <c r="K82" s="74">
        <v>2</v>
      </c>
      <c r="L82" s="74" t="s">
        <v>16</v>
      </c>
      <c r="M82" s="74" t="s">
        <v>17</v>
      </c>
      <c r="N82" s="74">
        <v>1</v>
      </c>
      <c r="O82" s="75" t="s">
        <v>676</v>
      </c>
    </row>
    <row r="83" spans="2:15" s="134" customFormat="1" ht="150" customHeight="1" x14ac:dyDescent="0.15">
      <c r="B83" s="73" t="s">
        <v>221</v>
      </c>
      <c r="C83" s="74" t="s">
        <v>999</v>
      </c>
      <c r="D83" s="15">
        <v>44287</v>
      </c>
      <c r="E83" s="74" t="s">
        <v>222</v>
      </c>
      <c r="F83" s="21" t="s">
        <v>223</v>
      </c>
      <c r="G83" s="77" t="s">
        <v>1051</v>
      </c>
      <c r="H83" s="55">
        <v>16604324</v>
      </c>
      <c r="I83" s="55">
        <v>16604324</v>
      </c>
      <c r="J83" s="53">
        <f>I83/H83</f>
        <v>1</v>
      </c>
      <c r="K83" s="10">
        <v>2</v>
      </c>
      <c r="L83" s="77" t="s">
        <v>18</v>
      </c>
      <c r="M83" s="77" t="s">
        <v>17</v>
      </c>
      <c r="N83" s="74"/>
      <c r="O83" s="75"/>
    </row>
    <row r="84" spans="2:15" s="134" customFormat="1" ht="150" customHeight="1" x14ac:dyDescent="0.15">
      <c r="B84" s="13" t="s">
        <v>224</v>
      </c>
      <c r="C84" s="74" t="s">
        <v>225</v>
      </c>
      <c r="D84" s="15">
        <v>44287</v>
      </c>
      <c r="E84" s="12" t="s">
        <v>226</v>
      </c>
      <c r="F84" s="30">
        <v>2010405014947</v>
      </c>
      <c r="G84" s="31" t="s">
        <v>1040</v>
      </c>
      <c r="H84" s="95">
        <v>539295000</v>
      </c>
      <c r="I84" s="95">
        <v>539295000</v>
      </c>
      <c r="J84" s="54">
        <v>1</v>
      </c>
      <c r="K84" s="81"/>
      <c r="L84" s="81"/>
      <c r="M84" s="81"/>
      <c r="N84" s="81"/>
      <c r="O84" s="3"/>
    </row>
    <row r="85" spans="2:15" s="134" customFormat="1" ht="150" customHeight="1" x14ac:dyDescent="0.15">
      <c r="B85" s="79" t="s">
        <v>227</v>
      </c>
      <c r="C85" s="74" t="s">
        <v>225</v>
      </c>
      <c r="D85" s="15">
        <v>44287</v>
      </c>
      <c r="E85" s="77" t="s">
        <v>228</v>
      </c>
      <c r="F85" s="32" t="s">
        <v>229</v>
      </c>
      <c r="G85" s="77" t="s">
        <v>1041</v>
      </c>
      <c r="H85" s="96">
        <v>14516700</v>
      </c>
      <c r="I85" s="96">
        <v>14428341</v>
      </c>
      <c r="J85" s="52">
        <v>0.99391328607741425</v>
      </c>
      <c r="K85" s="81"/>
      <c r="L85" s="81"/>
      <c r="M85" s="81"/>
      <c r="N85" s="81"/>
      <c r="O85" s="3"/>
    </row>
    <row r="86" spans="2:15" s="134" customFormat="1" ht="150" customHeight="1" x14ac:dyDescent="0.15">
      <c r="B86" s="79" t="s">
        <v>230</v>
      </c>
      <c r="C86" s="74" t="s">
        <v>225</v>
      </c>
      <c r="D86" s="15">
        <v>44287</v>
      </c>
      <c r="E86" s="77" t="s">
        <v>228</v>
      </c>
      <c r="F86" s="32" t="s">
        <v>229</v>
      </c>
      <c r="G86" s="77" t="s">
        <v>1041</v>
      </c>
      <c r="H86" s="97">
        <v>10477500</v>
      </c>
      <c r="I86" s="97">
        <v>9480599</v>
      </c>
      <c r="J86" s="49">
        <v>0.90485316153662609</v>
      </c>
      <c r="K86" s="76"/>
      <c r="L86" s="81"/>
      <c r="M86" s="81"/>
      <c r="N86" s="81"/>
      <c r="O86" s="3"/>
    </row>
    <row r="87" spans="2:15" s="134" customFormat="1" ht="150" customHeight="1" x14ac:dyDescent="0.15">
      <c r="B87" s="73" t="s">
        <v>271</v>
      </c>
      <c r="C87" s="74" t="s">
        <v>272</v>
      </c>
      <c r="D87" s="15">
        <v>44287</v>
      </c>
      <c r="E87" s="74" t="s">
        <v>273</v>
      </c>
      <c r="F87" s="18">
        <v>8010001031283</v>
      </c>
      <c r="G87" s="74" t="s">
        <v>1027</v>
      </c>
      <c r="H87" s="84">
        <v>1507176</v>
      </c>
      <c r="I87" s="84">
        <v>1507176</v>
      </c>
      <c r="J87" s="44">
        <f t="shared" ref="J87:J99" si="2">I87/H87</f>
        <v>1</v>
      </c>
      <c r="K87" s="74"/>
      <c r="L87" s="74"/>
      <c r="M87" s="74"/>
      <c r="N87" s="74"/>
      <c r="O87" s="75"/>
    </row>
    <row r="88" spans="2:15" s="134" customFormat="1" ht="150" customHeight="1" x14ac:dyDescent="0.15">
      <c r="B88" s="73" t="s">
        <v>274</v>
      </c>
      <c r="C88" s="74" t="s">
        <v>48</v>
      </c>
      <c r="D88" s="15">
        <v>44287</v>
      </c>
      <c r="E88" s="74" t="s">
        <v>275</v>
      </c>
      <c r="F88" s="18">
        <v>8010001031283</v>
      </c>
      <c r="G88" s="74" t="s">
        <v>1027</v>
      </c>
      <c r="H88" s="84">
        <v>23546259</v>
      </c>
      <c r="I88" s="84">
        <v>23546259</v>
      </c>
      <c r="J88" s="44">
        <f t="shared" si="2"/>
        <v>1</v>
      </c>
      <c r="K88" s="74"/>
      <c r="L88" s="74"/>
      <c r="M88" s="74"/>
      <c r="N88" s="74"/>
      <c r="O88" s="75"/>
    </row>
    <row r="89" spans="2:15" s="134" customFormat="1" ht="150" customHeight="1" x14ac:dyDescent="0.15">
      <c r="B89" s="73" t="s">
        <v>276</v>
      </c>
      <c r="C89" s="74" t="s">
        <v>277</v>
      </c>
      <c r="D89" s="15">
        <v>44287</v>
      </c>
      <c r="E89" s="74" t="s">
        <v>278</v>
      </c>
      <c r="F89" s="18">
        <v>7010001018703</v>
      </c>
      <c r="G89" s="74" t="s">
        <v>1027</v>
      </c>
      <c r="H89" s="84">
        <v>2930400</v>
      </c>
      <c r="I89" s="84">
        <v>2930400</v>
      </c>
      <c r="J89" s="44">
        <f t="shared" si="2"/>
        <v>1</v>
      </c>
      <c r="K89" s="74"/>
      <c r="L89" s="74"/>
      <c r="M89" s="74"/>
      <c r="N89" s="74"/>
      <c r="O89" s="75"/>
    </row>
    <row r="90" spans="2:15" s="134" customFormat="1" ht="150" customHeight="1" x14ac:dyDescent="0.15">
      <c r="B90" s="73" t="s">
        <v>279</v>
      </c>
      <c r="C90" s="74" t="s">
        <v>1000</v>
      </c>
      <c r="D90" s="15">
        <v>44287</v>
      </c>
      <c r="E90" s="74" t="s">
        <v>280</v>
      </c>
      <c r="F90" s="18">
        <v>6012705001563</v>
      </c>
      <c r="G90" s="74" t="s">
        <v>1027</v>
      </c>
      <c r="H90" s="84">
        <v>32489000</v>
      </c>
      <c r="I90" s="84">
        <v>32489000</v>
      </c>
      <c r="J90" s="44">
        <f t="shared" si="2"/>
        <v>1</v>
      </c>
      <c r="K90" s="74"/>
      <c r="L90" s="74"/>
      <c r="M90" s="74"/>
      <c r="N90" s="74"/>
      <c r="O90" s="75"/>
    </row>
    <row r="91" spans="2:15" s="134" customFormat="1" ht="150" customHeight="1" x14ac:dyDescent="0.15">
      <c r="B91" s="73" t="s">
        <v>281</v>
      </c>
      <c r="C91" s="74" t="s">
        <v>1000</v>
      </c>
      <c r="D91" s="15">
        <v>44287</v>
      </c>
      <c r="E91" s="74" t="s">
        <v>282</v>
      </c>
      <c r="F91" s="18">
        <v>4010005019428</v>
      </c>
      <c r="G91" s="74" t="s">
        <v>1028</v>
      </c>
      <c r="H91" s="84">
        <v>26180000</v>
      </c>
      <c r="I91" s="84">
        <v>26180000</v>
      </c>
      <c r="J91" s="44">
        <f t="shared" si="2"/>
        <v>1</v>
      </c>
      <c r="K91" s="74"/>
      <c r="L91" s="74"/>
      <c r="M91" s="74"/>
      <c r="N91" s="74"/>
      <c r="O91" s="75"/>
    </row>
    <row r="92" spans="2:15" s="134" customFormat="1" ht="150" customHeight="1" x14ac:dyDescent="0.15">
      <c r="B92" s="73" t="s">
        <v>283</v>
      </c>
      <c r="C92" s="74" t="s">
        <v>1000</v>
      </c>
      <c r="D92" s="15">
        <v>44287</v>
      </c>
      <c r="E92" s="74" t="s">
        <v>284</v>
      </c>
      <c r="F92" s="18">
        <v>4120905002554</v>
      </c>
      <c r="G92" s="74" t="s">
        <v>1028</v>
      </c>
      <c r="H92" s="84">
        <v>3045900</v>
      </c>
      <c r="I92" s="84">
        <v>3045900</v>
      </c>
      <c r="J92" s="44">
        <f t="shared" si="2"/>
        <v>1</v>
      </c>
      <c r="K92" s="74"/>
      <c r="L92" s="74"/>
      <c r="M92" s="74"/>
      <c r="N92" s="74"/>
      <c r="O92" s="75"/>
    </row>
    <row r="93" spans="2:15" s="134" customFormat="1" ht="150" customHeight="1" x14ac:dyDescent="0.15">
      <c r="B93" s="73" t="s">
        <v>285</v>
      </c>
      <c r="C93" s="74" t="s">
        <v>286</v>
      </c>
      <c r="D93" s="15">
        <v>44287</v>
      </c>
      <c r="E93" s="74" t="s">
        <v>287</v>
      </c>
      <c r="F93" s="18">
        <v>6010401022487</v>
      </c>
      <c r="G93" s="74" t="s">
        <v>1027</v>
      </c>
      <c r="H93" s="84">
        <v>2640000</v>
      </c>
      <c r="I93" s="84">
        <v>2640000</v>
      </c>
      <c r="J93" s="44">
        <f t="shared" si="2"/>
        <v>1</v>
      </c>
      <c r="K93" s="74"/>
      <c r="L93" s="74"/>
      <c r="M93" s="74"/>
      <c r="N93" s="74"/>
      <c r="O93" s="75"/>
    </row>
    <row r="94" spans="2:15" s="134" customFormat="1" ht="150" customHeight="1" x14ac:dyDescent="0.15">
      <c r="B94" s="73" t="s">
        <v>288</v>
      </c>
      <c r="C94" s="74" t="s">
        <v>289</v>
      </c>
      <c r="D94" s="15">
        <v>44287</v>
      </c>
      <c r="E94" s="74" t="s">
        <v>290</v>
      </c>
      <c r="F94" s="18">
        <v>9010401052465</v>
      </c>
      <c r="G94" s="74" t="s">
        <v>1027</v>
      </c>
      <c r="H94" s="84">
        <v>1999800</v>
      </c>
      <c r="I94" s="84">
        <v>1999800</v>
      </c>
      <c r="J94" s="44">
        <f t="shared" si="2"/>
        <v>1</v>
      </c>
      <c r="K94" s="74"/>
      <c r="L94" s="74"/>
      <c r="M94" s="74"/>
      <c r="N94" s="74"/>
      <c r="O94" s="75"/>
    </row>
    <row r="95" spans="2:15" s="134" customFormat="1" ht="150" customHeight="1" x14ac:dyDescent="0.15">
      <c r="B95" s="73" t="s">
        <v>291</v>
      </c>
      <c r="C95" s="74" t="s">
        <v>289</v>
      </c>
      <c r="D95" s="15">
        <v>44287</v>
      </c>
      <c r="E95" s="74" t="s">
        <v>292</v>
      </c>
      <c r="F95" s="18">
        <v>1010001067912</v>
      </c>
      <c r="G95" s="74" t="s">
        <v>1027</v>
      </c>
      <c r="H95" s="84">
        <v>1584000</v>
      </c>
      <c r="I95" s="84">
        <v>1584000</v>
      </c>
      <c r="J95" s="44">
        <f t="shared" si="2"/>
        <v>1</v>
      </c>
      <c r="K95" s="74"/>
      <c r="L95" s="74"/>
      <c r="M95" s="74"/>
      <c r="N95" s="74"/>
      <c r="O95" s="75"/>
    </row>
    <row r="96" spans="2:15" s="134" customFormat="1" ht="150" customHeight="1" x14ac:dyDescent="0.15">
      <c r="B96" s="73" t="s">
        <v>293</v>
      </c>
      <c r="C96" s="74" t="s">
        <v>289</v>
      </c>
      <c r="D96" s="15">
        <v>44287</v>
      </c>
      <c r="E96" s="74" t="s">
        <v>294</v>
      </c>
      <c r="F96" s="18">
        <v>8011101028104</v>
      </c>
      <c r="G96" s="74" t="s">
        <v>1027</v>
      </c>
      <c r="H96" s="84">
        <v>2904000</v>
      </c>
      <c r="I96" s="84">
        <v>2904000</v>
      </c>
      <c r="J96" s="44">
        <f t="shared" si="2"/>
        <v>1</v>
      </c>
      <c r="K96" s="74"/>
      <c r="L96" s="74"/>
      <c r="M96" s="74"/>
      <c r="N96" s="74"/>
      <c r="O96" s="75"/>
    </row>
    <row r="97" spans="2:15" s="134" customFormat="1" ht="150" customHeight="1" x14ac:dyDescent="0.15">
      <c r="B97" s="73" t="s">
        <v>295</v>
      </c>
      <c r="C97" s="74" t="s">
        <v>296</v>
      </c>
      <c r="D97" s="15">
        <v>44287</v>
      </c>
      <c r="E97" s="74" t="s">
        <v>278</v>
      </c>
      <c r="F97" s="18">
        <v>7010001018703</v>
      </c>
      <c r="G97" s="74" t="s">
        <v>1027</v>
      </c>
      <c r="H97" s="84">
        <v>5683392</v>
      </c>
      <c r="I97" s="84">
        <v>5683392</v>
      </c>
      <c r="J97" s="44">
        <f t="shared" si="2"/>
        <v>1</v>
      </c>
      <c r="K97" s="74"/>
      <c r="L97" s="74"/>
      <c r="M97" s="74"/>
      <c r="N97" s="74"/>
      <c r="O97" s="75"/>
    </row>
    <row r="98" spans="2:15" s="134" customFormat="1" ht="150" customHeight="1" x14ac:dyDescent="0.15">
      <c r="B98" s="73" t="s">
        <v>297</v>
      </c>
      <c r="C98" s="74" t="s">
        <v>272</v>
      </c>
      <c r="D98" s="15">
        <v>44287</v>
      </c>
      <c r="E98" s="74" t="s">
        <v>273</v>
      </c>
      <c r="F98" s="18">
        <v>8010001031283</v>
      </c>
      <c r="G98" s="74" t="s">
        <v>1027</v>
      </c>
      <c r="H98" s="84">
        <v>9350000</v>
      </c>
      <c r="I98" s="84">
        <v>9350000</v>
      </c>
      <c r="J98" s="44">
        <f t="shared" si="2"/>
        <v>1</v>
      </c>
      <c r="K98" s="74"/>
      <c r="L98" s="74"/>
      <c r="M98" s="74"/>
      <c r="N98" s="74"/>
      <c r="O98" s="75"/>
    </row>
    <row r="99" spans="2:15" s="134" customFormat="1" ht="150" customHeight="1" x14ac:dyDescent="0.15">
      <c r="B99" s="73" t="s">
        <v>298</v>
      </c>
      <c r="C99" s="74" t="s">
        <v>272</v>
      </c>
      <c r="D99" s="15">
        <v>44287</v>
      </c>
      <c r="E99" s="74" t="s">
        <v>299</v>
      </c>
      <c r="F99" s="18">
        <v>4010001066135</v>
      </c>
      <c r="G99" s="74" t="s">
        <v>1027</v>
      </c>
      <c r="H99" s="84">
        <v>2640000</v>
      </c>
      <c r="I99" s="84">
        <v>2640000</v>
      </c>
      <c r="J99" s="44">
        <f t="shared" si="2"/>
        <v>1</v>
      </c>
      <c r="K99" s="74"/>
      <c r="L99" s="74"/>
      <c r="M99" s="74"/>
      <c r="N99" s="74"/>
      <c r="O99" s="75"/>
    </row>
    <row r="100" spans="2:15" s="134" customFormat="1" ht="150" customHeight="1" x14ac:dyDescent="0.15">
      <c r="B100" s="73" t="s">
        <v>300</v>
      </c>
      <c r="C100" s="74" t="s">
        <v>994</v>
      </c>
      <c r="D100" s="15">
        <v>44287</v>
      </c>
      <c r="E100" s="74" t="s">
        <v>301</v>
      </c>
      <c r="F100" s="18" t="s">
        <v>302</v>
      </c>
      <c r="G100" s="74" t="s">
        <v>1026</v>
      </c>
      <c r="H100" s="84" t="s">
        <v>303</v>
      </c>
      <c r="I100" s="84" t="s">
        <v>304</v>
      </c>
      <c r="J100" s="44"/>
      <c r="K100" s="74"/>
      <c r="L100" s="74"/>
      <c r="M100" s="74"/>
      <c r="N100" s="74"/>
      <c r="O100" s="75" t="s">
        <v>305</v>
      </c>
    </row>
    <row r="101" spans="2:15" s="134" customFormat="1" ht="150" customHeight="1" x14ac:dyDescent="0.15">
      <c r="B101" s="73" t="s">
        <v>306</v>
      </c>
      <c r="C101" s="74" t="s">
        <v>307</v>
      </c>
      <c r="D101" s="15">
        <v>44287</v>
      </c>
      <c r="E101" s="74" t="s">
        <v>308</v>
      </c>
      <c r="F101" s="60">
        <v>8010401001563</v>
      </c>
      <c r="G101" s="74" t="s">
        <v>1027</v>
      </c>
      <c r="H101" s="84">
        <v>36572250</v>
      </c>
      <c r="I101" s="84">
        <v>2200</v>
      </c>
      <c r="J101" s="44"/>
      <c r="K101" s="74"/>
      <c r="L101" s="74"/>
      <c r="M101" s="74"/>
      <c r="N101" s="74"/>
      <c r="O101" s="75" t="s">
        <v>305</v>
      </c>
    </row>
    <row r="102" spans="2:15" s="134" customFormat="1" ht="150" customHeight="1" x14ac:dyDescent="0.15">
      <c r="B102" s="73" t="s">
        <v>91</v>
      </c>
      <c r="C102" s="74" t="s">
        <v>307</v>
      </c>
      <c r="D102" s="15">
        <v>44287</v>
      </c>
      <c r="E102" s="74" t="s">
        <v>309</v>
      </c>
      <c r="F102" s="60">
        <v>2120001045468</v>
      </c>
      <c r="G102" s="74" t="s">
        <v>1027</v>
      </c>
      <c r="H102" s="55" t="s">
        <v>683</v>
      </c>
      <c r="I102" s="55" t="s">
        <v>310</v>
      </c>
      <c r="J102" s="53"/>
      <c r="K102" s="77"/>
      <c r="L102" s="77"/>
      <c r="M102" s="77"/>
      <c r="N102" s="77"/>
      <c r="O102" s="80" t="s">
        <v>684</v>
      </c>
    </row>
    <row r="103" spans="2:15" s="134" customFormat="1" ht="150" customHeight="1" x14ac:dyDescent="0.15">
      <c r="B103" s="73" t="s">
        <v>311</v>
      </c>
      <c r="C103" s="74" t="s">
        <v>312</v>
      </c>
      <c r="D103" s="15">
        <v>44287</v>
      </c>
      <c r="E103" s="74" t="s">
        <v>313</v>
      </c>
      <c r="F103" s="60">
        <v>2010005018852</v>
      </c>
      <c r="G103" s="74" t="s">
        <v>1027</v>
      </c>
      <c r="H103" s="84">
        <v>4705470</v>
      </c>
      <c r="I103" s="84">
        <v>4705470</v>
      </c>
      <c r="J103" s="44">
        <f t="shared" ref="J103:J113" si="3">I103/H103</f>
        <v>1</v>
      </c>
      <c r="K103" s="74"/>
      <c r="L103" s="74" t="s">
        <v>16</v>
      </c>
      <c r="M103" s="74" t="s">
        <v>17</v>
      </c>
      <c r="N103" s="74">
        <v>1</v>
      </c>
      <c r="O103" s="75"/>
    </row>
    <row r="104" spans="2:15" s="134" customFormat="1" ht="150" customHeight="1" x14ac:dyDescent="0.15">
      <c r="B104" s="73" t="s">
        <v>311</v>
      </c>
      <c r="C104" s="74" t="s">
        <v>312</v>
      </c>
      <c r="D104" s="15">
        <v>44287</v>
      </c>
      <c r="E104" s="74" t="s">
        <v>314</v>
      </c>
      <c r="F104" s="60">
        <v>3010405002439</v>
      </c>
      <c r="G104" s="74" t="s">
        <v>1027</v>
      </c>
      <c r="H104" s="84">
        <v>4761443</v>
      </c>
      <c r="I104" s="84">
        <v>4761443</v>
      </c>
      <c r="J104" s="44">
        <f t="shared" si="3"/>
        <v>1</v>
      </c>
      <c r="K104" s="74"/>
      <c r="L104" s="74" t="s">
        <v>16</v>
      </c>
      <c r="M104" s="74" t="s">
        <v>17</v>
      </c>
      <c r="N104" s="74">
        <v>1</v>
      </c>
      <c r="O104" s="75"/>
    </row>
    <row r="105" spans="2:15" s="134" customFormat="1" ht="150" customHeight="1" x14ac:dyDescent="0.15">
      <c r="B105" s="73" t="s">
        <v>315</v>
      </c>
      <c r="C105" s="74" t="s">
        <v>312</v>
      </c>
      <c r="D105" s="15">
        <v>44287</v>
      </c>
      <c r="E105" s="74" t="s">
        <v>316</v>
      </c>
      <c r="F105" s="60">
        <v>4011005003784</v>
      </c>
      <c r="G105" s="74" t="s">
        <v>1027</v>
      </c>
      <c r="H105" s="84">
        <v>1980000</v>
      </c>
      <c r="I105" s="84">
        <v>1980000</v>
      </c>
      <c r="J105" s="44">
        <f t="shared" si="3"/>
        <v>1</v>
      </c>
      <c r="K105" s="74"/>
      <c r="L105" s="74"/>
      <c r="M105" s="74"/>
      <c r="N105" s="74"/>
      <c r="O105" s="75"/>
    </row>
    <row r="106" spans="2:15" s="134" customFormat="1" ht="150" customHeight="1" x14ac:dyDescent="0.15">
      <c r="B106" s="73" t="s">
        <v>317</v>
      </c>
      <c r="C106" s="74" t="s">
        <v>312</v>
      </c>
      <c r="D106" s="15">
        <v>44287</v>
      </c>
      <c r="E106" s="74" t="s">
        <v>316</v>
      </c>
      <c r="F106" s="60">
        <v>4011005003784</v>
      </c>
      <c r="G106" s="74" t="s">
        <v>1027</v>
      </c>
      <c r="H106" s="84">
        <v>3745500</v>
      </c>
      <c r="I106" s="84">
        <v>3745500</v>
      </c>
      <c r="J106" s="44">
        <f t="shared" si="3"/>
        <v>1</v>
      </c>
      <c r="K106" s="74"/>
      <c r="L106" s="74"/>
      <c r="M106" s="74"/>
      <c r="N106" s="74"/>
      <c r="O106" s="75"/>
    </row>
    <row r="107" spans="2:15" s="134" customFormat="1" ht="150" customHeight="1" x14ac:dyDescent="0.15">
      <c r="B107" s="73" t="s">
        <v>318</v>
      </c>
      <c r="C107" s="74" t="s">
        <v>312</v>
      </c>
      <c r="D107" s="15">
        <v>44287</v>
      </c>
      <c r="E107" s="74" t="s">
        <v>314</v>
      </c>
      <c r="F107" s="60">
        <v>3010405002439</v>
      </c>
      <c r="G107" s="74" t="s">
        <v>1027</v>
      </c>
      <c r="H107" s="84">
        <v>71756714</v>
      </c>
      <c r="I107" s="84">
        <v>71756714</v>
      </c>
      <c r="J107" s="44">
        <f t="shared" si="3"/>
        <v>1</v>
      </c>
      <c r="K107" s="74"/>
      <c r="L107" s="74"/>
      <c r="M107" s="74"/>
      <c r="N107" s="74"/>
      <c r="O107" s="75"/>
    </row>
    <row r="108" spans="2:15" s="134" customFormat="1" ht="150" customHeight="1" x14ac:dyDescent="0.15">
      <c r="B108" s="73" t="s">
        <v>319</v>
      </c>
      <c r="C108" s="74" t="s">
        <v>312</v>
      </c>
      <c r="D108" s="15">
        <v>44287</v>
      </c>
      <c r="E108" s="74" t="s">
        <v>313</v>
      </c>
      <c r="F108" s="60">
        <v>2010005018852</v>
      </c>
      <c r="G108" s="74" t="s">
        <v>1027</v>
      </c>
      <c r="H108" s="84">
        <v>31728739</v>
      </c>
      <c r="I108" s="84">
        <v>31728739</v>
      </c>
      <c r="J108" s="44">
        <f t="shared" si="3"/>
        <v>1</v>
      </c>
      <c r="K108" s="74"/>
      <c r="L108" s="74" t="s">
        <v>16</v>
      </c>
      <c r="M108" s="74" t="s">
        <v>17</v>
      </c>
      <c r="N108" s="74">
        <v>1</v>
      </c>
      <c r="O108" s="75"/>
    </row>
    <row r="109" spans="2:15" s="134" customFormat="1" ht="150" customHeight="1" x14ac:dyDescent="0.15">
      <c r="B109" s="73" t="s">
        <v>320</v>
      </c>
      <c r="C109" s="74" t="s">
        <v>312</v>
      </c>
      <c r="D109" s="15">
        <v>44287</v>
      </c>
      <c r="E109" s="74" t="s">
        <v>321</v>
      </c>
      <c r="F109" s="60">
        <v>30100010466641</v>
      </c>
      <c r="G109" s="74" t="s">
        <v>1027</v>
      </c>
      <c r="H109" s="84">
        <v>7522879</v>
      </c>
      <c r="I109" s="84">
        <v>7522879</v>
      </c>
      <c r="J109" s="44">
        <f t="shared" si="3"/>
        <v>1</v>
      </c>
      <c r="K109" s="74"/>
      <c r="L109" s="74"/>
      <c r="M109" s="74"/>
      <c r="N109" s="74"/>
      <c r="O109" s="75"/>
    </row>
    <row r="110" spans="2:15" s="134" customFormat="1" ht="150" customHeight="1" x14ac:dyDescent="0.15">
      <c r="B110" s="73" t="s">
        <v>322</v>
      </c>
      <c r="C110" s="74" t="s">
        <v>323</v>
      </c>
      <c r="D110" s="15">
        <v>44287</v>
      </c>
      <c r="E110" s="74" t="s">
        <v>324</v>
      </c>
      <c r="F110" s="18">
        <v>6010405003434</v>
      </c>
      <c r="G110" s="74" t="s">
        <v>1027</v>
      </c>
      <c r="H110" s="84">
        <v>18219916</v>
      </c>
      <c r="I110" s="84">
        <v>18219916</v>
      </c>
      <c r="J110" s="44">
        <f t="shared" si="3"/>
        <v>1</v>
      </c>
      <c r="K110" s="74"/>
      <c r="L110" s="74" t="s">
        <v>325</v>
      </c>
      <c r="M110" s="74" t="s">
        <v>325</v>
      </c>
      <c r="N110" s="74" t="s">
        <v>325</v>
      </c>
      <c r="O110" s="75" t="s">
        <v>325</v>
      </c>
    </row>
    <row r="111" spans="2:15" s="134" customFormat="1" ht="150" customHeight="1" x14ac:dyDescent="0.15">
      <c r="B111" s="73" t="s">
        <v>326</v>
      </c>
      <c r="C111" s="74" t="s">
        <v>55</v>
      </c>
      <c r="D111" s="15">
        <v>44287</v>
      </c>
      <c r="E111" s="74" t="s">
        <v>327</v>
      </c>
      <c r="F111" s="18">
        <v>8120001068678</v>
      </c>
      <c r="G111" s="74" t="s">
        <v>1029</v>
      </c>
      <c r="H111" s="84">
        <v>828080000</v>
      </c>
      <c r="I111" s="84">
        <v>828080000</v>
      </c>
      <c r="J111" s="44">
        <f t="shared" si="3"/>
        <v>1</v>
      </c>
      <c r="K111" s="74"/>
      <c r="L111" s="74" t="s">
        <v>325</v>
      </c>
      <c r="M111" s="74" t="s">
        <v>325</v>
      </c>
      <c r="N111" s="74" t="s">
        <v>325</v>
      </c>
      <c r="O111" s="75" t="s">
        <v>325</v>
      </c>
    </row>
    <row r="112" spans="2:15" s="134" customFormat="1" ht="150" customHeight="1" x14ac:dyDescent="0.15">
      <c r="B112" s="73" t="s">
        <v>328</v>
      </c>
      <c r="C112" s="74" t="s">
        <v>55</v>
      </c>
      <c r="D112" s="15">
        <v>44287</v>
      </c>
      <c r="E112" s="74" t="s">
        <v>329</v>
      </c>
      <c r="F112" s="18">
        <v>2010001004773</v>
      </c>
      <c r="G112" s="74" t="s">
        <v>1029</v>
      </c>
      <c r="H112" s="84">
        <v>225128200</v>
      </c>
      <c r="I112" s="84">
        <v>225128200</v>
      </c>
      <c r="J112" s="44">
        <f t="shared" si="3"/>
        <v>1</v>
      </c>
      <c r="K112" s="74"/>
      <c r="L112" s="74" t="s">
        <v>325</v>
      </c>
      <c r="M112" s="74" t="s">
        <v>325</v>
      </c>
      <c r="N112" s="74" t="s">
        <v>325</v>
      </c>
      <c r="O112" s="75" t="s">
        <v>325</v>
      </c>
    </row>
    <row r="113" spans="2:15" s="134" customFormat="1" ht="150" customHeight="1" x14ac:dyDescent="0.15">
      <c r="B113" s="39" t="s">
        <v>482</v>
      </c>
      <c r="C113" s="82" t="s">
        <v>55</v>
      </c>
      <c r="D113" s="70">
        <v>44287</v>
      </c>
      <c r="E113" s="82" t="s">
        <v>330</v>
      </c>
      <c r="F113" s="20">
        <v>5240001004384</v>
      </c>
      <c r="G113" s="82" t="s">
        <v>1029</v>
      </c>
      <c r="H113" s="69">
        <v>93637500</v>
      </c>
      <c r="I113" s="69">
        <v>93637500</v>
      </c>
      <c r="J113" s="50">
        <f t="shared" si="3"/>
        <v>1</v>
      </c>
      <c r="K113" s="82"/>
      <c r="L113" s="82" t="s">
        <v>325</v>
      </c>
      <c r="M113" s="82" t="s">
        <v>325</v>
      </c>
      <c r="N113" s="82" t="s">
        <v>325</v>
      </c>
      <c r="O113" s="85" t="s">
        <v>483</v>
      </c>
    </row>
    <row r="114" spans="2:15" s="134" customFormat="1" ht="150" customHeight="1" x14ac:dyDescent="0.15">
      <c r="B114" s="39" t="s">
        <v>484</v>
      </c>
      <c r="C114" s="82" t="s">
        <v>55</v>
      </c>
      <c r="D114" s="70">
        <v>44287</v>
      </c>
      <c r="E114" s="82" t="s">
        <v>331</v>
      </c>
      <c r="F114" s="20">
        <v>3011001015116</v>
      </c>
      <c r="G114" s="82" t="s">
        <v>1029</v>
      </c>
      <c r="H114" s="69" t="s">
        <v>485</v>
      </c>
      <c r="I114" s="69" t="s">
        <v>485</v>
      </c>
      <c r="J114" s="50">
        <v>1</v>
      </c>
      <c r="K114" s="82"/>
      <c r="L114" s="82" t="s">
        <v>325</v>
      </c>
      <c r="M114" s="82" t="s">
        <v>325</v>
      </c>
      <c r="N114" s="82" t="s">
        <v>325</v>
      </c>
      <c r="O114" s="85" t="s">
        <v>486</v>
      </c>
    </row>
    <row r="115" spans="2:15" s="134" customFormat="1" ht="150" customHeight="1" x14ac:dyDescent="0.15">
      <c r="B115" s="39" t="s">
        <v>332</v>
      </c>
      <c r="C115" s="82" t="s">
        <v>55</v>
      </c>
      <c r="D115" s="70">
        <v>44287</v>
      </c>
      <c r="E115" s="82" t="s">
        <v>333</v>
      </c>
      <c r="F115" s="20">
        <v>6011801010503</v>
      </c>
      <c r="G115" s="82" t="s">
        <v>1029</v>
      </c>
      <c r="H115" s="69" t="s">
        <v>487</v>
      </c>
      <c r="I115" s="69" t="s">
        <v>487</v>
      </c>
      <c r="J115" s="50">
        <v>1</v>
      </c>
      <c r="K115" s="82"/>
      <c r="L115" s="82" t="s">
        <v>325</v>
      </c>
      <c r="M115" s="82" t="s">
        <v>325</v>
      </c>
      <c r="N115" s="82" t="s">
        <v>325</v>
      </c>
      <c r="O115" s="85" t="s">
        <v>483</v>
      </c>
    </row>
    <row r="116" spans="2:15" s="134" customFormat="1" ht="150" customHeight="1" x14ac:dyDescent="0.15">
      <c r="B116" s="73" t="s">
        <v>334</v>
      </c>
      <c r="C116" s="74" t="s">
        <v>55</v>
      </c>
      <c r="D116" s="15">
        <v>44287</v>
      </c>
      <c r="E116" s="74" t="s">
        <v>335</v>
      </c>
      <c r="F116" s="18">
        <v>2060001030674</v>
      </c>
      <c r="G116" s="74" t="s">
        <v>1029</v>
      </c>
      <c r="H116" s="84">
        <v>6207300000</v>
      </c>
      <c r="I116" s="84">
        <v>6207300000</v>
      </c>
      <c r="J116" s="44">
        <f>I116/H116</f>
        <v>1</v>
      </c>
      <c r="K116" s="74"/>
      <c r="L116" s="74" t="s">
        <v>325</v>
      </c>
      <c r="M116" s="74" t="s">
        <v>325</v>
      </c>
      <c r="N116" s="74" t="s">
        <v>325</v>
      </c>
      <c r="O116" s="75" t="s">
        <v>325</v>
      </c>
    </row>
    <row r="117" spans="2:15" s="134" customFormat="1" ht="150" customHeight="1" x14ac:dyDescent="0.15">
      <c r="B117" s="73" t="s">
        <v>336</v>
      </c>
      <c r="C117" s="74" t="s">
        <v>55</v>
      </c>
      <c r="D117" s="15">
        <v>44287</v>
      </c>
      <c r="E117" s="74" t="s">
        <v>337</v>
      </c>
      <c r="F117" s="18">
        <v>3011701007610</v>
      </c>
      <c r="G117" s="74" t="s">
        <v>1029</v>
      </c>
      <c r="H117" s="84">
        <v>793724580</v>
      </c>
      <c r="I117" s="84">
        <v>793724580</v>
      </c>
      <c r="J117" s="44">
        <f>I117/H117</f>
        <v>1</v>
      </c>
      <c r="K117" s="74"/>
      <c r="L117" s="74" t="s">
        <v>325</v>
      </c>
      <c r="M117" s="74" t="s">
        <v>325</v>
      </c>
      <c r="N117" s="74" t="s">
        <v>325</v>
      </c>
      <c r="O117" s="75" t="s">
        <v>325</v>
      </c>
    </row>
    <row r="118" spans="2:15" s="134" customFormat="1" ht="150" customHeight="1" x14ac:dyDescent="0.15">
      <c r="B118" s="73" t="s">
        <v>338</v>
      </c>
      <c r="C118" s="74" t="s">
        <v>55</v>
      </c>
      <c r="D118" s="15">
        <v>44287</v>
      </c>
      <c r="E118" s="74" t="s">
        <v>339</v>
      </c>
      <c r="F118" s="18">
        <v>2120001072495</v>
      </c>
      <c r="G118" s="74" t="s">
        <v>1029</v>
      </c>
      <c r="H118" s="84">
        <v>3630000000</v>
      </c>
      <c r="I118" s="84">
        <v>3630000000</v>
      </c>
      <c r="J118" s="44">
        <f>I118/H118</f>
        <v>1</v>
      </c>
      <c r="K118" s="74"/>
      <c r="L118" s="74" t="s">
        <v>325</v>
      </c>
      <c r="M118" s="74" t="s">
        <v>325</v>
      </c>
      <c r="N118" s="74" t="s">
        <v>325</v>
      </c>
      <c r="O118" s="75" t="s">
        <v>325</v>
      </c>
    </row>
    <row r="119" spans="2:15" s="134" customFormat="1" ht="150" customHeight="1" x14ac:dyDescent="0.15">
      <c r="B119" s="39" t="s">
        <v>488</v>
      </c>
      <c r="C119" s="82" t="s">
        <v>55</v>
      </c>
      <c r="D119" s="70">
        <v>44287</v>
      </c>
      <c r="E119" s="82" t="s">
        <v>340</v>
      </c>
      <c r="F119" s="20">
        <v>1010001081112</v>
      </c>
      <c r="G119" s="82" t="s">
        <v>1029</v>
      </c>
      <c r="H119" s="69" t="s">
        <v>489</v>
      </c>
      <c r="I119" s="69" t="s">
        <v>489</v>
      </c>
      <c r="J119" s="50">
        <v>1</v>
      </c>
      <c r="K119" s="82"/>
      <c r="L119" s="82" t="s">
        <v>325</v>
      </c>
      <c r="M119" s="82" t="s">
        <v>325</v>
      </c>
      <c r="N119" s="82" t="s">
        <v>325</v>
      </c>
      <c r="O119" s="85" t="s">
        <v>490</v>
      </c>
    </row>
    <row r="120" spans="2:15" s="134" customFormat="1" ht="150" customHeight="1" x14ac:dyDescent="0.15">
      <c r="B120" s="39" t="s">
        <v>491</v>
      </c>
      <c r="C120" s="82" t="s">
        <v>55</v>
      </c>
      <c r="D120" s="70">
        <v>44287</v>
      </c>
      <c r="E120" s="82" t="s">
        <v>341</v>
      </c>
      <c r="F120" s="20">
        <v>6010401136700</v>
      </c>
      <c r="G120" s="82" t="s">
        <v>1029</v>
      </c>
      <c r="H120" s="69" t="s">
        <v>492</v>
      </c>
      <c r="I120" s="69" t="s">
        <v>492</v>
      </c>
      <c r="J120" s="50">
        <v>1</v>
      </c>
      <c r="K120" s="82"/>
      <c r="L120" s="82" t="s">
        <v>325</v>
      </c>
      <c r="M120" s="82" t="s">
        <v>325</v>
      </c>
      <c r="N120" s="82" t="s">
        <v>325</v>
      </c>
      <c r="O120" s="85" t="s">
        <v>493</v>
      </c>
    </row>
    <row r="121" spans="2:15" s="134" customFormat="1" ht="150" customHeight="1" x14ac:dyDescent="0.15">
      <c r="B121" s="73" t="s">
        <v>342</v>
      </c>
      <c r="C121" s="74" t="s">
        <v>55</v>
      </c>
      <c r="D121" s="15">
        <v>44287</v>
      </c>
      <c r="E121" s="74" t="s">
        <v>343</v>
      </c>
      <c r="F121" s="18">
        <v>8020001092531</v>
      </c>
      <c r="G121" s="74" t="s">
        <v>1029</v>
      </c>
      <c r="H121" s="84">
        <v>238107513</v>
      </c>
      <c r="I121" s="84">
        <v>238107513</v>
      </c>
      <c r="J121" s="44">
        <f>I121/H121</f>
        <v>1</v>
      </c>
      <c r="K121" s="74"/>
      <c r="L121" s="74" t="s">
        <v>325</v>
      </c>
      <c r="M121" s="74" t="s">
        <v>325</v>
      </c>
      <c r="N121" s="74" t="s">
        <v>325</v>
      </c>
      <c r="O121" s="75" t="s">
        <v>305</v>
      </c>
    </row>
    <row r="122" spans="2:15" s="134" customFormat="1" ht="150" customHeight="1" x14ac:dyDescent="0.15">
      <c r="B122" s="73" t="s">
        <v>342</v>
      </c>
      <c r="C122" s="74" t="s">
        <v>55</v>
      </c>
      <c r="D122" s="15">
        <v>44287</v>
      </c>
      <c r="E122" s="74" t="s">
        <v>344</v>
      </c>
      <c r="F122" s="18">
        <v>7010401072267</v>
      </c>
      <c r="G122" s="74" t="s">
        <v>1029</v>
      </c>
      <c r="H122" s="84">
        <v>54637000</v>
      </c>
      <c r="I122" s="84">
        <v>54637000</v>
      </c>
      <c r="J122" s="44">
        <f>I122/H122</f>
        <v>1</v>
      </c>
      <c r="K122" s="74"/>
      <c r="L122" s="74" t="s">
        <v>325</v>
      </c>
      <c r="M122" s="74" t="s">
        <v>325</v>
      </c>
      <c r="N122" s="74" t="s">
        <v>325</v>
      </c>
      <c r="O122" s="75" t="s">
        <v>305</v>
      </c>
    </row>
    <row r="123" spans="2:15" s="134" customFormat="1" ht="150" customHeight="1" x14ac:dyDescent="0.15">
      <c r="B123" s="73" t="s">
        <v>342</v>
      </c>
      <c r="C123" s="74" t="s">
        <v>55</v>
      </c>
      <c r="D123" s="15">
        <v>44287</v>
      </c>
      <c r="E123" s="74" t="s">
        <v>345</v>
      </c>
      <c r="F123" s="18">
        <v>4010401028627</v>
      </c>
      <c r="G123" s="74" t="s">
        <v>1029</v>
      </c>
      <c r="H123" s="84">
        <v>243195040</v>
      </c>
      <c r="I123" s="84">
        <v>243195040</v>
      </c>
      <c r="J123" s="44">
        <f>I123/H123</f>
        <v>1</v>
      </c>
      <c r="K123" s="74"/>
      <c r="L123" s="74" t="s">
        <v>325</v>
      </c>
      <c r="M123" s="74" t="s">
        <v>325</v>
      </c>
      <c r="N123" s="74" t="s">
        <v>325</v>
      </c>
      <c r="O123" s="75" t="s">
        <v>305</v>
      </c>
    </row>
    <row r="124" spans="2:15" s="134" customFormat="1" ht="150" customHeight="1" x14ac:dyDescent="0.15">
      <c r="B124" s="73" t="s">
        <v>342</v>
      </c>
      <c r="C124" s="74" t="s">
        <v>55</v>
      </c>
      <c r="D124" s="15">
        <v>44287</v>
      </c>
      <c r="E124" s="74" t="s">
        <v>346</v>
      </c>
      <c r="F124" s="18">
        <v>8120001077357</v>
      </c>
      <c r="G124" s="74" t="s">
        <v>1029</v>
      </c>
      <c r="H124" s="84">
        <v>165237600</v>
      </c>
      <c r="I124" s="84">
        <v>165237600</v>
      </c>
      <c r="J124" s="44">
        <f>I124/H124</f>
        <v>1</v>
      </c>
      <c r="K124" s="74"/>
      <c r="L124" s="74" t="s">
        <v>325</v>
      </c>
      <c r="M124" s="74" t="s">
        <v>325</v>
      </c>
      <c r="N124" s="74" t="s">
        <v>325</v>
      </c>
      <c r="O124" s="75" t="s">
        <v>305</v>
      </c>
    </row>
    <row r="125" spans="2:15" s="134" customFormat="1" ht="150" customHeight="1" x14ac:dyDescent="0.15">
      <c r="B125" s="79" t="s">
        <v>403</v>
      </c>
      <c r="C125" s="12" t="s">
        <v>404</v>
      </c>
      <c r="D125" s="63">
        <v>44287</v>
      </c>
      <c r="E125" s="77" t="s">
        <v>405</v>
      </c>
      <c r="F125" s="60"/>
      <c r="G125" s="77" t="s">
        <v>1042</v>
      </c>
      <c r="H125" s="55">
        <v>3522640</v>
      </c>
      <c r="I125" s="55" t="s">
        <v>406</v>
      </c>
      <c r="J125" s="53">
        <v>1</v>
      </c>
      <c r="K125" s="74"/>
      <c r="L125" s="77"/>
      <c r="M125" s="77"/>
      <c r="N125" s="77"/>
      <c r="O125" s="85" t="s">
        <v>90</v>
      </c>
    </row>
    <row r="126" spans="2:15" s="134" customFormat="1" ht="150" customHeight="1" x14ac:dyDescent="0.15">
      <c r="B126" s="79" t="s">
        <v>407</v>
      </c>
      <c r="C126" s="77" t="s">
        <v>163</v>
      </c>
      <c r="D126" s="63">
        <v>44287</v>
      </c>
      <c r="E126" s="77" t="s">
        <v>408</v>
      </c>
      <c r="F126" s="57">
        <v>7010401097578</v>
      </c>
      <c r="G126" s="77" t="s">
        <v>1042</v>
      </c>
      <c r="H126" s="55">
        <v>51491000</v>
      </c>
      <c r="I126" s="55">
        <v>51491000</v>
      </c>
      <c r="J126" s="53">
        <v>1</v>
      </c>
      <c r="K126" s="74"/>
      <c r="L126" s="77"/>
      <c r="M126" s="77"/>
      <c r="N126" s="77"/>
      <c r="O126" s="80"/>
    </row>
    <row r="127" spans="2:15" s="134" customFormat="1" ht="150" customHeight="1" x14ac:dyDescent="0.15">
      <c r="B127" s="73" t="s">
        <v>409</v>
      </c>
      <c r="C127" s="77" t="s">
        <v>163</v>
      </c>
      <c r="D127" s="63">
        <v>44287</v>
      </c>
      <c r="E127" s="74" t="s">
        <v>410</v>
      </c>
      <c r="F127" s="60"/>
      <c r="G127" s="77" t="s">
        <v>1042</v>
      </c>
      <c r="H127" s="84">
        <v>3325806</v>
      </c>
      <c r="I127" s="84" t="s">
        <v>411</v>
      </c>
      <c r="J127" s="53"/>
      <c r="K127" s="74"/>
      <c r="L127" s="74"/>
      <c r="M127" s="74"/>
      <c r="N127" s="74"/>
      <c r="O127" s="85" t="s">
        <v>90</v>
      </c>
    </row>
    <row r="128" spans="2:15" s="134" customFormat="1" ht="150" customHeight="1" x14ac:dyDescent="0.15">
      <c r="B128" s="79" t="s">
        <v>412</v>
      </c>
      <c r="C128" s="77" t="s">
        <v>413</v>
      </c>
      <c r="D128" s="63">
        <v>44287</v>
      </c>
      <c r="E128" s="77" t="s">
        <v>414</v>
      </c>
      <c r="F128" s="60"/>
      <c r="G128" s="77" t="s">
        <v>1042</v>
      </c>
      <c r="H128" s="55">
        <v>11585200</v>
      </c>
      <c r="I128" s="55">
        <v>11585200</v>
      </c>
      <c r="J128" s="53">
        <v>1</v>
      </c>
      <c r="K128" s="77">
        <v>1</v>
      </c>
      <c r="L128" s="77"/>
      <c r="M128" s="77" t="s">
        <v>17</v>
      </c>
      <c r="N128" s="77" t="s">
        <v>415</v>
      </c>
      <c r="O128" s="80"/>
    </row>
    <row r="129" spans="2:15" s="134" customFormat="1" ht="150" customHeight="1" x14ac:dyDescent="0.15">
      <c r="B129" s="73" t="s">
        <v>446</v>
      </c>
      <c r="C129" s="74" t="s">
        <v>1002</v>
      </c>
      <c r="D129" s="14">
        <v>44287</v>
      </c>
      <c r="E129" s="74" t="s">
        <v>447</v>
      </c>
      <c r="F129" s="68" t="s">
        <v>239</v>
      </c>
      <c r="G129" s="74" t="s">
        <v>1029</v>
      </c>
      <c r="H129" s="90">
        <v>2437000</v>
      </c>
      <c r="I129" s="90">
        <v>1705000</v>
      </c>
      <c r="J129" s="67">
        <v>0.7</v>
      </c>
      <c r="K129" s="74"/>
      <c r="L129" s="76" t="s">
        <v>18</v>
      </c>
      <c r="M129" s="76" t="s">
        <v>17</v>
      </c>
      <c r="N129" s="76">
        <v>1</v>
      </c>
      <c r="O129" s="3"/>
    </row>
    <row r="130" spans="2:15" s="134" customFormat="1" ht="150" customHeight="1" x14ac:dyDescent="0.15">
      <c r="B130" s="79" t="s">
        <v>454</v>
      </c>
      <c r="C130" s="77" t="s">
        <v>45</v>
      </c>
      <c r="D130" s="63">
        <v>44287</v>
      </c>
      <c r="E130" s="77" t="s">
        <v>455</v>
      </c>
      <c r="F130" s="60">
        <v>7011101037279</v>
      </c>
      <c r="G130" s="77" t="s">
        <v>1027</v>
      </c>
      <c r="H130" s="69" t="s">
        <v>685</v>
      </c>
      <c r="I130" s="69" t="s">
        <v>685</v>
      </c>
      <c r="J130" s="50">
        <v>1</v>
      </c>
      <c r="K130" s="88"/>
      <c r="L130" s="82" t="s">
        <v>325</v>
      </c>
      <c r="M130" s="82" t="s">
        <v>325</v>
      </c>
      <c r="N130" s="82" t="s">
        <v>325</v>
      </c>
      <c r="O130" s="85" t="s">
        <v>686</v>
      </c>
    </row>
    <row r="131" spans="2:15" s="134" customFormat="1" ht="150" customHeight="1" x14ac:dyDescent="0.15">
      <c r="B131" s="79" t="s">
        <v>456</v>
      </c>
      <c r="C131" s="77" t="s">
        <v>350</v>
      </c>
      <c r="D131" s="63">
        <v>44287</v>
      </c>
      <c r="E131" s="77" t="s">
        <v>457</v>
      </c>
      <c r="F131" s="60">
        <v>9340002012554</v>
      </c>
      <c r="G131" s="77" t="s">
        <v>1027</v>
      </c>
      <c r="H131" s="55">
        <v>1500000</v>
      </c>
      <c r="I131" s="55">
        <v>1500000</v>
      </c>
      <c r="J131" s="53">
        <v>1</v>
      </c>
      <c r="K131" s="74"/>
      <c r="L131" s="77" t="s">
        <v>325</v>
      </c>
      <c r="M131" s="77" t="s">
        <v>325</v>
      </c>
      <c r="N131" s="77" t="s">
        <v>325</v>
      </c>
      <c r="O131" s="80" t="s">
        <v>325</v>
      </c>
    </row>
    <row r="132" spans="2:15" s="134" customFormat="1" ht="150" customHeight="1" x14ac:dyDescent="0.15">
      <c r="B132" s="73" t="s">
        <v>458</v>
      </c>
      <c r="C132" s="74" t="s">
        <v>286</v>
      </c>
      <c r="D132" s="15">
        <v>44287</v>
      </c>
      <c r="E132" s="74" t="s">
        <v>459</v>
      </c>
      <c r="F132" s="18">
        <v>6120001085345</v>
      </c>
      <c r="G132" s="74" t="s">
        <v>1056</v>
      </c>
      <c r="H132" s="84">
        <v>1308120</v>
      </c>
      <c r="I132" s="84">
        <v>1308120</v>
      </c>
      <c r="J132" s="44">
        <v>1</v>
      </c>
      <c r="K132" s="74"/>
      <c r="L132" s="74" t="s">
        <v>325</v>
      </c>
      <c r="M132" s="74" t="s">
        <v>325</v>
      </c>
      <c r="N132" s="74" t="s">
        <v>325</v>
      </c>
      <c r="O132" s="75" t="s">
        <v>325</v>
      </c>
    </row>
    <row r="133" spans="2:15" s="134" customFormat="1" ht="150" customHeight="1" x14ac:dyDescent="0.15">
      <c r="B133" s="79" t="s">
        <v>494</v>
      </c>
      <c r="C133" s="77" t="s">
        <v>996</v>
      </c>
      <c r="D133" s="63">
        <v>44287</v>
      </c>
      <c r="E133" s="77" t="s">
        <v>495</v>
      </c>
      <c r="F133" s="60">
        <v>1010001110829</v>
      </c>
      <c r="G133" s="77" t="s">
        <v>1022</v>
      </c>
      <c r="H133" s="55">
        <v>17286462</v>
      </c>
      <c r="I133" s="55">
        <v>17256296</v>
      </c>
      <c r="J133" s="64">
        <f>I133/H133</f>
        <v>0.99825493498901052</v>
      </c>
      <c r="K133" s="77"/>
      <c r="L133" s="77"/>
      <c r="M133" s="77"/>
      <c r="N133" s="77"/>
      <c r="O133" s="80" t="s">
        <v>496</v>
      </c>
    </row>
    <row r="134" spans="2:15" s="134" customFormat="1" ht="150" customHeight="1" x14ac:dyDescent="0.15">
      <c r="B134" s="73" t="s">
        <v>497</v>
      </c>
      <c r="C134" s="82" t="s">
        <v>498</v>
      </c>
      <c r="D134" s="15">
        <v>44287</v>
      </c>
      <c r="E134" s="82" t="s">
        <v>499</v>
      </c>
      <c r="F134" s="24">
        <v>9011101054264</v>
      </c>
      <c r="G134" s="77" t="s">
        <v>1027</v>
      </c>
      <c r="H134" s="84">
        <v>4875530</v>
      </c>
      <c r="I134" s="84">
        <v>4875530</v>
      </c>
      <c r="J134" s="53">
        <f>I134/H134</f>
        <v>1</v>
      </c>
      <c r="K134" s="74"/>
      <c r="L134" s="74"/>
      <c r="M134" s="74"/>
      <c r="N134" s="74"/>
      <c r="O134" s="75"/>
    </row>
    <row r="135" spans="2:15" s="134" customFormat="1" ht="150" customHeight="1" x14ac:dyDescent="0.15">
      <c r="B135" s="73" t="s">
        <v>546</v>
      </c>
      <c r="C135" s="74" t="s">
        <v>296</v>
      </c>
      <c r="D135" s="15">
        <v>44287</v>
      </c>
      <c r="E135" s="74" t="s">
        <v>547</v>
      </c>
      <c r="F135" s="18">
        <v>1010001100425</v>
      </c>
      <c r="G135" s="74" t="s">
        <v>1027</v>
      </c>
      <c r="H135" s="84">
        <v>1320000</v>
      </c>
      <c r="I135" s="84">
        <v>1320000</v>
      </c>
      <c r="J135" s="44">
        <f>I135/H135</f>
        <v>1</v>
      </c>
      <c r="K135" s="74"/>
      <c r="L135" s="74"/>
      <c r="M135" s="74"/>
      <c r="N135" s="74"/>
      <c r="O135" s="75"/>
    </row>
    <row r="136" spans="2:15" s="134" customFormat="1" ht="150" customHeight="1" x14ac:dyDescent="0.15">
      <c r="B136" s="73" t="s">
        <v>548</v>
      </c>
      <c r="C136" s="74" t="s">
        <v>296</v>
      </c>
      <c r="D136" s="15">
        <v>44287</v>
      </c>
      <c r="E136" s="74" t="s">
        <v>549</v>
      </c>
      <c r="F136" s="18">
        <v>7010401017486</v>
      </c>
      <c r="G136" s="74" t="s">
        <v>1027</v>
      </c>
      <c r="H136" s="84">
        <v>3379860</v>
      </c>
      <c r="I136" s="84">
        <v>3379860</v>
      </c>
      <c r="J136" s="44">
        <f>I136/H136</f>
        <v>1</v>
      </c>
      <c r="K136" s="74"/>
      <c r="L136" s="74"/>
      <c r="M136" s="74"/>
      <c r="N136" s="74"/>
      <c r="O136" s="75"/>
    </row>
    <row r="137" spans="2:15" s="134" customFormat="1" ht="150" customHeight="1" x14ac:dyDescent="0.15">
      <c r="B137" s="73" t="s">
        <v>550</v>
      </c>
      <c r="C137" s="74" t="s">
        <v>296</v>
      </c>
      <c r="D137" s="15">
        <v>44287</v>
      </c>
      <c r="E137" s="74" t="s">
        <v>551</v>
      </c>
      <c r="F137" s="18">
        <v>4010405008740</v>
      </c>
      <c r="G137" s="74" t="s">
        <v>1027</v>
      </c>
      <c r="H137" s="84">
        <v>12078000</v>
      </c>
      <c r="I137" s="84">
        <v>12078000</v>
      </c>
      <c r="J137" s="44">
        <f>I137/H137</f>
        <v>1</v>
      </c>
      <c r="K137" s="74"/>
      <c r="L137" s="74"/>
      <c r="M137" s="74"/>
      <c r="N137" s="74"/>
      <c r="O137" s="75"/>
    </row>
    <row r="138" spans="2:15" s="134" customFormat="1" ht="150" customHeight="1" x14ac:dyDescent="0.15">
      <c r="B138" s="73" t="s">
        <v>583</v>
      </c>
      <c r="C138" s="74" t="s">
        <v>40</v>
      </c>
      <c r="D138" s="15">
        <v>44287</v>
      </c>
      <c r="E138" s="74" t="s">
        <v>584</v>
      </c>
      <c r="F138" s="18">
        <v>8010001089826</v>
      </c>
      <c r="G138" s="74" t="s">
        <v>480</v>
      </c>
      <c r="H138" s="84">
        <v>3804900</v>
      </c>
      <c r="I138" s="84">
        <v>528000</v>
      </c>
      <c r="J138" s="44">
        <v>0.13876843018213356</v>
      </c>
      <c r="K138" s="74"/>
      <c r="L138" s="74"/>
      <c r="M138" s="74"/>
      <c r="N138" s="74"/>
      <c r="O138" s="75" t="s">
        <v>585</v>
      </c>
    </row>
    <row r="139" spans="2:15" s="134" customFormat="1" ht="150" customHeight="1" x14ac:dyDescent="0.15">
      <c r="B139" s="79" t="s">
        <v>645</v>
      </c>
      <c r="C139" s="77" t="s">
        <v>1003</v>
      </c>
      <c r="D139" s="63">
        <v>44287</v>
      </c>
      <c r="E139" s="77" t="s">
        <v>646</v>
      </c>
      <c r="F139" s="60">
        <v>9010401102864</v>
      </c>
      <c r="G139" s="77" t="s">
        <v>1037</v>
      </c>
      <c r="H139" s="55" t="s">
        <v>647</v>
      </c>
      <c r="I139" s="55" t="s">
        <v>647</v>
      </c>
      <c r="J139" s="53"/>
      <c r="K139" s="77"/>
      <c r="L139" s="77"/>
      <c r="M139" s="77"/>
      <c r="N139" s="77"/>
      <c r="O139" s="80" t="s">
        <v>648</v>
      </c>
    </row>
    <row r="140" spans="2:15" s="134" customFormat="1" ht="150" customHeight="1" x14ac:dyDescent="0.15">
      <c r="B140" s="79" t="s">
        <v>687</v>
      </c>
      <c r="C140" s="82" t="s">
        <v>1004</v>
      </c>
      <c r="D140" s="63">
        <v>44287</v>
      </c>
      <c r="E140" s="82" t="s">
        <v>308</v>
      </c>
      <c r="F140" s="20">
        <v>8010401001563</v>
      </c>
      <c r="G140" s="82" t="s">
        <v>1027</v>
      </c>
      <c r="H140" s="55">
        <v>1913010</v>
      </c>
      <c r="I140" s="69">
        <v>2200</v>
      </c>
      <c r="J140" s="87"/>
      <c r="K140" s="77"/>
      <c r="L140" s="77"/>
      <c r="M140" s="77"/>
      <c r="N140" s="77"/>
      <c r="O140" s="80" t="s">
        <v>688</v>
      </c>
    </row>
    <row r="141" spans="2:15" s="134" customFormat="1" ht="150" customHeight="1" x14ac:dyDescent="0.15">
      <c r="B141" s="79" t="s">
        <v>689</v>
      </c>
      <c r="C141" s="82" t="s">
        <v>1004</v>
      </c>
      <c r="D141" s="63">
        <v>44287</v>
      </c>
      <c r="E141" s="82" t="s">
        <v>308</v>
      </c>
      <c r="F141" s="20">
        <v>8010401001563</v>
      </c>
      <c r="G141" s="82" t="s">
        <v>1027</v>
      </c>
      <c r="H141" s="55">
        <v>1913010</v>
      </c>
      <c r="I141" s="69">
        <v>2200</v>
      </c>
      <c r="J141" s="87"/>
      <c r="K141" s="77"/>
      <c r="L141" s="77"/>
      <c r="M141" s="77"/>
      <c r="N141" s="77"/>
      <c r="O141" s="80" t="s">
        <v>688</v>
      </c>
    </row>
    <row r="142" spans="2:15" s="134" customFormat="1" ht="150" customHeight="1" x14ac:dyDescent="0.15">
      <c r="B142" s="73" t="s">
        <v>764</v>
      </c>
      <c r="C142" s="74" t="s">
        <v>765</v>
      </c>
      <c r="D142" s="152">
        <v>44287</v>
      </c>
      <c r="E142" s="74" t="s">
        <v>766</v>
      </c>
      <c r="F142" s="59" t="s">
        <v>767</v>
      </c>
      <c r="G142" s="74" t="s">
        <v>1046</v>
      </c>
      <c r="H142" s="168">
        <v>61361050</v>
      </c>
      <c r="I142" s="168">
        <v>60830000</v>
      </c>
      <c r="J142" s="120">
        <v>0.99099999999999999</v>
      </c>
      <c r="K142" s="76">
        <v>0</v>
      </c>
      <c r="L142" s="77"/>
      <c r="M142" s="77"/>
      <c r="N142" s="77"/>
      <c r="O142" s="80"/>
    </row>
    <row r="143" spans="2:15" s="134" customFormat="1" ht="150" customHeight="1" x14ac:dyDescent="0.15">
      <c r="B143" s="79" t="s">
        <v>778</v>
      </c>
      <c r="C143" s="77" t="s">
        <v>779</v>
      </c>
      <c r="D143" s="61">
        <v>44287</v>
      </c>
      <c r="E143" s="77" t="s">
        <v>780</v>
      </c>
      <c r="F143" s="60">
        <v>7000020010006</v>
      </c>
      <c r="G143" s="77" t="s">
        <v>1052</v>
      </c>
      <c r="H143" s="138">
        <v>202278194</v>
      </c>
      <c r="I143" s="138">
        <v>202278194</v>
      </c>
      <c r="J143" s="53">
        <v>1</v>
      </c>
      <c r="K143" s="77">
        <v>0</v>
      </c>
      <c r="L143" s="76"/>
      <c r="M143" s="76"/>
      <c r="N143" s="77"/>
      <c r="O143" s="80"/>
    </row>
    <row r="144" spans="2:15" s="134" customFormat="1" ht="150" customHeight="1" x14ac:dyDescent="0.15">
      <c r="B144" s="79" t="s">
        <v>781</v>
      </c>
      <c r="C144" s="77" t="s">
        <v>782</v>
      </c>
      <c r="D144" s="61">
        <v>44287</v>
      </c>
      <c r="E144" s="77" t="s">
        <v>783</v>
      </c>
      <c r="F144" s="60">
        <v>8000020040002</v>
      </c>
      <c r="G144" s="77" t="s">
        <v>1048</v>
      </c>
      <c r="H144" s="138">
        <v>176241173</v>
      </c>
      <c r="I144" s="138">
        <v>176241173</v>
      </c>
      <c r="J144" s="53">
        <v>1</v>
      </c>
      <c r="K144" s="77">
        <v>0</v>
      </c>
      <c r="L144" s="76"/>
      <c r="M144" s="76"/>
      <c r="N144" s="77"/>
      <c r="O144" s="80"/>
    </row>
    <row r="145" spans="2:15" s="134" customFormat="1" ht="150" customHeight="1" x14ac:dyDescent="0.15">
      <c r="B145" s="79" t="s">
        <v>781</v>
      </c>
      <c r="C145" s="77" t="s">
        <v>782</v>
      </c>
      <c r="D145" s="61">
        <v>44287</v>
      </c>
      <c r="E145" s="77" t="s">
        <v>784</v>
      </c>
      <c r="F145" s="60">
        <v>8000020130001</v>
      </c>
      <c r="G145" s="77" t="s">
        <v>1048</v>
      </c>
      <c r="H145" s="138">
        <v>351845084</v>
      </c>
      <c r="I145" s="138">
        <v>351845084</v>
      </c>
      <c r="J145" s="53">
        <v>1</v>
      </c>
      <c r="K145" s="77">
        <v>0</v>
      </c>
      <c r="L145" s="76"/>
      <c r="M145" s="76"/>
      <c r="N145" s="77"/>
      <c r="O145" s="80"/>
    </row>
    <row r="146" spans="2:15" s="134" customFormat="1" ht="150" customHeight="1" x14ac:dyDescent="0.15">
      <c r="B146" s="79" t="s">
        <v>785</v>
      </c>
      <c r="C146" s="77" t="s">
        <v>782</v>
      </c>
      <c r="D146" s="61">
        <v>44287</v>
      </c>
      <c r="E146" s="77" t="s">
        <v>786</v>
      </c>
      <c r="F146" s="60">
        <v>1000020140007</v>
      </c>
      <c r="G146" s="77" t="s">
        <v>1048</v>
      </c>
      <c r="H146" s="138">
        <v>294102177</v>
      </c>
      <c r="I146" s="138">
        <v>294102177</v>
      </c>
      <c r="J146" s="53">
        <v>1</v>
      </c>
      <c r="K146" s="77">
        <v>0</v>
      </c>
      <c r="L146" s="76"/>
      <c r="M146" s="76"/>
      <c r="N146" s="77"/>
      <c r="O146" s="80"/>
    </row>
    <row r="147" spans="2:15" s="134" customFormat="1" ht="150" customHeight="1" x14ac:dyDescent="0.15">
      <c r="B147" s="79" t="s">
        <v>785</v>
      </c>
      <c r="C147" s="77" t="s">
        <v>782</v>
      </c>
      <c r="D147" s="61">
        <v>44287</v>
      </c>
      <c r="E147" s="77" t="s">
        <v>787</v>
      </c>
      <c r="F147" s="60">
        <v>2000020170003</v>
      </c>
      <c r="G147" s="77" t="s">
        <v>1048</v>
      </c>
      <c r="H147" s="138">
        <v>138657525</v>
      </c>
      <c r="I147" s="138">
        <v>138657525</v>
      </c>
      <c r="J147" s="53">
        <v>1</v>
      </c>
      <c r="K147" s="77">
        <v>0</v>
      </c>
      <c r="L147" s="76"/>
      <c r="M147" s="76"/>
      <c r="N147" s="77"/>
      <c r="O147" s="80"/>
    </row>
    <row r="148" spans="2:15" s="134" customFormat="1" ht="150" customHeight="1" x14ac:dyDescent="0.15">
      <c r="B148" s="79" t="s">
        <v>785</v>
      </c>
      <c r="C148" s="77" t="s">
        <v>782</v>
      </c>
      <c r="D148" s="61">
        <v>44287</v>
      </c>
      <c r="E148" s="77" t="s">
        <v>788</v>
      </c>
      <c r="F148" s="60">
        <v>1000020230006</v>
      </c>
      <c r="G148" s="77" t="s">
        <v>1048</v>
      </c>
      <c r="H148" s="138">
        <v>271876304</v>
      </c>
      <c r="I148" s="138">
        <v>271876304</v>
      </c>
      <c r="J148" s="53">
        <v>1</v>
      </c>
      <c r="K148" s="77">
        <v>0</v>
      </c>
      <c r="L148" s="76"/>
      <c r="M148" s="76"/>
      <c r="N148" s="77"/>
      <c r="O148" s="80"/>
    </row>
    <row r="149" spans="2:15" s="134" customFormat="1" ht="150" customHeight="1" x14ac:dyDescent="0.15">
      <c r="B149" s="79" t="s">
        <v>785</v>
      </c>
      <c r="C149" s="77" t="s">
        <v>782</v>
      </c>
      <c r="D149" s="61">
        <v>44287</v>
      </c>
      <c r="E149" s="77" t="s">
        <v>789</v>
      </c>
      <c r="F149" s="60">
        <v>4000020270008</v>
      </c>
      <c r="G149" s="77" t="s">
        <v>1048</v>
      </c>
      <c r="H149" s="138">
        <v>380856282</v>
      </c>
      <c r="I149" s="138">
        <v>380856282</v>
      </c>
      <c r="J149" s="53">
        <v>1</v>
      </c>
      <c r="K149" s="77">
        <v>0</v>
      </c>
      <c r="L149" s="76"/>
      <c r="M149" s="76"/>
      <c r="N149" s="77"/>
      <c r="O149" s="80"/>
    </row>
    <row r="150" spans="2:15" s="134" customFormat="1" ht="150" customHeight="1" x14ac:dyDescent="0.15">
      <c r="B150" s="79" t="s">
        <v>785</v>
      </c>
      <c r="C150" s="77" t="s">
        <v>782</v>
      </c>
      <c r="D150" s="61">
        <v>44287</v>
      </c>
      <c r="E150" s="77" t="s">
        <v>790</v>
      </c>
      <c r="F150" s="60">
        <v>8000020280003</v>
      </c>
      <c r="G150" s="77" t="s">
        <v>1048</v>
      </c>
      <c r="H150" s="138">
        <v>269706274</v>
      </c>
      <c r="I150" s="138">
        <v>269706274</v>
      </c>
      <c r="J150" s="53">
        <v>1</v>
      </c>
      <c r="K150" s="77">
        <v>0</v>
      </c>
      <c r="L150" s="76"/>
      <c r="M150" s="76"/>
      <c r="N150" s="77"/>
      <c r="O150" s="80"/>
    </row>
    <row r="151" spans="2:15" s="134" customFormat="1" ht="150" customHeight="1" x14ac:dyDescent="0.15">
      <c r="B151" s="79" t="s">
        <v>785</v>
      </c>
      <c r="C151" s="77" t="s">
        <v>782</v>
      </c>
      <c r="D151" s="61">
        <v>44287</v>
      </c>
      <c r="E151" s="77" t="s">
        <v>791</v>
      </c>
      <c r="F151" s="60">
        <v>7000020340006</v>
      </c>
      <c r="G151" s="77" t="s">
        <v>1048</v>
      </c>
      <c r="H151" s="138">
        <v>271740187</v>
      </c>
      <c r="I151" s="138">
        <v>271740187</v>
      </c>
      <c r="J151" s="53">
        <v>1</v>
      </c>
      <c r="K151" s="77">
        <v>0</v>
      </c>
      <c r="L151" s="76"/>
      <c r="M151" s="76"/>
      <c r="N151" s="77"/>
      <c r="O151" s="80"/>
    </row>
    <row r="152" spans="2:15" s="134" customFormat="1" ht="150" customHeight="1" x14ac:dyDescent="0.15">
      <c r="B152" s="79" t="s">
        <v>785</v>
      </c>
      <c r="C152" s="77" t="s">
        <v>782</v>
      </c>
      <c r="D152" s="61">
        <v>44287</v>
      </c>
      <c r="E152" s="77" t="s">
        <v>792</v>
      </c>
      <c r="F152" s="60">
        <v>6000020400009</v>
      </c>
      <c r="G152" s="77" t="s">
        <v>1048</v>
      </c>
      <c r="H152" s="138">
        <v>307240838</v>
      </c>
      <c r="I152" s="138">
        <v>307240838</v>
      </c>
      <c r="J152" s="53">
        <v>0.99999998915416977</v>
      </c>
      <c r="K152" s="77">
        <v>0</v>
      </c>
      <c r="L152" s="76"/>
      <c r="M152" s="76"/>
      <c r="N152" s="77"/>
      <c r="O152" s="80"/>
    </row>
    <row r="153" spans="2:15" s="134" customFormat="1" ht="150" customHeight="1" x14ac:dyDescent="0.15">
      <c r="B153" s="79" t="s">
        <v>785</v>
      </c>
      <c r="C153" s="77" t="s">
        <v>782</v>
      </c>
      <c r="D153" s="61">
        <v>44287</v>
      </c>
      <c r="E153" s="77" t="s">
        <v>793</v>
      </c>
      <c r="F153" s="60">
        <v>8000020460001</v>
      </c>
      <c r="G153" s="77" t="s">
        <v>1048</v>
      </c>
      <c r="H153" s="138">
        <v>229415070</v>
      </c>
      <c r="I153" s="138">
        <v>229415070</v>
      </c>
      <c r="J153" s="53">
        <v>1</v>
      </c>
      <c r="K153" s="77">
        <v>0</v>
      </c>
      <c r="L153" s="76"/>
      <c r="M153" s="76"/>
      <c r="N153" s="77"/>
      <c r="O153" s="80"/>
    </row>
    <row r="154" spans="2:15" s="134" customFormat="1" ht="150" customHeight="1" x14ac:dyDescent="0.15">
      <c r="B154" s="79" t="s">
        <v>794</v>
      </c>
      <c r="C154" s="77" t="s">
        <v>1005</v>
      </c>
      <c r="D154" s="102">
        <v>44287</v>
      </c>
      <c r="E154" s="77" t="s">
        <v>795</v>
      </c>
      <c r="F154" s="103">
        <v>3020001081423</v>
      </c>
      <c r="G154" s="77" t="s">
        <v>1035</v>
      </c>
      <c r="H154" s="69" t="s">
        <v>796</v>
      </c>
      <c r="I154" s="69" t="s">
        <v>797</v>
      </c>
      <c r="J154" s="87"/>
      <c r="K154" s="77"/>
      <c r="L154" s="77"/>
      <c r="M154" s="77"/>
      <c r="N154" s="77"/>
      <c r="O154" s="85" t="s">
        <v>798</v>
      </c>
    </row>
    <row r="155" spans="2:15" s="134" customFormat="1" ht="150" customHeight="1" x14ac:dyDescent="0.15">
      <c r="B155" s="79" t="s">
        <v>842</v>
      </c>
      <c r="C155" s="77" t="s">
        <v>1007</v>
      </c>
      <c r="D155" s="102">
        <v>44287</v>
      </c>
      <c r="E155" s="77" t="s">
        <v>843</v>
      </c>
      <c r="F155" s="147" t="s">
        <v>844</v>
      </c>
      <c r="G155" s="77" t="s">
        <v>1027</v>
      </c>
      <c r="H155" s="146">
        <v>1117810</v>
      </c>
      <c r="I155" s="146">
        <v>1117810</v>
      </c>
      <c r="J155" s="50">
        <f t="shared" ref="J154:J178" si="4">I155/H155</f>
        <v>1</v>
      </c>
      <c r="K155" s="77" t="s">
        <v>845</v>
      </c>
      <c r="L155" s="77"/>
      <c r="M155" s="77"/>
      <c r="N155" s="77"/>
      <c r="O155" s="80"/>
    </row>
    <row r="156" spans="2:15" s="134" customFormat="1" ht="150" customHeight="1" x14ac:dyDescent="0.15">
      <c r="B156" s="79" t="s">
        <v>842</v>
      </c>
      <c r="C156" s="77" t="s">
        <v>1007</v>
      </c>
      <c r="D156" s="102">
        <v>44287</v>
      </c>
      <c r="E156" s="77" t="s">
        <v>846</v>
      </c>
      <c r="F156" s="147" t="s">
        <v>847</v>
      </c>
      <c r="G156" s="77" t="s">
        <v>1027</v>
      </c>
      <c r="H156" s="146">
        <v>7785681</v>
      </c>
      <c r="I156" s="146">
        <v>7785681</v>
      </c>
      <c r="J156" s="53">
        <f t="shared" si="4"/>
        <v>1</v>
      </c>
      <c r="K156" s="77" t="s">
        <v>845</v>
      </c>
      <c r="L156" s="77"/>
      <c r="M156" s="77"/>
      <c r="N156" s="77"/>
      <c r="O156" s="80"/>
    </row>
    <row r="157" spans="2:15" s="134" customFormat="1" ht="150" customHeight="1" x14ac:dyDescent="0.15">
      <c r="B157" s="79" t="s">
        <v>842</v>
      </c>
      <c r="C157" s="77" t="s">
        <v>1007</v>
      </c>
      <c r="D157" s="102">
        <v>44287</v>
      </c>
      <c r="E157" s="77" t="s">
        <v>848</v>
      </c>
      <c r="F157" s="147" t="s">
        <v>849</v>
      </c>
      <c r="G157" s="77" t="s">
        <v>1027</v>
      </c>
      <c r="H157" s="146">
        <v>3242820</v>
      </c>
      <c r="I157" s="146">
        <v>3240440</v>
      </c>
      <c r="J157" s="53">
        <f t="shared" si="4"/>
        <v>0.99926607088891772</v>
      </c>
      <c r="K157" s="77" t="s">
        <v>845</v>
      </c>
      <c r="L157" s="77"/>
      <c r="M157" s="77"/>
      <c r="N157" s="77"/>
      <c r="O157" s="80"/>
    </row>
    <row r="158" spans="2:15" s="134" customFormat="1" ht="150" customHeight="1" x14ac:dyDescent="0.15">
      <c r="B158" s="79" t="s">
        <v>842</v>
      </c>
      <c r="C158" s="77" t="s">
        <v>1007</v>
      </c>
      <c r="D158" s="102">
        <v>44287</v>
      </c>
      <c r="E158" s="77" t="s">
        <v>850</v>
      </c>
      <c r="F158" s="147" t="s">
        <v>851</v>
      </c>
      <c r="G158" s="77" t="s">
        <v>1027</v>
      </c>
      <c r="H158" s="146">
        <v>6858891</v>
      </c>
      <c r="I158" s="146">
        <v>6858891</v>
      </c>
      <c r="J158" s="53">
        <f t="shared" si="4"/>
        <v>1</v>
      </c>
      <c r="K158" s="77" t="s">
        <v>845</v>
      </c>
      <c r="L158" s="77"/>
      <c r="M158" s="77"/>
      <c r="N158" s="77"/>
      <c r="O158" s="80"/>
    </row>
    <row r="159" spans="2:15" s="134" customFormat="1" ht="150" customHeight="1" x14ac:dyDescent="0.15">
      <c r="B159" s="79" t="s">
        <v>842</v>
      </c>
      <c r="C159" s="77" t="s">
        <v>1007</v>
      </c>
      <c r="D159" s="102">
        <v>44287</v>
      </c>
      <c r="E159" s="77" t="s">
        <v>852</v>
      </c>
      <c r="F159" s="147" t="s">
        <v>853</v>
      </c>
      <c r="G159" s="77" t="s">
        <v>1027</v>
      </c>
      <c r="H159" s="146">
        <v>2665720</v>
      </c>
      <c r="I159" s="146">
        <v>2665720</v>
      </c>
      <c r="J159" s="53">
        <f t="shared" si="4"/>
        <v>1</v>
      </c>
      <c r="K159" s="77" t="s">
        <v>845</v>
      </c>
      <c r="L159" s="77"/>
      <c r="M159" s="77"/>
      <c r="N159" s="77"/>
      <c r="O159" s="80"/>
    </row>
    <row r="160" spans="2:15" s="134" customFormat="1" ht="150" customHeight="1" x14ac:dyDescent="0.15">
      <c r="B160" s="79" t="s">
        <v>842</v>
      </c>
      <c r="C160" s="77" t="s">
        <v>1007</v>
      </c>
      <c r="D160" s="102">
        <v>44287</v>
      </c>
      <c r="E160" s="77" t="s">
        <v>854</v>
      </c>
      <c r="F160" s="147" t="s">
        <v>855</v>
      </c>
      <c r="G160" s="77" t="s">
        <v>1027</v>
      </c>
      <c r="H160" s="146">
        <v>27094000</v>
      </c>
      <c r="I160" s="146">
        <v>27094000</v>
      </c>
      <c r="J160" s="53">
        <f t="shared" si="4"/>
        <v>1</v>
      </c>
      <c r="K160" s="77" t="s">
        <v>845</v>
      </c>
      <c r="L160" s="77"/>
      <c r="M160" s="77"/>
      <c r="N160" s="77"/>
      <c r="O160" s="80"/>
    </row>
    <row r="161" spans="2:15" s="134" customFormat="1" ht="150" customHeight="1" x14ac:dyDescent="0.15">
      <c r="B161" s="79" t="s">
        <v>842</v>
      </c>
      <c r="C161" s="77" t="s">
        <v>1007</v>
      </c>
      <c r="D161" s="102">
        <v>44287</v>
      </c>
      <c r="E161" s="77" t="s">
        <v>856</v>
      </c>
      <c r="F161" s="147" t="s">
        <v>857</v>
      </c>
      <c r="G161" s="77" t="s">
        <v>1027</v>
      </c>
      <c r="H161" s="146">
        <v>6167950</v>
      </c>
      <c r="I161" s="146">
        <v>6167950</v>
      </c>
      <c r="J161" s="53">
        <f t="shared" si="4"/>
        <v>1</v>
      </c>
      <c r="K161" s="77" t="s">
        <v>845</v>
      </c>
      <c r="L161" s="77"/>
      <c r="M161" s="77"/>
      <c r="N161" s="77"/>
      <c r="O161" s="80"/>
    </row>
    <row r="162" spans="2:15" s="134" customFormat="1" ht="150" customHeight="1" x14ac:dyDescent="0.15">
      <c r="B162" s="79" t="s">
        <v>842</v>
      </c>
      <c r="C162" s="77" t="s">
        <v>1007</v>
      </c>
      <c r="D162" s="102">
        <v>44287</v>
      </c>
      <c r="E162" s="77" t="s">
        <v>858</v>
      </c>
      <c r="F162" s="147" t="s">
        <v>859</v>
      </c>
      <c r="G162" s="77" t="s">
        <v>1027</v>
      </c>
      <c r="H162" s="146">
        <v>9655480</v>
      </c>
      <c r="I162" s="146">
        <v>9655480</v>
      </c>
      <c r="J162" s="53">
        <f t="shared" si="4"/>
        <v>1</v>
      </c>
      <c r="K162" s="77" t="s">
        <v>845</v>
      </c>
      <c r="L162" s="77"/>
      <c r="M162" s="77"/>
      <c r="N162" s="77"/>
      <c r="O162" s="80"/>
    </row>
    <row r="163" spans="2:15" s="134" customFormat="1" ht="150" customHeight="1" x14ac:dyDescent="0.15">
      <c r="B163" s="79" t="s">
        <v>842</v>
      </c>
      <c r="C163" s="77" t="s">
        <v>1007</v>
      </c>
      <c r="D163" s="102">
        <v>44287</v>
      </c>
      <c r="E163" s="77" t="s">
        <v>860</v>
      </c>
      <c r="F163" s="147" t="s">
        <v>861</v>
      </c>
      <c r="G163" s="77" t="s">
        <v>1027</v>
      </c>
      <c r="H163" s="146">
        <v>6733102</v>
      </c>
      <c r="I163" s="146">
        <v>6733102</v>
      </c>
      <c r="J163" s="53">
        <f t="shared" si="4"/>
        <v>1</v>
      </c>
      <c r="K163" s="77" t="s">
        <v>845</v>
      </c>
      <c r="L163" s="77"/>
      <c r="M163" s="77"/>
      <c r="N163" s="77"/>
      <c r="O163" s="80"/>
    </row>
    <row r="164" spans="2:15" s="134" customFormat="1" ht="150" customHeight="1" x14ac:dyDescent="0.15">
      <c r="B164" s="79" t="s">
        <v>842</v>
      </c>
      <c r="C164" s="77" t="s">
        <v>1007</v>
      </c>
      <c r="D164" s="102">
        <v>44287</v>
      </c>
      <c r="E164" s="77" t="s">
        <v>862</v>
      </c>
      <c r="F164" s="147" t="s">
        <v>863</v>
      </c>
      <c r="G164" s="77" t="s">
        <v>1027</v>
      </c>
      <c r="H164" s="146">
        <v>1382424</v>
      </c>
      <c r="I164" s="146">
        <v>1382424</v>
      </c>
      <c r="J164" s="53">
        <f t="shared" si="4"/>
        <v>1</v>
      </c>
      <c r="K164" s="77" t="s">
        <v>845</v>
      </c>
      <c r="L164" s="77"/>
      <c r="M164" s="77"/>
      <c r="N164" s="77"/>
      <c r="O164" s="80"/>
    </row>
    <row r="165" spans="2:15" s="134" customFormat="1" ht="150" customHeight="1" x14ac:dyDescent="0.15">
      <c r="B165" s="79" t="s">
        <v>842</v>
      </c>
      <c r="C165" s="77" t="s">
        <v>1007</v>
      </c>
      <c r="D165" s="102">
        <v>44287</v>
      </c>
      <c r="E165" s="77" t="s">
        <v>864</v>
      </c>
      <c r="F165" s="147" t="s">
        <v>865</v>
      </c>
      <c r="G165" s="77" t="s">
        <v>1027</v>
      </c>
      <c r="H165" s="146">
        <v>1656488</v>
      </c>
      <c r="I165" s="146">
        <v>1656488</v>
      </c>
      <c r="J165" s="53">
        <f t="shared" si="4"/>
        <v>1</v>
      </c>
      <c r="K165" s="77" t="s">
        <v>845</v>
      </c>
      <c r="L165" s="77"/>
      <c r="M165" s="77"/>
      <c r="N165" s="77"/>
      <c r="O165" s="80"/>
    </row>
    <row r="166" spans="2:15" s="134" customFormat="1" ht="150" customHeight="1" x14ac:dyDescent="0.15">
      <c r="B166" s="79" t="s">
        <v>842</v>
      </c>
      <c r="C166" s="77" t="s">
        <v>1007</v>
      </c>
      <c r="D166" s="102">
        <v>44287</v>
      </c>
      <c r="E166" s="77" t="s">
        <v>866</v>
      </c>
      <c r="F166" s="147" t="s">
        <v>867</v>
      </c>
      <c r="G166" s="77" t="s">
        <v>1027</v>
      </c>
      <c r="H166" s="146">
        <v>70866700</v>
      </c>
      <c r="I166" s="146">
        <v>70866700</v>
      </c>
      <c r="J166" s="53">
        <f t="shared" si="4"/>
        <v>1</v>
      </c>
      <c r="K166" s="77" t="s">
        <v>845</v>
      </c>
      <c r="L166" s="77"/>
      <c r="M166" s="77"/>
      <c r="N166" s="77"/>
      <c r="O166" s="80"/>
    </row>
    <row r="167" spans="2:15" s="134" customFormat="1" ht="150" customHeight="1" x14ac:dyDescent="0.15">
      <c r="B167" s="79" t="s">
        <v>842</v>
      </c>
      <c r="C167" s="77" t="s">
        <v>1007</v>
      </c>
      <c r="D167" s="102">
        <v>44287</v>
      </c>
      <c r="E167" s="77" t="s">
        <v>868</v>
      </c>
      <c r="F167" s="147" t="s">
        <v>869</v>
      </c>
      <c r="G167" s="77" t="s">
        <v>1027</v>
      </c>
      <c r="H167" s="146">
        <v>44264650</v>
      </c>
      <c r="I167" s="146">
        <v>44264650</v>
      </c>
      <c r="J167" s="53">
        <f t="shared" si="4"/>
        <v>1</v>
      </c>
      <c r="K167" s="77" t="s">
        <v>845</v>
      </c>
      <c r="L167" s="77"/>
      <c r="M167" s="77"/>
      <c r="N167" s="77"/>
      <c r="O167" s="80"/>
    </row>
    <row r="168" spans="2:15" s="134" customFormat="1" ht="150" customHeight="1" x14ac:dyDescent="0.15">
      <c r="B168" s="79" t="s">
        <v>870</v>
      </c>
      <c r="C168" s="77" t="s">
        <v>1007</v>
      </c>
      <c r="D168" s="102">
        <v>44287</v>
      </c>
      <c r="E168" s="77" t="s">
        <v>871</v>
      </c>
      <c r="F168" s="147" t="s">
        <v>861</v>
      </c>
      <c r="G168" s="77" t="s">
        <v>1027</v>
      </c>
      <c r="H168" s="146">
        <v>138000000</v>
      </c>
      <c r="I168" s="146">
        <v>138000000</v>
      </c>
      <c r="J168" s="53">
        <f t="shared" si="4"/>
        <v>1</v>
      </c>
      <c r="K168" s="77" t="s">
        <v>845</v>
      </c>
      <c r="L168" s="77"/>
      <c r="M168" s="77"/>
      <c r="N168" s="77"/>
      <c r="O168" s="80"/>
    </row>
    <row r="169" spans="2:15" s="134" customFormat="1" ht="150" customHeight="1" x14ac:dyDescent="0.15">
      <c r="B169" s="79" t="s">
        <v>870</v>
      </c>
      <c r="C169" s="77" t="s">
        <v>1007</v>
      </c>
      <c r="D169" s="102">
        <v>44287</v>
      </c>
      <c r="E169" s="77" t="s">
        <v>872</v>
      </c>
      <c r="F169" s="147" t="s">
        <v>869</v>
      </c>
      <c r="G169" s="77" t="s">
        <v>1027</v>
      </c>
      <c r="H169" s="146">
        <v>686850000</v>
      </c>
      <c r="I169" s="146">
        <v>686850000</v>
      </c>
      <c r="J169" s="53">
        <f t="shared" si="4"/>
        <v>1</v>
      </c>
      <c r="K169" s="77" t="s">
        <v>845</v>
      </c>
      <c r="L169" s="77"/>
      <c r="M169" s="77"/>
      <c r="N169" s="77"/>
      <c r="O169" s="80"/>
    </row>
    <row r="170" spans="2:15" s="134" customFormat="1" ht="150" customHeight="1" x14ac:dyDescent="0.15">
      <c r="B170" s="79" t="s">
        <v>873</v>
      </c>
      <c r="C170" s="77" t="s">
        <v>1006</v>
      </c>
      <c r="D170" s="102">
        <v>44287</v>
      </c>
      <c r="E170" s="77" t="s">
        <v>874</v>
      </c>
      <c r="F170" s="147" t="s">
        <v>855</v>
      </c>
      <c r="G170" s="77" t="s">
        <v>1027</v>
      </c>
      <c r="H170" s="146">
        <v>197991000</v>
      </c>
      <c r="I170" s="146">
        <v>197991000</v>
      </c>
      <c r="J170" s="53">
        <f t="shared" si="4"/>
        <v>1</v>
      </c>
      <c r="K170" s="77" t="s">
        <v>845</v>
      </c>
      <c r="L170" s="77"/>
      <c r="M170" s="77"/>
      <c r="N170" s="77"/>
      <c r="O170" s="80"/>
    </row>
    <row r="171" spans="2:15" s="134" customFormat="1" ht="150" customHeight="1" x14ac:dyDescent="0.15">
      <c r="B171" s="79" t="s">
        <v>873</v>
      </c>
      <c r="C171" s="77" t="s">
        <v>1006</v>
      </c>
      <c r="D171" s="102">
        <v>44287</v>
      </c>
      <c r="E171" s="77" t="s">
        <v>875</v>
      </c>
      <c r="F171" s="147" t="s">
        <v>861</v>
      </c>
      <c r="G171" s="77" t="s">
        <v>1027</v>
      </c>
      <c r="H171" s="146">
        <v>587453000</v>
      </c>
      <c r="I171" s="146">
        <v>587453000</v>
      </c>
      <c r="J171" s="53">
        <f t="shared" si="4"/>
        <v>1</v>
      </c>
      <c r="K171" s="77" t="s">
        <v>845</v>
      </c>
      <c r="L171" s="77"/>
      <c r="M171" s="77"/>
      <c r="N171" s="77"/>
      <c r="O171" s="80"/>
    </row>
    <row r="172" spans="2:15" s="134" customFormat="1" ht="150" customHeight="1" x14ac:dyDescent="0.15">
      <c r="B172" s="79" t="s">
        <v>873</v>
      </c>
      <c r="C172" s="77" t="s">
        <v>1006</v>
      </c>
      <c r="D172" s="102">
        <v>44287</v>
      </c>
      <c r="E172" s="77" t="s">
        <v>876</v>
      </c>
      <c r="F172" s="147" t="s">
        <v>867</v>
      </c>
      <c r="G172" s="77" t="s">
        <v>1027</v>
      </c>
      <c r="H172" s="146">
        <v>22330000</v>
      </c>
      <c r="I172" s="146">
        <v>22330000</v>
      </c>
      <c r="J172" s="53">
        <f t="shared" si="4"/>
        <v>1</v>
      </c>
      <c r="K172" s="77" t="s">
        <v>845</v>
      </c>
      <c r="L172" s="77"/>
      <c r="M172" s="77"/>
      <c r="N172" s="77"/>
      <c r="O172" s="80"/>
    </row>
    <row r="173" spans="2:15" s="134" customFormat="1" ht="150" customHeight="1" x14ac:dyDescent="0.15">
      <c r="B173" s="79" t="s">
        <v>873</v>
      </c>
      <c r="C173" s="77" t="s">
        <v>1006</v>
      </c>
      <c r="D173" s="102">
        <v>44287</v>
      </c>
      <c r="E173" s="77" t="s">
        <v>877</v>
      </c>
      <c r="F173" s="147" t="s">
        <v>869</v>
      </c>
      <c r="G173" s="77" t="s">
        <v>1027</v>
      </c>
      <c r="H173" s="146">
        <v>22409678</v>
      </c>
      <c r="I173" s="146">
        <v>22409678</v>
      </c>
      <c r="J173" s="53">
        <f t="shared" si="4"/>
        <v>1</v>
      </c>
      <c r="K173" s="77" t="s">
        <v>845</v>
      </c>
      <c r="L173" s="77"/>
      <c r="M173" s="77"/>
      <c r="N173" s="77"/>
      <c r="O173" s="80"/>
    </row>
    <row r="174" spans="2:15" s="134" customFormat="1" ht="150" customHeight="1" x14ac:dyDescent="0.15">
      <c r="B174" s="79" t="s">
        <v>878</v>
      </c>
      <c r="C174" s="77" t="s">
        <v>1006</v>
      </c>
      <c r="D174" s="102">
        <v>44287</v>
      </c>
      <c r="E174" s="77" t="s">
        <v>874</v>
      </c>
      <c r="F174" s="147" t="s">
        <v>855</v>
      </c>
      <c r="G174" s="77" t="s">
        <v>1027</v>
      </c>
      <c r="H174" s="146">
        <v>16225000</v>
      </c>
      <c r="I174" s="146">
        <v>8690000</v>
      </c>
      <c r="J174" s="53">
        <f t="shared" si="4"/>
        <v>0.53559322033898304</v>
      </c>
      <c r="K174" s="77" t="s">
        <v>845</v>
      </c>
      <c r="L174" s="77"/>
      <c r="M174" s="77"/>
      <c r="N174" s="77"/>
      <c r="O174" s="80"/>
    </row>
    <row r="175" spans="2:15" s="134" customFormat="1" ht="150" customHeight="1" x14ac:dyDescent="0.15">
      <c r="B175" s="79" t="s">
        <v>878</v>
      </c>
      <c r="C175" s="77" t="s">
        <v>1006</v>
      </c>
      <c r="D175" s="102">
        <v>44287</v>
      </c>
      <c r="E175" s="77" t="s">
        <v>876</v>
      </c>
      <c r="F175" s="147" t="s">
        <v>867</v>
      </c>
      <c r="G175" s="77" t="s">
        <v>1027</v>
      </c>
      <c r="H175" s="146">
        <v>39465000</v>
      </c>
      <c r="I175" s="146">
        <v>20111000</v>
      </c>
      <c r="J175" s="53">
        <f t="shared" si="4"/>
        <v>0.50959077663752694</v>
      </c>
      <c r="K175" s="77" t="s">
        <v>845</v>
      </c>
      <c r="L175" s="77"/>
      <c r="M175" s="77"/>
      <c r="N175" s="77"/>
      <c r="O175" s="80"/>
    </row>
    <row r="176" spans="2:15" s="134" customFormat="1" ht="150" customHeight="1" x14ac:dyDescent="0.15">
      <c r="B176" s="79" t="s">
        <v>879</v>
      </c>
      <c r="C176" s="77" t="s">
        <v>1006</v>
      </c>
      <c r="D176" s="102">
        <v>44287</v>
      </c>
      <c r="E176" s="77" t="s">
        <v>880</v>
      </c>
      <c r="F176" s="147" t="s">
        <v>881</v>
      </c>
      <c r="G176" s="77" t="s">
        <v>1028</v>
      </c>
      <c r="H176" s="146">
        <v>326849000</v>
      </c>
      <c r="I176" s="146">
        <v>326849000</v>
      </c>
      <c r="J176" s="53">
        <f t="shared" si="4"/>
        <v>1</v>
      </c>
      <c r="K176" s="77" t="s">
        <v>882</v>
      </c>
      <c r="L176" s="71" t="s">
        <v>883</v>
      </c>
      <c r="M176" s="71" t="s">
        <v>19</v>
      </c>
      <c r="N176" s="71">
        <v>1</v>
      </c>
      <c r="O176" s="80"/>
    </row>
    <row r="177" spans="2:15" s="134" customFormat="1" ht="150" customHeight="1" x14ac:dyDescent="0.15">
      <c r="B177" s="79" t="s">
        <v>884</v>
      </c>
      <c r="C177" s="77" t="s">
        <v>1006</v>
      </c>
      <c r="D177" s="102">
        <v>44287</v>
      </c>
      <c r="E177" s="77" t="s">
        <v>885</v>
      </c>
      <c r="F177" s="147" t="s">
        <v>886</v>
      </c>
      <c r="G177" s="77" t="s">
        <v>1028</v>
      </c>
      <c r="H177" s="146">
        <v>271624000</v>
      </c>
      <c r="I177" s="146">
        <v>271624000</v>
      </c>
      <c r="J177" s="53">
        <f t="shared" si="4"/>
        <v>1</v>
      </c>
      <c r="K177" s="77" t="s">
        <v>882</v>
      </c>
      <c r="L177" s="71" t="s">
        <v>883</v>
      </c>
      <c r="M177" s="71" t="s">
        <v>19</v>
      </c>
      <c r="N177" s="71">
        <v>1</v>
      </c>
      <c r="O177" s="80"/>
    </row>
    <row r="178" spans="2:15" s="134" customFormat="1" ht="150" customHeight="1" x14ac:dyDescent="0.15">
      <c r="B178" s="79" t="s">
        <v>887</v>
      </c>
      <c r="C178" s="77" t="s">
        <v>1007</v>
      </c>
      <c r="D178" s="102">
        <v>44287</v>
      </c>
      <c r="E178" s="77" t="s">
        <v>888</v>
      </c>
      <c r="F178" s="147" t="s">
        <v>889</v>
      </c>
      <c r="G178" s="77" t="s">
        <v>1028</v>
      </c>
      <c r="H178" s="146">
        <v>10000000</v>
      </c>
      <c r="I178" s="146">
        <v>10000000</v>
      </c>
      <c r="J178" s="53">
        <f t="shared" si="4"/>
        <v>1</v>
      </c>
      <c r="K178" s="77" t="s">
        <v>882</v>
      </c>
      <c r="L178" s="77"/>
      <c r="M178" s="77"/>
      <c r="N178" s="77"/>
      <c r="O178" s="80"/>
    </row>
    <row r="179" spans="2:15" s="134" customFormat="1" ht="150" customHeight="1" x14ac:dyDescent="0.15">
      <c r="B179" s="79" t="s">
        <v>890</v>
      </c>
      <c r="C179" s="77" t="s">
        <v>1006</v>
      </c>
      <c r="D179" s="102">
        <v>44287</v>
      </c>
      <c r="E179" s="77" t="s">
        <v>891</v>
      </c>
      <c r="F179" s="164">
        <v>4010005009189</v>
      </c>
      <c r="G179" s="77" t="s">
        <v>1027</v>
      </c>
      <c r="H179" s="10" t="s">
        <v>892</v>
      </c>
      <c r="I179" s="10" t="s">
        <v>893</v>
      </c>
      <c r="J179" s="181">
        <v>0.97</v>
      </c>
      <c r="K179" s="77" t="s">
        <v>882</v>
      </c>
      <c r="L179" s="77"/>
      <c r="M179" s="77"/>
      <c r="N179" s="77"/>
      <c r="O179" s="80" t="s">
        <v>894</v>
      </c>
    </row>
    <row r="180" spans="2:15" s="134" customFormat="1" ht="150" customHeight="1" x14ac:dyDescent="0.15">
      <c r="B180" s="79" t="s">
        <v>895</v>
      </c>
      <c r="C180" s="77" t="s">
        <v>1006</v>
      </c>
      <c r="D180" s="102">
        <v>44287</v>
      </c>
      <c r="E180" s="77" t="s">
        <v>896</v>
      </c>
      <c r="F180" s="164">
        <v>8011105004456</v>
      </c>
      <c r="G180" s="77" t="s">
        <v>1027</v>
      </c>
      <c r="H180" s="10" t="s">
        <v>897</v>
      </c>
      <c r="I180" s="10" t="s">
        <v>898</v>
      </c>
      <c r="J180" s="181">
        <v>1</v>
      </c>
      <c r="K180" s="77" t="s">
        <v>882</v>
      </c>
      <c r="L180" s="77"/>
      <c r="M180" s="77"/>
      <c r="N180" s="77"/>
      <c r="O180" s="80" t="s">
        <v>899</v>
      </c>
    </row>
    <row r="181" spans="2:15" s="134" customFormat="1" ht="150" customHeight="1" x14ac:dyDescent="0.15">
      <c r="B181" s="79" t="s">
        <v>900</v>
      </c>
      <c r="C181" s="77" t="s">
        <v>1006</v>
      </c>
      <c r="D181" s="102">
        <v>44287</v>
      </c>
      <c r="E181" s="77" t="s">
        <v>901</v>
      </c>
      <c r="F181" s="164">
        <v>1011105001609</v>
      </c>
      <c r="G181" s="77" t="s">
        <v>1028</v>
      </c>
      <c r="H181" s="105">
        <v>16457428</v>
      </c>
      <c r="I181" s="105">
        <v>16307093</v>
      </c>
      <c r="J181" s="181">
        <f>SUM(I181/H181)</f>
        <v>0.99086521903665625</v>
      </c>
      <c r="K181" s="77" t="s">
        <v>882</v>
      </c>
      <c r="L181" s="77"/>
      <c r="M181" s="77"/>
      <c r="N181" s="77"/>
      <c r="O181" s="80"/>
    </row>
    <row r="182" spans="2:15" s="134" customFormat="1" ht="150" customHeight="1" x14ac:dyDescent="0.15">
      <c r="B182" s="79" t="s">
        <v>902</v>
      </c>
      <c r="C182" s="77" t="s">
        <v>1006</v>
      </c>
      <c r="D182" s="102">
        <v>44287</v>
      </c>
      <c r="E182" s="77" t="s">
        <v>903</v>
      </c>
      <c r="F182" s="164">
        <v>5120005008047</v>
      </c>
      <c r="G182" s="77" t="s">
        <v>1028</v>
      </c>
      <c r="H182" s="105">
        <v>6209853</v>
      </c>
      <c r="I182" s="105">
        <v>6040000</v>
      </c>
      <c r="J182" s="181">
        <f>SUM(I182/H182)</f>
        <v>0.97264782274234185</v>
      </c>
      <c r="K182" s="77" t="s">
        <v>882</v>
      </c>
      <c r="L182" s="77"/>
      <c r="M182" s="77"/>
      <c r="N182" s="77"/>
      <c r="O182" s="80"/>
    </row>
    <row r="183" spans="2:15" s="134" customFormat="1" ht="150" customHeight="1" x14ac:dyDescent="0.15">
      <c r="B183" s="79" t="s">
        <v>904</v>
      </c>
      <c r="C183" s="77" t="s">
        <v>1006</v>
      </c>
      <c r="D183" s="102">
        <v>44287</v>
      </c>
      <c r="E183" s="77" t="s">
        <v>905</v>
      </c>
      <c r="F183" s="164">
        <v>9010005016602</v>
      </c>
      <c r="G183" s="77" t="s">
        <v>1028</v>
      </c>
      <c r="H183" s="105">
        <v>16059368</v>
      </c>
      <c r="I183" s="105">
        <v>16056957</v>
      </c>
      <c r="J183" s="181">
        <f>SUM(I183/H183)</f>
        <v>0.99984986955900135</v>
      </c>
      <c r="K183" s="77" t="s">
        <v>882</v>
      </c>
      <c r="L183" s="71" t="s">
        <v>362</v>
      </c>
      <c r="M183" s="71" t="s">
        <v>363</v>
      </c>
      <c r="N183" s="71">
        <v>1</v>
      </c>
      <c r="O183" s="80"/>
    </row>
    <row r="184" spans="2:15" s="134" customFormat="1" ht="150" customHeight="1" x14ac:dyDescent="0.15">
      <c r="B184" s="79" t="s">
        <v>906</v>
      </c>
      <c r="C184" s="77" t="s">
        <v>1006</v>
      </c>
      <c r="D184" s="102">
        <v>44287</v>
      </c>
      <c r="E184" s="77" t="s">
        <v>905</v>
      </c>
      <c r="F184" s="164">
        <v>9010005016602</v>
      </c>
      <c r="G184" s="77" t="s">
        <v>1028</v>
      </c>
      <c r="H184" s="105">
        <v>122332719</v>
      </c>
      <c r="I184" s="105">
        <v>120593685</v>
      </c>
      <c r="J184" s="181">
        <f>SUM(I184/H184)</f>
        <v>0.98578439182734101</v>
      </c>
      <c r="K184" s="77" t="s">
        <v>882</v>
      </c>
      <c r="L184" s="71" t="s">
        <v>362</v>
      </c>
      <c r="M184" s="71" t="s">
        <v>363</v>
      </c>
      <c r="N184" s="71">
        <v>1</v>
      </c>
      <c r="O184" s="80"/>
    </row>
    <row r="185" spans="2:15" s="134" customFormat="1" ht="150" customHeight="1" x14ac:dyDescent="0.15">
      <c r="B185" s="79" t="s">
        <v>907</v>
      </c>
      <c r="C185" s="77" t="s">
        <v>1006</v>
      </c>
      <c r="D185" s="156">
        <v>44287</v>
      </c>
      <c r="E185" s="77" t="s">
        <v>908</v>
      </c>
      <c r="F185" s="166">
        <v>9120905002657</v>
      </c>
      <c r="G185" s="77" t="s">
        <v>1028</v>
      </c>
      <c r="H185" s="174">
        <v>460108000</v>
      </c>
      <c r="I185" s="174">
        <v>460088200</v>
      </c>
      <c r="J185" s="182">
        <f>I185/H185</f>
        <v>0.99995696662522715</v>
      </c>
      <c r="K185" s="77" t="s">
        <v>882</v>
      </c>
      <c r="L185" s="81"/>
      <c r="M185" s="81"/>
      <c r="N185" s="81"/>
      <c r="O185" s="11"/>
    </row>
    <row r="186" spans="2:15" s="134" customFormat="1" ht="150" customHeight="1" x14ac:dyDescent="0.15">
      <c r="B186" s="79" t="s">
        <v>909</v>
      </c>
      <c r="C186" s="77" t="s">
        <v>1006</v>
      </c>
      <c r="D186" s="156">
        <v>44287</v>
      </c>
      <c r="E186" s="77" t="s">
        <v>910</v>
      </c>
      <c r="F186" s="166">
        <v>6010905002126</v>
      </c>
      <c r="G186" s="77" t="s">
        <v>1028</v>
      </c>
      <c r="H186" s="174">
        <v>36366173</v>
      </c>
      <c r="I186" s="174">
        <v>36341000</v>
      </c>
      <c r="J186" s="66">
        <f>I186/H186</f>
        <v>0.99930779078678422</v>
      </c>
      <c r="K186" s="77" t="s">
        <v>882</v>
      </c>
      <c r="L186" s="81"/>
      <c r="M186" s="81"/>
      <c r="N186" s="81"/>
      <c r="O186" s="11"/>
    </row>
    <row r="187" spans="2:15" s="134" customFormat="1" ht="150" customHeight="1" x14ac:dyDescent="0.15">
      <c r="B187" s="79" t="s">
        <v>911</v>
      </c>
      <c r="C187" s="77" t="s">
        <v>1006</v>
      </c>
      <c r="D187" s="156">
        <v>44287</v>
      </c>
      <c r="E187" s="77" t="s">
        <v>912</v>
      </c>
      <c r="F187" s="163" t="s">
        <v>913</v>
      </c>
      <c r="G187" s="77" t="s">
        <v>1043</v>
      </c>
      <c r="H187" s="174">
        <v>169194300</v>
      </c>
      <c r="I187" s="174">
        <v>156695000</v>
      </c>
      <c r="J187" s="66">
        <f>I187/H187</f>
        <v>0.92612457984695706</v>
      </c>
      <c r="K187" s="77" t="s">
        <v>882</v>
      </c>
      <c r="L187" s="81"/>
      <c r="M187" s="81"/>
      <c r="N187" s="81"/>
      <c r="O187" s="11"/>
    </row>
    <row r="188" spans="2:15" s="134" customFormat="1" ht="150" customHeight="1" x14ac:dyDescent="0.15">
      <c r="B188" s="79" t="s">
        <v>914</v>
      </c>
      <c r="C188" s="77" t="s">
        <v>1006</v>
      </c>
      <c r="D188" s="156">
        <v>44287</v>
      </c>
      <c r="E188" s="77" t="s">
        <v>915</v>
      </c>
      <c r="F188" s="163" t="s">
        <v>916</v>
      </c>
      <c r="G188" s="77" t="s">
        <v>1028</v>
      </c>
      <c r="H188" s="174">
        <v>42145400</v>
      </c>
      <c r="I188" s="174">
        <v>42145000</v>
      </c>
      <c r="J188" s="66">
        <f>I188/H188</f>
        <v>0.99999050904725073</v>
      </c>
      <c r="K188" s="77" t="s">
        <v>882</v>
      </c>
      <c r="L188" s="28" t="s">
        <v>917</v>
      </c>
      <c r="M188" s="28" t="s">
        <v>918</v>
      </c>
      <c r="N188" s="28">
        <v>1</v>
      </c>
      <c r="O188" s="11"/>
    </row>
    <row r="189" spans="2:15" s="134" customFormat="1" ht="150" customHeight="1" x14ac:dyDescent="0.15">
      <c r="B189" s="73" t="s">
        <v>960</v>
      </c>
      <c r="C189" s="74" t="s">
        <v>961</v>
      </c>
      <c r="D189" s="106">
        <v>44287</v>
      </c>
      <c r="E189" s="74" t="s">
        <v>962</v>
      </c>
      <c r="F189" s="114" t="s">
        <v>963</v>
      </c>
      <c r="G189" s="74" t="s">
        <v>1044</v>
      </c>
      <c r="H189" s="115">
        <v>6516400</v>
      </c>
      <c r="I189" s="115">
        <v>6490000</v>
      </c>
      <c r="J189" s="116">
        <v>0.996</v>
      </c>
      <c r="K189" s="76" t="s">
        <v>654</v>
      </c>
      <c r="L189" s="76"/>
      <c r="M189" s="76"/>
      <c r="N189" s="76"/>
      <c r="O189" s="3"/>
    </row>
    <row r="190" spans="2:15" s="134" customFormat="1" ht="150" customHeight="1" x14ac:dyDescent="0.15">
      <c r="B190" s="79" t="s">
        <v>972</v>
      </c>
      <c r="C190" s="74" t="s">
        <v>961</v>
      </c>
      <c r="D190" s="117">
        <v>44287</v>
      </c>
      <c r="E190" s="74" t="s">
        <v>973</v>
      </c>
      <c r="F190" s="118">
        <v>9011105004983</v>
      </c>
      <c r="G190" s="74" t="s">
        <v>1028</v>
      </c>
      <c r="H190" s="119">
        <v>32642049</v>
      </c>
      <c r="I190" s="119">
        <v>32010519</v>
      </c>
      <c r="J190" s="120">
        <v>0.98065286894214265</v>
      </c>
      <c r="K190" s="76" t="s">
        <v>654</v>
      </c>
      <c r="L190" s="77"/>
      <c r="M190" s="77"/>
      <c r="N190" s="77"/>
      <c r="O190" s="191"/>
    </row>
    <row r="191" spans="2:15" s="134" customFormat="1" ht="150" customHeight="1" x14ac:dyDescent="0.15">
      <c r="B191" s="73" t="s">
        <v>974</v>
      </c>
      <c r="C191" s="74" t="s">
        <v>961</v>
      </c>
      <c r="D191" s="117">
        <v>44287</v>
      </c>
      <c r="E191" s="74" t="s">
        <v>975</v>
      </c>
      <c r="F191" s="118">
        <v>6010005015219</v>
      </c>
      <c r="G191" s="74" t="s">
        <v>1028</v>
      </c>
      <c r="H191" s="121">
        <v>25370510</v>
      </c>
      <c r="I191" s="119">
        <v>24937000</v>
      </c>
      <c r="J191" s="120">
        <v>0.98291283856729728</v>
      </c>
      <c r="K191" s="76" t="s">
        <v>654</v>
      </c>
      <c r="L191" s="76"/>
      <c r="M191" s="76"/>
      <c r="N191" s="76"/>
      <c r="O191" s="3"/>
    </row>
    <row r="192" spans="2:15" s="134" customFormat="1" ht="150" customHeight="1" x14ac:dyDescent="0.15">
      <c r="B192" s="73" t="s">
        <v>978</v>
      </c>
      <c r="C192" s="74" t="s">
        <v>961</v>
      </c>
      <c r="D192" s="102">
        <v>44287</v>
      </c>
      <c r="E192" s="12" t="s">
        <v>979</v>
      </c>
      <c r="F192" s="118">
        <v>5010405010563</v>
      </c>
      <c r="G192" s="74" t="s">
        <v>1044</v>
      </c>
      <c r="H192" s="119">
        <v>55907500</v>
      </c>
      <c r="I192" s="119">
        <v>55000000</v>
      </c>
      <c r="J192" s="120">
        <f t="shared" ref="J192:J205" si="5">I192/H192</f>
        <v>0.98376783079193308</v>
      </c>
      <c r="K192" s="76" t="s">
        <v>654</v>
      </c>
      <c r="L192" s="76" t="s">
        <v>18</v>
      </c>
      <c r="M192" s="77" t="s">
        <v>17</v>
      </c>
      <c r="N192" s="76">
        <v>1</v>
      </c>
      <c r="O192" s="191"/>
    </row>
    <row r="193" spans="2:15" s="134" customFormat="1" ht="150" customHeight="1" x14ac:dyDescent="0.15">
      <c r="B193" s="73" t="s">
        <v>980</v>
      </c>
      <c r="C193" s="74" t="s">
        <v>961</v>
      </c>
      <c r="D193" s="102">
        <v>44287</v>
      </c>
      <c r="E193" s="12" t="s">
        <v>981</v>
      </c>
      <c r="F193" s="118">
        <v>4010705002096</v>
      </c>
      <c r="G193" s="74" t="s">
        <v>1044</v>
      </c>
      <c r="H193" s="119">
        <v>14960000</v>
      </c>
      <c r="I193" s="119">
        <v>11357406</v>
      </c>
      <c r="J193" s="120">
        <f t="shared" si="5"/>
        <v>0.75918489304812831</v>
      </c>
      <c r="K193" s="76" t="s">
        <v>654</v>
      </c>
      <c r="L193" s="76"/>
      <c r="M193" s="77"/>
      <c r="N193" s="77"/>
      <c r="O193" s="191"/>
    </row>
    <row r="194" spans="2:15" s="134" customFormat="1" ht="150" customHeight="1" x14ac:dyDescent="0.15">
      <c r="B194" s="73" t="s">
        <v>982</v>
      </c>
      <c r="C194" s="74" t="s">
        <v>961</v>
      </c>
      <c r="D194" s="102">
        <v>44287</v>
      </c>
      <c r="E194" s="12" t="s">
        <v>983</v>
      </c>
      <c r="F194" s="118">
        <v>6010405002452</v>
      </c>
      <c r="G194" s="74" t="s">
        <v>1044</v>
      </c>
      <c r="H194" s="119">
        <v>38785000</v>
      </c>
      <c r="I194" s="119">
        <v>38784251</v>
      </c>
      <c r="J194" s="120">
        <f t="shared" si="5"/>
        <v>0.99998068841046794</v>
      </c>
      <c r="K194" s="76" t="s">
        <v>654</v>
      </c>
      <c r="L194" s="76"/>
      <c r="M194" s="77"/>
      <c r="N194" s="77"/>
      <c r="O194" s="191"/>
    </row>
    <row r="195" spans="2:15" s="134" customFormat="1" ht="150" customHeight="1" x14ac:dyDescent="0.15">
      <c r="B195" s="73" t="s">
        <v>984</v>
      </c>
      <c r="C195" s="74" t="s">
        <v>961</v>
      </c>
      <c r="D195" s="102">
        <v>44287</v>
      </c>
      <c r="E195" s="12" t="s">
        <v>985</v>
      </c>
      <c r="F195" s="118">
        <v>6050005010703</v>
      </c>
      <c r="G195" s="74" t="s">
        <v>1044</v>
      </c>
      <c r="H195" s="119">
        <v>3792571</v>
      </c>
      <c r="I195" s="119">
        <v>3424056</v>
      </c>
      <c r="J195" s="120">
        <f t="shared" si="5"/>
        <v>0.90283240577434143</v>
      </c>
      <c r="K195" s="76" t="s">
        <v>654</v>
      </c>
      <c r="L195" s="76" t="s">
        <v>16</v>
      </c>
      <c r="M195" s="77" t="s">
        <v>17</v>
      </c>
      <c r="N195" s="76">
        <v>1</v>
      </c>
      <c r="O195" s="191"/>
    </row>
    <row r="196" spans="2:15" s="134" customFormat="1" ht="150" customHeight="1" x14ac:dyDescent="0.15">
      <c r="B196" s="73" t="s">
        <v>986</v>
      </c>
      <c r="C196" s="74" t="s">
        <v>961</v>
      </c>
      <c r="D196" s="102">
        <v>44287</v>
      </c>
      <c r="E196" s="12" t="s">
        <v>987</v>
      </c>
      <c r="F196" s="118">
        <v>1013205001281</v>
      </c>
      <c r="G196" s="74" t="s">
        <v>1044</v>
      </c>
      <c r="H196" s="119">
        <v>544232000</v>
      </c>
      <c r="I196" s="119">
        <v>544231600</v>
      </c>
      <c r="J196" s="120">
        <f t="shared" si="5"/>
        <v>0.99999926501933001</v>
      </c>
      <c r="K196" s="76" t="s">
        <v>654</v>
      </c>
      <c r="L196" s="76"/>
      <c r="M196" s="77"/>
      <c r="N196" s="77"/>
      <c r="O196" s="191"/>
    </row>
    <row r="197" spans="2:15" s="134" customFormat="1" ht="150" customHeight="1" x14ac:dyDescent="0.15">
      <c r="B197" s="73" t="s">
        <v>347</v>
      </c>
      <c r="C197" s="74" t="s">
        <v>55</v>
      </c>
      <c r="D197" s="15">
        <v>44291</v>
      </c>
      <c r="E197" s="74" t="s">
        <v>348</v>
      </c>
      <c r="F197" s="18">
        <v>6010001030403</v>
      </c>
      <c r="G197" s="74" t="s">
        <v>1027</v>
      </c>
      <c r="H197" s="84">
        <v>13609200</v>
      </c>
      <c r="I197" s="84">
        <v>13609200</v>
      </c>
      <c r="J197" s="44">
        <f t="shared" si="5"/>
        <v>1</v>
      </c>
      <c r="K197" s="74"/>
      <c r="L197" s="74"/>
      <c r="M197" s="74"/>
      <c r="N197" s="74"/>
      <c r="O197" s="75"/>
    </row>
    <row r="198" spans="2:15" s="134" customFormat="1" ht="150" customHeight="1" x14ac:dyDescent="0.15">
      <c r="B198" s="73" t="s">
        <v>349</v>
      </c>
      <c r="C198" s="74" t="s">
        <v>350</v>
      </c>
      <c r="D198" s="15">
        <v>44291</v>
      </c>
      <c r="E198" s="74" t="s">
        <v>351</v>
      </c>
      <c r="F198" s="18">
        <v>2011001013590</v>
      </c>
      <c r="G198" s="74" t="s">
        <v>1056</v>
      </c>
      <c r="H198" s="84">
        <v>1016180</v>
      </c>
      <c r="I198" s="84">
        <v>1016180</v>
      </c>
      <c r="J198" s="44">
        <f t="shared" si="5"/>
        <v>1</v>
      </c>
      <c r="K198" s="74"/>
      <c r="L198" s="74" t="s">
        <v>325</v>
      </c>
      <c r="M198" s="74" t="s">
        <v>325</v>
      </c>
      <c r="N198" s="74" t="s">
        <v>325</v>
      </c>
      <c r="O198" s="75" t="s">
        <v>325</v>
      </c>
    </row>
    <row r="199" spans="2:15" s="134" customFormat="1" ht="150" customHeight="1" x14ac:dyDescent="0.15">
      <c r="B199" s="73" t="s">
        <v>352</v>
      </c>
      <c r="C199" s="74" t="s">
        <v>40</v>
      </c>
      <c r="D199" s="15">
        <v>44291</v>
      </c>
      <c r="E199" s="74" t="s">
        <v>353</v>
      </c>
      <c r="F199" s="18">
        <v>1200001003377</v>
      </c>
      <c r="G199" s="74" t="s">
        <v>1056</v>
      </c>
      <c r="H199" s="84">
        <v>1016400</v>
      </c>
      <c r="I199" s="84">
        <v>1016400</v>
      </c>
      <c r="J199" s="44">
        <f t="shared" si="5"/>
        <v>1</v>
      </c>
      <c r="K199" s="74"/>
      <c r="L199" s="74" t="s">
        <v>325</v>
      </c>
      <c r="M199" s="74" t="s">
        <v>325</v>
      </c>
      <c r="N199" s="74" t="s">
        <v>325</v>
      </c>
      <c r="O199" s="75" t="s">
        <v>325</v>
      </c>
    </row>
    <row r="200" spans="2:15" s="134" customFormat="1" ht="150" customHeight="1" x14ac:dyDescent="0.15">
      <c r="B200" s="73" t="s">
        <v>354</v>
      </c>
      <c r="C200" s="74" t="s">
        <v>48</v>
      </c>
      <c r="D200" s="15">
        <v>44293</v>
      </c>
      <c r="E200" s="74" t="s">
        <v>355</v>
      </c>
      <c r="F200" s="18">
        <v>3010002049767</v>
      </c>
      <c r="G200" s="74" t="s">
        <v>1056</v>
      </c>
      <c r="H200" s="84">
        <v>1475230</v>
      </c>
      <c r="I200" s="84">
        <v>1475320</v>
      </c>
      <c r="J200" s="44">
        <f t="shared" si="5"/>
        <v>1.0000610074361287</v>
      </c>
      <c r="K200" s="74"/>
      <c r="L200" s="74" t="s">
        <v>325</v>
      </c>
      <c r="M200" s="74" t="s">
        <v>325</v>
      </c>
      <c r="N200" s="74" t="s">
        <v>325</v>
      </c>
      <c r="O200" s="75" t="s">
        <v>325</v>
      </c>
    </row>
    <row r="201" spans="2:15" s="134" customFormat="1" ht="150" customHeight="1" x14ac:dyDescent="0.15">
      <c r="B201" s="73" t="s">
        <v>356</v>
      </c>
      <c r="C201" s="74" t="s">
        <v>307</v>
      </c>
      <c r="D201" s="15">
        <v>44298</v>
      </c>
      <c r="E201" s="74" t="s">
        <v>357</v>
      </c>
      <c r="F201" s="60">
        <v>9011105004983</v>
      </c>
      <c r="G201" s="77" t="s">
        <v>1053</v>
      </c>
      <c r="H201" s="84">
        <v>6036109</v>
      </c>
      <c r="I201" s="84">
        <v>5995000</v>
      </c>
      <c r="J201" s="44">
        <f t="shared" si="5"/>
        <v>0.99318948680350205</v>
      </c>
      <c r="K201" s="74"/>
      <c r="L201" s="74"/>
      <c r="M201" s="74"/>
      <c r="N201" s="74"/>
      <c r="O201" s="75"/>
    </row>
    <row r="202" spans="2:15" s="134" customFormat="1" ht="150" customHeight="1" x14ac:dyDescent="0.15">
      <c r="B202" s="73" t="s">
        <v>358</v>
      </c>
      <c r="C202" s="74" t="s">
        <v>312</v>
      </c>
      <c r="D202" s="15">
        <v>44299</v>
      </c>
      <c r="E202" s="74" t="s">
        <v>359</v>
      </c>
      <c r="F202" s="57">
        <v>1010401023102</v>
      </c>
      <c r="G202" s="77" t="s">
        <v>1053</v>
      </c>
      <c r="H202" s="84">
        <v>17769455</v>
      </c>
      <c r="I202" s="84">
        <v>17710000</v>
      </c>
      <c r="J202" s="44">
        <f t="shared" si="5"/>
        <v>0.99665408984124726</v>
      </c>
      <c r="K202" s="74"/>
      <c r="L202" s="74"/>
      <c r="M202" s="74"/>
      <c r="N202" s="74"/>
      <c r="O202" s="75"/>
    </row>
    <row r="203" spans="2:15" s="134" customFormat="1" ht="150" customHeight="1" x14ac:dyDescent="0.15">
      <c r="B203" s="73" t="s">
        <v>360</v>
      </c>
      <c r="C203" s="74" t="s">
        <v>350</v>
      </c>
      <c r="D203" s="15">
        <v>44301</v>
      </c>
      <c r="E203" s="74" t="s">
        <v>361</v>
      </c>
      <c r="F203" s="18">
        <v>5010405010423</v>
      </c>
      <c r="G203" s="74" t="s">
        <v>1056</v>
      </c>
      <c r="H203" s="84">
        <v>1518742</v>
      </c>
      <c r="I203" s="84">
        <v>1518742</v>
      </c>
      <c r="J203" s="44">
        <f t="shared" si="5"/>
        <v>1</v>
      </c>
      <c r="K203" s="74"/>
      <c r="L203" s="74" t="s">
        <v>362</v>
      </c>
      <c r="M203" s="74" t="s">
        <v>363</v>
      </c>
      <c r="N203" s="74" t="s">
        <v>364</v>
      </c>
      <c r="O203" s="75" t="s">
        <v>325</v>
      </c>
    </row>
    <row r="204" spans="2:15" s="134" customFormat="1" ht="150" customHeight="1" x14ac:dyDescent="0.15">
      <c r="B204" s="73" t="s">
        <v>365</v>
      </c>
      <c r="C204" s="74" t="s">
        <v>286</v>
      </c>
      <c r="D204" s="15">
        <v>44302</v>
      </c>
      <c r="E204" s="74" t="s">
        <v>355</v>
      </c>
      <c r="F204" s="18">
        <v>3010002049767</v>
      </c>
      <c r="G204" s="74" t="s">
        <v>1056</v>
      </c>
      <c r="H204" s="84">
        <v>1513600</v>
      </c>
      <c r="I204" s="84">
        <v>1513600</v>
      </c>
      <c r="J204" s="44">
        <f t="shared" si="5"/>
        <v>1</v>
      </c>
      <c r="K204" s="74"/>
      <c r="L204" s="74" t="s">
        <v>325</v>
      </c>
      <c r="M204" s="74" t="s">
        <v>325</v>
      </c>
      <c r="N204" s="74" t="s">
        <v>325</v>
      </c>
      <c r="O204" s="75" t="s">
        <v>325</v>
      </c>
    </row>
    <row r="205" spans="2:15" s="134" customFormat="1" ht="150" customHeight="1" x14ac:dyDescent="0.15">
      <c r="B205" s="73" t="s">
        <v>366</v>
      </c>
      <c r="C205" s="74" t="s">
        <v>286</v>
      </c>
      <c r="D205" s="15">
        <v>44302</v>
      </c>
      <c r="E205" s="74" t="s">
        <v>367</v>
      </c>
      <c r="F205" s="18">
        <v>4010701006514</v>
      </c>
      <c r="G205" s="74" t="s">
        <v>1056</v>
      </c>
      <c r="H205" s="84">
        <v>1161000</v>
      </c>
      <c r="I205" s="84">
        <v>1161000</v>
      </c>
      <c r="J205" s="44">
        <f t="shared" si="5"/>
        <v>1</v>
      </c>
      <c r="K205" s="74"/>
      <c r="L205" s="74" t="s">
        <v>325</v>
      </c>
      <c r="M205" s="74" t="s">
        <v>325</v>
      </c>
      <c r="N205" s="74" t="s">
        <v>325</v>
      </c>
      <c r="O205" s="75" t="s">
        <v>325</v>
      </c>
    </row>
    <row r="206" spans="2:15" s="134" customFormat="1" ht="150" customHeight="1" x14ac:dyDescent="0.15">
      <c r="B206" s="73" t="s">
        <v>78</v>
      </c>
      <c r="C206" s="74" t="s">
        <v>48</v>
      </c>
      <c r="D206" s="15">
        <v>44305</v>
      </c>
      <c r="E206" s="74" t="s">
        <v>79</v>
      </c>
      <c r="F206" s="18">
        <v>1020001071491</v>
      </c>
      <c r="G206" s="74" t="s">
        <v>1030</v>
      </c>
      <c r="H206" s="55" t="s">
        <v>691</v>
      </c>
      <c r="I206" s="55" t="s">
        <v>691</v>
      </c>
      <c r="J206" s="53">
        <v>0.99977808393974976</v>
      </c>
      <c r="K206" s="81"/>
      <c r="L206" s="81"/>
      <c r="M206" s="81"/>
      <c r="N206" s="81"/>
      <c r="O206" s="80" t="s">
        <v>690</v>
      </c>
    </row>
    <row r="207" spans="2:15" s="134" customFormat="1" ht="150" customHeight="1" x14ac:dyDescent="0.15">
      <c r="B207" s="73" t="s">
        <v>50</v>
      </c>
      <c r="C207" s="74" t="s">
        <v>44</v>
      </c>
      <c r="D207" s="15">
        <v>44305</v>
      </c>
      <c r="E207" s="74" t="s">
        <v>51</v>
      </c>
      <c r="F207" s="18">
        <v>4010001073305</v>
      </c>
      <c r="G207" s="74" t="s">
        <v>1053</v>
      </c>
      <c r="H207" s="84">
        <v>216970875</v>
      </c>
      <c r="I207" s="84">
        <v>216945300</v>
      </c>
      <c r="J207" s="44">
        <f t="shared" ref="J207:J216" si="6">I207/H207</f>
        <v>0.9998821270366357</v>
      </c>
      <c r="K207" s="76"/>
      <c r="L207" s="76"/>
      <c r="M207" s="76"/>
      <c r="N207" s="76"/>
      <c r="O207" s="80" t="s">
        <v>567</v>
      </c>
    </row>
    <row r="208" spans="2:15" s="134" customFormat="1" ht="150" customHeight="1" x14ac:dyDescent="0.15">
      <c r="B208" s="73" t="s">
        <v>134</v>
      </c>
      <c r="C208" s="74" t="s">
        <v>135</v>
      </c>
      <c r="D208" s="15">
        <v>44306</v>
      </c>
      <c r="E208" s="74" t="s">
        <v>136</v>
      </c>
      <c r="F208" s="18">
        <v>8010401024011</v>
      </c>
      <c r="G208" s="74" t="s">
        <v>1053</v>
      </c>
      <c r="H208" s="84">
        <v>75460000</v>
      </c>
      <c r="I208" s="84">
        <v>74140000</v>
      </c>
      <c r="J208" s="49">
        <f t="shared" si="6"/>
        <v>0.98250728862973757</v>
      </c>
      <c r="K208" s="76"/>
      <c r="L208" s="76"/>
      <c r="M208" s="76"/>
      <c r="N208" s="76"/>
      <c r="O208" s="3"/>
    </row>
    <row r="209" spans="2:15" s="134" customFormat="1" ht="150" customHeight="1" x14ac:dyDescent="0.15">
      <c r="B209" s="73" t="s">
        <v>368</v>
      </c>
      <c r="C209" s="74" t="s">
        <v>286</v>
      </c>
      <c r="D209" s="15">
        <v>44306</v>
      </c>
      <c r="E209" s="74" t="s">
        <v>324</v>
      </c>
      <c r="F209" s="18">
        <v>6010405003434</v>
      </c>
      <c r="G209" s="74" t="s">
        <v>1056</v>
      </c>
      <c r="H209" s="84">
        <v>1525970</v>
      </c>
      <c r="I209" s="84">
        <v>1525970</v>
      </c>
      <c r="J209" s="44">
        <f t="shared" si="6"/>
        <v>1</v>
      </c>
      <c r="K209" s="74"/>
      <c r="L209" s="74" t="s">
        <v>325</v>
      </c>
      <c r="M209" s="74" t="s">
        <v>325</v>
      </c>
      <c r="N209" s="74" t="s">
        <v>325</v>
      </c>
      <c r="O209" s="75" t="s">
        <v>325</v>
      </c>
    </row>
    <row r="210" spans="2:15" s="134" customFormat="1" ht="150" customHeight="1" x14ac:dyDescent="0.15">
      <c r="B210" s="73" t="s">
        <v>369</v>
      </c>
      <c r="C210" s="74" t="s">
        <v>286</v>
      </c>
      <c r="D210" s="15">
        <v>44306</v>
      </c>
      <c r="E210" s="74" t="s">
        <v>367</v>
      </c>
      <c r="F210" s="18">
        <v>4010701006514</v>
      </c>
      <c r="G210" s="74" t="s">
        <v>1056</v>
      </c>
      <c r="H210" s="84">
        <v>1372800</v>
      </c>
      <c r="I210" s="84">
        <v>1372800</v>
      </c>
      <c r="J210" s="44">
        <f t="shared" si="6"/>
        <v>1</v>
      </c>
      <c r="K210" s="74"/>
      <c r="L210" s="74" t="s">
        <v>325</v>
      </c>
      <c r="M210" s="74" t="s">
        <v>325</v>
      </c>
      <c r="N210" s="74" t="s">
        <v>325</v>
      </c>
      <c r="O210" s="75" t="s">
        <v>325</v>
      </c>
    </row>
    <row r="211" spans="2:15" s="134" customFormat="1" ht="150" customHeight="1" x14ac:dyDescent="0.15">
      <c r="B211" s="73" t="s">
        <v>370</v>
      </c>
      <c r="C211" s="74" t="s">
        <v>55</v>
      </c>
      <c r="D211" s="15">
        <v>44307</v>
      </c>
      <c r="E211" s="74" t="s">
        <v>355</v>
      </c>
      <c r="F211" s="18">
        <v>3010002049767</v>
      </c>
      <c r="G211" s="74" t="s">
        <v>1056</v>
      </c>
      <c r="H211" s="84">
        <v>1386660</v>
      </c>
      <c r="I211" s="84">
        <v>1386660</v>
      </c>
      <c r="J211" s="44">
        <f t="shared" si="6"/>
        <v>1</v>
      </c>
      <c r="K211" s="74"/>
      <c r="L211" s="74" t="s">
        <v>325</v>
      </c>
      <c r="M211" s="74" t="s">
        <v>325</v>
      </c>
      <c r="N211" s="74" t="s">
        <v>325</v>
      </c>
      <c r="O211" s="75" t="s">
        <v>325</v>
      </c>
    </row>
    <row r="212" spans="2:15" s="134" customFormat="1" ht="150" customHeight="1" x14ac:dyDescent="0.15">
      <c r="B212" s="73" t="s">
        <v>371</v>
      </c>
      <c r="C212" s="74" t="s">
        <v>286</v>
      </c>
      <c r="D212" s="15">
        <v>44307</v>
      </c>
      <c r="E212" s="74" t="s">
        <v>372</v>
      </c>
      <c r="F212" s="18">
        <v>1010001087332</v>
      </c>
      <c r="G212" s="74" t="s">
        <v>1056</v>
      </c>
      <c r="H212" s="84">
        <v>1485000</v>
      </c>
      <c r="I212" s="84">
        <v>1485000</v>
      </c>
      <c r="J212" s="44">
        <f t="shared" si="6"/>
        <v>1</v>
      </c>
      <c r="K212" s="74"/>
      <c r="L212" s="74" t="s">
        <v>325</v>
      </c>
      <c r="M212" s="74" t="s">
        <v>325</v>
      </c>
      <c r="N212" s="74" t="s">
        <v>325</v>
      </c>
      <c r="O212" s="75" t="s">
        <v>325</v>
      </c>
    </row>
    <row r="213" spans="2:15" s="134" customFormat="1" ht="150" customHeight="1" x14ac:dyDescent="0.15">
      <c r="B213" s="73" t="s">
        <v>373</v>
      </c>
      <c r="C213" s="74" t="s">
        <v>286</v>
      </c>
      <c r="D213" s="15">
        <v>44307</v>
      </c>
      <c r="E213" s="74" t="s">
        <v>374</v>
      </c>
      <c r="F213" s="18">
        <v>3012301002035</v>
      </c>
      <c r="G213" s="74" t="s">
        <v>1056</v>
      </c>
      <c r="H213" s="84">
        <v>1566400</v>
      </c>
      <c r="I213" s="84">
        <v>1566400</v>
      </c>
      <c r="J213" s="44">
        <f t="shared" si="6"/>
        <v>1</v>
      </c>
      <c r="K213" s="74"/>
      <c r="L213" s="74" t="s">
        <v>325</v>
      </c>
      <c r="M213" s="74" t="s">
        <v>325</v>
      </c>
      <c r="N213" s="74" t="s">
        <v>325</v>
      </c>
      <c r="O213" s="75" t="s">
        <v>325</v>
      </c>
    </row>
    <row r="214" spans="2:15" s="134" customFormat="1" ht="150" customHeight="1" x14ac:dyDescent="0.15">
      <c r="B214" s="79" t="s">
        <v>416</v>
      </c>
      <c r="C214" s="77" t="s">
        <v>286</v>
      </c>
      <c r="D214" s="63">
        <v>44307</v>
      </c>
      <c r="E214" s="77" t="s">
        <v>355</v>
      </c>
      <c r="F214" s="60">
        <v>3010002049767</v>
      </c>
      <c r="G214" s="77" t="s">
        <v>1056</v>
      </c>
      <c r="H214" s="55">
        <v>1587344</v>
      </c>
      <c r="I214" s="55">
        <v>1587344</v>
      </c>
      <c r="J214" s="53">
        <f t="shared" si="6"/>
        <v>1</v>
      </c>
      <c r="K214" s="74"/>
      <c r="L214" s="77"/>
      <c r="M214" s="77"/>
      <c r="N214" s="77"/>
      <c r="O214" s="80"/>
    </row>
    <row r="215" spans="2:15" s="134" customFormat="1" ht="150" customHeight="1" x14ac:dyDescent="0.15">
      <c r="B215" s="73" t="s">
        <v>375</v>
      </c>
      <c r="C215" s="74" t="s">
        <v>286</v>
      </c>
      <c r="D215" s="15">
        <v>44309</v>
      </c>
      <c r="E215" s="74" t="s">
        <v>376</v>
      </c>
      <c r="F215" s="18">
        <v>1011001022683</v>
      </c>
      <c r="G215" s="74" t="s">
        <v>1056</v>
      </c>
      <c r="H215" s="84">
        <v>1235740</v>
      </c>
      <c r="I215" s="84">
        <v>1235740</v>
      </c>
      <c r="J215" s="44">
        <f t="shared" si="6"/>
        <v>1</v>
      </c>
      <c r="K215" s="74"/>
      <c r="L215" s="74" t="s">
        <v>325</v>
      </c>
      <c r="M215" s="74" t="s">
        <v>325</v>
      </c>
      <c r="N215" s="74" t="s">
        <v>325</v>
      </c>
      <c r="O215" s="75" t="s">
        <v>325</v>
      </c>
    </row>
    <row r="216" spans="2:15" s="134" customFormat="1" ht="150" customHeight="1" x14ac:dyDescent="0.15">
      <c r="B216" s="73" t="s">
        <v>377</v>
      </c>
      <c r="C216" s="74" t="s">
        <v>312</v>
      </c>
      <c r="D216" s="15">
        <v>44314</v>
      </c>
      <c r="E216" s="74" t="s">
        <v>378</v>
      </c>
      <c r="F216" s="57">
        <v>9010601021385</v>
      </c>
      <c r="G216" s="77" t="s">
        <v>1053</v>
      </c>
      <c r="H216" s="84">
        <v>99937530</v>
      </c>
      <c r="I216" s="84">
        <v>99880000</v>
      </c>
      <c r="J216" s="44">
        <f t="shared" si="6"/>
        <v>0.99942434038543881</v>
      </c>
      <c r="K216" s="74"/>
      <c r="L216" s="74"/>
      <c r="M216" s="74"/>
      <c r="N216" s="74"/>
      <c r="O216" s="75"/>
    </row>
    <row r="217" spans="2:15" s="134" customFormat="1" ht="150" customHeight="1" x14ac:dyDescent="0.15">
      <c r="B217" s="79" t="s">
        <v>649</v>
      </c>
      <c r="C217" s="77" t="s">
        <v>1003</v>
      </c>
      <c r="D217" s="63">
        <v>44316</v>
      </c>
      <c r="E217" s="77" t="s">
        <v>650</v>
      </c>
      <c r="F217" s="60">
        <v>5011501002900</v>
      </c>
      <c r="G217" s="77" t="s">
        <v>1029</v>
      </c>
      <c r="H217" s="55" t="s">
        <v>647</v>
      </c>
      <c r="I217" s="55" t="s">
        <v>647</v>
      </c>
      <c r="J217" s="53"/>
      <c r="K217" s="77"/>
      <c r="L217" s="77"/>
      <c r="M217" s="77"/>
      <c r="N217" s="77"/>
      <c r="O217" s="80" t="s">
        <v>651</v>
      </c>
    </row>
    <row r="218" spans="2:15" s="134" customFormat="1" ht="150" customHeight="1" x14ac:dyDescent="0.15">
      <c r="B218" s="79" t="s">
        <v>231</v>
      </c>
      <c r="C218" s="74" t="s">
        <v>225</v>
      </c>
      <c r="D218" s="15">
        <v>44322</v>
      </c>
      <c r="E218" s="77" t="s">
        <v>228</v>
      </c>
      <c r="F218" s="32" t="s">
        <v>229</v>
      </c>
      <c r="G218" s="77" t="s">
        <v>1041</v>
      </c>
      <c r="H218" s="97">
        <v>1941000</v>
      </c>
      <c r="I218" s="97">
        <v>1941000</v>
      </c>
      <c r="J218" s="48">
        <v>1</v>
      </c>
      <c r="K218" s="76"/>
      <c r="L218" s="81"/>
      <c r="M218" s="81"/>
      <c r="N218" s="81"/>
      <c r="O218" s="3"/>
    </row>
    <row r="219" spans="2:15" s="134" customFormat="1" ht="150" customHeight="1" x14ac:dyDescent="0.15">
      <c r="B219" s="73" t="s">
        <v>260</v>
      </c>
      <c r="C219" s="74" t="s">
        <v>996</v>
      </c>
      <c r="D219" s="15">
        <v>44322</v>
      </c>
      <c r="E219" s="74" t="s">
        <v>114</v>
      </c>
      <c r="F219" s="18">
        <v>3010905000792</v>
      </c>
      <c r="G219" s="74" t="s">
        <v>1055</v>
      </c>
      <c r="H219" s="84">
        <v>1076554</v>
      </c>
      <c r="I219" s="84">
        <v>1011887</v>
      </c>
      <c r="J219" s="44">
        <f t="shared" ref="J219:J226" si="7">I219/H219</f>
        <v>0.93993148509039026</v>
      </c>
      <c r="K219" s="74"/>
      <c r="L219" s="74"/>
      <c r="M219" s="74"/>
      <c r="N219" s="74"/>
      <c r="O219" s="75"/>
    </row>
    <row r="220" spans="2:15" s="134" customFormat="1" ht="150" customHeight="1" x14ac:dyDescent="0.15">
      <c r="B220" s="73" t="s">
        <v>379</v>
      </c>
      <c r="C220" s="74" t="s">
        <v>40</v>
      </c>
      <c r="D220" s="15">
        <v>44326</v>
      </c>
      <c r="E220" s="74" t="s">
        <v>380</v>
      </c>
      <c r="F220" s="18">
        <v>5010701014499</v>
      </c>
      <c r="G220" s="74" t="s">
        <v>1028</v>
      </c>
      <c r="H220" s="84">
        <v>231440000</v>
      </c>
      <c r="I220" s="84">
        <v>231440000</v>
      </c>
      <c r="J220" s="44">
        <f t="shared" si="7"/>
        <v>1</v>
      </c>
      <c r="K220" s="74"/>
      <c r="L220" s="74" t="s">
        <v>325</v>
      </c>
      <c r="M220" s="74" t="s">
        <v>325</v>
      </c>
      <c r="N220" s="74" t="s">
        <v>325</v>
      </c>
      <c r="O220" s="75"/>
    </row>
    <row r="221" spans="2:15" s="134" customFormat="1" ht="150" customHeight="1" x14ac:dyDescent="0.15">
      <c r="B221" s="73" t="s">
        <v>379</v>
      </c>
      <c r="C221" s="74" t="s">
        <v>40</v>
      </c>
      <c r="D221" s="15">
        <v>44326</v>
      </c>
      <c r="E221" s="74" t="s">
        <v>381</v>
      </c>
      <c r="F221" s="18">
        <v>7122001000704</v>
      </c>
      <c r="G221" s="74" t="s">
        <v>1028</v>
      </c>
      <c r="H221" s="84">
        <v>204160000</v>
      </c>
      <c r="I221" s="84">
        <v>204160000</v>
      </c>
      <c r="J221" s="44">
        <f t="shared" si="7"/>
        <v>1</v>
      </c>
      <c r="K221" s="74"/>
      <c r="L221" s="74" t="s">
        <v>325</v>
      </c>
      <c r="M221" s="74" t="s">
        <v>325</v>
      </c>
      <c r="N221" s="74" t="s">
        <v>325</v>
      </c>
      <c r="O221" s="75"/>
    </row>
    <row r="222" spans="2:15" s="134" customFormat="1" ht="150" customHeight="1" x14ac:dyDescent="0.15">
      <c r="B222" s="73" t="s">
        <v>382</v>
      </c>
      <c r="C222" s="74" t="s">
        <v>40</v>
      </c>
      <c r="D222" s="15">
        <v>44326</v>
      </c>
      <c r="E222" s="74" t="s">
        <v>383</v>
      </c>
      <c r="F222" s="18">
        <v>9130001023458</v>
      </c>
      <c r="G222" s="74" t="s">
        <v>1028</v>
      </c>
      <c r="H222" s="84">
        <v>338580000</v>
      </c>
      <c r="I222" s="84">
        <v>338580000</v>
      </c>
      <c r="J222" s="44">
        <f t="shared" si="7"/>
        <v>1</v>
      </c>
      <c r="K222" s="74"/>
      <c r="L222" s="74" t="s">
        <v>325</v>
      </c>
      <c r="M222" s="74" t="s">
        <v>325</v>
      </c>
      <c r="N222" s="74" t="s">
        <v>325</v>
      </c>
      <c r="O222" s="75"/>
    </row>
    <row r="223" spans="2:15" s="134" customFormat="1" ht="150" customHeight="1" x14ac:dyDescent="0.15">
      <c r="B223" s="73" t="s">
        <v>382</v>
      </c>
      <c r="C223" s="74" t="s">
        <v>40</v>
      </c>
      <c r="D223" s="15">
        <v>44326</v>
      </c>
      <c r="E223" s="74" t="s">
        <v>380</v>
      </c>
      <c r="F223" s="18">
        <v>5010701014499</v>
      </c>
      <c r="G223" s="74" t="s">
        <v>1028</v>
      </c>
      <c r="H223" s="84">
        <v>1965920000</v>
      </c>
      <c r="I223" s="84">
        <v>1965920000</v>
      </c>
      <c r="J223" s="44">
        <f t="shared" si="7"/>
        <v>1</v>
      </c>
      <c r="K223" s="74"/>
      <c r="L223" s="74" t="s">
        <v>325</v>
      </c>
      <c r="M223" s="74" t="s">
        <v>325</v>
      </c>
      <c r="N223" s="74" t="s">
        <v>325</v>
      </c>
      <c r="O223" s="75"/>
    </row>
    <row r="224" spans="2:15" s="134" customFormat="1" ht="150" customHeight="1" x14ac:dyDescent="0.15">
      <c r="B224" s="73" t="s">
        <v>382</v>
      </c>
      <c r="C224" s="74" t="s">
        <v>40</v>
      </c>
      <c r="D224" s="15">
        <v>44326</v>
      </c>
      <c r="E224" s="74" t="s">
        <v>384</v>
      </c>
      <c r="F224" s="18">
        <v>8010001066585</v>
      </c>
      <c r="G224" s="74" t="s">
        <v>1028</v>
      </c>
      <c r="H224" s="84">
        <v>1848000000</v>
      </c>
      <c r="I224" s="84">
        <v>1848000000</v>
      </c>
      <c r="J224" s="44">
        <f t="shared" si="7"/>
        <v>1</v>
      </c>
      <c r="K224" s="74"/>
      <c r="L224" s="74" t="s">
        <v>325</v>
      </c>
      <c r="M224" s="74" t="s">
        <v>325</v>
      </c>
      <c r="N224" s="74" t="s">
        <v>325</v>
      </c>
      <c r="O224" s="75"/>
    </row>
    <row r="225" spans="2:15" s="134" customFormat="1" ht="150" customHeight="1" x14ac:dyDescent="0.15">
      <c r="B225" s="39" t="s">
        <v>386</v>
      </c>
      <c r="C225" s="74" t="s">
        <v>40</v>
      </c>
      <c r="D225" s="15">
        <v>44326</v>
      </c>
      <c r="E225" s="74" t="s">
        <v>385</v>
      </c>
      <c r="F225" s="18">
        <v>4120001003267</v>
      </c>
      <c r="G225" s="74" t="s">
        <v>1028</v>
      </c>
      <c r="H225" s="84">
        <v>675400000</v>
      </c>
      <c r="I225" s="84">
        <v>675400000</v>
      </c>
      <c r="J225" s="44">
        <f t="shared" si="7"/>
        <v>1</v>
      </c>
      <c r="K225" s="74"/>
      <c r="L225" s="74" t="s">
        <v>325</v>
      </c>
      <c r="M225" s="74" t="s">
        <v>325</v>
      </c>
      <c r="N225" s="74" t="s">
        <v>325</v>
      </c>
      <c r="O225" s="75"/>
    </row>
    <row r="226" spans="2:15" s="134" customFormat="1" ht="150" customHeight="1" x14ac:dyDescent="0.15">
      <c r="B226" s="73" t="s">
        <v>386</v>
      </c>
      <c r="C226" s="74" t="s">
        <v>40</v>
      </c>
      <c r="D226" s="15">
        <v>44326</v>
      </c>
      <c r="E226" s="74" t="s">
        <v>384</v>
      </c>
      <c r="F226" s="18">
        <v>8010001066585</v>
      </c>
      <c r="G226" s="74" t="s">
        <v>1028</v>
      </c>
      <c r="H226" s="84">
        <v>660000000</v>
      </c>
      <c r="I226" s="84">
        <v>660000000</v>
      </c>
      <c r="J226" s="44">
        <f t="shared" si="7"/>
        <v>1</v>
      </c>
      <c r="K226" s="74"/>
      <c r="L226" s="74" t="s">
        <v>325</v>
      </c>
      <c r="M226" s="74" t="s">
        <v>325</v>
      </c>
      <c r="N226" s="74" t="s">
        <v>325</v>
      </c>
      <c r="O226" s="75"/>
    </row>
    <row r="227" spans="2:15" s="134" customFormat="1" ht="150" customHeight="1" x14ac:dyDescent="0.15">
      <c r="B227" s="73" t="s">
        <v>261</v>
      </c>
      <c r="C227" s="74" t="s">
        <v>40</v>
      </c>
      <c r="D227" s="15">
        <v>44328</v>
      </c>
      <c r="E227" s="74" t="s">
        <v>66</v>
      </c>
      <c r="F227" s="18">
        <v>9010601021385</v>
      </c>
      <c r="G227" s="74" t="s">
        <v>1034</v>
      </c>
      <c r="H227" s="84">
        <v>513645000</v>
      </c>
      <c r="I227" s="84">
        <v>513645000</v>
      </c>
      <c r="J227" s="44">
        <v>1</v>
      </c>
      <c r="K227" s="74"/>
      <c r="L227" s="74"/>
      <c r="M227" s="74"/>
      <c r="N227" s="74"/>
      <c r="O227" s="80" t="s">
        <v>692</v>
      </c>
    </row>
    <row r="228" spans="2:15" s="134" customFormat="1" ht="150" customHeight="1" x14ac:dyDescent="0.15">
      <c r="B228" s="83" t="s">
        <v>500</v>
      </c>
      <c r="C228" s="82" t="s">
        <v>439</v>
      </c>
      <c r="D228" s="17">
        <v>44328</v>
      </c>
      <c r="E228" s="74" t="s">
        <v>501</v>
      </c>
      <c r="F228" s="57">
        <v>3010001010696</v>
      </c>
      <c r="G228" s="82" t="s">
        <v>1056</v>
      </c>
      <c r="H228" s="90">
        <v>1220384</v>
      </c>
      <c r="I228" s="90">
        <v>1220384</v>
      </c>
      <c r="J228" s="50">
        <v>1</v>
      </c>
      <c r="K228" s="82"/>
      <c r="L228" s="76"/>
      <c r="M228" s="76"/>
      <c r="N228" s="74"/>
      <c r="O228" s="75"/>
    </row>
    <row r="229" spans="2:15" s="134" customFormat="1" ht="150" customHeight="1" x14ac:dyDescent="0.15">
      <c r="B229" s="73" t="s">
        <v>233</v>
      </c>
      <c r="C229" s="74" t="s">
        <v>234</v>
      </c>
      <c r="D229" s="58">
        <v>44329</v>
      </c>
      <c r="E229" s="74" t="s">
        <v>235</v>
      </c>
      <c r="F229" s="59" t="s">
        <v>236</v>
      </c>
      <c r="G229" s="74" t="s">
        <v>1033</v>
      </c>
      <c r="H229" s="97">
        <v>1609905</v>
      </c>
      <c r="I229" s="97">
        <v>1524845</v>
      </c>
      <c r="J229" s="49">
        <v>0.94699999999999995</v>
      </c>
      <c r="K229" s="81"/>
      <c r="L229" s="76"/>
      <c r="M229" s="76"/>
      <c r="N229" s="76"/>
      <c r="O229" s="3"/>
    </row>
    <row r="230" spans="2:15" s="134" customFormat="1" ht="150" customHeight="1" x14ac:dyDescent="0.15">
      <c r="B230" s="79" t="s">
        <v>417</v>
      </c>
      <c r="C230" s="12" t="s">
        <v>418</v>
      </c>
      <c r="D230" s="63">
        <v>44329</v>
      </c>
      <c r="E230" s="77" t="s">
        <v>70</v>
      </c>
      <c r="F230" s="60">
        <v>7010401001556</v>
      </c>
      <c r="G230" s="77" t="s">
        <v>1053</v>
      </c>
      <c r="H230" s="55">
        <v>39619761</v>
      </c>
      <c r="I230" s="55">
        <v>39600000</v>
      </c>
      <c r="J230" s="53">
        <f>I230/H230</f>
        <v>0.99950123374040545</v>
      </c>
      <c r="K230" s="74"/>
      <c r="L230" s="77"/>
      <c r="M230" s="77"/>
      <c r="N230" s="77"/>
      <c r="O230" s="80"/>
    </row>
    <row r="231" spans="2:15" s="134" customFormat="1" ht="150" customHeight="1" x14ac:dyDescent="0.15">
      <c r="B231" s="73" t="s">
        <v>387</v>
      </c>
      <c r="C231" s="74" t="s">
        <v>163</v>
      </c>
      <c r="D231" s="15">
        <v>44333</v>
      </c>
      <c r="E231" s="74" t="s">
        <v>388</v>
      </c>
      <c r="F231" s="18">
        <v>3010001008757</v>
      </c>
      <c r="G231" s="74" t="s">
        <v>1027</v>
      </c>
      <c r="H231" s="84">
        <v>15850956000</v>
      </c>
      <c r="I231" s="84">
        <v>15850956000</v>
      </c>
      <c r="J231" s="44">
        <f>I231/H231</f>
        <v>1</v>
      </c>
      <c r="K231" s="74"/>
      <c r="L231" s="74"/>
      <c r="M231" s="74"/>
      <c r="N231" s="74"/>
      <c r="O231" s="75"/>
    </row>
    <row r="232" spans="2:15" s="134" customFormat="1" ht="150" customHeight="1" x14ac:dyDescent="0.15">
      <c r="B232" s="65" t="s">
        <v>460</v>
      </c>
      <c r="C232" s="77" t="s">
        <v>163</v>
      </c>
      <c r="D232" s="17">
        <v>44333</v>
      </c>
      <c r="E232" s="77" t="s">
        <v>461</v>
      </c>
      <c r="F232" s="57">
        <v>3010001008757</v>
      </c>
      <c r="G232" s="77" t="s">
        <v>1057</v>
      </c>
      <c r="H232" s="95">
        <v>3300000</v>
      </c>
      <c r="I232" s="95">
        <v>3300000</v>
      </c>
      <c r="J232" s="66">
        <f>I232/H232</f>
        <v>1</v>
      </c>
      <c r="K232" s="81"/>
      <c r="L232" s="81"/>
      <c r="M232" s="81"/>
      <c r="N232" s="77"/>
      <c r="O232" s="80"/>
    </row>
    <row r="233" spans="2:15" s="134" customFormat="1" ht="150" customHeight="1" x14ac:dyDescent="0.15">
      <c r="B233" s="79" t="s">
        <v>919</v>
      </c>
      <c r="C233" s="77" t="s">
        <v>1006</v>
      </c>
      <c r="D233" s="156">
        <v>44333</v>
      </c>
      <c r="E233" s="77" t="s">
        <v>920</v>
      </c>
      <c r="F233" s="163" t="s">
        <v>921</v>
      </c>
      <c r="G233" s="77" t="s">
        <v>1028</v>
      </c>
      <c r="H233" s="174">
        <v>18105395</v>
      </c>
      <c r="I233" s="174">
        <v>18104737</v>
      </c>
      <c r="J233" s="66">
        <f>I233/H233</f>
        <v>0.99996365724139136</v>
      </c>
      <c r="K233" s="77" t="s">
        <v>882</v>
      </c>
      <c r="L233" s="28"/>
      <c r="M233" s="28"/>
      <c r="N233" s="28"/>
      <c r="O233" s="11"/>
    </row>
    <row r="234" spans="2:15" s="134" customFormat="1" ht="150" customHeight="1" x14ac:dyDescent="0.15">
      <c r="B234" s="73" t="s">
        <v>262</v>
      </c>
      <c r="C234" s="78" t="s">
        <v>48</v>
      </c>
      <c r="D234" s="15">
        <v>44334</v>
      </c>
      <c r="E234" s="74" t="s">
        <v>263</v>
      </c>
      <c r="F234" s="18">
        <v>9010001087242</v>
      </c>
      <c r="G234" s="74" t="s">
        <v>1053</v>
      </c>
      <c r="H234" s="84">
        <v>14520000</v>
      </c>
      <c r="I234" s="84">
        <v>14520000</v>
      </c>
      <c r="J234" s="44">
        <v>1</v>
      </c>
      <c r="K234" s="74"/>
      <c r="L234" s="74"/>
      <c r="M234" s="74"/>
      <c r="N234" s="74"/>
      <c r="O234" s="75"/>
    </row>
    <row r="235" spans="2:15" s="134" customFormat="1" ht="150" customHeight="1" x14ac:dyDescent="0.15">
      <c r="B235" s="79" t="s">
        <v>419</v>
      </c>
      <c r="C235" s="77" t="s">
        <v>323</v>
      </c>
      <c r="D235" s="63">
        <v>44334</v>
      </c>
      <c r="E235" s="77" t="s">
        <v>420</v>
      </c>
      <c r="F235" s="60">
        <v>2011105001632</v>
      </c>
      <c r="G235" s="77" t="s">
        <v>1058</v>
      </c>
      <c r="H235" s="55">
        <v>1930500</v>
      </c>
      <c r="I235" s="55">
        <v>1930500</v>
      </c>
      <c r="J235" s="53">
        <f>I235/H235</f>
        <v>1</v>
      </c>
      <c r="K235" s="74"/>
      <c r="L235" s="77"/>
      <c r="M235" s="77"/>
      <c r="N235" s="77"/>
      <c r="O235" s="80"/>
    </row>
    <row r="236" spans="2:15" s="134" customFormat="1" ht="150" customHeight="1" x14ac:dyDescent="0.15">
      <c r="B236" s="79" t="s">
        <v>922</v>
      </c>
      <c r="C236" s="77" t="s">
        <v>1006</v>
      </c>
      <c r="D236" s="102">
        <v>44334</v>
      </c>
      <c r="E236" s="77" t="s">
        <v>923</v>
      </c>
      <c r="F236" s="147" t="s">
        <v>924</v>
      </c>
      <c r="G236" s="77" t="s">
        <v>1028</v>
      </c>
      <c r="H236" s="146">
        <v>90000000</v>
      </c>
      <c r="I236" s="146">
        <v>89947269</v>
      </c>
      <c r="J236" s="53">
        <f>I236/H236</f>
        <v>0.99941409999999997</v>
      </c>
      <c r="K236" s="77" t="s">
        <v>882</v>
      </c>
      <c r="L236" s="77"/>
      <c r="M236" s="77"/>
      <c r="N236" s="77"/>
      <c r="O236" s="80"/>
    </row>
    <row r="237" spans="2:15" s="134" customFormat="1" ht="150" customHeight="1" x14ac:dyDescent="0.15">
      <c r="B237" s="79" t="s">
        <v>925</v>
      </c>
      <c r="C237" s="77" t="s">
        <v>1006</v>
      </c>
      <c r="D237" s="102">
        <v>44335</v>
      </c>
      <c r="E237" s="77" t="s">
        <v>926</v>
      </c>
      <c r="F237" s="147" t="s">
        <v>927</v>
      </c>
      <c r="G237" s="77" t="s">
        <v>1028</v>
      </c>
      <c r="H237" s="146">
        <v>2207040</v>
      </c>
      <c r="I237" s="146">
        <v>2042568</v>
      </c>
      <c r="J237" s="53">
        <f>I237/H237</f>
        <v>0.92547846889952157</v>
      </c>
      <c r="K237" s="77" t="s">
        <v>882</v>
      </c>
      <c r="L237" s="77"/>
      <c r="M237" s="77"/>
      <c r="N237" s="77"/>
      <c r="O237" s="80"/>
    </row>
    <row r="238" spans="2:15" s="134" customFormat="1" ht="150" customHeight="1" x14ac:dyDescent="0.15">
      <c r="B238" s="128" t="s">
        <v>775</v>
      </c>
      <c r="C238" s="12" t="s">
        <v>1008</v>
      </c>
      <c r="D238" s="129">
        <v>44337</v>
      </c>
      <c r="E238" s="129" t="s">
        <v>769</v>
      </c>
      <c r="F238" s="137" t="s">
        <v>770</v>
      </c>
      <c r="G238" s="12" t="s">
        <v>1027</v>
      </c>
      <c r="H238" s="101">
        <v>10968540</v>
      </c>
      <c r="I238" s="101">
        <v>9887790</v>
      </c>
      <c r="J238" s="130">
        <f>I238/H238</f>
        <v>0.90146819904928099</v>
      </c>
      <c r="K238" s="101">
        <v>0</v>
      </c>
      <c r="L238" s="81"/>
      <c r="M238" s="81"/>
      <c r="N238" s="77" t="s">
        <v>771</v>
      </c>
      <c r="O238" s="80"/>
    </row>
    <row r="239" spans="2:15" s="134" customFormat="1" ht="150" customHeight="1" x14ac:dyDescent="0.15">
      <c r="B239" s="79" t="s">
        <v>268</v>
      </c>
      <c r="C239" s="74" t="s">
        <v>225</v>
      </c>
      <c r="D239" s="61">
        <v>44344</v>
      </c>
      <c r="E239" s="77" t="s">
        <v>269</v>
      </c>
      <c r="F239" s="62">
        <v>4010505001182</v>
      </c>
      <c r="G239" s="77" t="s">
        <v>1041</v>
      </c>
      <c r="H239" s="98">
        <v>156875840</v>
      </c>
      <c r="I239" s="90">
        <v>69563239</v>
      </c>
      <c r="J239" s="67">
        <v>0.44342863120286719</v>
      </c>
      <c r="K239" s="76"/>
      <c r="L239" s="81"/>
      <c r="M239" s="81"/>
      <c r="N239" s="81"/>
      <c r="O239" s="3"/>
    </row>
    <row r="240" spans="2:15" s="134" customFormat="1" ht="150" customHeight="1" x14ac:dyDescent="0.15">
      <c r="B240" s="79" t="s">
        <v>270</v>
      </c>
      <c r="C240" s="74" t="s">
        <v>225</v>
      </c>
      <c r="D240" s="61">
        <v>44344</v>
      </c>
      <c r="E240" s="77" t="s">
        <v>269</v>
      </c>
      <c r="F240" s="62">
        <v>4010505001182</v>
      </c>
      <c r="G240" s="77" t="s">
        <v>1041</v>
      </c>
      <c r="H240" s="98">
        <v>33275000</v>
      </c>
      <c r="I240" s="90">
        <v>24534100</v>
      </c>
      <c r="J240" s="67">
        <v>0.737313298271976</v>
      </c>
      <c r="K240" s="76"/>
      <c r="L240" s="81"/>
      <c r="M240" s="81"/>
      <c r="N240" s="81"/>
      <c r="O240" s="3"/>
    </row>
    <row r="241" spans="2:15" s="134" customFormat="1" ht="150" customHeight="1" x14ac:dyDescent="0.15">
      <c r="B241" s="73" t="s">
        <v>264</v>
      </c>
      <c r="C241" s="74" t="s">
        <v>1000</v>
      </c>
      <c r="D241" s="15">
        <v>44347</v>
      </c>
      <c r="E241" s="74" t="s">
        <v>141</v>
      </c>
      <c r="F241" s="18">
        <v>6010405003434</v>
      </c>
      <c r="G241" s="77" t="s">
        <v>1027</v>
      </c>
      <c r="H241" s="84">
        <v>4598000</v>
      </c>
      <c r="I241" s="84">
        <v>4598000</v>
      </c>
      <c r="J241" s="44">
        <f>I241/H241</f>
        <v>1</v>
      </c>
      <c r="K241" s="74"/>
      <c r="L241" s="74"/>
      <c r="M241" s="74"/>
      <c r="N241" s="74"/>
      <c r="O241" s="75"/>
    </row>
    <row r="242" spans="2:15" s="134" customFormat="1" ht="150" customHeight="1" x14ac:dyDescent="0.15">
      <c r="B242" s="73" t="s">
        <v>552</v>
      </c>
      <c r="C242" s="74" t="s">
        <v>44</v>
      </c>
      <c r="D242" s="15">
        <v>44347</v>
      </c>
      <c r="E242" s="74" t="s">
        <v>553</v>
      </c>
      <c r="F242" s="18">
        <v>7010001088960</v>
      </c>
      <c r="G242" s="74" t="s">
        <v>1027</v>
      </c>
      <c r="H242" s="84">
        <v>48950000</v>
      </c>
      <c r="I242" s="84">
        <v>48950000</v>
      </c>
      <c r="J242" s="44">
        <f>I242/H242</f>
        <v>1</v>
      </c>
      <c r="K242" s="74"/>
      <c r="L242" s="74"/>
      <c r="M242" s="74"/>
      <c r="N242" s="74"/>
      <c r="O242" s="75"/>
    </row>
    <row r="243" spans="2:15" s="134" customFormat="1" ht="150" customHeight="1" x14ac:dyDescent="0.15">
      <c r="B243" s="79" t="s">
        <v>421</v>
      </c>
      <c r="C243" s="77" t="s">
        <v>996</v>
      </c>
      <c r="D243" s="63">
        <v>44348</v>
      </c>
      <c r="E243" s="77" t="s">
        <v>114</v>
      </c>
      <c r="F243" s="60">
        <v>3010905000792</v>
      </c>
      <c r="G243" s="77" t="s">
        <v>1055</v>
      </c>
      <c r="H243" s="55">
        <v>1104868</v>
      </c>
      <c r="I243" s="55">
        <v>1041449</v>
      </c>
      <c r="J243" s="64">
        <v>0.94260038303218119</v>
      </c>
      <c r="K243" s="77"/>
      <c r="L243" s="77"/>
      <c r="M243" s="77"/>
      <c r="N243" s="77"/>
      <c r="O243" s="80"/>
    </row>
    <row r="244" spans="2:15" s="134" customFormat="1" ht="150" customHeight="1" x14ac:dyDescent="0.15">
      <c r="B244" s="65" t="s">
        <v>502</v>
      </c>
      <c r="C244" s="77" t="s">
        <v>163</v>
      </c>
      <c r="D244" s="17">
        <v>44348</v>
      </c>
      <c r="E244" s="77" t="s">
        <v>503</v>
      </c>
      <c r="F244" s="57">
        <v>4010401022860</v>
      </c>
      <c r="G244" s="71" t="s">
        <v>1027</v>
      </c>
      <c r="H244" s="95">
        <v>760354205</v>
      </c>
      <c r="I244" s="55" t="s">
        <v>504</v>
      </c>
      <c r="J244" s="41"/>
      <c r="K244" s="81"/>
      <c r="L244" s="81"/>
      <c r="M244" s="81"/>
      <c r="N244" s="77"/>
      <c r="O244" s="80" t="s">
        <v>24</v>
      </c>
    </row>
    <row r="245" spans="2:15" s="134" customFormat="1" ht="150" customHeight="1" x14ac:dyDescent="0.15">
      <c r="B245" s="79" t="s">
        <v>842</v>
      </c>
      <c r="C245" s="77" t="s">
        <v>1007</v>
      </c>
      <c r="D245" s="102">
        <v>44348</v>
      </c>
      <c r="E245" s="77" t="s">
        <v>928</v>
      </c>
      <c r="F245" s="147" t="s">
        <v>929</v>
      </c>
      <c r="G245" s="77" t="s">
        <v>1027</v>
      </c>
      <c r="H245" s="146">
        <v>2111305</v>
      </c>
      <c r="I245" s="146">
        <v>2110260</v>
      </c>
      <c r="J245" s="53">
        <f t="shared" ref="J245:J257" si="8">I245/H245</f>
        <v>0.99950504545766716</v>
      </c>
      <c r="K245" s="77" t="s">
        <v>845</v>
      </c>
      <c r="L245" s="77"/>
      <c r="M245" s="77"/>
      <c r="N245" s="77"/>
      <c r="O245" s="80"/>
    </row>
    <row r="246" spans="2:15" s="134" customFormat="1" ht="150" customHeight="1" x14ac:dyDescent="0.15">
      <c r="B246" s="79" t="s">
        <v>842</v>
      </c>
      <c r="C246" s="77" t="s">
        <v>1007</v>
      </c>
      <c r="D246" s="102">
        <v>44348</v>
      </c>
      <c r="E246" s="77" t="s">
        <v>930</v>
      </c>
      <c r="F246" s="147" t="s">
        <v>931</v>
      </c>
      <c r="G246" s="77" t="s">
        <v>1027</v>
      </c>
      <c r="H246" s="146">
        <v>3804520</v>
      </c>
      <c r="I246" s="146">
        <v>3804520</v>
      </c>
      <c r="J246" s="53">
        <f t="shared" si="8"/>
        <v>1</v>
      </c>
      <c r="K246" s="77" t="s">
        <v>845</v>
      </c>
      <c r="L246" s="77"/>
      <c r="M246" s="77"/>
      <c r="N246" s="77"/>
      <c r="O246" s="80"/>
    </row>
    <row r="247" spans="2:15" s="134" customFormat="1" ht="150" customHeight="1" x14ac:dyDescent="0.15">
      <c r="B247" s="79" t="s">
        <v>842</v>
      </c>
      <c r="C247" s="77" t="s">
        <v>1007</v>
      </c>
      <c r="D247" s="102">
        <v>44348</v>
      </c>
      <c r="E247" s="77" t="s">
        <v>932</v>
      </c>
      <c r="F247" s="147" t="s">
        <v>933</v>
      </c>
      <c r="G247" s="77" t="s">
        <v>1027</v>
      </c>
      <c r="H247" s="146">
        <v>3264808</v>
      </c>
      <c r="I247" s="146">
        <v>3264808</v>
      </c>
      <c r="J247" s="53">
        <f t="shared" si="8"/>
        <v>1</v>
      </c>
      <c r="K247" s="77" t="s">
        <v>845</v>
      </c>
      <c r="L247" s="77"/>
      <c r="M247" s="77"/>
      <c r="N247" s="77"/>
      <c r="O247" s="80"/>
    </row>
    <row r="248" spans="2:15" s="134" customFormat="1" ht="150" customHeight="1" x14ac:dyDescent="0.15">
      <c r="B248" s="79" t="s">
        <v>842</v>
      </c>
      <c r="C248" s="77" t="s">
        <v>1007</v>
      </c>
      <c r="D248" s="102">
        <v>44348</v>
      </c>
      <c r="E248" s="77" t="s">
        <v>934</v>
      </c>
      <c r="F248" s="147" t="s">
        <v>935</v>
      </c>
      <c r="G248" s="77" t="s">
        <v>1027</v>
      </c>
      <c r="H248" s="146">
        <v>1033180</v>
      </c>
      <c r="I248" s="146">
        <v>988172</v>
      </c>
      <c r="J248" s="53">
        <f t="shared" si="8"/>
        <v>0.95643740684101508</v>
      </c>
      <c r="K248" s="77" t="s">
        <v>845</v>
      </c>
      <c r="L248" s="77"/>
      <c r="M248" s="77"/>
      <c r="N248" s="77"/>
      <c r="O248" s="80"/>
    </row>
    <row r="249" spans="2:15" s="134" customFormat="1" ht="150" customHeight="1" x14ac:dyDescent="0.15">
      <c r="B249" s="79" t="s">
        <v>842</v>
      </c>
      <c r="C249" s="77" t="s">
        <v>1007</v>
      </c>
      <c r="D249" s="102">
        <v>44348</v>
      </c>
      <c r="E249" s="77" t="s">
        <v>936</v>
      </c>
      <c r="F249" s="147" t="s">
        <v>937</v>
      </c>
      <c r="G249" s="77" t="s">
        <v>1027</v>
      </c>
      <c r="H249" s="146">
        <v>2030400</v>
      </c>
      <c r="I249" s="146">
        <v>2030400</v>
      </c>
      <c r="J249" s="53">
        <f t="shared" si="8"/>
        <v>1</v>
      </c>
      <c r="K249" s="77" t="s">
        <v>845</v>
      </c>
      <c r="L249" s="77"/>
      <c r="M249" s="77"/>
      <c r="N249" s="77"/>
      <c r="O249" s="80"/>
    </row>
    <row r="250" spans="2:15" s="134" customFormat="1" ht="150" customHeight="1" x14ac:dyDescent="0.15">
      <c r="B250" s="79" t="s">
        <v>842</v>
      </c>
      <c r="C250" s="77" t="s">
        <v>1007</v>
      </c>
      <c r="D250" s="102">
        <v>44348</v>
      </c>
      <c r="E250" s="77" t="s">
        <v>938</v>
      </c>
      <c r="F250" s="147" t="s">
        <v>939</v>
      </c>
      <c r="G250" s="77" t="s">
        <v>1027</v>
      </c>
      <c r="H250" s="146">
        <v>2040280</v>
      </c>
      <c r="I250" s="146">
        <v>2040280</v>
      </c>
      <c r="J250" s="53">
        <f t="shared" si="8"/>
        <v>1</v>
      </c>
      <c r="K250" s="77" t="s">
        <v>845</v>
      </c>
      <c r="L250" s="77"/>
      <c r="M250" s="77"/>
      <c r="N250" s="77"/>
      <c r="O250" s="80"/>
    </row>
    <row r="251" spans="2:15" s="134" customFormat="1" ht="150" customHeight="1" x14ac:dyDescent="0.15">
      <c r="B251" s="79" t="s">
        <v>842</v>
      </c>
      <c r="C251" s="77" t="s">
        <v>1007</v>
      </c>
      <c r="D251" s="102">
        <v>44348</v>
      </c>
      <c r="E251" s="77" t="s">
        <v>940</v>
      </c>
      <c r="F251" s="147" t="s">
        <v>941</v>
      </c>
      <c r="G251" s="77" t="s">
        <v>1027</v>
      </c>
      <c r="H251" s="146">
        <v>9208493</v>
      </c>
      <c r="I251" s="146">
        <v>9208493</v>
      </c>
      <c r="J251" s="53">
        <f t="shared" si="8"/>
        <v>1</v>
      </c>
      <c r="K251" s="77" t="s">
        <v>845</v>
      </c>
      <c r="L251" s="77"/>
      <c r="M251" s="77"/>
      <c r="N251" s="77"/>
      <c r="O251" s="80"/>
    </row>
    <row r="252" spans="2:15" s="134" customFormat="1" ht="150" customHeight="1" x14ac:dyDescent="0.15">
      <c r="B252" s="79" t="s">
        <v>842</v>
      </c>
      <c r="C252" s="77" t="s">
        <v>1007</v>
      </c>
      <c r="D252" s="102">
        <v>44348</v>
      </c>
      <c r="E252" s="77" t="s">
        <v>942</v>
      </c>
      <c r="F252" s="147" t="s">
        <v>943</v>
      </c>
      <c r="G252" s="77" t="s">
        <v>1027</v>
      </c>
      <c r="H252" s="146">
        <v>1166984</v>
      </c>
      <c r="I252" s="146">
        <v>1166984</v>
      </c>
      <c r="J252" s="53">
        <f t="shared" si="8"/>
        <v>1</v>
      </c>
      <c r="K252" s="77" t="s">
        <v>845</v>
      </c>
      <c r="L252" s="77"/>
      <c r="M252" s="77"/>
      <c r="N252" s="77"/>
      <c r="O252" s="80"/>
    </row>
    <row r="253" spans="2:15" s="134" customFormat="1" ht="150" customHeight="1" x14ac:dyDescent="0.15">
      <c r="B253" s="79" t="s">
        <v>842</v>
      </c>
      <c r="C253" s="77" t="s">
        <v>1007</v>
      </c>
      <c r="D253" s="102">
        <v>44348</v>
      </c>
      <c r="E253" s="77" t="s">
        <v>944</v>
      </c>
      <c r="F253" s="147" t="s">
        <v>945</v>
      </c>
      <c r="G253" s="77" t="s">
        <v>1027</v>
      </c>
      <c r="H253" s="146">
        <v>2522910</v>
      </c>
      <c r="I253" s="146">
        <v>2522910</v>
      </c>
      <c r="J253" s="53">
        <f t="shared" si="8"/>
        <v>1</v>
      </c>
      <c r="K253" s="77" t="s">
        <v>845</v>
      </c>
      <c r="L253" s="77"/>
      <c r="M253" s="77"/>
      <c r="N253" s="77"/>
      <c r="O253" s="80"/>
    </row>
    <row r="254" spans="2:15" s="134" customFormat="1" ht="150" customHeight="1" x14ac:dyDescent="0.15">
      <c r="B254" s="79" t="s">
        <v>842</v>
      </c>
      <c r="C254" s="77" t="s">
        <v>1007</v>
      </c>
      <c r="D254" s="102">
        <v>44348</v>
      </c>
      <c r="E254" s="77" t="s">
        <v>946</v>
      </c>
      <c r="F254" s="147" t="s">
        <v>947</v>
      </c>
      <c r="G254" s="77" t="s">
        <v>1027</v>
      </c>
      <c r="H254" s="146">
        <v>1325120</v>
      </c>
      <c r="I254" s="146">
        <v>1325120</v>
      </c>
      <c r="J254" s="53">
        <f t="shared" si="8"/>
        <v>1</v>
      </c>
      <c r="K254" s="77" t="s">
        <v>845</v>
      </c>
      <c r="L254" s="77"/>
      <c r="M254" s="77"/>
      <c r="N254" s="77"/>
      <c r="O254" s="80"/>
    </row>
    <row r="255" spans="2:15" s="134" customFormat="1" ht="150" customHeight="1" x14ac:dyDescent="0.15">
      <c r="B255" s="79" t="s">
        <v>842</v>
      </c>
      <c r="C255" s="77" t="s">
        <v>1007</v>
      </c>
      <c r="D255" s="102">
        <v>44348</v>
      </c>
      <c r="E255" s="77" t="s">
        <v>948</v>
      </c>
      <c r="F255" s="147" t="s">
        <v>949</v>
      </c>
      <c r="G255" s="77" t="s">
        <v>1027</v>
      </c>
      <c r="H255" s="146">
        <v>2153000</v>
      </c>
      <c r="I255" s="146">
        <v>2152978</v>
      </c>
      <c r="J255" s="53">
        <f t="shared" si="8"/>
        <v>0.99998978169995356</v>
      </c>
      <c r="K255" s="77" t="s">
        <v>845</v>
      </c>
      <c r="L255" s="77"/>
      <c r="M255" s="77"/>
      <c r="N255" s="77"/>
      <c r="O255" s="80"/>
    </row>
    <row r="256" spans="2:15" s="134" customFormat="1" ht="150" customHeight="1" x14ac:dyDescent="0.15">
      <c r="B256" s="79" t="s">
        <v>842</v>
      </c>
      <c r="C256" s="77" t="s">
        <v>1007</v>
      </c>
      <c r="D256" s="102">
        <v>44348</v>
      </c>
      <c r="E256" s="77" t="s">
        <v>950</v>
      </c>
      <c r="F256" s="147" t="s">
        <v>951</v>
      </c>
      <c r="G256" s="77" t="s">
        <v>1027</v>
      </c>
      <c r="H256" s="146">
        <v>1430560</v>
      </c>
      <c r="I256" s="146">
        <v>1430560</v>
      </c>
      <c r="J256" s="53">
        <f t="shared" si="8"/>
        <v>1</v>
      </c>
      <c r="K256" s="77" t="s">
        <v>845</v>
      </c>
      <c r="L256" s="77"/>
      <c r="M256" s="77"/>
      <c r="N256" s="77"/>
      <c r="O256" s="80"/>
    </row>
    <row r="257" spans="2:15" s="134" customFormat="1" ht="150" customHeight="1" x14ac:dyDescent="0.15">
      <c r="B257" s="73" t="s">
        <v>389</v>
      </c>
      <c r="C257" s="74" t="s">
        <v>307</v>
      </c>
      <c r="D257" s="15">
        <v>44351</v>
      </c>
      <c r="E257" s="74" t="s">
        <v>390</v>
      </c>
      <c r="F257" s="57">
        <v>1030005004315</v>
      </c>
      <c r="G257" s="77" t="s">
        <v>1053</v>
      </c>
      <c r="H257" s="84">
        <v>39775458</v>
      </c>
      <c r="I257" s="84">
        <v>39733650</v>
      </c>
      <c r="J257" s="44">
        <f t="shared" si="8"/>
        <v>0.99894889959532329</v>
      </c>
      <c r="K257" s="74"/>
      <c r="L257" s="74" t="s">
        <v>16</v>
      </c>
      <c r="M257" s="74" t="s">
        <v>17</v>
      </c>
      <c r="N257" s="74">
        <v>1</v>
      </c>
      <c r="O257" s="75"/>
    </row>
    <row r="258" spans="2:15" s="134" customFormat="1" ht="150" customHeight="1" x14ac:dyDescent="0.15">
      <c r="B258" s="79" t="s">
        <v>422</v>
      </c>
      <c r="C258" s="77" t="s">
        <v>44</v>
      </c>
      <c r="D258" s="63">
        <v>44354</v>
      </c>
      <c r="E258" s="77" t="s">
        <v>63</v>
      </c>
      <c r="F258" s="60">
        <v>7010401052137</v>
      </c>
      <c r="G258" s="77" t="s">
        <v>1027</v>
      </c>
      <c r="H258" s="55">
        <v>4984650</v>
      </c>
      <c r="I258" s="55">
        <v>4984650</v>
      </c>
      <c r="J258" s="53">
        <v>1</v>
      </c>
      <c r="K258" s="74"/>
      <c r="L258" s="77"/>
      <c r="M258" s="77"/>
      <c r="N258" s="77"/>
      <c r="O258" s="80"/>
    </row>
    <row r="259" spans="2:15" s="134" customFormat="1" ht="150" customHeight="1" x14ac:dyDescent="0.15">
      <c r="B259" s="128" t="s">
        <v>768</v>
      </c>
      <c r="C259" s="12" t="s">
        <v>1009</v>
      </c>
      <c r="D259" s="129">
        <v>44355</v>
      </c>
      <c r="E259" s="129" t="s">
        <v>773</v>
      </c>
      <c r="F259" s="137" t="s">
        <v>774</v>
      </c>
      <c r="G259" s="12" t="s">
        <v>1028</v>
      </c>
      <c r="H259" s="101">
        <v>14172946</v>
      </c>
      <c r="I259" s="101">
        <v>3521273</v>
      </c>
      <c r="J259" s="130">
        <f>I259/H259</f>
        <v>0.24845032218425162</v>
      </c>
      <c r="K259" s="101">
        <v>1</v>
      </c>
      <c r="L259" s="81"/>
      <c r="M259" s="81"/>
      <c r="N259" s="77" t="s">
        <v>771</v>
      </c>
      <c r="O259" s="80"/>
    </row>
    <row r="260" spans="2:15" s="134" customFormat="1" ht="150" customHeight="1" x14ac:dyDescent="0.15">
      <c r="B260" s="73" t="s">
        <v>265</v>
      </c>
      <c r="C260" s="74" t="s">
        <v>234</v>
      </c>
      <c r="D260" s="58">
        <v>44356</v>
      </c>
      <c r="E260" s="74" t="s">
        <v>266</v>
      </c>
      <c r="F260" s="59" t="s">
        <v>267</v>
      </c>
      <c r="G260" s="74" t="s">
        <v>1033</v>
      </c>
      <c r="H260" s="97">
        <v>2003155</v>
      </c>
      <c r="I260" s="97">
        <v>1763200</v>
      </c>
      <c r="J260" s="49">
        <v>0.88</v>
      </c>
      <c r="K260" s="76"/>
      <c r="L260" s="76" t="s">
        <v>18</v>
      </c>
      <c r="M260" s="76" t="s">
        <v>17</v>
      </c>
      <c r="N260" s="76">
        <v>1</v>
      </c>
      <c r="O260" s="3"/>
    </row>
    <row r="261" spans="2:15" s="134" customFormat="1" ht="150" customHeight="1" x14ac:dyDescent="0.15">
      <c r="B261" s="79" t="s">
        <v>423</v>
      </c>
      <c r="C261" s="77" t="s">
        <v>55</v>
      </c>
      <c r="D261" s="63">
        <v>44361</v>
      </c>
      <c r="E261" s="77" t="s">
        <v>424</v>
      </c>
      <c r="F261" s="60">
        <v>5012702005270</v>
      </c>
      <c r="G261" s="77" t="s">
        <v>1027</v>
      </c>
      <c r="H261" s="55">
        <v>1650000</v>
      </c>
      <c r="I261" s="55">
        <v>1650000</v>
      </c>
      <c r="J261" s="53">
        <v>1</v>
      </c>
      <c r="K261" s="74"/>
      <c r="L261" s="77"/>
      <c r="M261" s="77"/>
      <c r="N261" s="77"/>
      <c r="O261" s="80"/>
    </row>
    <row r="262" spans="2:15" s="134" customFormat="1" ht="150" customHeight="1" x14ac:dyDescent="0.15">
      <c r="B262" s="73" t="s">
        <v>425</v>
      </c>
      <c r="C262" s="74" t="s">
        <v>44</v>
      </c>
      <c r="D262" s="15">
        <v>44362</v>
      </c>
      <c r="E262" s="74" t="s">
        <v>63</v>
      </c>
      <c r="F262" s="18">
        <v>7010401052137</v>
      </c>
      <c r="G262" s="74" t="s">
        <v>1030</v>
      </c>
      <c r="H262" s="84">
        <v>41652600</v>
      </c>
      <c r="I262" s="84">
        <v>41652600</v>
      </c>
      <c r="J262" s="44">
        <v>1</v>
      </c>
      <c r="K262" s="74"/>
      <c r="L262" s="74"/>
      <c r="M262" s="74"/>
      <c r="N262" s="74"/>
      <c r="O262" s="75"/>
    </row>
    <row r="263" spans="2:15" s="134" customFormat="1" ht="150" customHeight="1" x14ac:dyDescent="0.15">
      <c r="B263" s="73" t="s">
        <v>586</v>
      </c>
      <c r="C263" s="74" t="s">
        <v>40</v>
      </c>
      <c r="D263" s="15">
        <v>44363</v>
      </c>
      <c r="E263" s="74" t="s">
        <v>584</v>
      </c>
      <c r="F263" s="18">
        <v>8010001089826</v>
      </c>
      <c r="G263" s="74" t="s">
        <v>1030</v>
      </c>
      <c r="H263" s="84">
        <v>65910020</v>
      </c>
      <c r="I263" s="84">
        <v>46742520</v>
      </c>
      <c r="J263" s="45">
        <v>0.70918685808318671</v>
      </c>
      <c r="K263" s="74"/>
      <c r="L263" s="74"/>
      <c r="M263" s="74"/>
      <c r="N263" s="74"/>
      <c r="O263" s="75" t="s">
        <v>585</v>
      </c>
    </row>
    <row r="264" spans="2:15" s="134" customFormat="1" ht="150" customHeight="1" x14ac:dyDescent="0.15">
      <c r="B264" s="73" t="s">
        <v>391</v>
      </c>
      <c r="C264" s="74" t="s">
        <v>55</v>
      </c>
      <c r="D264" s="15">
        <v>44368</v>
      </c>
      <c r="E264" s="74" t="s">
        <v>392</v>
      </c>
      <c r="F264" s="18">
        <v>7110001015665</v>
      </c>
      <c r="G264" s="74" t="s">
        <v>1027</v>
      </c>
      <c r="H264" s="84">
        <v>330781000</v>
      </c>
      <c r="I264" s="84">
        <v>330781000</v>
      </c>
      <c r="J264" s="44">
        <f t="shared" ref="J264:J271" si="9">I264/H264</f>
        <v>1</v>
      </c>
      <c r="K264" s="74"/>
      <c r="L264" s="74" t="s">
        <v>325</v>
      </c>
      <c r="M264" s="74" t="s">
        <v>325</v>
      </c>
      <c r="N264" s="74" t="s">
        <v>325</v>
      </c>
      <c r="O264" s="75" t="s">
        <v>325</v>
      </c>
    </row>
    <row r="265" spans="2:15" s="134" customFormat="1" ht="150" customHeight="1" x14ac:dyDescent="0.15">
      <c r="B265" s="73" t="s">
        <v>393</v>
      </c>
      <c r="C265" s="74" t="s">
        <v>55</v>
      </c>
      <c r="D265" s="15">
        <v>44368</v>
      </c>
      <c r="E265" s="74" t="s">
        <v>392</v>
      </c>
      <c r="F265" s="18">
        <v>7110001015665</v>
      </c>
      <c r="G265" s="74" t="s">
        <v>1027</v>
      </c>
      <c r="H265" s="84">
        <v>60350000</v>
      </c>
      <c r="I265" s="84">
        <v>60350000</v>
      </c>
      <c r="J265" s="44">
        <f t="shared" si="9"/>
        <v>1</v>
      </c>
      <c r="K265" s="74"/>
      <c r="L265" s="74" t="s">
        <v>325</v>
      </c>
      <c r="M265" s="74" t="s">
        <v>325</v>
      </c>
      <c r="N265" s="74" t="s">
        <v>325</v>
      </c>
      <c r="O265" s="75" t="s">
        <v>305</v>
      </c>
    </row>
    <row r="266" spans="2:15" s="134" customFormat="1" ht="150" customHeight="1" x14ac:dyDescent="0.15">
      <c r="B266" s="73" t="s">
        <v>394</v>
      </c>
      <c r="C266" s="74" t="s">
        <v>55</v>
      </c>
      <c r="D266" s="15">
        <v>44369</v>
      </c>
      <c r="E266" s="74" t="s">
        <v>395</v>
      </c>
      <c r="F266" s="18">
        <v>9010001001987</v>
      </c>
      <c r="G266" s="74" t="s">
        <v>1027</v>
      </c>
      <c r="H266" s="84">
        <v>347907200</v>
      </c>
      <c r="I266" s="84">
        <v>347907200</v>
      </c>
      <c r="J266" s="44">
        <f t="shared" si="9"/>
        <v>1</v>
      </c>
      <c r="K266" s="74"/>
      <c r="L266" s="74" t="s">
        <v>325</v>
      </c>
      <c r="M266" s="74" t="s">
        <v>325</v>
      </c>
      <c r="N266" s="74" t="s">
        <v>325</v>
      </c>
      <c r="O266" s="75" t="s">
        <v>325</v>
      </c>
    </row>
    <row r="267" spans="2:15" s="134" customFormat="1" ht="150" customHeight="1" x14ac:dyDescent="0.15">
      <c r="B267" s="73" t="s">
        <v>394</v>
      </c>
      <c r="C267" s="74" t="s">
        <v>55</v>
      </c>
      <c r="D267" s="15">
        <v>44369</v>
      </c>
      <c r="E267" s="74" t="s">
        <v>396</v>
      </c>
      <c r="F267" s="18">
        <v>9140001009530</v>
      </c>
      <c r="G267" s="74" t="s">
        <v>1027</v>
      </c>
      <c r="H267" s="84">
        <v>104192013</v>
      </c>
      <c r="I267" s="84">
        <v>104192013</v>
      </c>
      <c r="J267" s="44">
        <f t="shared" si="9"/>
        <v>1</v>
      </c>
      <c r="K267" s="74"/>
      <c r="L267" s="74" t="s">
        <v>325</v>
      </c>
      <c r="M267" s="74" t="s">
        <v>325</v>
      </c>
      <c r="N267" s="74" t="s">
        <v>325</v>
      </c>
      <c r="O267" s="75" t="s">
        <v>325</v>
      </c>
    </row>
    <row r="268" spans="2:15" s="134" customFormat="1" ht="150" customHeight="1" x14ac:dyDescent="0.15">
      <c r="B268" s="73" t="s">
        <v>394</v>
      </c>
      <c r="C268" s="74" t="s">
        <v>55</v>
      </c>
      <c r="D268" s="15">
        <v>44369</v>
      </c>
      <c r="E268" s="74" t="s">
        <v>397</v>
      </c>
      <c r="F268" s="18">
        <v>7340001008357</v>
      </c>
      <c r="G268" s="74" t="s">
        <v>1027</v>
      </c>
      <c r="H268" s="84">
        <v>5438640</v>
      </c>
      <c r="I268" s="84">
        <v>5438640</v>
      </c>
      <c r="J268" s="44">
        <f t="shared" si="9"/>
        <v>1</v>
      </c>
      <c r="K268" s="74"/>
      <c r="L268" s="74" t="s">
        <v>325</v>
      </c>
      <c r="M268" s="74" t="s">
        <v>325</v>
      </c>
      <c r="N268" s="74" t="s">
        <v>325</v>
      </c>
      <c r="O268" s="75" t="s">
        <v>325</v>
      </c>
    </row>
    <row r="269" spans="2:15" s="134" customFormat="1" ht="150" customHeight="1" x14ac:dyDescent="0.15">
      <c r="B269" s="73" t="s">
        <v>394</v>
      </c>
      <c r="C269" s="74" t="s">
        <v>55</v>
      </c>
      <c r="D269" s="15">
        <v>44369</v>
      </c>
      <c r="E269" s="74" t="s">
        <v>398</v>
      </c>
      <c r="F269" s="18">
        <v>4010701019185</v>
      </c>
      <c r="G269" s="74" t="s">
        <v>1027</v>
      </c>
      <c r="H269" s="84">
        <v>4830298</v>
      </c>
      <c r="I269" s="84">
        <v>4830298</v>
      </c>
      <c r="J269" s="44">
        <f t="shared" si="9"/>
        <v>1</v>
      </c>
      <c r="K269" s="74"/>
      <c r="L269" s="74" t="s">
        <v>325</v>
      </c>
      <c r="M269" s="74" t="s">
        <v>325</v>
      </c>
      <c r="N269" s="74" t="s">
        <v>325</v>
      </c>
      <c r="O269" s="75" t="s">
        <v>325</v>
      </c>
    </row>
    <row r="270" spans="2:15" s="134" customFormat="1" ht="150" customHeight="1" x14ac:dyDescent="0.15">
      <c r="B270" s="73" t="s">
        <v>394</v>
      </c>
      <c r="C270" s="74" t="s">
        <v>55</v>
      </c>
      <c r="D270" s="15">
        <v>44369</v>
      </c>
      <c r="E270" s="74" t="s">
        <v>399</v>
      </c>
      <c r="F270" s="18">
        <v>6010401090625</v>
      </c>
      <c r="G270" s="74" t="s">
        <v>1027</v>
      </c>
      <c r="H270" s="84">
        <v>999186516</v>
      </c>
      <c r="I270" s="84">
        <v>999186516</v>
      </c>
      <c r="J270" s="44">
        <f t="shared" si="9"/>
        <v>1</v>
      </c>
      <c r="K270" s="74"/>
      <c r="L270" s="74" t="s">
        <v>325</v>
      </c>
      <c r="M270" s="74" t="s">
        <v>325</v>
      </c>
      <c r="N270" s="74" t="s">
        <v>325</v>
      </c>
      <c r="O270" s="75" t="s">
        <v>325</v>
      </c>
    </row>
    <row r="271" spans="2:15" s="134" customFormat="1" ht="150" customHeight="1" x14ac:dyDescent="0.15">
      <c r="B271" s="73" t="s">
        <v>394</v>
      </c>
      <c r="C271" s="74" t="s">
        <v>55</v>
      </c>
      <c r="D271" s="15">
        <v>44369</v>
      </c>
      <c r="E271" s="74" t="s">
        <v>400</v>
      </c>
      <c r="F271" s="18">
        <v>7010001014792</v>
      </c>
      <c r="G271" s="74" t="s">
        <v>1027</v>
      </c>
      <c r="H271" s="84">
        <v>43640281</v>
      </c>
      <c r="I271" s="84">
        <v>43640281</v>
      </c>
      <c r="J271" s="44">
        <f t="shared" si="9"/>
        <v>1</v>
      </c>
      <c r="K271" s="74"/>
      <c r="L271" s="74" t="s">
        <v>325</v>
      </c>
      <c r="M271" s="74" t="s">
        <v>325</v>
      </c>
      <c r="N271" s="74" t="s">
        <v>325</v>
      </c>
      <c r="O271" s="75" t="s">
        <v>325</v>
      </c>
    </row>
    <row r="272" spans="2:15" s="134" customFormat="1" ht="150" customHeight="1" x14ac:dyDescent="0.15">
      <c r="B272" s="79" t="s">
        <v>426</v>
      </c>
      <c r="C272" s="77" t="s">
        <v>163</v>
      </c>
      <c r="D272" s="63">
        <v>44369</v>
      </c>
      <c r="E272" s="82" t="s">
        <v>505</v>
      </c>
      <c r="F272" s="20">
        <v>7340001008357</v>
      </c>
      <c r="G272" s="82" t="s">
        <v>1057</v>
      </c>
      <c r="H272" s="69">
        <v>129829</v>
      </c>
      <c r="I272" s="69" t="s">
        <v>506</v>
      </c>
      <c r="J272" s="53"/>
      <c r="K272" s="77"/>
      <c r="L272" s="77"/>
      <c r="M272" s="77"/>
      <c r="N272" s="77"/>
      <c r="O272" s="80" t="s">
        <v>24</v>
      </c>
    </row>
    <row r="273" spans="2:15" s="134" customFormat="1" ht="150" customHeight="1" x14ac:dyDescent="0.15">
      <c r="B273" s="79" t="s">
        <v>427</v>
      </c>
      <c r="C273" s="77" t="s">
        <v>48</v>
      </c>
      <c r="D273" s="63">
        <v>44369</v>
      </c>
      <c r="E273" s="77" t="s">
        <v>355</v>
      </c>
      <c r="F273" s="60">
        <v>3010002049767</v>
      </c>
      <c r="G273" s="77" t="s">
        <v>1056</v>
      </c>
      <c r="H273" s="55">
        <v>1077450</v>
      </c>
      <c r="I273" s="55">
        <v>1077450</v>
      </c>
      <c r="J273" s="53">
        <f>I273/H273</f>
        <v>1</v>
      </c>
      <c r="K273" s="74"/>
      <c r="L273" s="77"/>
      <c r="M273" s="77"/>
      <c r="N273" s="77"/>
      <c r="O273" s="80"/>
    </row>
    <row r="274" spans="2:15" s="134" customFormat="1" ht="150" customHeight="1" x14ac:dyDescent="0.15">
      <c r="B274" s="79" t="s">
        <v>428</v>
      </c>
      <c r="C274" s="74" t="s">
        <v>40</v>
      </c>
      <c r="D274" s="15">
        <v>44371</v>
      </c>
      <c r="E274" s="74" t="s">
        <v>401</v>
      </c>
      <c r="F274" s="18">
        <v>2330001004080</v>
      </c>
      <c r="G274" s="74" t="s">
        <v>1056</v>
      </c>
      <c r="H274" s="84">
        <v>1473120</v>
      </c>
      <c r="I274" s="84">
        <v>1473120</v>
      </c>
      <c r="J274" s="44">
        <f>I274/H274</f>
        <v>1</v>
      </c>
      <c r="K274" s="74"/>
      <c r="L274" s="74" t="s">
        <v>325</v>
      </c>
      <c r="M274" s="74" t="s">
        <v>325</v>
      </c>
      <c r="N274" s="74" t="s">
        <v>325</v>
      </c>
      <c r="O274" s="75" t="s">
        <v>325</v>
      </c>
    </row>
    <row r="275" spans="2:15" s="134" customFormat="1" ht="150" customHeight="1" x14ac:dyDescent="0.15">
      <c r="B275" s="79" t="s">
        <v>429</v>
      </c>
      <c r="C275" s="77" t="s">
        <v>995</v>
      </c>
      <c r="D275" s="63">
        <v>44371</v>
      </c>
      <c r="E275" s="77" t="s">
        <v>430</v>
      </c>
      <c r="F275" s="60">
        <v>8010005004194</v>
      </c>
      <c r="G275" s="77" t="s">
        <v>1042</v>
      </c>
      <c r="H275" s="55" t="s">
        <v>431</v>
      </c>
      <c r="I275" s="55" t="s">
        <v>431</v>
      </c>
      <c r="J275" s="53">
        <v>1</v>
      </c>
      <c r="K275" s="77"/>
      <c r="L275" s="77" t="s">
        <v>16</v>
      </c>
      <c r="M275" s="77" t="s">
        <v>17</v>
      </c>
      <c r="N275" s="77"/>
      <c r="O275" s="80" t="s">
        <v>432</v>
      </c>
    </row>
    <row r="276" spans="2:15" s="134" customFormat="1" ht="150" customHeight="1" x14ac:dyDescent="0.15">
      <c r="B276" s="73" t="s">
        <v>394</v>
      </c>
      <c r="C276" s="74" t="s">
        <v>55</v>
      </c>
      <c r="D276" s="15">
        <v>44371</v>
      </c>
      <c r="E276" s="74" t="s">
        <v>433</v>
      </c>
      <c r="F276" s="18">
        <v>9010401023152</v>
      </c>
      <c r="G276" s="74" t="s">
        <v>1027</v>
      </c>
      <c r="H276" s="84">
        <v>1383937020</v>
      </c>
      <c r="I276" s="84">
        <v>1383937020</v>
      </c>
      <c r="J276" s="53">
        <f>I276/H276</f>
        <v>1</v>
      </c>
      <c r="K276" s="74"/>
      <c r="L276" s="74"/>
      <c r="M276" s="74"/>
      <c r="N276" s="74"/>
      <c r="O276" s="75"/>
    </row>
    <row r="277" spans="2:15" s="134" customFormat="1" ht="150" customHeight="1" x14ac:dyDescent="0.15">
      <c r="B277" s="128" t="s">
        <v>772</v>
      </c>
      <c r="C277" s="12" t="s">
        <v>1008</v>
      </c>
      <c r="D277" s="129">
        <v>44371</v>
      </c>
      <c r="E277" s="129" t="s">
        <v>776</v>
      </c>
      <c r="F277" s="137" t="s">
        <v>777</v>
      </c>
      <c r="G277" s="12" t="s">
        <v>1028</v>
      </c>
      <c r="H277" s="101">
        <v>25982602</v>
      </c>
      <c r="I277" s="101">
        <v>18192448</v>
      </c>
      <c r="J277" s="130">
        <f>I277/H277</f>
        <v>0.70017806530693116</v>
      </c>
      <c r="K277" s="101">
        <v>0</v>
      </c>
      <c r="L277" s="81" t="s">
        <v>18</v>
      </c>
      <c r="M277" s="81"/>
      <c r="N277" s="77" t="s">
        <v>771</v>
      </c>
      <c r="O277" s="80"/>
    </row>
    <row r="278" spans="2:15" s="134" customFormat="1" ht="150" customHeight="1" x14ac:dyDescent="0.15">
      <c r="B278" s="83" t="s">
        <v>462</v>
      </c>
      <c r="C278" s="74" t="s">
        <v>286</v>
      </c>
      <c r="D278" s="17">
        <v>44377</v>
      </c>
      <c r="E278" s="74" t="s">
        <v>463</v>
      </c>
      <c r="F278" s="57">
        <v>7010001059391</v>
      </c>
      <c r="G278" s="25" t="s">
        <v>1027</v>
      </c>
      <c r="H278" s="90">
        <v>1205435</v>
      </c>
      <c r="I278" s="90">
        <v>1205435</v>
      </c>
      <c r="J278" s="48">
        <v>1</v>
      </c>
      <c r="K278" s="74"/>
      <c r="L278" s="76" t="s">
        <v>325</v>
      </c>
      <c r="M278" s="76" t="s">
        <v>325</v>
      </c>
      <c r="N278" s="74" t="s">
        <v>325</v>
      </c>
      <c r="O278" s="75" t="s">
        <v>325</v>
      </c>
    </row>
    <row r="279" spans="2:15" s="134" customFormat="1" ht="150" customHeight="1" x14ac:dyDescent="0.15">
      <c r="B279" s="79" t="s">
        <v>507</v>
      </c>
      <c r="C279" s="77" t="s">
        <v>45</v>
      </c>
      <c r="D279" s="63">
        <v>44377</v>
      </c>
      <c r="E279" s="82" t="s">
        <v>355</v>
      </c>
      <c r="F279" s="20">
        <v>3010002049767</v>
      </c>
      <c r="G279" s="82" t="s">
        <v>1056</v>
      </c>
      <c r="H279" s="55">
        <v>1097580</v>
      </c>
      <c r="I279" s="55">
        <v>1097580</v>
      </c>
      <c r="J279" s="50">
        <v>1</v>
      </c>
      <c r="K279" s="82"/>
      <c r="L279" s="77"/>
      <c r="M279" s="77"/>
      <c r="N279" s="77"/>
      <c r="O279" s="80"/>
    </row>
    <row r="280" spans="2:15" s="134" customFormat="1" ht="150" customHeight="1" x14ac:dyDescent="0.15">
      <c r="B280" s="73" t="s">
        <v>434</v>
      </c>
      <c r="C280" s="74" t="s">
        <v>995</v>
      </c>
      <c r="D280" s="15">
        <v>44378</v>
      </c>
      <c r="E280" s="74" t="s">
        <v>435</v>
      </c>
      <c r="F280" s="18">
        <v>1360001011595</v>
      </c>
      <c r="G280" s="74" t="s">
        <v>1023</v>
      </c>
      <c r="H280" s="84">
        <v>1503273</v>
      </c>
      <c r="I280" s="84">
        <v>1241416</v>
      </c>
      <c r="J280" s="64">
        <f>I280/H280</f>
        <v>0.82580875196986836</v>
      </c>
      <c r="K280" s="74"/>
      <c r="L280" s="74"/>
      <c r="M280" s="74"/>
      <c r="N280" s="74"/>
      <c r="O280" s="75"/>
    </row>
    <row r="281" spans="2:15" s="134" customFormat="1" ht="150" customHeight="1" x14ac:dyDescent="0.15">
      <c r="B281" s="73" t="s">
        <v>436</v>
      </c>
      <c r="C281" s="74" t="s">
        <v>995</v>
      </c>
      <c r="D281" s="15">
        <v>44378</v>
      </c>
      <c r="E281" s="74" t="s">
        <v>437</v>
      </c>
      <c r="F281" s="18">
        <v>5010001007765</v>
      </c>
      <c r="G281" s="74" t="s">
        <v>1036</v>
      </c>
      <c r="H281" s="55" t="s">
        <v>509</v>
      </c>
      <c r="I281" s="55" t="s">
        <v>510</v>
      </c>
      <c r="J281" s="52">
        <f>51340974/53425411</f>
        <v>0.96098416538152598</v>
      </c>
      <c r="K281" s="77"/>
      <c r="L281" s="77"/>
      <c r="M281" s="77"/>
      <c r="N281" s="77"/>
      <c r="O281" s="80" t="s">
        <v>508</v>
      </c>
    </row>
    <row r="282" spans="2:15" s="134" customFormat="1" ht="150" customHeight="1" x14ac:dyDescent="0.15">
      <c r="B282" s="79" t="s">
        <v>464</v>
      </c>
      <c r="C282" s="77" t="s">
        <v>55</v>
      </c>
      <c r="D282" s="63">
        <v>44378</v>
      </c>
      <c r="E282" s="77" t="s">
        <v>465</v>
      </c>
      <c r="F282" s="60">
        <v>7010001094364</v>
      </c>
      <c r="G282" s="77" t="s">
        <v>1027</v>
      </c>
      <c r="H282" s="55">
        <v>368808000</v>
      </c>
      <c r="I282" s="55">
        <v>368808000</v>
      </c>
      <c r="J282" s="53">
        <v>1</v>
      </c>
      <c r="K282" s="74"/>
      <c r="L282" s="77" t="s">
        <v>325</v>
      </c>
      <c r="M282" s="77" t="s">
        <v>325</v>
      </c>
      <c r="N282" s="77" t="s">
        <v>325</v>
      </c>
      <c r="O282" s="80" t="s">
        <v>325</v>
      </c>
    </row>
    <row r="283" spans="2:15" s="134" customFormat="1" ht="150" customHeight="1" x14ac:dyDescent="0.15">
      <c r="B283" s="79" t="s">
        <v>759</v>
      </c>
      <c r="C283" s="77" t="s">
        <v>55</v>
      </c>
      <c r="D283" s="63">
        <v>44378</v>
      </c>
      <c r="E283" s="77" t="s">
        <v>760</v>
      </c>
      <c r="F283" s="60">
        <v>7010001064648</v>
      </c>
      <c r="G283" s="77" t="s">
        <v>1029</v>
      </c>
      <c r="H283" s="55">
        <v>14977593</v>
      </c>
      <c r="I283" s="55">
        <v>14977593</v>
      </c>
      <c r="J283" s="53">
        <f>I283/H283</f>
        <v>1</v>
      </c>
      <c r="K283" s="77"/>
      <c r="L283" s="77"/>
      <c r="M283" s="77"/>
      <c r="N283" s="77"/>
      <c r="O283" s="80"/>
    </row>
    <row r="284" spans="2:15" s="134" customFormat="1" ht="150" customHeight="1" x14ac:dyDescent="0.15">
      <c r="B284" s="79" t="s">
        <v>466</v>
      </c>
      <c r="C284" s="77" t="s">
        <v>323</v>
      </c>
      <c r="D284" s="63">
        <v>44382</v>
      </c>
      <c r="E284" s="77" t="s">
        <v>467</v>
      </c>
      <c r="F284" s="60">
        <v>3010905000792</v>
      </c>
      <c r="G284" s="77" t="s">
        <v>1058</v>
      </c>
      <c r="H284" s="55">
        <v>1459500</v>
      </c>
      <c r="I284" s="55">
        <v>1459500</v>
      </c>
      <c r="J284" s="53">
        <v>1</v>
      </c>
      <c r="K284" s="74"/>
      <c r="L284" s="77" t="s">
        <v>325</v>
      </c>
      <c r="M284" s="77" t="s">
        <v>325</v>
      </c>
      <c r="N284" s="77" t="s">
        <v>325</v>
      </c>
      <c r="O284" s="80" t="s">
        <v>325</v>
      </c>
    </row>
    <row r="285" spans="2:15" s="134" customFormat="1" ht="150" customHeight="1" x14ac:dyDescent="0.15">
      <c r="B285" s="79" t="s">
        <v>438</v>
      </c>
      <c r="C285" s="77" t="s">
        <v>439</v>
      </c>
      <c r="D285" s="63">
        <v>44386</v>
      </c>
      <c r="E285" s="77" t="s">
        <v>440</v>
      </c>
      <c r="F285" s="60">
        <v>4010401027835</v>
      </c>
      <c r="G285" s="77" t="s">
        <v>1053</v>
      </c>
      <c r="H285" s="55">
        <v>14937406</v>
      </c>
      <c r="I285" s="55">
        <v>14927000</v>
      </c>
      <c r="J285" s="53">
        <f>I285/H285</f>
        <v>0.99930335963285732</v>
      </c>
      <c r="K285" s="74"/>
      <c r="L285" s="77"/>
      <c r="M285" s="77"/>
      <c r="N285" s="77"/>
      <c r="O285" s="80"/>
    </row>
    <row r="286" spans="2:15" s="134" customFormat="1" ht="150" customHeight="1" x14ac:dyDescent="0.15">
      <c r="B286" s="79" t="s">
        <v>511</v>
      </c>
      <c r="C286" s="77" t="s">
        <v>439</v>
      </c>
      <c r="D286" s="63">
        <v>44386</v>
      </c>
      <c r="E286" s="77" t="s">
        <v>512</v>
      </c>
      <c r="F286" s="60">
        <v>1010901026918</v>
      </c>
      <c r="G286" s="77" t="s">
        <v>1053</v>
      </c>
      <c r="H286" s="55">
        <v>7017560</v>
      </c>
      <c r="I286" s="55">
        <v>6985000</v>
      </c>
      <c r="J286" s="64">
        <v>0.99536021067151548</v>
      </c>
      <c r="K286" s="77"/>
      <c r="L286" s="77"/>
      <c r="M286" s="77"/>
      <c r="N286" s="77"/>
      <c r="O286" s="80"/>
    </row>
    <row r="287" spans="2:15" s="134" customFormat="1" ht="150" customHeight="1" x14ac:dyDescent="0.15">
      <c r="B287" s="79" t="s">
        <v>468</v>
      </c>
      <c r="C287" s="77" t="s">
        <v>40</v>
      </c>
      <c r="D287" s="63">
        <v>44390</v>
      </c>
      <c r="E287" s="77" t="s">
        <v>469</v>
      </c>
      <c r="F287" s="60">
        <v>3010001046641</v>
      </c>
      <c r="G287" s="77" t="s">
        <v>1056</v>
      </c>
      <c r="H287" s="55">
        <v>1550384</v>
      </c>
      <c r="I287" s="55">
        <v>1550384</v>
      </c>
      <c r="J287" s="53">
        <v>1</v>
      </c>
      <c r="K287" s="74"/>
      <c r="L287" s="77" t="s">
        <v>325</v>
      </c>
      <c r="M287" s="77" t="s">
        <v>325</v>
      </c>
      <c r="N287" s="77" t="s">
        <v>325</v>
      </c>
      <c r="O287" s="80" t="s">
        <v>325</v>
      </c>
    </row>
    <row r="288" spans="2:15" s="134" customFormat="1" ht="150" customHeight="1" x14ac:dyDescent="0.15">
      <c r="B288" s="73" t="s">
        <v>448</v>
      </c>
      <c r="C288" s="74" t="s">
        <v>1010</v>
      </c>
      <c r="D288" s="125">
        <v>44391</v>
      </c>
      <c r="E288" s="74" t="s">
        <v>449</v>
      </c>
      <c r="F288" s="23">
        <v>8010401024011</v>
      </c>
      <c r="G288" s="74" t="s">
        <v>1053</v>
      </c>
      <c r="H288" s="99">
        <v>79688675</v>
      </c>
      <c r="I288" s="99">
        <v>79530000</v>
      </c>
      <c r="J288" s="51">
        <f>I288/H288</f>
        <v>0.9980088136739631</v>
      </c>
      <c r="K288" s="74"/>
      <c r="L288" s="76"/>
      <c r="M288" s="76"/>
      <c r="N288" s="76"/>
      <c r="O288" s="3"/>
    </row>
    <row r="289" spans="2:15" s="134" customFormat="1" ht="150" customHeight="1" x14ac:dyDescent="0.15">
      <c r="B289" s="73" t="s">
        <v>988</v>
      </c>
      <c r="C289" s="74" t="s">
        <v>961</v>
      </c>
      <c r="D289" s="102">
        <v>44391</v>
      </c>
      <c r="E289" s="12" t="s">
        <v>989</v>
      </c>
      <c r="F289" s="118">
        <v>6050005010703</v>
      </c>
      <c r="G289" s="74" t="s">
        <v>1044</v>
      </c>
      <c r="H289" s="122">
        <v>9227460</v>
      </c>
      <c r="I289" s="122">
        <v>9186375</v>
      </c>
      <c r="J289" s="120">
        <f>I289/H289</f>
        <v>0.99554752878907093</v>
      </c>
      <c r="K289" s="76" t="s">
        <v>654</v>
      </c>
      <c r="L289" s="76" t="s">
        <v>16</v>
      </c>
      <c r="M289" s="76" t="s">
        <v>17</v>
      </c>
      <c r="N289" s="76">
        <v>1</v>
      </c>
      <c r="O289" s="191"/>
    </row>
    <row r="290" spans="2:15" s="134" customFormat="1" ht="150" customHeight="1" x14ac:dyDescent="0.15">
      <c r="B290" s="73" t="s">
        <v>470</v>
      </c>
      <c r="C290" s="74" t="s">
        <v>286</v>
      </c>
      <c r="D290" s="15">
        <v>44393</v>
      </c>
      <c r="E290" s="74" t="s">
        <v>324</v>
      </c>
      <c r="F290" s="18">
        <v>6010405003434</v>
      </c>
      <c r="G290" s="74" t="s">
        <v>1056</v>
      </c>
      <c r="H290" s="84">
        <v>2356880</v>
      </c>
      <c r="I290" s="84">
        <v>2356880</v>
      </c>
      <c r="J290" s="44">
        <v>1</v>
      </c>
      <c r="K290" s="74"/>
      <c r="L290" s="74" t="s">
        <v>325</v>
      </c>
      <c r="M290" s="74" t="s">
        <v>325</v>
      </c>
      <c r="N290" s="74" t="s">
        <v>325</v>
      </c>
      <c r="O290" s="75" t="s">
        <v>325</v>
      </c>
    </row>
    <row r="291" spans="2:15" s="134" customFormat="1" ht="150" customHeight="1" x14ac:dyDescent="0.15">
      <c r="B291" s="73" t="s">
        <v>964</v>
      </c>
      <c r="C291" s="74" t="s">
        <v>961</v>
      </c>
      <c r="D291" s="106">
        <v>44393</v>
      </c>
      <c r="E291" s="74" t="s">
        <v>965</v>
      </c>
      <c r="F291" s="114" t="s">
        <v>966</v>
      </c>
      <c r="G291" s="74" t="s">
        <v>1044</v>
      </c>
      <c r="H291" s="115">
        <v>89050500</v>
      </c>
      <c r="I291" s="115">
        <v>80087700</v>
      </c>
      <c r="J291" s="116">
        <v>0.89935149156939043</v>
      </c>
      <c r="K291" s="76" t="s">
        <v>654</v>
      </c>
      <c r="L291" s="76"/>
      <c r="M291" s="76"/>
      <c r="N291" s="76"/>
      <c r="O291" s="3"/>
    </row>
    <row r="292" spans="2:15" s="134" customFormat="1" ht="150" customHeight="1" x14ac:dyDescent="0.15">
      <c r="B292" s="79" t="s">
        <v>464</v>
      </c>
      <c r="C292" s="77" t="s">
        <v>55</v>
      </c>
      <c r="D292" s="63">
        <v>44396</v>
      </c>
      <c r="E292" s="77" t="s">
        <v>471</v>
      </c>
      <c r="F292" s="60">
        <v>4010001175101</v>
      </c>
      <c r="G292" s="77" t="s">
        <v>1027</v>
      </c>
      <c r="H292" s="55">
        <v>9252988800</v>
      </c>
      <c r="I292" s="55">
        <v>9252988800</v>
      </c>
      <c r="J292" s="53">
        <v>1</v>
      </c>
      <c r="K292" s="74"/>
      <c r="L292" s="77" t="s">
        <v>325</v>
      </c>
      <c r="M292" s="77" t="s">
        <v>325</v>
      </c>
      <c r="N292" s="77" t="s">
        <v>325</v>
      </c>
      <c r="O292" s="80" t="s">
        <v>325</v>
      </c>
    </row>
    <row r="293" spans="2:15" s="134" customFormat="1" ht="150" customHeight="1" x14ac:dyDescent="0.15">
      <c r="B293" s="79" t="s">
        <v>652</v>
      </c>
      <c r="C293" s="77" t="s">
        <v>1003</v>
      </c>
      <c r="D293" s="63">
        <v>44396</v>
      </c>
      <c r="E293" s="77" t="s">
        <v>653</v>
      </c>
      <c r="F293" s="60">
        <v>5011501002900</v>
      </c>
      <c r="G293" s="77" t="s">
        <v>1037</v>
      </c>
      <c r="H293" s="55" t="s">
        <v>647</v>
      </c>
      <c r="I293" s="55" t="s">
        <v>647</v>
      </c>
      <c r="J293" s="53"/>
      <c r="K293" s="77"/>
      <c r="L293" s="77"/>
      <c r="M293" s="77"/>
      <c r="N293" s="77"/>
      <c r="O293" s="80" t="s">
        <v>655</v>
      </c>
    </row>
    <row r="294" spans="2:15" s="134" customFormat="1" ht="150" customHeight="1" x14ac:dyDescent="0.15">
      <c r="B294" s="83" t="s">
        <v>441</v>
      </c>
      <c r="C294" s="12" t="s">
        <v>442</v>
      </c>
      <c r="D294" s="15">
        <v>44403</v>
      </c>
      <c r="E294" s="74" t="s">
        <v>443</v>
      </c>
      <c r="F294" s="60">
        <v>5010001006767</v>
      </c>
      <c r="G294" s="77" t="s">
        <v>1053</v>
      </c>
      <c r="H294" s="90">
        <v>14131590</v>
      </c>
      <c r="I294" s="84">
        <v>14025000</v>
      </c>
      <c r="J294" s="53">
        <v>1</v>
      </c>
      <c r="K294" s="74"/>
      <c r="L294" s="74"/>
      <c r="M294" s="74"/>
      <c r="N294" s="74"/>
      <c r="O294" s="75"/>
    </row>
    <row r="295" spans="2:15" s="134" customFormat="1" ht="150" customHeight="1" x14ac:dyDescent="0.15">
      <c r="B295" s="79" t="s">
        <v>444</v>
      </c>
      <c r="C295" s="77" t="s">
        <v>439</v>
      </c>
      <c r="D295" s="63">
        <v>44403</v>
      </c>
      <c r="E295" s="77" t="s">
        <v>445</v>
      </c>
      <c r="F295" s="60">
        <v>4000012080002</v>
      </c>
      <c r="G295" s="77" t="s">
        <v>1027</v>
      </c>
      <c r="H295" s="55">
        <v>3410000</v>
      </c>
      <c r="I295" s="55">
        <v>3410000</v>
      </c>
      <c r="J295" s="53">
        <f>I295/H295</f>
        <v>1</v>
      </c>
      <c r="K295" s="74"/>
      <c r="L295" s="77"/>
      <c r="M295" s="77"/>
      <c r="N295" s="77"/>
      <c r="O295" s="80"/>
    </row>
    <row r="296" spans="2:15" s="134" customFormat="1" ht="150" customHeight="1" x14ac:dyDescent="0.15">
      <c r="B296" s="73" t="s">
        <v>513</v>
      </c>
      <c r="C296" s="74" t="s">
        <v>44</v>
      </c>
      <c r="D296" s="15">
        <v>44403</v>
      </c>
      <c r="E296" s="74" t="s">
        <v>63</v>
      </c>
      <c r="F296" s="18">
        <v>7010401052137</v>
      </c>
      <c r="G296" s="74" t="s">
        <v>1027</v>
      </c>
      <c r="H296" s="84">
        <v>4808408</v>
      </c>
      <c r="I296" s="84">
        <v>4808408</v>
      </c>
      <c r="J296" s="44">
        <v>1</v>
      </c>
      <c r="K296" s="77"/>
      <c r="L296" s="74"/>
      <c r="M296" s="74"/>
      <c r="N296" s="74"/>
      <c r="O296" s="75"/>
    </row>
    <row r="297" spans="2:15" s="134" customFormat="1" ht="150" customHeight="1" x14ac:dyDescent="0.15">
      <c r="B297" s="79" t="s">
        <v>587</v>
      </c>
      <c r="C297" s="77" t="s">
        <v>1011</v>
      </c>
      <c r="D297" s="63">
        <v>44403</v>
      </c>
      <c r="E297" s="77" t="s">
        <v>588</v>
      </c>
      <c r="F297" s="60">
        <v>9040001044645</v>
      </c>
      <c r="G297" s="82" t="s">
        <v>1037</v>
      </c>
      <c r="H297" s="55">
        <v>19485560</v>
      </c>
      <c r="I297" s="55">
        <v>19485560</v>
      </c>
      <c r="J297" s="53">
        <f>I297/H297</f>
        <v>1</v>
      </c>
      <c r="K297" s="77"/>
      <c r="L297" s="77"/>
      <c r="M297" s="77"/>
      <c r="N297" s="77"/>
      <c r="O297" s="80"/>
    </row>
    <row r="298" spans="2:15" s="134" customFormat="1" ht="150" customHeight="1" x14ac:dyDescent="0.15">
      <c r="B298" s="79" t="s">
        <v>589</v>
      </c>
      <c r="C298" s="77" t="s">
        <v>1011</v>
      </c>
      <c r="D298" s="63">
        <v>44403</v>
      </c>
      <c r="E298" s="77" t="s">
        <v>588</v>
      </c>
      <c r="F298" s="57">
        <v>9040001044645</v>
      </c>
      <c r="G298" s="82" t="s">
        <v>1037</v>
      </c>
      <c r="H298" s="95">
        <v>18278628</v>
      </c>
      <c r="I298" s="95">
        <v>18278628</v>
      </c>
      <c r="J298" s="53">
        <f>I298/H298</f>
        <v>1</v>
      </c>
      <c r="K298" s="81"/>
      <c r="L298" s="81"/>
      <c r="M298" s="81"/>
      <c r="N298" s="77"/>
      <c r="O298" s="80"/>
    </row>
    <row r="299" spans="2:15" s="134" customFormat="1" ht="150" customHeight="1" x14ac:dyDescent="0.15">
      <c r="B299" s="79" t="s">
        <v>590</v>
      </c>
      <c r="C299" s="77" t="s">
        <v>1011</v>
      </c>
      <c r="D299" s="63">
        <v>44403</v>
      </c>
      <c r="E299" s="77" t="s">
        <v>591</v>
      </c>
      <c r="F299" s="60">
        <v>4010701012883</v>
      </c>
      <c r="G299" s="82" t="s">
        <v>1037</v>
      </c>
      <c r="H299" s="55" t="s">
        <v>694</v>
      </c>
      <c r="I299" s="55" t="s">
        <v>694</v>
      </c>
      <c r="J299" s="53">
        <v>1</v>
      </c>
      <c r="K299" s="77"/>
      <c r="L299" s="77"/>
      <c r="M299" s="77"/>
      <c r="N299" s="77"/>
      <c r="O299" s="80" t="s">
        <v>693</v>
      </c>
    </row>
    <row r="300" spans="2:15" s="134" customFormat="1" ht="150" customHeight="1" x14ac:dyDescent="0.15">
      <c r="B300" s="73" t="s">
        <v>386</v>
      </c>
      <c r="C300" s="77" t="s">
        <v>514</v>
      </c>
      <c r="D300" s="15">
        <v>44407</v>
      </c>
      <c r="E300" s="74" t="s">
        <v>515</v>
      </c>
      <c r="F300" s="18">
        <v>5010001000002</v>
      </c>
      <c r="G300" s="82" t="s">
        <v>1029</v>
      </c>
      <c r="H300" s="84">
        <v>141900000</v>
      </c>
      <c r="I300" s="84">
        <v>141900000</v>
      </c>
      <c r="J300" s="53">
        <v>1</v>
      </c>
      <c r="K300" s="82"/>
      <c r="L300" s="74"/>
      <c r="M300" s="74"/>
      <c r="N300" s="74"/>
      <c r="O300" s="75"/>
    </row>
    <row r="301" spans="2:15" s="134" customFormat="1" ht="150" customHeight="1" x14ac:dyDescent="0.15">
      <c r="B301" s="79" t="s">
        <v>592</v>
      </c>
      <c r="C301" s="77" t="s">
        <v>1011</v>
      </c>
      <c r="D301" s="63">
        <v>44407</v>
      </c>
      <c r="E301" s="77" t="s">
        <v>593</v>
      </c>
      <c r="F301" s="60">
        <v>5010801020752</v>
      </c>
      <c r="G301" s="82" t="s">
        <v>1037</v>
      </c>
      <c r="H301" s="55">
        <v>52188840</v>
      </c>
      <c r="I301" s="55">
        <v>52188840</v>
      </c>
      <c r="J301" s="53">
        <f>I301/H301</f>
        <v>1</v>
      </c>
      <c r="K301" s="77"/>
      <c r="L301" s="77"/>
      <c r="M301" s="77"/>
      <c r="N301" s="77"/>
      <c r="O301" s="80"/>
    </row>
    <row r="302" spans="2:15" s="134" customFormat="1" ht="150" customHeight="1" x14ac:dyDescent="0.15">
      <c r="B302" s="79" t="s">
        <v>594</v>
      </c>
      <c r="C302" s="77" t="s">
        <v>1011</v>
      </c>
      <c r="D302" s="63">
        <v>44407</v>
      </c>
      <c r="E302" s="77" t="s">
        <v>593</v>
      </c>
      <c r="F302" s="60">
        <v>5010801020752</v>
      </c>
      <c r="G302" s="82" t="s">
        <v>1037</v>
      </c>
      <c r="H302" s="55">
        <v>45824730</v>
      </c>
      <c r="I302" s="55">
        <v>45824730</v>
      </c>
      <c r="J302" s="53">
        <f>I302/H302</f>
        <v>1</v>
      </c>
      <c r="K302" s="77"/>
      <c r="L302" s="77"/>
      <c r="M302" s="77"/>
      <c r="N302" s="77"/>
      <c r="O302" s="80"/>
    </row>
    <row r="303" spans="2:15" s="134" customFormat="1" ht="150" customHeight="1" x14ac:dyDescent="0.15">
      <c r="B303" s="79" t="s">
        <v>516</v>
      </c>
      <c r="C303" s="77" t="s">
        <v>996</v>
      </c>
      <c r="D303" s="63">
        <v>44410</v>
      </c>
      <c r="E303" s="77" t="s">
        <v>114</v>
      </c>
      <c r="F303" s="60">
        <v>3010905000792</v>
      </c>
      <c r="G303" s="77" t="s">
        <v>1055</v>
      </c>
      <c r="H303" s="55">
        <v>1094770</v>
      </c>
      <c r="I303" s="55">
        <v>1026824</v>
      </c>
      <c r="J303" s="64">
        <f>I303/H303</f>
        <v>0.93793582213615645</v>
      </c>
      <c r="K303" s="77"/>
      <c r="L303" s="77"/>
      <c r="M303" s="77"/>
      <c r="N303" s="77"/>
      <c r="O303" s="80"/>
    </row>
    <row r="304" spans="2:15" s="134" customFormat="1" ht="150" customHeight="1" x14ac:dyDescent="0.15">
      <c r="B304" s="73" t="s">
        <v>517</v>
      </c>
      <c r="C304" s="77" t="s">
        <v>163</v>
      </c>
      <c r="D304" s="15">
        <v>44410</v>
      </c>
      <c r="E304" s="74" t="s">
        <v>518</v>
      </c>
      <c r="F304" s="18">
        <v>7110001015665</v>
      </c>
      <c r="G304" s="77" t="s">
        <v>1027</v>
      </c>
      <c r="H304" s="84">
        <v>110352000</v>
      </c>
      <c r="I304" s="84">
        <v>110352000</v>
      </c>
      <c r="J304" s="53">
        <v>1</v>
      </c>
      <c r="K304" s="82"/>
      <c r="L304" s="74"/>
      <c r="M304" s="74"/>
      <c r="N304" s="74"/>
      <c r="O304" s="75"/>
    </row>
    <row r="305" spans="2:15" s="134" customFormat="1" ht="150" customHeight="1" x14ac:dyDescent="0.15">
      <c r="B305" s="73" t="s">
        <v>568</v>
      </c>
      <c r="C305" s="74" t="s">
        <v>350</v>
      </c>
      <c r="D305" s="15">
        <v>44410</v>
      </c>
      <c r="E305" s="74" t="s">
        <v>569</v>
      </c>
      <c r="F305" s="18">
        <v>5010005010014</v>
      </c>
      <c r="G305" s="74" t="s">
        <v>1028</v>
      </c>
      <c r="H305" s="84">
        <v>7073000</v>
      </c>
      <c r="I305" s="84">
        <v>7073000</v>
      </c>
      <c r="J305" s="44">
        <f>I305/H305</f>
        <v>1</v>
      </c>
      <c r="K305" s="74"/>
      <c r="L305" s="74"/>
      <c r="M305" s="74"/>
      <c r="N305" s="74"/>
      <c r="O305" s="75"/>
    </row>
    <row r="306" spans="2:15" s="134" customFormat="1" ht="150" customHeight="1" x14ac:dyDescent="0.15">
      <c r="B306" s="79" t="s">
        <v>472</v>
      </c>
      <c r="C306" s="77" t="s">
        <v>272</v>
      </c>
      <c r="D306" s="63">
        <v>44413</v>
      </c>
      <c r="E306" s="77" t="s">
        <v>467</v>
      </c>
      <c r="F306" s="60">
        <v>3010905000792</v>
      </c>
      <c r="G306" s="77" t="s">
        <v>1056</v>
      </c>
      <c r="H306" s="55">
        <v>1496615</v>
      </c>
      <c r="I306" s="55">
        <v>1496615</v>
      </c>
      <c r="J306" s="53">
        <v>1</v>
      </c>
      <c r="K306" s="74"/>
      <c r="L306" s="77" t="s">
        <v>325</v>
      </c>
      <c r="M306" s="77" t="s">
        <v>325</v>
      </c>
      <c r="N306" s="77" t="s">
        <v>325</v>
      </c>
      <c r="O306" s="80" t="s">
        <v>325</v>
      </c>
    </row>
    <row r="307" spans="2:15" s="134" customFormat="1" ht="150" customHeight="1" x14ac:dyDescent="0.15">
      <c r="B307" s="73" t="s">
        <v>595</v>
      </c>
      <c r="C307" s="74" t="s">
        <v>596</v>
      </c>
      <c r="D307" s="15">
        <v>44414</v>
      </c>
      <c r="E307" s="74" t="s">
        <v>420</v>
      </c>
      <c r="F307" s="18">
        <v>2011105001632</v>
      </c>
      <c r="G307" s="74" t="s">
        <v>1058</v>
      </c>
      <c r="H307" s="84">
        <v>1057320</v>
      </c>
      <c r="I307" s="84">
        <v>1057320</v>
      </c>
      <c r="J307" s="44">
        <f>I307/H307</f>
        <v>1</v>
      </c>
      <c r="K307" s="74"/>
      <c r="L307" s="74"/>
      <c r="M307" s="74"/>
      <c r="N307" s="74"/>
      <c r="O307" s="75"/>
    </row>
    <row r="308" spans="2:15" s="134" customFormat="1" ht="150" customHeight="1" x14ac:dyDescent="0.15">
      <c r="B308" s="79" t="s">
        <v>952</v>
      </c>
      <c r="C308" s="77" t="s">
        <v>1006</v>
      </c>
      <c r="D308" s="102">
        <v>44419</v>
      </c>
      <c r="E308" s="77" t="s">
        <v>953</v>
      </c>
      <c r="F308" s="147" t="s">
        <v>954</v>
      </c>
      <c r="G308" s="77" t="s">
        <v>1028</v>
      </c>
      <c r="H308" s="146">
        <v>40000000</v>
      </c>
      <c r="I308" s="146">
        <v>34053800</v>
      </c>
      <c r="J308" s="53">
        <f>I308/H308</f>
        <v>0.85134500000000002</v>
      </c>
      <c r="K308" s="77" t="s">
        <v>882</v>
      </c>
      <c r="L308" s="77"/>
      <c r="M308" s="77"/>
      <c r="N308" s="77"/>
      <c r="O308" s="80"/>
    </row>
    <row r="309" spans="2:15" s="134" customFormat="1" ht="150" customHeight="1" x14ac:dyDescent="0.15">
      <c r="B309" s="79" t="s">
        <v>587</v>
      </c>
      <c r="C309" s="77" t="s">
        <v>1011</v>
      </c>
      <c r="D309" s="63">
        <v>44421</v>
      </c>
      <c r="E309" s="77" t="s">
        <v>588</v>
      </c>
      <c r="F309" s="60">
        <v>9040001044645</v>
      </c>
      <c r="G309" s="82" t="s">
        <v>1037</v>
      </c>
      <c r="H309" s="55">
        <v>2374441</v>
      </c>
      <c r="I309" s="55">
        <v>2374441</v>
      </c>
      <c r="J309" s="53">
        <f>I309/H309</f>
        <v>1</v>
      </c>
      <c r="K309" s="77"/>
      <c r="L309" s="77"/>
      <c r="M309" s="77"/>
      <c r="N309" s="77"/>
      <c r="O309" s="80"/>
    </row>
    <row r="310" spans="2:15" s="134" customFormat="1" ht="150" customHeight="1" x14ac:dyDescent="0.15">
      <c r="B310" s="73" t="s">
        <v>570</v>
      </c>
      <c r="C310" s="74" t="s">
        <v>55</v>
      </c>
      <c r="D310" s="15">
        <v>44425</v>
      </c>
      <c r="E310" s="74" t="s">
        <v>571</v>
      </c>
      <c r="F310" s="18">
        <v>3011101059533</v>
      </c>
      <c r="G310" s="74" t="s">
        <v>1053</v>
      </c>
      <c r="H310" s="84">
        <v>39875000</v>
      </c>
      <c r="I310" s="84">
        <v>39875000</v>
      </c>
      <c r="J310" s="44">
        <f>I310/H310</f>
        <v>1</v>
      </c>
      <c r="K310" s="74"/>
      <c r="L310" s="74"/>
      <c r="M310" s="74"/>
      <c r="N310" s="74"/>
      <c r="O310" s="75"/>
    </row>
    <row r="311" spans="2:15" s="134" customFormat="1" ht="150" customHeight="1" x14ac:dyDescent="0.15">
      <c r="B311" s="79" t="s">
        <v>473</v>
      </c>
      <c r="C311" s="77" t="s">
        <v>286</v>
      </c>
      <c r="D311" s="63">
        <v>44426</v>
      </c>
      <c r="E311" s="77" t="s">
        <v>474</v>
      </c>
      <c r="F311" s="60">
        <v>3011101019124</v>
      </c>
      <c r="G311" s="77" t="s">
        <v>1056</v>
      </c>
      <c r="H311" s="55">
        <v>1448480</v>
      </c>
      <c r="I311" s="55">
        <v>1448480</v>
      </c>
      <c r="J311" s="53">
        <v>1</v>
      </c>
      <c r="K311" s="74"/>
      <c r="L311" s="77" t="s">
        <v>325</v>
      </c>
      <c r="M311" s="77" t="s">
        <v>325</v>
      </c>
      <c r="N311" s="77" t="s">
        <v>325</v>
      </c>
      <c r="O311" s="80" t="s">
        <v>325</v>
      </c>
    </row>
    <row r="312" spans="2:15" s="134" customFormat="1" ht="150" customHeight="1" x14ac:dyDescent="0.15">
      <c r="B312" s="73" t="s">
        <v>572</v>
      </c>
      <c r="C312" s="74" t="s">
        <v>55</v>
      </c>
      <c r="D312" s="15">
        <v>44431</v>
      </c>
      <c r="E312" s="74" t="s">
        <v>573</v>
      </c>
      <c r="F312" s="18">
        <v>2700150006311</v>
      </c>
      <c r="G312" s="74" t="s">
        <v>1029</v>
      </c>
      <c r="H312" s="84">
        <v>92400000</v>
      </c>
      <c r="I312" s="84">
        <v>92400000</v>
      </c>
      <c r="J312" s="44">
        <f>I312/H312</f>
        <v>1</v>
      </c>
      <c r="K312" s="74"/>
      <c r="L312" s="74"/>
      <c r="M312" s="74"/>
      <c r="N312" s="74"/>
      <c r="O312" s="75"/>
    </row>
    <row r="313" spans="2:15" s="134" customFormat="1" ht="150" customHeight="1" x14ac:dyDescent="0.15">
      <c r="B313" s="79" t="s">
        <v>536</v>
      </c>
      <c r="C313" s="77" t="s">
        <v>533</v>
      </c>
      <c r="D313" s="63">
        <v>44432</v>
      </c>
      <c r="E313" s="77" t="s">
        <v>537</v>
      </c>
      <c r="F313" s="60">
        <v>2010401096089</v>
      </c>
      <c r="G313" s="77" t="s">
        <v>1028</v>
      </c>
      <c r="H313" s="55">
        <v>99996003</v>
      </c>
      <c r="I313" s="55" t="s">
        <v>538</v>
      </c>
      <c r="J313" s="53"/>
      <c r="K313" s="77"/>
      <c r="L313" s="77"/>
      <c r="M313" s="77"/>
      <c r="N313" s="77"/>
      <c r="O313" s="80"/>
    </row>
    <row r="314" spans="2:15" s="134" customFormat="1" ht="150" customHeight="1" x14ac:dyDescent="0.15">
      <c r="B314" s="73" t="s">
        <v>475</v>
      </c>
      <c r="C314" s="74" t="s">
        <v>55</v>
      </c>
      <c r="D314" s="15">
        <v>44433</v>
      </c>
      <c r="E314" s="74" t="s">
        <v>355</v>
      </c>
      <c r="F314" s="18">
        <v>3010002049767</v>
      </c>
      <c r="G314" s="74" t="s">
        <v>1056</v>
      </c>
      <c r="H314" s="84">
        <v>1588400</v>
      </c>
      <c r="I314" s="84">
        <v>1588400</v>
      </c>
      <c r="J314" s="44">
        <v>1</v>
      </c>
      <c r="K314" s="74"/>
      <c r="L314" s="74" t="s">
        <v>325</v>
      </c>
      <c r="M314" s="74" t="s">
        <v>325</v>
      </c>
      <c r="N314" s="74" t="s">
        <v>325</v>
      </c>
      <c r="O314" s="75" t="s">
        <v>325</v>
      </c>
    </row>
    <row r="315" spans="2:15" s="134" customFormat="1" ht="150" customHeight="1" x14ac:dyDescent="0.15">
      <c r="B315" s="73" t="s">
        <v>519</v>
      </c>
      <c r="C315" s="82" t="s">
        <v>40</v>
      </c>
      <c r="D315" s="15">
        <v>44433</v>
      </c>
      <c r="E315" s="74" t="s">
        <v>520</v>
      </c>
      <c r="F315" s="60">
        <v>1010001101679</v>
      </c>
      <c r="G315" s="82" t="s">
        <v>1053</v>
      </c>
      <c r="H315" s="84">
        <v>5115270</v>
      </c>
      <c r="I315" s="84">
        <v>5090167</v>
      </c>
      <c r="J315" s="53">
        <f>I315/H315</f>
        <v>0.99509253665984398</v>
      </c>
      <c r="K315" s="74"/>
      <c r="L315" s="74"/>
      <c r="M315" s="74"/>
      <c r="N315" s="74"/>
      <c r="O315" s="75"/>
    </row>
    <row r="316" spans="2:15" s="134" customFormat="1" ht="150" customHeight="1" x14ac:dyDescent="0.15">
      <c r="B316" s="73" t="s">
        <v>450</v>
      </c>
      <c r="C316" s="74" t="s">
        <v>1010</v>
      </c>
      <c r="D316" s="61">
        <v>44438</v>
      </c>
      <c r="E316" s="74" t="s">
        <v>451</v>
      </c>
      <c r="F316" s="18">
        <v>4010001012551</v>
      </c>
      <c r="G316" s="74" t="s">
        <v>1053</v>
      </c>
      <c r="H316" s="84">
        <v>9905006</v>
      </c>
      <c r="I316" s="84">
        <v>9902000</v>
      </c>
      <c r="J316" s="64">
        <f>I316/H316</f>
        <v>0.99969651709448737</v>
      </c>
      <c r="K316" s="74"/>
      <c r="L316" s="76"/>
      <c r="M316" s="76"/>
      <c r="N316" s="76"/>
      <c r="O316" s="3"/>
    </row>
    <row r="317" spans="2:15" s="134" customFormat="1" ht="150" customHeight="1" x14ac:dyDescent="0.15">
      <c r="B317" s="79" t="s">
        <v>539</v>
      </c>
      <c r="C317" s="77" t="s">
        <v>533</v>
      </c>
      <c r="D317" s="63">
        <v>44440</v>
      </c>
      <c r="E317" s="77" t="s">
        <v>540</v>
      </c>
      <c r="F317" s="60">
        <v>6010001034957</v>
      </c>
      <c r="G317" s="77" t="s">
        <v>1028</v>
      </c>
      <c r="H317" s="55">
        <v>36838363</v>
      </c>
      <c r="I317" s="55" t="s">
        <v>541</v>
      </c>
      <c r="J317" s="53"/>
      <c r="K317" s="77"/>
      <c r="L317" s="77"/>
      <c r="M317" s="77"/>
      <c r="N317" s="77"/>
      <c r="O317" s="80"/>
    </row>
    <row r="318" spans="2:15" s="134" customFormat="1" ht="150" customHeight="1" x14ac:dyDescent="0.15">
      <c r="B318" s="79" t="s">
        <v>521</v>
      </c>
      <c r="C318" s="82" t="s">
        <v>272</v>
      </c>
      <c r="D318" s="63">
        <v>44440</v>
      </c>
      <c r="E318" s="82" t="s">
        <v>467</v>
      </c>
      <c r="F318" s="20">
        <v>3010905000792</v>
      </c>
      <c r="G318" s="77" t="s">
        <v>1059</v>
      </c>
      <c r="H318" s="55" t="s">
        <v>522</v>
      </c>
      <c r="I318" s="55" t="s">
        <v>522</v>
      </c>
      <c r="J318" s="53">
        <v>1</v>
      </c>
      <c r="K318" s="82"/>
      <c r="L318" s="77"/>
      <c r="M318" s="77"/>
      <c r="N318" s="77"/>
      <c r="O318" s="80" t="s">
        <v>523</v>
      </c>
    </row>
    <row r="319" spans="2:15" s="134" customFormat="1" ht="150" customHeight="1" x14ac:dyDescent="0.15">
      <c r="B319" s="79" t="s">
        <v>524</v>
      </c>
      <c r="C319" s="82" t="s">
        <v>40</v>
      </c>
      <c r="D319" s="63">
        <v>44440</v>
      </c>
      <c r="E319" s="82" t="s">
        <v>355</v>
      </c>
      <c r="F319" s="20">
        <v>3010002049767</v>
      </c>
      <c r="G319" s="82" t="s">
        <v>1056</v>
      </c>
      <c r="H319" s="55">
        <v>1595000</v>
      </c>
      <c r="I319" s="55">
        <v>1595000</v>
      </c>
      <c r="J319" s="53">
        <v>1</v>
      </c>
      <c r="K319" s="82"/>
      <c r="L319" s="77"/>
      <c r="M319" s="77"/>
      <c r="N319" s="77"/>
      <c r="O319" s="80"/>
    </row>
    <row r="320" spans="2:15" s="134" customFormat="1" ht="150" customHeight="1" x14ac:dyDescent="0.15">
      <c r="B320" s="73" t="s">
        <v>554</v>
      </c>
      <c r="C320" s="74" t="s">
        <v>55</v>
      </c>
      <c r="D320" s="15">
        <v>44440</v>
      </c>
      <c r="E320" s="74" t="s">
        <v>555</v>
      </c>
      <c r="F320" s="18">
        <v>5010001087238</v>
      </c>
      <c r="G320" s="74" t="s">
        <v>1027</v>
      </c>
      <c r="H320" s="84" t="s">
        <v>556</v>
      </c>
      <c r="I320" s="84" t="s">
        <v>556</v>
      </c>
      <c r="J320" s="44">
        <v>1</v>
      </c>
      <c r="K320" s="74"/>
      <c r="L320" s="74"/>
      <c r="M320" s="74"/>
      <c r="N320" s="74"/>
      <c r="O320" s="85" t="s">
        <v>597</v>
      </c>
    </row>
    <row r="321" spans="2:15" s="134" customFormat="1" ht="150" customHeight="1" x14ac:dyDescent="0.15">
      <c r="B321" s="73" t="s">
        <v>557</v>
      </c>
      <c r="C321" s="74" t="s">
        <v>996</v>
      </c>
      <c r="D321" s="15">
        <v>44440</v>
      </c>
      <c r="E321" s="74" t="s">
        <v>114</v>
      </c>
      <c r="F321" s="18">
        <v>3010905000792</v>
      </c>
      <c r="G321" s="74" t="s">
        <v>1055</v>
      </c>
      <c r="H321" s="84">
        <v>1144814</v>
      </c>
      <c r="I321" s="84">
        <v>1085277</v>
      </c>
      <c r="J321" s="44">
        <f>I321/H321</f>
        <v>0.94799417197902891</v>
      </c>
      <c r="K321" s="74"/>
      <c r="L321" s="74"/>
      <c r="M321" s="74"/>
      <c r="N321" s="74"/>
      <c r="O321" s="75"/>
    </row>
    <row r="322" spans="2:15" s="134" customFormat="1" ht="150" customHeight="1" x14ac:dyDescent="0.15">
      <c r="B322" s="73" t="s">
        <v>525</v>
      </c>
      <c r="C322" s="74" t="s">
        <v>44</v>
      </c>
      <c r="D322" s="15">
        <v>44442</v>
      </c>
      <c r="E322" s="82" t="s">
        <v>355</v>
      </c>
      <c r="F322" s="20">
        <v>3010002049767</v>
      </c>
      <c r="G322" s="82" t="s">
        <v>1056</v>
      </c>
      <c r="H322" s="84">
        <v>1214928</v>
      </c>
      <c r="I322" s="84">
        <v>1214928</v>
      </c>
      <c r="J322" s="53">
        <v>1</v>
      </c>
      <c r="K322" s="82"/>
      <c r="L322" s="74"/>
      <c r="M322" s="74"/>
      <c r="N322" s="74"/>
      <c r="O322" s="75"/>
    </row>
    <row r="323" spans="2:15" s="134" customFormat="1" ht="150" customHeight="1" x14ac:dyDescent="0.15">
      <c r="B323" s="79" t="s">
        <v>526</v>
      </c>
      <c r="C323" s="82" t="s">
        <v>272</v>
      </c>
      <c r="D323" s="63">
        <v>44446</v>
      </c>
      <c r="E323" s="77" t="s">
        <v>527</v>
      </c>
      <c r="F323" s="60">
        <v>7010405002831</v>
      </c>
      <c r="G323" s="77" t="s">
        <v>1027</v>
      </c>
      <c r="H323" s="55">
        <v>2059200</v>
      </c>
      <c r="I323" s="55">
        <v>2059200</v>
      </c>
      <c r="J323" s="53">
        <v>1</v>
      </c>
      <c r="K323" s="82"/>
      <c r="L323" s="77"/>
      <c r="M323" s="77"/>
      <c r="N323" s="77"/>
      <c r="O323" s="80"/>
    </row>
    <row r="324" spans="2:15" s="134" customFormat="1" ht="150" customHeight="1" x14ac:dyDescent="0.15">
      <c r="B324" s="73" t="s">
        <v>528</v>
      </c>
      <c r="C324" s="74" t="s">
        <v>44</v>
      </c>
      <c r="D324" s="15">
        <v>44446</v>
      </c>
      <c r="E324" s="74" t="s">
        <v>529</v>
      </c>
      <c r="F324" s="60">
        <v>5010001006767</v>
      </c>
      <c r="G324" s="82" t="s">
        <v>1053</v>
      </c>
      <c r="H324" s="84">
        <v>42463195</v>
      </c>
      <c r="I324" s="84">
        <v>42240000</v>
      </c>
      <c r="J324" s="64">
        <f>I324/H324</f>
        <v>0.99474380107290561</v>
      </c>
      <c r="K324" s="74"/>
      <c r="L324" s="74"/>
      <c r="M324" s="74"/>
      <c r="N324" s="74"/>
      <c r="O324" s="75"/>
    </row>
    <row r="325" spans="2:15" s="134" customFormat="1" ht="150" customHeight="1" x14ac:dyDescent="0.15">
      <c r="B325" s="73" t="s">
        <v>530</v>
      </c>
      <c r="C325" s="82" t="s">
        <v>439</v>
      </c>
      <c r="D325" s="15">
        <v>44446</v>
      </c>
      <c r="E325" s="74" t="s">
        <v>531</v>
      </c>
      <c r="F325" s="60">
        <v>8010501032913</v>
      </c>
      <c r="G325" s="82" t="s">
        <v>1060</v>
      </c>
      <c r="H325" s="84">
        <v>9626276</v>
      </c>
      <c r="I325" s="84">
        <v>9570000</v>
      </c>
      <c r="J325" s="64">
        <f>I325/H325</f>
        <v>0.99415391788060092</v>
      </c>
      <c r="K325" s="74"/>
      <c r="L325" s="74"/>
      <c r="M325" s="74"/>
      <c r="N325" s="74"/>
      <c r="O325" s="75"/>
    </row>
    <row r="326" spans="2:15" s="134" customFormat="1" ht="150" customHeight="1" x14ac:dyDescent="0.15">
      <c r="B326" s="73" t="s">
        <v>558</v>
      </c>
      <c r="C326" s="74" t="s">
        <v>45</v>
      </c>
      <c r="D326" s="15">
        <v>44447</v>
      </c>
      <c r="E326" s="74" t="s">
        <v>63</v>
      </c>
      <c r="F326" s="18">
        <v>7010401052137</v>
      </c>
      <c r="G326" s="74" t="s">
        <v>1030</v>
      </c>
      <c r="H326" s="84">
        <v>19468900</v>
      </c>
      <c r="I326" s="84">
        <v>19468900</v>
      </c>
      <c r="J326" s="44">
        <v>1</v>
      </c>
      <c r="K326" s="74"/>
      <c r="L326" s="74"/>
      <c r="M326" s="74"/>
      <c r="N326" s="74"/>
      <c r="O326" s="75"/>
    </row>
    <row r="327" spans="2:15" s="134" customFormat="1" ht="150" customHeight="1" x14ac:dyDescent="0.15">
      <c r="B327" s="79" t="s">
        <v>452</v>
      </c>
      <c r="C327" s="77" t="s">
        <v>1001</v>
      </c>
      <c r="D327" s="72">
        <v>44448</v>
      </c>
      <c r="E327" s="77" t="s">
        <v>453</v>
      </c>
      <c r="F327" s="57">
        <v>6011101029509</v>
      </c>
      <c r="G327" s="77" t="s">
        <v>1047</v>
      </c>
      <c r="H327" s="96">
        <v>20246030</v>
      </c>
      <c r="I327" s="96">
        <v>20118285</v>
      </c>
      <c r="J327" s="28">
        <v>99.4</v>
      </c>
      <c r="K327" s="74"/>
      <c r="L327" s="76"/>
      <c r="M327" s="76"/>
      <c r="N327" s="76"/>
      <c r="O327" s="3"/>
    </row>
    <row r="328" spans="2:15" s="134" customFormat="1" ht="150" customHeight="1" x14ac:dyDescent="0.15">
      <c r="B328" s="73" t="s">
        <v>532</v>
      </c>
      <c r="C328" s="82" t="s">
        <v>533</v>
      </c>
      <c r="D328" s="15">
        <v>44449</v>
      </c>
      <c r="E328" s="82" t="s">
        <v>355</v>
      </c>
      <c r="F328" s="20">
        <v>3010002049767</v>
      </c>
      <c r="G328" s="82" t="s">
        <v>1056</v>
      </c>
      <c r="H328" s="84">
        <v>1141822</v>
      </c>
      <c r="I328" s="84">
        <v>1141822</v>
      </c>
      <c r="J328" s="53">
        <v>1</v>
      </c>
      <c r="K328" s="82"/>
      <c r="L328" s="74"/>
      <c r="M328" s="74"/>
      <c r="N328" s="74"/>
      <c r="O328" s="75"/>
    </row>
    <row r="329" spans="2:15" s="134" customFormat="1" ht="150" customHeight="1" x14ac:dyDescent="0.15">
      <c r="B329" s="73" t="s">
        <v>598</v>
      </c>
      <c r="C329" s="74" t="s">
        <v>1012</v>
      </c>
      <c r="D329" s="15">
        <v>44449</v>
      </c>
      <c r="E329" s="74" t="s">
        <v>599</v>
      </c>
      <c r="F329" s="18">
        <v>3011001037399</v>
      </c>
      <c r="G329" s="74" t="s">
        <v>1045</v>
      </c>
      <c r="H329" s="84">
        <v>82500000</v>
      </c>
      <c r="I329" s="84">
        <v>82500000</v>
      </c>
      <c r="J329" s="53">
        <f>I329/H329</f>
        <v>1</v>
      </c>
      <c r="K329" s="74"/>
      <c r="L329" s="74"/>
      <c r="M329" s="74"/>
      <c r="N329" s="74"/>
      <c r="O329" s="75" t="s">
        <v>24</v>
      </c>
    </row>
    <row r="330" spans="2:15" s="134" customFormat="1" ht="150" customHeight="1" x14ac:dyDescent="0.15">
      <c r="B330" s="73" t="s">
        <v>600</v>
      </c>
      <c r="C330" s="74" t="s">
        <v>1013</v>
      </c>
      <c r="D330" s="15">
        <v>44453</v>
      </c>
      <c r="E330" s="74" t="s">
        <v>495</v>
      </c>
      <c r="F330" s="18">
        <v>1010001110829</v>
      </c>
      <c r="G330" s="74" t="s">
        <v>1023</v>
      </c>
      <c r="H330" s="84">
        <v>3241920</v>
      </c>
      <c r="I330" s="84">
        <v>3143800</v>
      </c>
      <c r="J330" s="45">
        <v>0.96973398479913142</v>
      </c>
      <c r="K330" s="74"/>
      <c r="L330" s="74"/>
      <c r="M330" s="74"/>
      <c r="N330" s="74"/>
      <c r="O330" s="75" t="s">
        <v>496</v>
      </c>
    </row>
    <row r="331" spans="2:15" s="134" customFormat="1" ht="150" customHeight="1" x14ac:dyDescent="0.15">
      <c r="B331" s="73" t="s">
        <v>993</v>
      </c>
      <c r="C331" s="74" t="s">
        <v>1014</v>
      </c>
      <c r="D331" s="131">
        <v>44455</v>
      </c>
      <c r="E331" s="74" t="s">
        <v>992</v>
      </c>
      <c r="F331" s="132" t="s">
        <v>991</v>
      </c>
      <c r="G331" s="74" t="s">
        <v>1027</v>
      </c>
      <c r="H331" s="55">
        <v>1655323214</v>
      </c>
      <c r="I331" s="55">
        <v>1655000000</v>
      </c>
      <c r="J331" s="133">
        <f>I331/H331</f>
        <v>0.99980474266459485</v>
      </c>
      <c r="K331" s="92"/>
      <c r="L331" s="92"/>
      <c r="M331" s="92"/>
      <c r="N331" s="92"/>
      <c r="O331" s="75" t="s">
        <v>990</v>
      </c>
    </row>
    <row r="332" spans="2:15" s="134" customFormat="1" ht="150" customHeight="1" x14ac:dyDescent="0.15">
      <c r="B332" s="73" t="s">
        <v>476</v>
      </c>
      <c r="C332" s="74" t="s">
        <v>477</v>
      </c>
      <c r="D332" s="58">
        <v>44460</v>
      </c>
      <c r="E332" s="74" t="s">
        <v>478</v>
      </c>
      <c r="F332" s="59" t="s">
        <v>479</v>
      </c>
      <c r="G332" s="74" t="s">
        <v>480</v>
      </c>
      <c r="H332" s="97">
        <v>1904907</v>
      </c>
      <c r="I332" s="97">
        <v>1597369</v>
      </c>
      <c r="J332" s="49">
        <f>I332/H332</f>
        <v>0.83855484808444714</v>
      </c>
      <c r="K332" s="76"/>
      <c r="L332" s="76"/>
      <c r="M332" s="76"/>
      <c r="N332" s="76"/>
      <c r="O332" s="3"/>
    </row>
    <row r="333" spans="2:15" s="134" customFormat="1" ht="150" customHeight="1" x14ac:dyDescent="0.15">
      <c r="B333" s="79" t="s">
        <v>656</v>
      </c>
      <c r="C333" s="77" t="s">
        <v>1003</v>
      </c>
      <c r="D333" s="63">
        <v>44460</v>
      </c>
      <c r="E333" s="77" t="s">
        <v>657</v>
      </c>
      <c r="F333" s="60">
        <v>2011001026329</v>
      </c>
      <c r="G333" s="77" t="s">
        <v>1029</v>
      </c>
      <c r="H333" s="55" t="s">
        <v>647</v>
      </c>
      <c r="I333" s="55" t="s">
        <v>647</v>
      </c>
      <c r="J333" s="53"/>
      <c r="K333" s="77"/>
      <c r="L333" s="77"/>
      <c r="M333" s="77"/>
      <c r="N333" s="77"/>
      <c r="O333" s="80"/>
    </row>
    <row r="334" spans="2:15" s="134" customFormat="1" ht="150" customHeight="1" x14ac:dyDescent="0.15">
      <c r="B334" s="73" t="s">
        <v>970</v>
      </c>
      <c r="C334" s="74" t="s">
        <v>968</v>
      </c>
      <c r="D334" s="117">
        <v>44460</v>
      </c>
      <c r="E334" s="74" t="s">
        <v>971</v>
      </c>
      <c r="F334" s="118">
        <v>5140005004060</v>
      </c>
      <c r="G334" s="74" t="s">
        <v>1029</v>
      </c>
      <c r="H334" s="119">
        <v>3998500</v>
      </c>
      <c r="I334" s="119">
        <v>3762000</v>
      </c>
      <c r="J334" s="120">
        <v>0.94085281980742774</v>
      </c>
      <c r="K334" s="76" t="s">
        <v>654</v>
      </c>
      <c r="L334" s="76"/>
      <c r="M334" s="76"/>
      <c r="N334" s="76"/>
      <c r="O334" s="3"/>
    </row>
    <row r="335" spans="2:15" s="134" customFormat="1" ht="150" customHeight="1" x14ac:dyDescent="0.15">
      <c r="B335" s="79" t="s">
        <v>534</v>
      </c>
      <c r="C335" s="74" t="s">
        <v>44</v>
      </c>
      <c r="D335" s="63">
        <v>44461</v>
      </c>
      <c r="E335" s="77" t="s">
        <v>535</v>
      </c>
      <c r="F335" s="60">
        <v>9120001187254</v>
      </c>
      <c r="G335" s="82" t="s">
        <v>1056</v>
      </c>
      <c r="H335" s="55">
        <v>2412300</v>
      </c>
      <c r="I335" s="55">
        <v>2412300</v>
      </c>
      <c r="J335" s="53">
        <v>1</v>
      </c>
      <c r="K335" s="82"/>
      <c r="L335" s="77"/>
      <c r="M335" s="77"/>
      <c r="N335" s="77"/>
      <c r="O335" s="80"/>
    </row>
    <row r="336" spans="2:15" s="134" customFormat="1" ht="150" customHeight="1" x14ac:dyDescent="0.15">
      <c r="B336" s="73" t="s">
        <v>598</v>
      </c>
      <c r="C336" s="74" t="s">
        <v>1012</v>
      </c>
      <c r="D336" s="15">
        <v>44461</v>
      </c>
      <c r="E336" s="74" t="s">
        <v>601</v>
      </c>
      <c r="F336" s="18">
        <v>1010401025874</v>
      </c>
      <c r="G336" s="74" t="s">
        <v>1045</v>
      </c>
      <c r="H336" s="84">
        <v>193050000</v>
      </c>
      <c r="I336" s="84">
        <v>193050000</v>
      </c>
      <c r="J336" s="53">
        <f>I336/H336</f>
        <v>1</v>
      </c>
      <c r="K336" s="74"/>
      <c r="L336" s="74"/>
      <c r="M336" s="74"/>
      <c r="N336" s="74"/>
      <c r="O336" s="75" t="s">
        <v>24</v>
      </c>
    </row>
    <row r="337" spans="2:15" s="134" customFormat="1" ht="150" customHeight="1" x14ac:dyDescent="0.15">
      <c r="B337" s="73" t="s">
        <v>967</v>
      </c>
      <c r="C337" s="74" t="s">
        <v>968</v>
      </c>
      <c r="D337" s="106">
        <v>44466</v>
      </c>
      <c r="E337" s="74" t="s">
        <v>969</v>
      </c>
      <c r="F337" s="114" t="s">
        <v>654</v>
      </c>
      <c r="G337" s="74" t="s">
        <v>1044</v>
      </c>
      <c r="H337" s="115">
        <v>6930000</v>
      </c>
      <c r="I337" s="115">
        <v>6930000</v>
      </c>
      <c r="J337" s="116">
        <v>1</v>
      </c>
      <c r="K337" s="76" t="s">
        <v>654</v>
      </c>
      <c r="L337" s="76"/>
      <c r="M337" s="76"/>
      <c r="N337" s="76"/>
      <c r="O337" s="3"/>
    </row>
    <row r="338" spans="2:15" s="134" customFormat="1" ht="150" customHeight="1" x14ac:dyDescent="0.15">
      <c r="B338" s="73" t="s">
        <v>559</v>
      </c>
      <c r="C338" s="74" t="s">
        <v>55</v>
      </c>
      <c r="D338" s="15">
        <v>44469</v>
      </c>
      <c r="E338" s="74" t="s">
        <v>560</v>
      </c>
      <c r="F338" s="18">
        <v>7010001064648</v>
      </c>
      <c r="G338" s="74" t="s">
        <v>1027</v>
      </c>
      <c r="H338" s="84">
        <v>3574080</v>
      </c>
      <c r="I338" s="84">
        <v>3574080</v>
      </c>
      <c r="J338" s="44">
        <f>I338/H338</f>
        <v>1</v>
      </c>
      <c r="K338" s="74"/>
      <c r="L338" s="74"/>
      <c r="M338" s="74"/>
      <c r="N338" s="74"/>
      <c r="O338" s="75"/>
    </row>
    <row r="339" spans="2:15" s="134" customFormat="1" ht="150" customHeight="1" x14ac:dyDescent="0.15">
      <c r="B339" s="79" t="s">
        <v>602</v>
      </c>
      <c r="C339" s="77" t="s">
        <v>996</v>
      </c>
      <c r="D339" s="63">
        <v>44470</v>
      </c>
      <c r="E339" s="77" t="s">
        <v>114</v>
      </c>
      <c r="F339" s="60">
        <v>3010905000792</v>
      </c>
      <c r="G339" s="77" t="s">
        <v>1055</v>
      </c>
      <c r="H339" s="55">
        <v>1081185</v>
      </c>
      <c r="I339" s="55">
        <v>1025454</v>
      </c>
      <c r="J339" s="53">
        <f>I339/H339</f>
        <v>0.94845377988040902</v>
      </c>
      <c r="K339" s="77"/>
      <c r="L339" s="77"/>
      <c r="M339" s="77"/>
      <c r="N339" s="77"/>
      <c r="O339" s="80"/>
    </row>
    <row r="340" spans="2:15" s="134" customFormat="1" ht="150" customHeight="1" x14ac:dyDescent="0.15">
      <c r="B340" s="73" t="s">
        <v>598</v>
      </c>
      <c r="C340" s="74" t="s">
        <v>1012</v>
      </c>
      <c r="D340" s="15">
        <v>44470</v>
      </c>
      <c r="E340" s="74" t="s">
        <v>603</v>
      </c>
      <c r="F340" s="18">
        <v>4010001098723</v>
      </c>
      <c r="G340" s="74" t="s">
        <v>1045</v>
      </c>
      <c r="H340" s="84">
        <v>135300000</v>
      </c>
      <c r="I340" s="84">
        <v>135300000</v>
      </c>
      <c r="J340" s="53">
        <f>I340/H340</f>
        <v>1</v>
      </c>
      <c r="K340" s="184"/>
      <c r="L340" s="184"/>
      <c r="M340" s="184"/>
      <c r="N340" s="184"/>
      <c r="O340" s="190" t="s">
        <v>24</v>
      </c>
    </row>
    <row r="341" spans="2:15" s="134" customFormat="1" ht="150" customHeight="1" x14ac:dyDescent="0.15">
      <c r="B341" s="136" t="s">
        <v>598</v>
      </c>
      <c r="C341" s="108" t="s">
        <v>1012</v>
      </c>
      <c r="D341" s="153">
        <v>44470</v>
      </c>
      <c r="E341" s="108" t="s">
        <v>604</v>
      </c>
      <c r="F341" s="158">
        <v>7010001006880</v>
      </c>
      <c r="G341" s="108" t="s">
        <v>1045</v>
      </c>
      <c r="H341" s="169">
        <v>54550800</v>
      </c>
      <c r="I341" s="169">
        <v>54550800</v>
      </c>
      <c r="J341" s="143">
        <f>I341/H341</f>
        <v>1</v>
      </c>
      <c r="K341" s="108"/>
      <c r="L341" s="74"/>
      <c r="M341" s="74"/>
      <c r="N341" s="184"/>
      <c r="O341" s="190" t="s">
        <v>24</v>
      </c>
    </row>
    <row r="342" spans="2:15" s="134" customFormat="1" ht="150" customHeight="1" x14ac:dyDescent="0.15">
      <c r="B342" s="73" t="s">
        <v>561</v>
      </c>
      <c r="C342" s="74" t="s">
        <v>562</v>
      </c>
      <c r="D342" s="15">
        <v>44477</v>
      </c>
      <c r="E342" s="74" t="s">
        <v>420</v>
      </c>
      <c r="F342" s="18">
        <v>2011105001632</v>
      </c>
      <c r="G342" s="74" t="s">
        <v>1058</v>
      </c>
      <c r="H342" s="84">
        <v>2164800</v>
      </c>
      <c r="I342" s="84">
        <v>2164800</v>
      </c>
      <c r="J342" s="44">
        <v>1</v>
      </c>
      <c r="K342" s="74"/>
      <c r="L342" s="185"/>
      <c r="M342" s="185"/>
      <c r="N342" s="74"/>
      <c r="O342" s="190"/>
    </row>
    <row r="343" spans="2:15" s="134" customFormat="1" ht="150" customHeight="1" x14ac:dyDescent="0.15">
      <c r="B343" s="73" t="s">
        <v>605</v>
      </c>
      <c r="C343" s="74" t="s">
        <v>1012</v>
      </c>
      <c r="D343" s="15">
        <v>44477</v>
      </c>
      <c r="E343" s="74" t="s">
        <v>606</v>
      </c>
      <c r="F343" s="18" t="s">
        <v>607</v>
      </c>
      <c r="G343" s="74" t="s">
        <v>1045</v>
      </c>
      <c r="H343" s="84">
        <v>22176000</v>
      </c>
      <c r="I343" s="84">
        <v>22176000</v>
      </c>
      <c r="J343" s="53">
        <f>I343/H343</f>
        <v>1</v>
      </c>
      <c r="K343" s="74"/>
      <c r="L343" s="185"/>
      <c r="M343" s="185"/>
      <c r="N343" s="74"/>
      <c r="O343" s="190" t="s">
        <v>24</v>
      </c>
    </row>
    <row r="344" spans="2:15" s="134" customFormat="1" ht="150" customHeight="1" thickBot="1" x14ac:dyDescent="0.2">
      <c r="B344" s="73" t="s">
        <v>608</v>
      </c>
      <c r="C344" s="74" t="s">
        <v>53</v>
      </c>
      <c r="D344" s="15">
        <v>44477</v>
      </c>
      <c r="E344" s="74" t="s">
        <v>353</v>
      </c>
      <c r="F344" s="18">
        <v>1200001003377</v>
      </c>
      <c r="G344" s="74" t="s">
        <v>1056</v>
      </c>
      <c r="H344" s="84">
        <v>1503568</v>
      </c>
      <c r="I344" s="84">
        <v>1503568</v>
      </c>
      <c r="J344" s="44">
        <v>1</v>
      </c>
      <c r="K344" s="74"/>
      <c r="L344" s="185"/>
      <c r="M344" s="185"/>
      <c r="N344" s="74"/>
      <c r="O344" s="190"/>
    </row>
    <row r="345" spans="2:15" s="134" customFormat="1" ht="150" customHeight="1" x14ac:dyDescent="0.15">
      <c r="B345" s="33" t="s">
        <v>563</v>
      </c>
      <c r="C345" s="34" t="s">
        <v>55</v>
      </c>
      <c r="D345" s="155">
        <v>44490</v>
      </c>
      <c r="E345" s="34" t="s">
        <v>333</v>
      </c>
      <c r="F345" s="162">
        <v>6011801010503</v>
      </c>
      <c r="G345" s="34" t="s">
        <v>1028</v>
      </c>
      <c r="H345" s="172">
        <v>786574503</v>
      </c>
      <c r="I345" s="172">
        <v>786574503</v>
      </c>
      <c r="J345" s="180">
        <v>1</v>
      </c>
      <c r="K345" s="34"/>
      <c r="L345" s="186"/>
      <c r="M345" s="186"/>
      <c r="N345" s="184"/>
      <c r="O345" s="190"/>
    </row>
    <row r="346" spans="2:15" s="134" customFormat="1" ht="150" customHeight="1" x14ac:dyDescent="0.15">
      <c r="B346" s="73" t="s">
        <v>564</v>
      </c>
      <c r="C346" s="74" t="s">
        <v>55</v>
      </c>
      <c r="D346" s="15">
        <v>44490</v>
      </c>
      <c r="E346" s="74" t="s">
        <v>327</v>
      </c>
      <c r="F346" s="18">
        <v>8120001068678</v>
      </c>
      <c r="G346" s="74" t="s">
        <v>1028</v>
      </c>
      <c r="H346" s="84">
        <v>544500000</v>
      </c>
      <c r="I346" s="84">
        <v>544500000</v>
      </c>
      <c r="J346" s="44">
        <v>1</v>
      </c>
      <c r="K346" s="74"/>
      <c r="L346" s="186"/>
      <c r="M346" s="186"/>
      <c r="N346" s="184"/>
      <c r="O346" s="190"/>
    </row>
    <row r="347" spans="2:15" s="134" customFormat="1" ht="150" customHeight="1" x14ac:dyDescent="0.15">
      <c r="B347" s="73" t="s">
        <v>565</v>
      </c>
      <c r="C347" s="74" t="s">
        <v>55</v>
      </c>
      <c r="D347" s="15">
        <v>44490</v>
      </c>
      <c r="E347" s="74" t="s">
        <v>331</v>
      </c>
      <c r="F347" s="18">
        <v>3011001015116</v>
      </c>
      <c r="G347" s="74" t="s">
        <v>1028</v>
      </c>
      <c r="H347" s="84">
        <v>552750000</v>
      </c>
      <c r="I347" s="84">
        <v>552750000</v>
      </c>
      <c r="J347" s="44">
        <v>1</v>
      </c>
      <c r="K347" s="74"/>
      <c r="L347" s="186"/>
      <c r="M347" s="186"/>
      <c r="N347" s="184"/>
      <c r="O347" s="190"/>
    </row>
    <row r="348" spans="2:15" s="134" customFormat="1" ht="150" customHeight="1" x14ac:dyDescent="0.15">
      <c r="B348" s="73" t="s">
        <v>566</v>
      </c>
      <c r="C348" s="74" t="s">
        <v>55</v>
      </c>
      <c r="D348" s="15">
        <v>44490</v>
      </c>
      <c r="E348" s="74" t="s">
        <v>341</v>
      </c>
      <c r="F348" s="18">
        <v>6010401136700</v>
      </c>
      <c r="G348" s="74" t="s">
        <v>1028</v>
      </c>
      <c r="H348" s="84">
        <v>580800000</v>
      </c>
      <c r="I348" s="84">
        <v>580800000</v>
      </c>
      <c r="J348" s="44">
        <v>1</v>
      </c>
      <c r="K348" s="74"/>
      <c r="L348" s="186"/>
      <c r="M348" s="186"/>
      <c r="N348" s="184"/>
      <c r="O348" s="193" t="s">
        <v>695</v>
      </c>
    </row>
    <row r="349" spans="2:15" s="134" customFormat="1" ht="150" customHeight="1" x14ac:dyDescent="0.15">
      <c r="B349" s="73" t="s">
        <v>574</v>
      </c>
      <c r="C349" s="74" t="s">
        <v>44</v>
      </c>
      <c r="D349" s="15">
        <v>44491</v>
      </c>
      <c r="E349" s="74" t="s">
        <v>59</v>
      </c>
      <c r="F349" s="18">
        <v>7010401022916</v>
      </c>
      <c r="G349" s="74" t="s">
        <v>1030</v>
      </c>
      <c r="H349" s="84">
        <v>141570000</v>
      </c>
      <c r="I349" s="84">
        <v>141570000</v>
      </c>
      <c r="J349" s="44">
        <v>1</v>
      </c>
      <c r="K349" s="74"/>
      <c r="L349" s="186"/>
      <c r="M349" s="186"/>
      <c r="N349" s="184"/>
      <c r="O349" s="190"/>
    </row>
    <row r="350" spans="2:15" s="134" customFormat="1" ht="150" customHeight="1" x14ac:dyDescent="0.15">
      <c r="B350" s="73" t="s">
        <v>609</v>
      </c>
      <c r="C350" s="74" t="s">
        <v>562</v>
      </c>
      <c r="D350" s="15">
        <v>44494</v>
      </c>
      <c r="E350" s="74" t="s">
        <v>610</v>
      </c>
      <c r="F350" s="18">
        <v>1010001122667</v>
      </c>
      <c r="G350" s="74" t="s">
        <v>1056</v>
      </c>
      <c r="H350" s="84">
        <v>2389860</v>
      </c>
      <c r="I350" s="84">
        <v>2389860</v>
      </c>
      <c r="J350" s="44">
        <v>1</v>
      </c>
      <c r="K350" s="74"/>
      <c r="L350" s="74"/>
      <c r="M350" s="74"/>
      <c r="N350" s="184"/>
      <c r="O350" s="190"/>
    </row>
    <row r="351" spans="2:15" s="134" customFormat="1" ht="150" customHeight="1" x14ac:dyDescent="0.15">
      <c r="B351" s="73" t="s">
        <v>658</v>
      </c>
      <c r="C351" s="74" t="s">
        <v>996</v>
      </c>
      <c r="D351" s="15">
        <v>44498</v>
      </c>
      <c r="E351" s="74" t="s">
        <v>114</v>
      </c>
      <c r="F351" s="18">
        <v>3010905000792</v>
      </c>
      <c r="G351" s="74" t="s">
        <v>1055</v>
      </c>
      <c r="H351" s="84">
        <v>1191017</v>
      </c>
      <c r="I351" s="84">
        <v>1129171</v>
      </c>
      <c r="J351" s="44">
        <f>I351/H351</f>
        <v>0.94807294942053721</v>
      </c>
      <c r="K351" s="74"/>
      <c r="L351" s="74"/>
      <c r="M351" s="74"/>
      <c r="N351" s="184"/>
      <c r="O351" s="190"/>
    </row>
    <row r="352" spans="2:15" s="134" customFormat="1" ht="150" customHeight="1" x14ac:dyDescent="0.15">
      <c r="B352" s="79" t="s">
        <v>696</v>
      </c>
      <c r="C352" s="77" t="s">
        <v>439</v>
      </c>
      <c r="D352" s="63">
        <v>44498</v>
      </c>
      <c r="E352" s="74" t="s">
        <v>697</v>
      </c>
      <c r="F352" s="24">
        <v>8010401006744</v>
      </c>
      <c r="G352" s="82" t="s">
        <v>1027</v>
      </c>
      <c r="H352" s="55">
        <v>2200000</v>
      </c>
      <c r="I352" s="55">
        <v>2200000</v>
      </c>
      <c r="J352" s="53">
        <f>I352/H352</f>
        <v>1</v>
      </c>
      <c r="K352" s="77"/>
      <c r="L352" s="77"/>
      <c r="M352" s="77"/>
      <c r="N352" s="22"/>
      <c r="O352" s="100"/>
    </row>
    <row r="353" spans="2:15" s="134" customFormat="1" ht="150" customHeight="1" x14ac:dyDescent="0.15">
      <c r="B353" s="73" t="s">
        <v>611</v>
      </c>
      <c r="C353" s="74" t="s">
        <v>995</v>
      </c>
      <c r="D353" s="15">
        <v>44504</v>
      </c>
      <c r="E353" s="74" t="s">
        <v>26</v>
      </c>
      <c r="F353" s="18">
        <v>8010401006744</v>
      </c>
      <c r="G353" s="74" t="s">
        <v>1042</v>
      </c>
      <c r="H353" s="84">
        <v>4901996</v>
      </c>
      <c r="I353" s="84">
        <v>4895000</v>
      </c>
      <c r="J353" s="44">
        <v>0.99857282625281618</v>
      </c>
      <c r="K353" s="74"/>
      <c r="L353" s="74"/>
      <c r="M353" s="74"/>
      <c r="N353" s="184"/>
      <c r="O353" s="190"/>
    </row>
    <row r="354" spans="2:15" s="134" customFormat="1" ht="150" customHeight="1" x14ac:dyDescent="0.15">
      <c r="B354" s="73" t="s">
        <v>575</v>
      </c>
      <c r="C354" s="74" t="s">
        <v>533</v>
      </c>
      <c r="D354" s="15">
        <v>44509</v>
      </c>
      <c r="E354" s="74" t="s">
        <v>576</v>
      </c>
      <c r="F354" s="20">
        <v>3010405002439</v>
      </c>
      <c r="G354" s="82" t="s">
        <v>1027</v>
      </c>
      <c r="H354" s="84">
        <v>12857000</v>
      </c>
      <c r="I354" s="84">
        <v>12857000</v>
      </c>
      <c r="J354" s="44">
        <f>I354/H354</f>
        <v>1</v>
      </c>
      <c r="K354" s="74"/>
      <c r="L354" s="82" t="s">
        <v>16</v>
      </c>
      <c r="M354" s="82" t="s">
        <v>17</v>
      </c>
      <c r="N354" s="189">
        <v>1</v>
      </c>
      <c r="O354" s="190"/>
    </row>
    <row r="355" spans="2:15" s="134" customFormat="1" ht="150" customHeight="1" x14ac:dyDescent="0.15">
      <c r="B355" s="73" t="s">
        <v>612</v>
      </c>
      <c r="C355" s="74" t="s">
        <v>44</v>
      </c>
      <c r="D355" s="15">
        <v>44510</v>
      </c>
      <c r="E355" s="74" t="s">
        <v>560</v>
      </c>
      <c r="F355" s="18">
        <v>7010001064648</v>
      </c>
      <c r="G355" s="74" t="s">
        <v>1034</v>
      </c>
      <c r="H355" s="84">
        <v>4139630000</v>
      </c>
      <c r="I355" s="84">
        <v>4139630000</v>
      </c>
      <c r="J355" s="44">
        <f>I355/H355</f>
        <v>1</v>
      </c>
      <c r="K355" s="74"/>
      <c r="L355" s="74"/>
      <c r="M355" s="74"/>
      <c r="N355" s="184"/>
      <c r="O355" s="190"/>
    </row>
    <row r="356" spans="2:15" s="134" customFormat="1" ht="150" customHeight="1" x14ac:dyDescent="0.15">
      <c r="B356" s="79" t="s">
        <v>659</v>
      </c>
      <c r="C356" s="77" t="s">
        <v>1003</v>
      </c>
      <c r="D356" s="63">
        <v>44510</v>
      </c>
      <c r="E356" s="77" t="s">
        <v>660</v>
      </c>
      <c r="F356" s="60">
        <v>2010001135668</v>
      </c>
      <c r="G356" s="77" t="s">
        <v>1029</v>
      </c>
      <c r="H356" s="55" t="s">
        <v>647</v>
      </c>
      <c r="I356" s="55">
        <v>137399680000</v>
      </c>
      <c r="J356" s="53"/>
      <c r="K356" s="77"/>
      <c r="L356" s="77"/>
      <c r="M356" s="77"/>
      <c r="N356" s="104"/>
      <c r="O356" s="80"/>
    </row>
    <row r="357" spans="2:15" s="134" customFormat="1" ht="150" customHeight="1" x14ac:dyDescent="0.15">
      <c r="B357" s="79" t="s">
        <v>661</v>
      </c>
      <c r="C357" s="77" t="s">
        <v>48</v>
      </c>
      <c r="D357" s="63">
        <v>44512</v>
      </c>
      <c r="E357" s="77" t="s">
        <v>662</v>
      </c>
      <c r="F357" s="60">
        <v>7010701007922</v>
      </c>
      <c r="G357" s="77" t="s">
        <v>1027</v>
      </c>
      <c r="H357" s="55">
        <v>10041680</v>
      </c>
      <c r="I357" s="55">
        <v>10041680</v>
      </c>
      <c r="J357" s="53">
        <v>1</v>
      </c>
      <c r="K357" s="77"/>
      <c r="L357" s="77"/>
      <c r="M357" s="77"/>
      <c r="N357" s="104"/>
      <c r="O357" s="80"/>
    </row>
    <row r="358" spans="2:15" s="134" customFormat="1" ht="150" customHeight="1" x14ac:dyDescent="0.15">
      <c r="B358" s="73" t="s">
        <v>613</v>
      </c>
      <c r="C358" s="74" t="s">
        <v>596</v>
      </c>
      <c r="D358" s="15">
        <v>44517</v>
      </c>
      <c r="E358" s="74" t="s">
        <v>614</v>
      </c>
      <c r="F358" s="18">
        <v>1010901004980</v>
      </c>
      <c r="G358" s="74" t="s">
        <v>1056</v>
      </c>
      <c r="H358" s="84">
        <v>1310540</v>
      </c>
      <c r="I358" s="84">
        <v>1310540</v>
      </c>
      <c r="J358" s="44">
        <v>1</v>
      </c>
      <c r="K358" s="74"/>
      <c r="L358" s="74"/>
      <c r="M358" s="74"/>
      <c r="N358" s="187"/>
      <c r="O358" s="75"/>
    </row>
    <row r="359" spans="2:15" s="134" customFormat="1" ht="150" customHeight="1" x14ac:dyDescent="0.15">
      <c r="B359" s="73" t="s">
        <v>615</v>
      </c>
      <c r="C359" s="74" t="s">
        <v>562</v>
      </c>
      <c r="D359" s="15">
        <v>44517</v>
      </c>
      <c r="E359" s="74" t="s">
        <v>420</v>
      </c>
      <c r="F359" s="18">
        <v>2011105001632</v>
      </c>
      <c r="G359" s="74" t="s">
        <v>1058</v>
      </c>
      <c r="H359" s="84">
        <v>1124420</v>
      </c>
      <c r="I359" s="84">
        <v>1124420</v>
      </c>
      <c r="J359" s="44">
        <v>1</v>
      </c>
      <c r="K359" s="74"/>
      <c r="L359" s="74"/>
      <c r="M359" s="74"/>
      <c r="N359" s="187"/>
      <c r="O359" s="75"/>
    </row>
    <row r="360" spans="2:15" s="134" customFormat="1" ht="150" customHeight="1" x14ac:dyDescent="0.15">
      <c r="B360" s="74" t="s">
        <v>663</v>
      </c>
      <c r="C360" s="74" t="s">
        <v>664</v>
      </c>
      <c r="D360" s="15">
        <v>44517</v>
      </c>
      <c r="E360" s="74" t="s">
        <v>63</v>
      </c>
      <c r="F360" s="18">
        <v>7010401052137</v>
      </c>
      <c r="G360" s="74" t="s">
        <v>1027</v>
      </c>
      <c r="H360" s="84">
        <v>4980000</v>
      </c>
      <c r="I360" s="84">
        <v>4980000</v>
      </c>
      <c r="J360" s="44">
        <v>1</v>
      </c>
      <c r="K360" s="74"/>
      <c r="L360" s="74"/>
      <c r="M360" s="74"/>
      <c r="N360" s="74"/>
      <c r="O360" s="74"/>
    </row>
    <row r="361" spans="2:15" s="134" customFormat="1" ht="150" customHeight="1" x14ac:dyDescent="0.15">
      <c r="B361" s="79" t="s">
        <v>761</v>
      </c>
      <c r="C361" s="77" t="s">
        <v>350</v>
      </c>
      <c r="D361" s="63">
        <v>44519</v>
      </c>
      <c r="E361" s="77" t="s">
        <v>762</v>
      </c>
      <c r="F361" s="60">
        <v>7010001064648</v>
      </c>
      <c r="G361" s="77" t="s">
        <v>1053</v>
      </c>
      <c r="H361" s="55">
        <v>4536174</v>
      </c>
      <c r="I361" s="55">
        <v>4455000</v>
      </c>
      <c r="J361" s="53">
        <f>I361/H361</f>
        <v>0.98210518379585965</v>
      </c>
      <c r="K361" s="77"/>
      <c r="L361" s="77"/>
      <c r="M361" s="77"/>
      <c r="N361" s="104"/>
      <c r="O361" s="80"/>
    </row>
    <row r="362" spans="2:15" s="134" customFormat="1" ht="150" customHeight="1" x14ac:dyDescent="0.15">
      <c r="B362" s="73" t="s">
        <v>616</v>
      </c>
      <c r="C362" s="74" t="s">
        <v>48</v>
      </c>
      <c r="D362" s="15">
        <v>44524</v>
      </c>
      <c r="E362" s="74" t="s">
        <v>617</v>
      </c>
      <c r="F362" s="60">
        <v>1010401013565</v>
      </c>
      <c r="G362" s="74" t="s">
        <v>1027</v>
      </c>
      <c r="H362" s="84">
        <v>4807000</v>
      </c>
      <c r="I362" s="84">
        <v>4807000</v>
      </c>
      <c r="J362" s="44">
        <f>I362/H362</f>
        <v>1</v>
      </c>
      <c r="K362" s="74"/>
      <c r="L362" s="74"/>
      <c r="M362" s="74"/>
      <c r="N362" s="187"/>
      <c r="O362" s="75"/>
    </row>
    <row r="363" spans="2:15" s="134" customFormat="1" ht="150" customHeight="1" x14ac:dyDescent="0.15">
      <c r="B363" s="73" t="s">
        <v>976</v>
      </c>
      <c r="C363" s="74" t="s">
        <v>968</v>
      </c>
      <c r="D363" s="117">
        <v>44524</v>
      </c>
      <c r="E363" s="74" t="s">
        <v>977</v>
      </c>
      <c r="F363" s="118">
        <v>8010005002330</v>
      </c>
      <c r="G363" s="74" t="s">
        <v>1028</v>
      </c>
      <c r="H363" s="119">
        <v>18420492</v>
      </c>
      <c r="I363" s="119">
        <v>13200000</v>
      </c>
      <c r="J363" s="120">
        <v>0.7165932375747619</v>
      </c>
      <c r="K363" s="76"/>
      <c r="L363" s="76"/>
      <c r="M363" s="76"/>
      <c r="N363" s="188"/>
      <c r="O363" s="3"/>
    </row>
    <row r="364" spans="2:15" s="134" customFormat="1" ht="150" customHeight="1" x14ac:dyDescent="0.15">
      <c r="B364" s="73" t="s">
        <v>618</v>
      </c>
      <c r="C364" s="74" t="s">
        <v>995</v>
      </c>
      <c r="D364" s="15">
        <v>44529</v>
      </c>
      <c r="E364" s="74" t="s">
        <v>540</v>
      </c>
      <c r="F364" s="18">
        <v>6010001034957</v>
      </c>
      <c r="G364" s="74" t="s">
        <v>1042</v>
      </c>
      <c r="H364" s="84">
        <v>2382502</v>
      </c>
      <c r="I364" s="84">
        <v>2382502</v>
      </c>
      <c r="J364" s="44">
        <v>1</v>
      </c>
      <c r="K364" s="74"/>
      <c r="L364" s="74"/>
      <c r="M364" s="74"/>
      <c r="N364" s="187"/>
      <c r="O364" s="75"/>
    </row>
    <row r="365" spans="2:15" s="134" customFormat="1" ht="150" customHeight="1" x14ac:dyDescent="0.15">
      <c r="B365" s="73" t="s">
        <v>619</v>
      </c>
      <c r="C365" s="74" t="s">
        <v>45</v>
      </c>
      <c r="D365" s="15">
        <v>44529</v>
      </c>
      <c r="E365" s="74" t="s">
        <v>463</v>
      </c>
      <c r="F365" s="18">
        <v>7010001059391</v>
      </c>
      <c r="G365" s="74" t="s">
        <v>1056</v>
      </c>
      <c r="H365" s="84">
        <v>1089000</v>
      </c>
      <c r="I365" s="84">
        <v>1089000</v>
      </c>
      <c r="J365" s="44">
        <v>1</v>
      </c>
      <c r="K365" s="74"/>
      <c r="L365" s="74"/>
      <c r="M365" s="74"/>
      <c r="N365" s="187"/>
      <c r="O365" s="75"/>
    </row>
    <row r="366" spans="2:15" s="134" customFormat="1" ht="150" customHeight="1" x14ac:dyDescent="0.15">
      <c r="B366" s="73" t="s">
        <v>620</v>
      </c>
      <c r="C366" s="74" t="s">
        <v>439</v>
      </c>
      <c r="D366" s="15">
        <v>44529</v>
      </c>
      <c r="E366" s="74" t="s">
        <v>621</v>
      </c>
      <c r="F366" s="18">
        <v>1030001024052</v>
      </c>
      <c r="G366" s="74" t="s">
        <v>1056</v>
      </c>
      <c r="H366" s="84">
        <v>1177000</v>
      </c>
      <c r="I366" s="84">
        <v>1177000</v>
      </c>
      <c r="J366" s="44">
        <v>1</v>
      </c>
      <c r="K366" s="74"/>
      <c r="L366" s="74"/>
      <c r="M366" s="74"/>
      <c r="N366" s="187"/>
      <c r="O366" s="75"/>
    </row>
    <row r="367" spans="2:15" s="134" customFormat="1" ht="150" customHeight="1" x14ac:dyDescent="0.15">
      <c r="B367" s="79" t="s">
        <v>622</v>
      </c>
      <c r="C367" s="77" t="s">
        <v>1000</v>
      </c>
      <c r="D367" s="63">
        <v>44530</v>
      </c>
      <c r="E367" s="77" t="s">
        <v>324</v>
      </c>
      <c r="F367" s="60">
        <v>6010405003434</v>
      </c>
      <c r="G367" s="77" t="s">
        <v>1037</v>
      </c>
      <c r="H367" s="55">
        <v>3883000</v>
      </c>
      <c r="I367" s="55">
        <v>3883000</v>
      </c>
      <c r="J367" s="53">
        <f>I367/H367</f>
        <v>1</v>
      </c>
      <c r="K367" s="77"/>
      <c r="L367" s="77"/>
      <c r="M367" s="77"/>
      <c r="N367" s="104"/>
      <c r="O367" s="80"/>
    </row>
    <row r="368" spans="2:15" s="134" customFormat="1" ht="150" customHeight="1" x14ac:dyDescent="0.15">
      <c r="B368" s="73" t="s">
        <v>623</v>
      </c>
      <c r="C368" s="74" t="s">
        <v>44</v>
      </c>
      <c r="D368" s="15">
        <v>44531</v>
      </c>
      <c r="E368" s="74" t="s">
        <v>624</v>
      </c>
      <c r="F368" s="60">
        <v>1010001081896</v>
      </c>
      <c r="G368" s="82" t="s">
        <v>1053</v>
      </c>
      <c r="H368" s="84">
        <v>2311478</v>
      </c>
      <c r="I368" s="84" t="s">
        <v>625</v>
      </c>
      <c r="J368" s="86"/>
      <c r="K368" s="74"/>
      <c r="L368" s="74"/>
      <c r="M368" s="74"/>
      <c r="N368" s="187"/>
      <c r="O368" s="85" t="s">
        <v>626</v>
      </c>
    </row>
    <row r="369" spans="2:15" s="134" customFormat="1" ht="150" customHeight="1" x14ac:dyDescent="0.15">
      <c r="B369" s="79" t="s">
        <v>763</v>
      </c>
      <c r="C369" s="77" t="s">
        <v>48</v>
      </c>
      <c r="D369" s="63">
        <v>44537</v>
      </c>
      <c r="E369" s="77" t="s">
        <v>63</v>
      </c>
      <c r="F369" s="60">
        <v>7010401052137</v>
      </c>
      <c r="G369" s="77" t="s">
        <v>1027</v>
      </c>
      <c r="H369" s="55">
        <v>1924208</v>
      </c>
      <c r="I369" s="55">
        <v>1924208</v>
      </c>
      <c r="J369" s="53">
        <f>I369/H369</f>
        <v>1</v>
      </c>
      <c r="K369" s="77"/>
      <c r="L369" s="77"/>
      <c r="M369" s="77"/>
      <c r="N369" s="104"/>
      <c r="O369" s="80"/>
    </row>
    <row r="370" spans="2:15" s="134" customFormat="1" ht="150" customHeight="1" x14ac:dyDescent="0.15">
      <c r="B370" s="79" t="s">
        <v>799</v>
      </c>
      <c r="C370" s="77" t="s">
        <v>48</v>
      </c>
      <c r="D370" s="102">
        <v>44538</v>
      </c>
      <c r="E370" s="77" t="s">
        <v>560</v>
      </c>
      <c r="F370" s="103">
        <v>7010001064648</v>
      </c>
      <c r="G370" s="77" t="s">
        <v>1027</v>
      </c>
      <c r="H370" s="105">
        <v>1991550</v>
      </c>
      <c r="I370" s="105">
        <v>1991550</v>
      </c>
      <c r="J370" s="87">
        <f>I370/H370</f>
        <v>1</v>
      </c>
      <c r="K370" s="77">
        <v>0</v>
      </c>
      <c r="L370" s="77"/>
      <c r="M370" s="77"/>
      <c r="N370" s="104"/>
      <c r="O370" s="80"/>
    </row>
    <row r="371" spans="2:15" s="134" customFormat="1" ht="150" customHeight="1" x14ac:dyDescent="0.15">
      <c r="B371" s="73" t="s">
        <v>627</v>
      </c>
      <c r="C371" s="74" t="s">
        <v>48</v>
      </c>
      <c r="D371" s="15">
        <v>44543</v>
      </c>
      <c r="E371" s="74" t="s">
        <v>66</v>
      </c>
      <c r="F371" s="158">
        <v>9010601021385</v>
      </c>
      <c r="G371" s="108" t="s">
        <v>1053</v>
      </c>
      <c r="H371" s="84">
        <v>663782560</v>
      </c>
      <c r="I371" s="84">
        <v>662508000</v>
      </c>
      <c r="J371" s="44">
        <v>0.99807985313744907</v>
      </c>
      <c r="K371" s="74"/>
      <c r="L371" s="74"/>
      <c r="M371" s="74"/>
      <c r="N371" s="187"/>
      <c r="O371" s="75"/>
    </row>
    <row r="372" spans="2:15" s="134" customFormat="1" ht="150" customHeight="1" x14ac:dyDescent="0.15">
      <c r="B372" s="73" t="s">
        <v>628</v>
      </c>
      <c r="C372" s="74" t="s">
        <v>45</v>
      </c>
      <c r="D372" s="15">
        <v>44543</v>
      </c>
      <c r="E372" s="74" t="s">
        <v>629</v>
      </c>
      <c r="F372" s="18">
        <v>5180001036822</v>
      </c>
      <c r="G372" s="74" t="s">
        <v>1027</v>
      </c>
      <c r="H372" s="84">
        <v>2433200</v>
      </c>
      <c r="I372" s="84">
        <v>2433200</v>
      </c>
      <c r="J372" s="44">
        <v>1</v>
      </c>
      <c r="K372" s="74"/>
      <c r="L372" s="74"/>
      <c r="M372" s="74"/>
      <c r="N372" s="187"/>
      <c r="O372" s="75"/>
    </row>
    <row r="373" spans="2:15" s="134" customFormat="1" ht="150" customHeight="1" x14ac:dyDescent="0.15">
      <c r="B373" s="73" t="s">
        <v>630</v>
      </c>
      <c r="C373" s="74" t="s">
        <v>286</v>
      </c>
      <c r="D373" s="15">
        <v>44543</v>
      </c>
      <c r="E373" s="74" t="s">
        <v>467</v>
      </c>
      <c r="F373" s="18">
        <v>3010905000792</v>
      </c>
      <c r="G373" s="74" t="s">
        <v>1058</v>
      </c>
      <c r="H373" s="84">
        <v>4731061</v>
      </c>
      <c r="I373" s="84">
        <v>4731061</v>
      </c>
      <c r="J373" s="44">
        <v>1</v>
      </c>
      <c r="K373" s="74"/>
      <c r="L373" s="74"/>
      <c r="M373" s="74"/>
      <c r="N373" s="187"/>
      <c r="O373" s="75"/>
    </row>
    <row r="374" spans="2:15" s="134" customFormat="1" ht="150" customHeight="1" x14ac:dyDescent="0.15">
      <c r="B374" s="79" t="s">
        <v>698</v>
      </c>
      <c r="C374" s="82" t="s">
        <v>1016</v>
      </c>
      <c r="D374" s="63">
        <v>44545</v>
      </c>
      <c r="E374" s="74" t="s">
        <v>699</v>
      </c>
      <c r="F374" s="57">
        <v>1010401013565</v>
      </c>
      <c r="G374" s="82" t="s">
        <v>1027</v>
      </c>
      <c r="H374" s="55">
        <v>1133000</v>
      </c>
      <c r="I374" s="55">
        <v>1133000</v>
      </c>
      <c r="J374" s="53">
        <f>I374/H374</f>
        <v>1</v>
      </c>
      <c r="K374" s="77"/>
      <c r="L374" s="77"/>
      <c r="M374" s="77"/>
      <c r="N374" s="104"/>
      <c r="O374" s="80"/>
    </row>
    <row r="375" spans="2:15" s="134" customFormat="1" ht="150" customHeight="1" x14ac:dyDescent="0.15">
      <c r="B375" s="79" t="s">
        <v>700</v>
      </c>
      <c r="C375" s="77" t="s">
        <v>45</v>
      </c>
      <c r="D375" s="63">
        <v>44546</v>
      </c>
      <c r="E375" s="77" t="s">
        <v>701</v>
      </c>
      <c r="F375" s="60">
        <v>6010405003434</v>
      </c>
      <c r="G375" s="77" t="s">
        <v>1027</v>
      </c>
      <c r="H375" s="55">
        <v>1890900</v>
      </c>
      <c r="I375" s="55">
        <v>1890900</v>
      </c>
      <c r="J375" s="53">
        <f>I375/H375</f>
        <v>1</v>
      </c>
      <c r="K375" s="77"/>
      <c r="L375" s="77"/>
      <c r="M375" s="77"/>
      <c r="N375" s="104"/>
      <c r="O375" s="80"/>
    </row>
    <row r="376" spans="2:15" s="134" customFormat="1" ht="150" customHeight="1" x14ac:dyDescent="0.15">
      <c r="B376" s="73" t="s">
        <v>665</v>
      </c>
      <c r="C376" s="74" t="s">
        <v>286</v>
      </c>
      <c r="D376" s="15">
        <v>44550</v>
      </c>
      <c r="E376" s="74" t="s">
        <v>666</v>
      </c>
      <c r="F376" s="18">
        <v>1010001054927</v>
      </c>
      <c r="G376" s="74" t="s">
        <v>1053</v>
      </c>
      <c r="H376" s="84">
        <v>8559446</v>
      </c>
      <c r="I376" s="84">
        <v>8531182</v>
      </c>
      <c r="J376" s="44">
        <f>I376/H376</f>
        <v>0.99669791713155265</v>
      </c>
      <c r="K376" s="10"/>
      <c r="L376" s="74"/>
      <c r="M376" s="74"/>
      <c r="N376" s="187"/>
      <c r="O376" s="75" t="s">
        <v>702</v>
      </c>
    </row>
    <row r="377" spans="2:15" s="134" customFormat="1" ht="150" customHeight="1" x14ac:dyDescent="0.15">
      <c r="B377" s="79" t="s">
        <v>955</v>
      </c>
      <c r="C377" s="77" t="s">
        <v>1017</v>
      </c>
      <c r="D377" s="102">
        <v>44550</v>
      </c>
      <c r="E377" s="77" t="s">
        <v>956</v>
      </c>
      <c r="F377" s="147" t="s">
        <v>957</v>
      </c>
      <c r="G377" s="77" t="s">
        <v>1028</v>
      </c>
      <c r="H377" s="146">
        <v>1874000</v>
      </c>
      <c r="I377" s="146">
        <v>1874000</v>
      </c>
      <c r="J377" s="53">
        <v>1</v>
      </c>
      <c r="K377" s="77" t="s">
        <v>882</v>
      </c>
      <c r="L377" s="77" t="s">
        <v>16</v>
      </c>
      <c r="M377" s="77" t="s">
        <v>17</v>
      </c>
      <c r="N377" s="104">
        <v>1</v>
      </c>
      <c r="O377" s="80"/>
    </row>
    <row r="378" spans="2:15" s="134" customFormat="1" ht="150" customHeight="1" x14ac:dyDescent="0.15">
      <c r="B378" s="73" t="s">
        <v>958</v>
      </c>
      <c r="C378" s="74" t="s">
        <v>1015</v>
      </c>
      <c r="D378" s="106">
        <v>44552</v>
      </c>
      <c r="E378" s="74" t="s">
        <v>959</v>
      </c>
      <c r="F378" s="114" t="s">
        <v>223</v>
      </c>
      <c r="G378" s="74" t="s">
        <v>1044</v>
      </c>
      <c r="H378" s="115">
        <v>4410556</v>
      </c>
      <c r="I378" s="115">
        <v>3982986</v>
      </c>
      <c r="J378" s="116">
        <v>0.90300000000000002</v>
      </c>
      <c r="K378" s="76">
        <v>1</v>
      </c>
      <c r="L378" s="76" t="s">
        <v>18</v>
      </c>
      <c r="M378" s="76" t="s">
        <v>17</v>
      </c>
      <c r="N378" s="188">
        <v>1</v>
      </c>
      <c r="O378" s="3"/>
    </row>
    <row r="379" spans="2:15" s="134" customFormat="1" ht="150" customHeight="1" x14ac:dyDescent="0.15">
      <c r="B379" s="79" t="s">
        <v>667</v>
      </c>
      <c r="C379" s="77" t="s">
        <v>1003</v>
      </c>
      <c r="D379" s="63">
        <v>44554</v>
      </c>
      <c r="E379" s="77" t="s">
        <v>660</v>
      </c>
      <c r="F379" s="60"/>
      <c r="G379" s="77" t="s">
        <v>1024</v>
      </c>
      <c r="H379" s="55" t="s">
        <v>647</v>
      </c>
      <c r="I379" s="55" t="s">
        <v>647</v>
      </c>
      <c r="J379" s="53"/>
      <c r="K379" s="77"/>
      <c r="L379" s="77"/>
      <c r="M379" s="77"/>
      <c r="N379" s="104"/>
      <c r="O379" s="80"/>
    </row>
    <row r="380" spans="2:15" s="134" customFormat="1" ht="150" customHeight="1" x14ac:dyDescent="0.15">
      <c r="B380" s="79" t="s">
        <v>703</v>
      </c>
      <c r="C380" s="77" t="s">
        <v>44</v>
      </c>
      <c r="D380" s="63">
        <v>44554</v>
      </c>
      <c r="E380" s="77" t="s">
        <v>63</v>
      </c>
      <c r="F380" s="60">
        <v>7010401052137</v>
      </c>
      <c r="G380" s="77" t="s">
        <v>1027</v>
      </c>
      <c r="H380" s="55">
        <v>1171500</v>
      </c>
      <c r="I380" s="55">
        <v>1171500</v>
      </c>
      <c r="J380" s="53">
        <f>I380/H380</f>
        <v>1</v>
      </c>
      <c r="K380" s="77"/>
      <c r="L380" s="77"/>
      <c r="M380" s="77"/>
      <c r="N380" s="104"/>
      <c r="O380" s="80"/>
    </row>
    <row r="381" spans="2:15" s="134" customFormat="1" ht="150" customHeight="1" x14ac:dyDescent="0.15">
      <c r="B381" s="73" t="s">
        <v>704</v>
      </c>
      <c r="C381" s="74" t="s">
        <v>996</v>
      </c>
      <c r="D381" s="15">
        <v>44554</v>
      </c>
      <c r="E381" s="74" t="s">
        <v>114</v>
      </c>
      <c r="F381" s="18">
        <v>3010905000792</v>
      </c>
      <c r="G381" s="74" t="s">
        <v>1055</v>
      </c>
      <c r="H381" s="55">
        <v>1156006</v>
      </c>
      <c r="I381" s="55">
        <v>1097743</v>
      </c>
      <c r="J381" s="53">
        <v>0.94959974256188984</v>
      </c>
      <c r="K381" s="77"/>
      <c r="L381" s="77"/>
      <c r="M381" s="77"/>
      <c r="N381" s="104"/>
      <c r="O381" s="80"/>
    </row>
    <row r="382" spans="2:15" s="134" customFormat="1" ht="150" customHeight="1" x14ac:dyDescent="0.15">
      <c r="B382" s="79" t="s">
        <v>800</v>
      </c>
      <c r="C382" s="77" t="s">
        <v>44</v>
      </c>
      <c r="D382" s="102">
        <v>44554</v>
      </c>
      <c r="E382" s="77" t="s">
        <v>63</v>
      </c>
      <c r="F382" s="103">
        <v>7010401052137</v>
      </c>
      <c r="G382" s="77" t="s">
        <v>1027</v>
      </c>
      <c r="H382" s="105">
        <v>1171500</v>
      </c>
      <c r="I382" s="105">
        <v>1171500</v>
      </c>
      <c r="J382" s="87">
        <f>I382/H382</f>
        <v>1</v>
      </c>
      <c r="K382" s="77">
        <v>0</v>
      </c>
      <c r="L382" s="77"/>
      <c r="M382" s="77"/>
      <c r="N382" s="104"/>
      <c r="O382" s="80"/>
    </row>
    <row r="383" spans="2:15" s="134" customFormat="1" ht="150" customHeight="1" x14ac:dyDescent="0.15">
      <c r="B383" s="79" t="s">
        <v>705</v>
      </c>
      <c r="C383" s="77" t="s">
        <v>706</v>
      </c>
      <c r="D383" s="63">
        <v>44558</v>
      </c>
      <c r="E383" s="82" t="s">
        <v>547</v>
      </c>
      <c r="F383" s="20">
        <v>1010001100425</v>
      </c>
      <c r="G383" s="77" t="s">
        <v>1053</v>
      </c>
      <c r="H383" s="55">
        <v>6339264</v>
      </c>
      <c r="I383" s="55">
        <v>4400000</v>
      </c>
      <c r="J383" s="53">
        <f>I383/H383</f>
        <v>0.69408688453422984</v>
      </c>
      <c r="K383" s="77"/>
      <c r="L383" s="77"/>
      <c r="M383" s="77"/>
      <c r="N383" s="104"/>
      <c r="O383" s="80"/>
    </row>
    <row r="384" spans="2:15" s="134" customFormat="1" ht="150" customHeight="1" x14ac:dyDescent="0.15">
      <c r="B384" s="79" t="s">
        <v>707</v>
      </c>
      <c r="C384" s="82" t="s">
        <v>1018</v>
      </c>
      <c r="D384" s="63">
        <v>44558</v>
      </c>
      <c r="E384" s="82" t="s">
        <v>499</v>
      </c>
      <c r="F384" s="24">
        <v>9011101054264</v>
      </c>
      <c r="G384" s="82" t="s">
        <v>1027</v>
      </c>
      <c r="H384" s="55" t="s">
        <v>708</v>
      </c>
      <c r="I384" s="55">
        <v>2600</v>
      </c>
      <c r="J384" s="87"/>
      <c r="K384" s="77"/>
      <c r="L384" s="77"/>
      <c r="M384" s="77"/>
      <c r="N384" s="104"/>
      <c r="O384" s="85" t="s">
        <v>709</v>
      </c>
    </row>
    <row r="385" spans="2:15" s="134" customFormat="1" ht="150" customHeight="1" x14ac:dyDescent="0.15">
      <c r="B385" s="73" t="s">
        <v>631</v>
      </c>
      <c r="C385" s="74" t="s">
        <v>1019</v>
      </c>
      <c r="D385" s="15">
        <v>44565</v>
      </c>
      <c r="E385" s="74" t="s">
        <v>313</v>
      </c>
      <c r="F385" s="29" t="s">
        <v>632</v>
      </c>
      <c r="G385" s="74" t="s">
        <v>1027</v>
      </c>
      <c r="H385" s="126">
        <v>37726480</v>
      </c>
      <c r="I385" s="126">
        <v>37726480</v>
      </c>
      <c r="J385" s="127">
        <v>1</v>
      </c>
      <c r="K385" s="74"/>
      <c r="L385" s="74" t="s">
        <v>18</v>
      </c>
      <c r="M385" s="74" t="s">
        <v>17</v>
      </c>
      <c r="N385" s="187"/>
      <c r="O385" s="75"/>
    </row>
    <row r="386" spans="2:15" s="134" customFormat="1" ht="150" customHeight="1" x14ac:dyDescent="0.15">
      <c r="B386" s="79" t="s">
        <v>710</v>
      </c>
      <c r="C386" s="82" t="s">
        <v>1016</v>
      </c>
      <c r="D386" s="63">
        <v>44567</v>
      </c>
      <c r="E386" s="77" t="s">
        <v>711</v>
      </c>
      <c r="F386" s="24">
        <v>8130001000053</v>
      </c>
      <c r="G386" s="82" t="s">
        <v>1027</v>
      </c>
      <c r="H386" s="55">
        <v>1026432</v>
      </c>
      <c r="I386" s="55">
        <v>1026432</v>
      </c>
      <c r="J386" s="53">
        <f>I386/H386</f>
        <v>1</v>
      </c>
      <c r="K386" s="77"/>
      <c r="L386" s="77"/>
      <c r="M386" s="77"/>
      <c r="N386" s="104"/>
      <c r="O386" s="80"/>
    </row>
    <row r="387" spans="2:15" s="134" customFormat="1" ht="150" customHeight="1" x14ac:dyDescent="0.15">
      <c r="B387" s="79" t="s">
        <v>712</v>
      </c>
      <c r="C387" s="82" t="s">
        <v>1018</v>
      </c>
      <c r="D387" s="63">
        <v>44574</v>
      </c>
      <c r="E387" s="82" t="s">
        <v>313</v>
      </c>
      <c r="F387" s="20">
        <v>2010005018852</v>
      </c>
      <c r="G387" s="82" t="s">
        <v>1027</v>
      </c>
      <c r="H387" s="55">
        <v>3022800</v>
      </c>
      <c r="I387" s="55">
        <v>3022800</v>
      </c>
      <c r="J387" s="53">
        <f>I387/H387</f>
        <v>1</v>
      </c>
      <c r="K387" s="77"/>
      <c r="L387" s="77"/>
      <c r="M387" s="77"/>
      <c r="N387" s="104"/>
      <c r="O387" s="80"/>
    </row>
    <row r="388" spans="2:15" s="134" customFormat="1" ht="150" customHeight="1" x14ac:dyDescent="0.15">
      <c r="B388" s="79" t="s">
        <v>713</v>
      </c>
      <c r="C388" s="77" t="s">
        <v>439</v>
      </c>
      <c r="D388" s="63">
        <v>44575</v>
      </c>
      <c r="E388" s="77" t="s">
        <v>714</v>
      </c>
      <c r="F388" s="60">
        <v>3010001010696</v>
      </c>
      <c r="G388" s="77" t="s">
        <v>1061</v>
      </c>
      <c r="H388" s="55">
        <v>1262800</v>
      </c>
      <c r="I388" s="55">
        <v>1262800</v>
      </c>
      <c r="J388" s="53">
        <v>1</v>
      </c>
      <c r="K388" s="10"/>
      <c r="L388" s="77"/>
      <c r="M388" s="77"/>
      <c r="N388" s="104"/>
      <c r="O388" s="80"/>
    </row>
    <row r="389" spans="2:15" s="134" customFormat="1" ht="150" customHeight="1" x14ac:dyDescent="0.15">
      <c r="B389" s="79" t="s">
        <v>668</v>
      </c>
      <c r="C389" s="77" t="s">
        <v>1020</v>
      </c>
      <c r="D389" s="63">
        <v>44578</v>
      </c>
      <c r="E389" s="77" t="s">
        <v>324</v>
      </c>
      <c r="F389" s="60">
        <v>6010405003434</v>
      </c>
      <c r="G389" s="77" t="s">
        <v>1037</v>
      </c>
      <c r="H389" s="55">
        <v>60631230</v>
      </c>
      <c r="I389" s="55">
        <v>60631230</v>
      </c>
      <c r="J389" s="53">
        <f>I389/H389</f>
        <v>1</v>
      </c>
      <c r="K389" s="74"/>
      <c r="L389" s="74"/>
      <c r="M389" s="74"/>
      <c r="N389" s="187"/>
      <c r="O389" s="75"/>
    </row>
    <row r="390" spans="2:15" s="134" customFormat="1" ht="150" customHeight="1" x14ac:dyDescent="0.15">
      <c r="B390" s="79" t="s">
        <v>715</v>
      </c>
      <c r="C390" s="77" t="s">
        <v>439</v>
      </c>
      <c r="D390" s="63">
        <v>44578</v>
      </c>
      <c r="E390" s="77" t="s">
        <v>621</v>
      </c>
      <c r="F390" s="60">
        <v>1030001024052</v>
      </c>
      <c r="G390" s="77" t="s">
        <v>1056</v>
      </c>
      <c r="H390" s="55">
        <v>1980000</v>
      </c>
      <c r="I390" s="55">
        <v>1980000</v>
      </c>
      <c r="J390" s="53">
        <v>1</v>
      </c>
      <c r="K390" s="10"/>
      <c r="L390" s="77"/>
      <c r="M390" s="77"/>
      <c r="N390" s="104"/>
      <c r="O390" s="80"/>
    </row>
    <row r="391" spans="2:15" s="134" customFormat="1" ht="150" customHeight="1" x14ac:dyDescent="0.15">
      <c r="B391" s="73" t="s">
        <v>633</v>
      </c>
      <c r="C391" s="74" t="s">
        <v>1019</v>
      </c>
      <c r="D391" s="15">
        <v>44579</v>
      </c>
      <c r="E391" s="74" t="s">
        <v>634</v>
      </c>
      <c r="F391" s="29" t="s">
        <v>635</v>
      </c>
      <c r="G391" s="74" t="s">
        <v>1027</v>
      </c>
      <c r="H391" s="126">
        <v>105050000</v>
      </c>
      <c r="I391" s="126">
        <v>105050000</v>
      </c>
      <c r="J391" s="127">
        <v>1</v>
      </c>
      <c r="K391" s="74"/>
      <c r="L391" s="74"/>
      <c r="M391" s="74"/>
      <c r="N391" s="187"/>
      <c r="O391" s="75"/>
    </row>
    <row r="392" spans="2:15" s="134" customFormat="1" ht="150" customHeight="1" x14ac:dyDescent="0.15">
      <c r="B392" s="79" t="s">
        <v>716</v>
      </c>
      <c r="C392" s="82" t="s">
        <v>514</v>
      </c>
      <c r="D392" s="63">
        <v>44587</v>
      </c>
      <c r="E392" s="77" t="s">
        <v>717</v>
      </c>
      <c r="F392" s="60">
        <v>5021001052098</v>
      </c>
      <c r="G392" s="77" t="s">
        <v>1028</v>
      </c>
      <c r="H392" s="55">
        <v>726000000</v>
      </c>
      <c r="I392" s="55">
        <v>726000000</v>
      </c>
      <c r="J392" s="53">
        <v>1</v>
      </c>
      <c r="K392" s="10"/>
      <c r="L392" s="77"/>
      <c r="M392" s="77"/>
      <c r="N392" s="104"/>
      <c r="O392" s="80"/>
    </row>
    <row r="393" spans="2:15" s="134" customFormat="1" ht="150" customHeight="1" x14ac:dyDescent="0.15">
      <c r="B393" s="79" t="s">
        <v>716</v>
      </c>
      <c r="C393" s="82" t="s">
        <v>514</v>
      </c>
      <c r="D393" s="63">
        <v>44587</v>
      </c>
      <c r="E393" s="77" t="s">
        <v>718</v>
      </c>
      <c r="F393" s="60">
        <v>1140001106649</v>
      </c>
      <c r="G393" s="77" t="s">
        <v>1028</v>
      </c>
      <c r="H393" s="55">
        <v>163900000</v>
      </c>
      <c r="I393" s="55">
        <v>163900000</v>
      </c>
      <c r="J393" s="53">
        <v>1</v>
      </c>
      <c r="K393" s="10"/>
      <c r="L393" s="77"/>
      <c r="M393" s="77"/>
      <c r="N393" s="104"/>
      <c r="O393" s="80"/>
    </row>
    <row r="394" spans="2:15" s="134" customFormat="1" ht="150" customHeight="1" x14ac:dyDescent="0.15">
      <c r="B394" s="79" t="s">
        <v>716</v>
      </c>
      <c r="C394" s="82" t="s">
        <v>514</v>
      </c>
      <c r="D394" s="63">
        <v>44587</v>
      </c>
      <c r="E394" s="77" t="s">
        <v>719</v>
      </c>
      <c r="F394" s="60">
        <v>6120001077581</v>
      </c>
      <c r="G394" s="140" t="s">
        <v>1028</v>
      </c>
      <c r="H394" s="171">
        <v>50820000</v>
      </c>
      <c r="I394" s="55">
        <v>50820000</v>
      </c>
      <c r="J394" s="53">
        <v>1</v>
      </c>
      <c r="K394" s="10"/>
      <c r="L394" s="77"/>
      <c r="M394" s="77"/>
      <c r="N394" s="104"/>
      <c r="O394" s="80"/>
    </row>
    <row r="395" spans="2:15" s="134" customFormat="1" ht="150" customHeight="1" x14ac:dyDescent="0.15">
      <c r="B395" s="79" t="s">
        <v>716</v>
      </c>
      <c r="C395" s="82" t="s">
        <v>514</v>
      </c>
      <c r="D395" s="63">
        <v>44587</v>
      </c>
      <c r="E395" s="77" t="s">
        <v>720</v>
      </c>
      <c r="F395" s="60">
        <v>7010601037706</v>
      </c>
      <c r="G395" s="77" t="s">
        <v>1028</v>
      </c>
      <c r="H395" s="55">
        <v>141790000</v>
      </c>
      <c r="I395" s="55">
        <v>141790000</v>
      </c>
      <c r="J395" s="53">
        <v>1</v>
      </c>
      <c r="K395" s="10"/>
      <c r="L395" s="77"/>
      <c r="M395" s="77"/>
      <c r="N395" s="104"/>
      <c r="O395" s="80"/>
    </row>
    <row r="396" spans="2:15" s="134" customFormat="1" ht="150" customHeight="1" x14ac:dyDescent="0.15">
      <c r="B396" s="79" t="s">
        <v>716</v>
      </c>
      <c r="C396" s="82" t="s">
        <v>514</v>
      </c>
      <c r="D396" s="63">
        <v>44587</v>
      </c>
      <c r="E396" s="77" t="s">
        <v>721</v>
      </c>
      <c r="F396" s="60">
        <v>5120001067360</v>
      </c>
      <c r="G396" s="77" t="s">
        <v>1028</v>
      </c>
      <c r="H396" s="55">
        <v>173250000</v>
      </c>
      <c r="I396" s="55">
        <v>173250000</v>
      </c>
      <c r="J396" s="53">
        <v>1</v>
      </c>
      <c r="K396" s="10"/>
      <c r="L396" s="77"/>
      <c r="M396" s="77"/>
      <c r="N396" s="104"/>
      <c r="O396" s="80"/>
    </row>
    <row r="397" spans="2:15" s="134" customFormat="1" ht="150" customHeight="1" x14ac:dyDescent="0.15">
      <c r="B397" s="79" t="s">
        <v>716</v>
      </c>
      <c r="C397" s="82" t="s">
        <v>514</v>
      </c>
      <c r="D397" s="63">
        <v>44587</v>
      </c>
      <c r="E397" s="77" t="s">
        <v>666</v>
      </c>
      <c r="F397" s="60">
        <v>1010001054927</v>
      </c>
      <c r="G397" s="77" t="s">
        <v>1028</v>
      </c>
      <c r="H397" s="55">
        <v>183480000</v>
      </c>
      <c r="I397" s="55">
        <v>183480000</v>
      </c>
      <c r="J397" s="53">
        <v>1</v>
      </c>
      <c r="K397" s="10"/>
      <c r="L397" s="77"/>
      <c r="M397" s="77"/>
      <c r="N397" s="104"/>
      <c r="O397" s="80"/>
    </row>
    <row r="398" spans="2:15" s="134" customFormat="1" ht="150" customHeight="1" x14ac:dyDescent="0.15">
      <c r="B398" s="139" t="s">
        <v>716</v>
      </c>
      <c r="C398" s="151" t="s">
        <v>514</v>
      </c>
      <c r="D398" s="154">
        <v>44587</v>
      </c>
      <c r="E398" s="140" t="s">
        <v>722</v>
      </c>
      <c r="F398" s="161">
        <v>1180001035811</v>
      </c>
      <c r="G398" s="140" t="s">
        <v>1028</v>
      </c>
      <c r="H398" s="171">
        <v>196416000</v>
      </c>
      <c r="I398" s="171">
        <v>196416000</v>
      </c>
      <c r="J398" s="53">
        <v>1</v>
      </c>
      <c r="K398" s="144"/>
      <c r="L398" s="141"/>
      <c r="M398" s="141"/>
      <c r="N398" s="141"/>
      <c r="O398" s="142"/>
    </row>
    <row r="399" spans="2:15" s="134" customFormat="1" ht="150" customHeight="1" x14ac:dyDescent="0.15">
      <c r="B399" s="139" t="s">
        <v>723</v>
      </c>
      <c r="C399" s="140" t="s">
        <v>706</v>
      </c>
      <c r="D399" s="154">
        <v>44587</v>
      </c>
      <c r="E399" s="140" t="s">
        <v>724</v>
      </c>
      <c r="F399" s="161">
        <v>1010001030093</v>
      </c>
      <c r="G399" s="140" t="s">
        <v>1056</v>
      </c>
      <c r="H399" s="171">
        <v>1224520</v>
      </c>
      <c r="I399" s="171">
        <v>1224520</v>
      </c>
      <c r="J399" s="143">
        <v>1</v>
      </c>
      <c r="K399" s="144"/>
      <c r="L399" s="141"/>
      <c r="M399" s="141"/>
      <c r="N399" s="141"/>
      <c r="O399" s="142"/>
    </row>
    <row r="400" spans="2:15" s="134" customFormat="1" ht="150" customHeight="1" x14ac:dyDescent="0.15">
      <c r="B400" s="139" t="s">
        <v>725</v>
      </c>
      <c r="C400" s="140" t="s">
        <v>350</v>
      </c>
      <c r="D400" s="154">
        <v>44587</v>
      </c>
      <c r="E400" s="140" t="s">
        <v>361</v>
      </c>
      <c r="F400" s="161">
        <v>5010405010423</v>
      </c>
      <c r="G400" s="140" t="s">
        <v>1061</v>
      </c>
      <c r="H400" s="171">
        <v>1480000</v>
      </c>
      <c r="I400" s="171">
        <v>1480000</v>
      </c>
      <c r="J400" s="143">
        <v>1</v>
      </c>
      <c r="K400" s="144"/>
      <c r="L400" s="141" t="s">
        <v>16</v>
      </c>
      <c r="M400" s="141" t="s">
        <v>17</v>
      </c>
      <c r="N400" s="141"/>
      <c r="O400" s="142"/>
    </row>
    <row r="401" spans="2:15" s="134" customFormat="1" ht="150" customHeight="1" x14ac:dyDescent="0.15">
      <c r="B401" s="139" t="s">
        <v>726</v>
      </c>
      <c r="C401" s="140" t="s">
        <v>55</v>
      </c>
      <c r="D401" s="154">
        <v>44588</v>
      </c>
      <c r="E401" s="140" t="s">
        <v>340</v>
      </c>
      <c r="F401" s="161">
        <v>1010001081112</v>
      </c>
      <c r="G401" s="140" t="s">
        <v>1029</v>
      </c>
      <c r="H401" s="171">
        <v>703560000</v>
      </c>
      <c r="I401" s="171">
        <v>703560000</v>
      </c>
      <c r="J401" s="143">
        <v>1</v>
      </c>
      <c r="K401" s="144"/>
      <c r="L401" s="141"/>
      <c r="M401" s="141"/>
      <c r="N401" s="141"/>
      <c r="O401" s="142"/>
    </row>
    <row r="402" spans="2:15" s="134" customFormat="1" ht="150" customHeight="1" x14ac:dyDescent="0.15">
      <c r="B402" s="139" t="s">
        <v>727</v>
      </c>
      <c r="C402" s="140" t="s">
        <v>55</v>
      </c>
      <c r="D402" s="154">
        <v>44588</v>
      </c>
      <c r="E402" s="140" t="s">
        <v>327</v>
      </c>
      <c r="F402" s="161">
        <v>8120001068678</v>
      </c>
      <c r="G402" s="140" t="s">
        <v>1029</v>
      </c>
      <c r="H402" s="171">
        <v>55000000</v>
      </c>
      <c r="I402" s="171">
        <v>55000000</v>
      </c>
      <c r="J402" s="143">
        <v>1</v>
      </c>
      <c r="K402" s="144"/>
      <c r="L402" s="141"/>
      <c r="M402" s="141"/>
      <c r="N402" s="141"/>
      <c r="O402" s="142"/>
    </row>
    <row r="403" spans="2:15" s="134" customFormat="1" ht="150" customHeight="1" x14ac:dyDescent="0.15">
      <c r="B403" s="139" t="s">
        <v>728</v>
      </c>
      <c r="C403" s="140" t="s">
        <v>55</v>
      </c>
      <c r="D403" s="154">
        <v>44588</v>
      </c>
      <c r="E403" s="140" t="s">
        <v>330</v>
      </c>
      <c r="F403" s="161">
        <v>5240001004384</v>
      </c>
      <c r="G403" s="140" t="s">
        <v>1029</v>
      </c>
      <c r="H403" s="171">
        <v>36300000</v>
      </c>
      <c r="I403" s="171">
        <v>36300000</v>
      </c>
      <c r="J403" s="143">
        <v>1</v>
      </c>
      <c r="K403" s="144"/>
      <c r="L403" s="141"/>
      <c r="M403" s="141"/>
      <c r="N403" s="141"/>
      <c r="O403" s="142"/>
    </row>
    <row r="404" spans="2:15" s="134" customFormat="1" ht="150" customHeight="1" x14ac:dyDescent="0.15">
      <c r="B404" s="139" t="s">
        <v>729</v>
      </c>
      <c r="C404" s="140" t="s">
        <v>55</v>
      </c>
      <c r="D404" s="154">
        <v>44588</v>
      </c>
      <c r="E404" s="140" t="s">
        <v>337</v>
      </c>
      <c r="F404" s="161">
        <v>3011701007610</v>
      </c>
      <c r="G404" s="140" t="s">
        <v>1029</v>
      </c>
      <c r="H404" s="171">
        <v>49500000</v>
      </c>
      <c r="I404" s="171">
        <v>49500000</v>
      </c>
      <c r="J404" s="143">
        <v>1</v>
      </c>
      <c r="K404" s="144"/>
      <c r="L404" s="141"/>
      <c r="M404" s="141"/>
      <c r="N404" s="141"/>
      <c r="O404" s="142"/>
    </row>
    <row r="405" spans="2:15" s="134" customFormat="1" ht="150" customHeight="1" x14ac:dyDescent="0.15">
      <c r="B405" s="139" t="s">
        <v>730</v>
      </c>
      <c r="C405" s="140" t="s">
        <v>55</v>
      </c>
      <c r="D405" s="154">
        <v>44588</v>
      </c>
      <c r="E405" s="140" t="s">
        <v>341</v>
      </c>
      <c r="F405" s="161">
        <v>6010401136700</v>
      </c>
      <c r="G405" s="140" t="s">
        <v>1029</v>
      </c>
      <c r="H405" s="171">
        <v>475200000</v>
      </c>
      <c r="I405" s="171">
        <v>475200000</v>
      </c>
      <c r="J405" s="143">
        <v>1</v>
      </c>
      <c r="K405" s="144"/>
      <c r="L405" s="141"/>
      <c r="M405" s="141"/>
      <c r="N405" s="141"/>
      <c r="O405" s="142"/>
    </row>
    <row r="406" spans="2:15" s="134" customFormat="1" ht="150" customHeight="1" x14ac:dyDescent="0.15">
      <c r="B406" s="139" t="s">
        <v>669</v>
      </c>
      <c r="C406" s="140" t="s">
        <v>1003</v>
      </c>
      <c r="D406" s="154">
        <v>44592</v>
      </c>
      <c r="E406" s="140" t="s">
        <v>670</v>
      </c>
      <c r="F406" s="161">
        <v>5011001126167</v>
      </c>
      <c r="G406" s="140" t="s">
        <v>1029</v>
      </c>
      <c r="H406" s="171" t="s">
        <v>647</v>
      </c>
      <c r="I406" s="171" t="s">
        <v>647</v>
      </c>
      <c r="J406" s="143"/>
      <c r="K406" s="140"/>
      <c r="L406" s="141"/>
      <c r="M406" s="141"/>
      <c r="N406" s="141"/>
      <c r="O406" s="142"/>
    </row>
    <row r="407" spans="2:15" s="134" customFormat="1" ht="150" customHeight="1" x14ac:dyDescent="0.15">
      <c r="B407" s="136" t="s">
        <v>731</v>
      </c>
      <c r="C407" s="108" t="s">
        <v>55</v>
      </c>
      <c r="D407" s="153">
        <v>44592</v>
      </c>
      <c r="E407" s="108" t="s">
        <v>732</v>
      </c>
      <c r="F407" s="158">
        <v>6330001025098</v>
      </c>
      <c r="G407" s="108" t="s">
        <v>1027</v>
      </c>
      <c r="H407" s="171">
        <v>70116140</v>
      </c>
      <c r="I407" s="171">
        <v>70116140</v>
      </c>
      <c r="J407" s="143">
        <v>1</v>
      </c>
      <c r="K407" s="144"/>
      <c r="L407" s="141"/>
      <c r="M407" s="141"/>
      <c r="N407" s="141"/>
      <c r="O407" s="142"/>
    </row>
    <row r="408" spans="2:15" s="134" customFormat="1" ht="150" customHeight="1" x14ac:dyDescent="0.15">
      <c r="B408" s="139" t="s">
        <v>733</v>
      </c>
      <c r="C408" s="140" t="s">
        <v>286</v>
      </c>
      <c r="D408" s="154">
        <v>44592</v>
      </c>
      <c r="E408" s="140" t="s">
        <v>734</v>
      </c>
      <c r="F408" s="161">
        <v>6140001066517</v>
      </c>
      <c r="G408" s="140" t="s">
        <v>1061</v>
      </c>
      <c r="H408" s="171">
        <v>1083500</v>
      </c>
      <c r="I408" s="171">
        <v>1083500</v>
      </c>
      <c r="J408" s="143">
        <v>1</v>
      </c>
      <c r="K408" s="144"/>
      <c r="L408" s="141"/>
      <c r="M408" s="141"/>
      <c r="N408" s="141"/>
      <c r="O408" s="142"/>
    </row>
    <row r="409" spans="2:15" s="134" customFormat="1" ht="150" customHeight="1" x14ac:dyDescent="0.15">
      <c r="B409" s="139" t="s">
        <v>735</v>
      </c>
      <c r="C409" s="140" t="s">
        <v>736</v>
      </c>
      <c r="D409" s="154">
        <v>44592</v>
      </c>
      <c r="E409" s="140" t="s">
        <v>737</v>
      </c>
      <c r="F409" s="161">
        <v>8010401046377</v>
      </c>
      <c r="G409" s="140" t="s">
        <v>1027</v>
      </c>
      <c r="H409" s="171">
        <v>1702800</v>
      </c>
      <c r="I409" s="171">
        <v>1702800</v>
      </c>
      <c r="J409" s="143">
        <v>1</v>
      </c>
      <c r="K409" s="144"/>
      <c r="L409" s="141"/>
      <c r="M409" s="141"/>
      <c r="N409" s="141"/>
      <c r="O409" s="142"/>
    </row>
    <row r="410" spans="2:15" s="134" customFormat="1" ht="150" customHeight="1" x14ac:dyDescent="0.15">
      <c r="B410" s="139" t="s">
        <v>738</v>
      </c>
      <c r="C410" s="140" t="s">
        <v>736</v>
      </c>
      <c r="D410" s="154">
        <v>44592</v>
      </c>
      <c r="E410" s="140" t="s">
        <v>739</v>
      </c>
      <c r="F410" s="161">
        <v>6010001071042</v>
      </c>
      <c r="G410" s="140" t="s">
        <v>1027</v>
      </c>
      <c r="H410" s="171">
        <v>4653792</v>
      </c>
      <c r="I410" s="171">
        <v>4653792</v>
      </c>
      <c r="J410" s="143">
        <v>1</v>
      </c>
      <c r="K410" s="144"/>
      <c r="L410" s="141"/>
      <c r="M410" s="141"/>
      <c r="N410" s="141"/>
      <c r="O410" s="142"/>
    </row>
    <row r="411" spans="2:15" s="134" customFormat="1" ht="150" customHeight="1" x14ac:dyDescent="0.15">
      <c r="B411" s="139" t="s">
        <v>740</v>
      </c>
      <c r="C411" s="140" t="s">
        <v>286</v>
      </c>
      <c r="D411" s="154">
        <v>44592</v>
      </c>
      <c r="E411" s="140" t="s">
        <v>463</v>
      </c>
      <c r="F411" s="161">
        <v>7010001059391</v>
      </c>
      <c r="G411" s="140" t="s">
        <v>1061</v>
      </c>
      <c r="H411" s="171">
        <v>1485000</v>
      </c>
      <c r="I411" s="171">
        <v>1485000</v>
      </c>
      <c r="J411" s="143">
        <v>1</v>
      </c>
      <c r="K411" s="144"/>
      <c r="L411" s="141"/>
      <c r="M411" s="141"/>
      <c r="N411" s="141"/>
      <c r="O411" s="142"/>
    </row>
    <row r="412" spans="2:15" s="134" customFormat="1" ht="150" customHeight="1" x14ac:dyDescent="0.15">
      <c r="B412" s="136" t="s">
        <v>741</v>
      </c>
      <c r="C412" s="108" t="s">
        <v>996</v>
      </c>
      <c r="D412" s="153">
        <v>44593</v>
      </c>
      <c r="E412" s="108" t="s">
        <v>114</v>
      </c>
      <c r="F412" s="158">
        <v>3010905000792</v>
      </c>
      <c r="G412" s="108" t="s">
        <v>1055</v>
      </c>
      <c r="H412" s="171">
        <v>1045732</v>
      </c>
      <c r="I412" s="171">
        <v>987165</v>
      </c>
      <c r="J412" s="143">
        <v>0.94399425474213305</v>
      </c>
      <c r="K412" s="140"/>
      <c r="L412" s="141"/>
      <c r="M412" s="141"/>
      <c r="N412" s="141"/>
      <c r="O412" s="142"/>
    </row>
    <row r="413" spans="2:15" s="134" customFormat="1" ht="150" customHeight="1" x14ac:dyDescent="0.15">
      <c r="B413" s="139" t="s">
        <v>742</v>
      </c>
      <c r="C413" s="140" t="s">
        <v>706</v>
      </c>
      <c r="D413" s="154">
        <v>44600</v>
      </c>
      <c r="E413" s="140" t="s">
        <v>355</v>
      </c>
      <c r="F413" s="161">
        <v>3010002049767</v>
      </c>
      <c r="G413" s="140" t="s">
        <v>1061</v>
      </c>
      <c r="H413" s="171">
        <v>1511400</v>
      </c>
      <c r="I413" s="171">
        <v>1511400</v>
      </c>
      <c r="J413" s="143">
        <v>1</v>
      </c>
      <c r="K413" s="144"/>
      <c r="L413" s="141"/>
      <c r="M413" s="141"/>
      <c r="N413" s="141"/>
      <c r="O413" s="142"/>
    </row>
    <row r="414" spans="2:15" s="134" customFormat="1" ht="150" customHeight="1" x14ac:dyDescent="0.15">
      <c r="B414" s="139" t="s">
        <v>743</v>
      </c>
      <c r="C414" s="140" t="s">
        <v>596</v>
      </c>
      <c r="D414" s="154">
        <v>44600</v>
      </c>
      <c r="E414" s="140" t="s">
        <v>744</v>
      </c>
      <c r="F414" s="161">
        <v>6010001055730</v>
      </c>
      <c r="G414" s="140" t="s">
        <v>1061</v>
      </c>
      <c r="H414" s="171">
        <v>1317360</v>
      </c>
      <c r="I414" s="171">
        <v>1317360</v>
      </c>
      <c r="J414" s="143">
        <v>1</v>
      </c>
      <c r="K414" s="144"/>
      <c r="L414" s="141"/>
      <c r="M414" s="141"/>
      <c r="N414" s="141"/>
      <c r="O414" s="142"/>
    </row>
    <row r="415" spans="2:15" s="134" customFormat="1" ht="150" customHeight="1" x14ac:dyDescent="0.15">
      <c r="B415" s="139" t="s">
        <v>801</v>
      </c>
      <c r="C415" s="140" t="s">
        <v>664</v>
      </c>
      <c r="D415" s="111">
        <v>44601</v>
      </c>
      <c r="E415" s="140" t="s">
        <v>63</v>
      </c>
      <c r="F415" s="160">
        <v>7010401052137</v>
      </c>
      <c r="G415" s="140" t="s">
        <v>1027</v>
      </c>
      <c r="H415" s="145">
        <v>4970240</v>
      </c>
      <c r="I415" s="145">
        <v>4970240</v>
      </c>
      <c r="J415" s="179">
        <f>I415/H415</f>
        <v>1</v>
      </c>
      <c r="K415" s="140">
        <v>0</v>
      </c>
      <c r="L415" s="141"/>
      <c r="M415" s="141"/>
      <c r="N415" s="141"/>
      <c r="O415" s="142"/>
    </row>
    <row r="416" spans="2:15" s="134" customFormat="1" ht="150" customHeight="1" x14ac:dyDescent="0.15">
      <c r="B416" s="139" t="s">
        <v>745</v>
      </c>
      <c r="C416" s="140" t="s">
        <v>55</v>
      </c>
      <c r="D416" s="154">
        <v>44602</v>
      </c>
      <c r="E416" s="151" t="s">
        <v>746</v>
      </c>
      <c r="F416" s="165">
        <v>2011101055541</v>
      </c>
      <c r="G416" s="140" t="s">
        <v>1029</v>
      </c>
      <c r="H416" s="171">
        <v>7416750</v>
      </c>
      <c r="I416" s="177">
        <v>2500</v>
      </c>
      <c r="J416" s="143"/>
      <c r="K416" s="140"/>
      <c r="L416" s="141"/>
      <c r="M416" s="141"/>
      <c r="N416" s="141"/>
      <c r="O416" s="194" t="s">
        <v>626</v>
      </c>
    </row>
    <row r="417" spans="2:15" s="134" customFormat="1" ht="150" customHeight="1" x14ac:dyDescent="0.15">
      <c r="B417" s="139" t="s">
        <v>747</v>
      </c>
      <c r="C417" s="140" t="s">
        <v>439</v>
      </c>
      <c r="D417" s="154">
        <v>44608</v>
      </c>
      <c r="E417" s="140" t="s">
        <v>714</v>
      </c>
      <c r="F417" s="161">
        <v>3010001010696</v>
      </c>
      <c r="G417" s="140" t="s">
        <v>1061</v>
      </c>
      <c r="H417" s="171">
        <v>1138500</v>
      </c>
      <c r="I417" s="171">
        <v>1138500</v>
      </c>
      <c r="J417" s="143">
        <v>1</v>
      </c>
      <c r="K417" s="144"/>
      <c r="L417" s="141"/>
      <c r="M417" s="141"/>
      <c r="N417" s="141"/>
      <c r="O417" s="142"/>
    </row>
    <row r="418" spans="2:15" s="134" customFormat="1" ht="150" customHeight="1" x14ac:dyDescent="0.15">
      <c r="B418" s="136" t="s">
        <v>671</v>
      </c>
      <c r="C418" s="108" t="s">
        <v>1019</v>
      </c>
      <c r="D418" s="153">
        <v>44608</v>
      </c>
      <c r="E418" s="108" t="s">
        <v>672</v>
      </c>
      <c r="F418" s="159" t="s">
        <v>673</v>
      </c>
      <c r="G418" s="108" t="s">
        <v>1027</v>
      </c>
      <c r="H418" s="170">
        <v>175293743</v>
      </c>
      <c r="I418" s="170">
        <v>175293743</v>
      </c>
      <c r="J418" s="178">
        <v>1</v>
      </c>
      <c r="K418" s="108"/>
      <c r="L418" s="185"/>
      <c r="M418" s="185"/>
      <c r="N418" s="185"/>
      <c r="O418" s="192"/>
    </row>
    <row r="419" spans="2:15" s="134" customFormat="1" ht="150" customHeight="1" x14ac:dyDescent="0.15">
      <c r="B419" s="139" t="s">
        <v>748</v>
      </c>
      <c r="C419" s="140" t="s">
        <v>439</v>
      </c>
      <c r="D419" s="154">
        <v>44609</v>
      </c>
      <c r="E419" s="140" t="s">
        <v>714</v>
      </c>
      <c r="F419" s="161">
        <v>3010001010696</v>
      </c>
      <c r="G419" s="140" t="s">
        <v>1061</v>
      </c>
      <c r="H419" s="171">
        <v>1416800</v>
      </c>
      <c r="I419" s="171">
        <v>1416800</v>
      </c>
      <c r="J419" s="143">
        <v>1</v>
      </c>
      <c r="K419" s="144"/>
      <c r="L419" s="141"/>
      <c r="M419" s="141"/>
      <c r="N419" s="141"/>
      <c r="O419" s="142"/>
    </row>
    <row r="420" spans="2:15" s="134" customFormat="1" ht="150" customHeight="1" x14ac:dyDescent="0.15">
      <c r="B420" s="139" t="s">
        <v>749</v>
      </c>
      <c r="C420" s="140" t="s">
        <v>750</v>
      </c>
      <c r="D420" s="154">
        <v>44610</v>
      </c>
      <c r="E420" s="140" t="s">
        <v>751</v>
      </c>
      <c r="F420" s="161">
        <v>7210001012058</v>
      </c>
      <c r="G420" s="140" t="s">
        <v>1053</v>
      </c>
      <c r="H420" s="171">
        <v>2200000</v>
      </c>
      <c r="I420" s="171">
        <v>2090000</v>
      </c>
      <c r="J420" s="143">
        <v>0.95</v>
      </c>
      <c r="K420" s="144"/>
      <c r="L420" s="141"/>
      <c r="M420" s="141"/>
      <c r="N420" s="141"/>
      <c r="O420" s="142"/>
    </row>
    <row r="421" spans="2:15" s="134" customFormat="1" ht="150" customHeight="1" x14ac:dyDescent="0.15">
      <c r="B421" s="136" t="s">
        <v>752</v>
      </c>
      <c r="C421" s="108" t="s">
        <v>706</v>
      </c>
      <c r="D421" s="153">
        <v>44610</v>
      </c>
      <c r="E421" s="108" t="s">
        <v>737</v>
      </c>
      <c r="F421" s="158">
        <v>8010401046377</v>
      </c>
      <c r="G421" s="108" t="s">
        <v>1027</v>
      </c>
      <c r="H421" s="171">
        <v>3894000</v>
      </c>
      <c r="I421" s="171">
        <v>3894000</v>
      </c>
      <c r="J421" s="143">
        <v>1</v>
      </c>
      <c r="K421" s="144"/>
      <c r="L421" s="141"/>
      <c r="M421" s="141"/>
      <c r="N421" s="141"/>
      <c r="O421" s="142"/>
    </row>
    <row r="422" spans="2:15" s="134" customFormat="1" ht="150" customHeight="1" x14ac:dyDescent="0.15">
      <c r="B422" s="139" t="s">
        <v>753</v>
      </c>
      <c r="C422" s="140" t="s">
        <v>736</v>
      </c>
      <c r="D422" s="154">
        <v>44613</v>
      </c>
      <c r="E422" s="140" t="s">
        <v>754</v>
      </c>
      <c r="F422" s="161">
        <v>6010001034866</v>
      </c>
      <c r="G422" s="140" t="s">
        <v>1028</v>
      </c>
      <c r="H422" s="171">
        <v>13162380</v>
      </c>
      <c r="I422" s="171">
        <v>12598278</v>
      </c>
      <c r="J422" s="143">
        <v>0.95714285714285718</v>
      </c>
      <c r="K422" s="144"/>
      <c r="L422" s="141"/>
      <c r="M422" s="141"/>
      <c r="N422" s="141"/>
      <c r="O422" s="142"/>
    </row>
    <row r="423" spans="2:15" s="134" customFormat="1" ht="150" customHeight="1" x14ac:dyDescent="0.15">
      <c r="B423" s="139" t="s">
        <v>755</v>
      </c>
      <c r="C423" s="140" t="s">
        <v>55</v>
      </c>
      <c r="D423" s="154">
        <v>44613</v>
      </c>
      <c r="E423" s="140" t="s">
        <v>756</v>
      </c>
      <c r="F423" s="161">
        <v>6020001070654</v>
      </c>
      <c r="G423" s="140" t="s">
        <v>1028</v>
      </c>
      <c r="H423" s="171">
        <v>55704000</v>
      </c>
      <c r="I423" s="171">
        <v>55704000</v>
      </c>
      <c r="J423" s="143">
        <v>1</v>
      </c>
      <c r="K423" s="144"/>
      <c r="L423" s="141"/>
      <c r="M423" s="141"/>
      <c r="N423" s="141"/>
      <c r="O423" s="142"/>
    </row>
    <row r="424" spans="2:15" s="134" customFormat="1" ht="150" customHeight="1" x14ac:dyDescent="0.15">
      <c r="B424" s="139" t="s">
        <v>757</v>
      </c>
      <c r="C424" s="140" t="s">
        <v>439</v>
      </c>
      <c r="D424" s="154">
        <v>44614</v>
      </c>
      <c r="E424" s="140" t="s">
        <v>355</v>
      </c>
      <c r="F424" s="161">
        <v>3010002049767</v>
      </c>
      <c r="G424" s="140" t="s">
        <v>1061</v>
      </c>
      <c r="H424" s="171">
        <v>1070410</v>
      </c>
      <c r="I424" s="171">
        <v>1070410</v>
      </c>
      <c r="J424" s="143">
        <v>1</v>
      </c>
      <c r="K424" s="144"/>
      <c r="L424" s="141"/>
      <c r="M424" s="141"/>
      <c r="N424" s="141"/>
      <c r="O424" s="142"/>
    </row>
    <row r="425" spans="2:15" s="134" customFormat="1" ht="150" customHeight="1" x14ac:dyDescent="0.15">
      <c r="B425" s="139" t="s">
        <v>802</v>
      </c>
      <c r="C425" s="140" t="s">
        <v>803</v>
      </c>
      <c r="D425" s="111">
        <v>44614</v>
      </c>
      <c r="E425" s="140" t="s">
        <v>49</v>
      </c>
      <c r="F425" s="160">
        <v>7010001008844</v>
      </c>
      <c r="G425" s="140" t="s">
        <v>1035</v>
      </c>
      <c r="H425" s="145">
        <v>1024439724</v>
      </c>
      <c r="I425" s="145">
        <v>1024439724</v>
      </c>
      <c r="J425" s="179">
        <f>I425/H425</f>
        <v>1</v>
      </c>
      <c r="K425" s="140">
        <v>0</v>
      </c>
      <c r="L425" s="141"/>
      <c r="M425" s="141"/>
      <c r="N425" s="141"/>
      <c r="O425" s="142"/>
    </row>
    <row r="426" spans="2:15" s="134" customFormat="1" ht="150" customHeight="1" x14ac:dyDescent="0.15">
      <c r="B426" s="139" t="s">
        <v>758</v>
      </c>
      <c r="C426" s="140" t="s">
        <v>286</v>
      </c>
      <c r="D426" s="154">
        <v>44620</v>
      </c>
      <c r="E426" s="140" t="s">
        <v>355</v>
      </c>
      <c r="F426" s="161">
        <v>3010002049767</v>
      </c>
      <c r="G426" s="140" t="s">
        <v>1061</v>
      </c>
      <c r="H426" s="171">
        <v>1486320</v>
      </c>
      <c r="I426" s="171">
        <v>1486320</v>
      </c>
      <c r="J426" s="143">
        <v>1</v>
      </c>
      <c r="K426" s="144"/>
      <c r="L426" s="141"/>
      <c r="M426" s="141"/>
      <c r="N426" s="141"/>
      <c r="O426" s="142"/>
    </row>
    <row r="427" spans="2:15" s="134" customFormat="1" ht="150" customHeight="1" x14ac:dyDescent="0.15">
      <c r="B427" s="139" t="s">
        <v>804</v>
      </c>
      <c r="C427" s="140" t="s">
        <v>996</v>
      </c>
      <c r="D427" s="111">
        <v>44620</v>
      </c>
      <c r="E427" s="140" t="s">
        <v>114</v>
      </c>
      <c r="F427" s="160">
        <v>3010905000792</v>
      </c>
      <c r="G427" s="140" t="s">
        <v>1055</v>
      </c>
      <c r="H427" s="145">
        <v>1143298</v>
      </c>
      <c r="I427" s="145">
        <v>1092771</v>
      </c>
      <c r="J427" s="179">
        <f t="shared" ref="J427:J462" si="10">I427/H427</f>
        <v>0.95580592286525468</v>
      </c>
      <c r="K427" s="140">
        <v>0</v>
      </c>
      <c r="L427" s="141"/>
      <c r="M427" s="141"/>
      <c r="N427" s="141"/>
      <c r="O427" s="142"/>
    </row>
    <row r="428" spans="2:15" s="134" customFormat="1" ht="150" customHeight="1" x14ac:dyDescent="0.15">
      <c r="B428" s="139" t="s">
        <v>805</v>
      </c>
      <c r="C428" s="140" t="s">
        <v>44</v>
      </c>
      <c r="D428" s="111">
        <v>44621</v>
      </c>
      <c r="E428" s="140" t="s">
        <v>63</v>
      </c>
      <c r="F428" s="160">
        <v>7010401052137</v>
      </c>
      <c r="G428" s="140" t="s">
        <v>1062</v>
      </c>
      <c r="H428" s="145">
        <v>1171500</v>
      </c>
      <c r="I428" s="145">
        <v>1171500</v>
      </c>
      <c r="J428" s="179">
        <f t="shared" si="10"/>
        <v>1</v>
      </c>
      <c r="K428" s="140">
        <v>0</v>
      </c>
      <c r="L428" s="141"/>
      <c r="M428" s="141"/>
      <c r="N428" s="141"/>
      <c r="O428" s="142"/>
    </row>
    <row r="429" spans="2:15" s="134" customFormat="1" ht="150" customHeight="1" x14ac:dyDescent="0.15">
      <c r="B429" s="139" t="s">
        <v>806</v>
      </c>
      <c r="C429" s="140" t="s">
        <v>996</v>
      </c>
      <c r="D429" s="111">
        <v>44628</v>
      </c>
      <c r="E429" s="140" t="s">
        <v>666</v>
      </c>
      <c r="F429" s="160">
        <v>1010001054927</v>
      </c>
      <c r="G429" s="140" t="s">
        <v>1055</v>
      </c>
      <c r="H429" s="145">
        <v>1041480</v>
      </c>
      <c r="I429" s="145">
        <v>1041480</v>
      </c>
      <c r="J429" s="179">
        <f t="shared" si="10"/>
        <v>1</v>
      </c>
      <c r="K429" s="140">
        <v>0</v>
      </c>
      <c r="L429" s="141"/>
      <c r="M429" s="141"/>
      <c r="N429" s="141"/>
      <c r="O429" s="142"/>
    </row>
    <row r="430" spans="2:15" s="134" customFormat="1" ht="150" customHeight="1" x14ac:dyDescent="0.15">
      <c r="B430" s="139" t="s">
        <v>807</v>
      </c>
      <c r="C430" s="140" t="s">
        <v>996</v>
      </c>
      <c r="D430" s="111">
        <v>44628</v>
      </c>
      <c r="E430" s="140" t="s">
        <v>463</v>
      </c>
      <c r="F430" s="160">
        <v>7010001059391</v>
      </c>
      <c r="G430" s="140" t="s">
        <v>1055</v>
      </c>
      <c r="H430" s="145">
        <v>1496000</v>
      </c>
      <c r="I430" s="145">
        <v>1496000</v>
      </c>
      <c r="J430" s="179">
        <f t="shared" si="10"/>
        <v>1</v>
      </c>
      <c r="K430" s="140">
        <v>0</v>
      </c>
      <c r="L430" s="141"/>
      <c r="M430" s="141"/>
      <c r="N430" s="141"/>
      <c r="O430" s="142"/>
    </row>
    <row r="431" spans="2:15" s="134" customFormat="1" ht="150" customHeight="1" x14ac:dyDescent="0.15">
      <c r="B431" s="139" t="s">
        <v>808</v>
      </c>
      <c r="C431" s="140" t="s">
        <v>996</v>
      </c>
      <c r="D431" s="111">
        <v>44628</v>
      </c>
      <c r="E431" s="140" t="s">
        <v>474</v>
      </c>
      <c r="F431" s="160">
        <v>3011101019124</v>
      </c>
      <c r="G431" s="140" t="s">
        <v>1055</v>
      </c>
      <c r="H431" s="145">
        <v>1314280</v>
      </c>
      <c r="I431" s="145">
        <v>1314280</v>
      </c>
      <c r="J431" s="179">
        <f t="shared" si="10"/>
        <v>1</v>
      </c>
      <c r="K431" s="140">
        <v>0</v>
      </c>
      <c r="L431" s="141"/>
      <c r="M431" s="141"/>
      <c r="N431" s="141"/>
      <c r="O431" s="142"/>
    </row>
    <row r="432" spans="2:15" s="134" customFormat="1" ht="150" customHeight="1" x14ac:dyDescent="0.15">
      <c r="B432" s="139" t="s">
        <v>809</v>
      </c>
      <c r="C432" s="140" t="s">
        <v>1021</v>
      </c>
      <c r="D432" s="111">
        <v>44628</v>
      </c>
      <c r="E432" s="140" t="s">
        <v>810</v>
      </c>
      <c r="F432" s="160">
        <v>8020001103214</v>
      </c>
      <c r="G432" s="140" t="s">
        <v>1045</v>
      </c>
      <c r="H432" s="175">
        <v>33880000</v>
      </c>
      <c r="I432" s="145">
        <v>33880000</v>
      </c>
      <c r="J432" s="179">
        <f t="shared" si="10"/>
        <v>1</v>
      </c>
      <c r="K432" s="140">
        <v>0</v>
      </c>
      <c r="L432" s="141"/>
      <c r="M432" s="141"/>
      <c r="N432" s="141"/>
      <c r="O432" s="142"/>
    </row>
    <row r="433" spans="2:15" s="134" customFormat="1" ht="150" customHeight="1" x14ac:dyDescent="0.15">
      <c r="B433" s="139" t="s">
        <v>809</v>
      </c>
      <c r="C433" s="140" t="s">
        <v>1021</v>
      </c>
      <c r="D433" s="111">
        <v>44628</v>
      </c>
      <c r="E433" s="140" t="s">
        <v>811</v>
      </c>
      <c r="F433" s="160">
        <v>9120001090689</v>
      </c>
      <c r="G433" s="140" t="s">
        <v>1045</v>
      </c>
      <c r="H433" s="145">
        <v>389070000</v>
      </c>
      <c r="I433" s="145">
        <v>389070000</v>
      </c>
      <c r="J433" s="179">
        <f t="shared" si="10"/>
        <v>1</v>
      </c>
      <c r="K433" s="140">
        <v>0</v>
      </c>
      <c r="L433" s="141"/>
      <c r="M433" s="141"/>
      <c r="N433" s="141"/>
      <c r="O433" s="142"/>
    </row>
    <row r="434" spans="2:15" s="134" customFormat="1" ht="150" customHeight="1" x14ac:dyDescent="0.15">
      <c r="B434" s="139" t="s">
        <v>809</v>
      </c>
      <c r="C434" s="140" t="s">
        <v>1021</v>
      </c>
      <c r="D434" s="111">
        <v>44628</v>
      </c>
      <c r="E434" s="140" t="s">
        <v>812</v>
      </c>
      <c r="F434" s="160">
        <v>7010001006880</v>
      </c>
      <c r="G434" s="140" t="s">
        <v>1045</v>
      </c>
      <c r="H434" s="145">
        <v>115709935</v>
      </c>
      <c r="I434" s="145">
        <v>115709935</v>
      </c>
      <c r="J434" s="179">
        <f t="shared" si="10"/>
        <v>1</v>
      </c>
      <c r="K434" s="140">
        <v>0</v>
      </c>
      <c r="L434" s="141"/>
      <c r="M434" s="141"/>
      <c r="N434" s="141"/>
      <c r="O434" s="142"/>
    </row>
    <row r="435" spans="2:15" s="134" customFormat="1" ht="150" customHeight="1" x14ac:dyDescent="0.15">
      <c r="B435" s="139" t="s">
        <v>809</v>
      </c>
      <c r="C435" s="140" t="s">
        <v>1021</v>
      </c>
      <c r="D435" s="111">
        <v>44628</v>
      </c>
      <c r="E435" s="140" t="s">
        <v>813</v>
      </c>
      <c r="F435" s="160">
        <v>8010402024992</v>
      </c>
      <c r="G435" s="140" t="s">
        <v>1045</v>
      </c>
      <c r="H435" s="145">
        <v>396000000</v>
      </c>
      <c r="I435" s="145">
        <v>396000000</v>
      </c>
      <c r="J435" s="179">
        <f t="shared" si="10"/>
        <v>1</v>
      </c>
      <c r="K435" s="140">
        <v>0</v>
      </c>
      <c r="L435" s="141"/>
      <c r="M435" s="141"/>
      <c r="N435" s="141"/>
      <c r="O435" s="142"/>
    </row>
    <row r="436" spans="2:15" s="134" customFormat="1" ht="150" customHeight="1" x14ac:dyDescent="0.15">
      <c r="B436" s="136" t="s">
        <v>814</v>
      </c>
      <c r="C436" s="108" t="s">
        <v>1021</v>
      </c>
      <c r="D436" s="157">
        <v>44628</v>
      </c>
      <c r="E436" s="108" t="s">
        <v>815</v>
      </c>
      <c r="F436" s="107">
        <v>4120001180536</v>
      </c>
      <c r="G436" s="108" t="s">
        <v>1045</v>
      </c>
      <c r="H436" s="145">
        <v>380721000</v>
      </c>
      <c r="I436" s="145">
        <v>380721000</v>
      </c>
      <c r="J436" s="179">
        <f t="shared" si="10"/>
        <v>1</v>
      </c>
      <c r="K436" s="140">
        <v>0</v>
      </c>
      <c r="L436" s="141"/>
      <c r="M436" s="141"/>
      <c r="N436" s="141"/>
      <c r="O436" s="142"/>
    </row>
    <row r="437" spans="2:15" s="134" customFormat="1" ht="150" customHeight="1" x14ac:dyDescent="0.15">
      <c r="B437" s="139" t="s">
        <v>809</v>
      </c>
      <c r="C437" s="140" t="s">
        <v>1021</v>
      </c>
      <c r="D437" s="111">
        <v>44628</v>
      </c>
      <c r="E437" s="140" t="s">
        <v>816</v>
      </c>
      <c r="F437" s="160">
        <v>1011101055708</v>
      </c>
      <c r="G437" s="140" t="s">
        <v>1045</v>
      </c>
      <c r="H437" s="145">
        <v>38175016</v>
      </c>
      <c r="I437" s="145">
        <v>38175016</v>
      </c>
      <c r="J437" s="179">
        <f t="shared" si="10"/>
        <v>1</v>
      </c>
      <c r="K437" s="140">
        <v>0</v>
      </c>
      <c r="L437" s="141"/>
      <c r="M437" s="141"/>
      <c r="N437" s="141"/>
      <c r="O437" s="142"/>
    </row>
    <row r="438" spans="2:15" s="134" customFormat="1" ht="150" customHeight="1" x14ac:dyDescent="0.15">
      <c r="B438" s="139" t="s">
        <v>814</v>
      </c>
      <c r="C438" s="140" t="s">
        <v>1021</v>
      </c>
      <c r="D438" s="111">
        <v>44628</v>
      </c>
      <c r="E438" s="140" t="s">
        <v>817</v>
      </c>
      <c r="F438" s="160">
        <v>5030001060614</v>
      </c>
      <c r="G438" s="140" t="s">
        <v>1045</v>
      </c>
      <c r="H438" s="145">
        <v>172480000</v>
      </c>
      <c r="I438" s="145">
        <v>172480000</v>
      </c>
      <c r="J438" s="179">
        <f t="shared" si="10"/>
        <v>1</v>
      </c>
      <c r="K438" s="140">
        <v>0</v>
      </c>
      <c r="L438" s="141"/>
      <c r="M438" s="141"/>
      <c r="N438" s="141"/>
      <c r="O438" s="142"/>
    </row>
    <row r="439" spans="2:15" s="134" customFormat="1" ht="150" customHeight="1" x14ac:dyDescent="0.15">
      <c r="B439" s="79" t="s">
        <v>814</v>
      </c>
      <c r="C439" s="140" t="s">
        <v>1021</v>
      </c>
      <c r="D439" s="102">
        <v>44628</v>
      </c>
      <c r="E439" s="77" t="s">
        <v>818</v>
      </c>
      <c r="F439" s="160">
        <v>4070001037659</v>
      </c>
      <c r="G439" s="140" t="s">
        <v>1045</v>
      </c>
      <c r="H439" s="105">
        <v>677105000</v>
      </c>
      <c r="I439" s="105">
        <v>677105000</v>
      </c>
      <c r="J439" s="87">
        <f t="shared" si="10"/>
        <v>1</v>
      </c>
      <c r="K439" s="77">
        <v>0</v>
      </c>
      <c r="L439" s="141"/>
      <c r="M439" s="141"/>
      <c r="N439" s="104"/>
      <c r="O439" s="80"/>
    </row>
    <row r="440" spans="2:15" s="134" customFormat="1" ht="150" customHeight="1" x14ac:dyDescent="0.15">
      <c r="B440" s="79" t="s">
        <v>814</v>
      </c>
      <c r="C440" s="140" t="s">
        <v>1021</v>
      </c>
      <c r="D440" s="102">
        <v>44628</v>
      </c>
      <c r="E440" s="77" t="s">
        <v>819</v>
      </c>
      <c r="F440" s="160">
        <v>1011101076712</v>
      </c>
      <c r="G440" s="140" t="s">
        <v>1045</v>
      </c>
      <c r="H440" s="105">
        <v>1611500000</v>
      </c>
      <c r="I440" s="105">
        <v>1611500000</v>
      </c>
      <c r="J440" s="87">
        <f t="shared" si="10"/>
        <v>1</v>
      </c>
      <c r="K440" s="77">
        <v>0</v>
      </c>
      <c r="L440" s="141"/>
      <c r="M440" s="141"/>
      <c r="N440" s="104"/>
      <c r="O440" s="80"/>
    </row>
    <row r="441" spans="2:15" s="134" customFormat="1" ht="150" customHeight="1" x14ac:dyDescent="0.15">
      <c r="B441" s="79" t="s">
        <v>814</v>
      </c>
      <c r="C441" s="140" t="s">
        <v>1021</v>
      </c>
      <c r="D441" s="102">
        <v>44628</v>
      </c>
      <c r="E441" s="77" t="s">
        <v>820</v>
      </c>
      <c r="F441" s="160">
        <v>6010501027733</v>
      </c>
      <c r="G441" s="140" t="s">
        <v>1045</v>
      </c>
      <c r="H441" s="105">
        <v>164340000</v>
      </c>
      <c r="I441" s="105">
        <v>164340000</v>
      </c>
      <c r="J441" s="87">
        <f t="shared" si="10"/>
        <v>1</v>
      </c>
      <c r="K441" s="77">
        <v>0</v>
      </c>
      <c r="L441" s="141"/>
      <c r="M441" s="141"/>
      <c r="N441" s="104"/>
      <c r="O441" s="80"/>
    </row>
    <row r="442" spans="2:15" s="134" customFormat="1" ht="150" customHeight="1" x14ac:dyDescent="0.15">
      <c r="B442" s="79" t="s">
        <v>814</v>
      </c>
      <c r="C442" s="140" t="s">
        <v>1021</v>
      </c>
      <c r="D442" s="102">
        <v>44628</v>
      </c>
      <c r="E442" s="77" t="s">
        <v>821</v>
      </c>
      <c r="F442" s="160">
        <v>7220001009185</v>
      </c>
      <c r="G442" s="140" t="s">
        <v>1045</v>
      </c>
      <c r="H442" s="105">
        <v>237988080</v>
      </c>
      <c r="I442" s="105">
        <v>237988080</v>
      </c>
      <c r="J442" s="87">
        <f t="shared" si="10"/>
        <v>1</v>
      </c>
      <c r="K442" s="77">
        <v>0</v>
      </c>
      <c r="L442" s="141"/>
      <c r="M442" s="141"/>
      <c r="N442" s="104"/>
      <c r="O442" s="80"/>
    </row>
    <row r="443" spans="2:15" s="134" customFormat="1" ht="150" customHeight="1" x14ac:dyDescent="0.15">
      <c r="B443" s="79" t="s">
        <v>814</v>
      </c>
      <c r="C443" s="140" t="s">
        <v>1021</v>
      </c>
      <c r="D443" s="102">
        <v>44628</v>
      </c>
      <c r="E443" s="77" t="s">
        <v>822</v>
      </c>
      <c r="F443" s="160">
        <v>7010401083900</v>
      </c>
      <c r="G443" s="140" t="s">
        <v>1045</v>
      </c>
      <c r="H443" s="105">
        <v>103672800</v>
      </c>
      <c r="I443" s="105">
        <v>103672800</v>
      </c>
      <c r="J443" s="87">
        <f t="shared" si="10"/>
        <v>1</v>
      </c>
      <c r="K443" s="77">
        <v>0</v>
      </c>
      <c r="L443" s="141"/>
      <c r="M443" s="141"/>
      <c r="N443" s="104"/>
      <c r="O443" s="80"/>
    </row>
    <row r="444" spans="2:15" s="134" customFormat="1" ht="150" customHeight="1" x14ac:dyDescent="0.15">
      <c r="B444" s="139" t="s">
        <v>814</v>
      </c>
      <c r="C444" s="140" t="s">
        <v>1021</v>
      </c>
      <c r="D444" s="111">
        <v>44628</v>
      </c>
      <c r="E444" s="140" t="s">
        <v>823</v>
      </c>
      <c r="F444" s="160">
        <v>4010001193086</v>
      </c>
      <c r="G444" s="140" t="s">
        <v>1045</v>
      </c>
      <c r="H444" s="145">
        <v>638057640</v>
      </c>
      <c r="I444" s="145">
        <v>638057640</v>
      </c>
      <c r="J444" s="179">
        <f t="shared" si="10"/>
        <v>1</v>
      </c>
      <c r="K444" s="140">
        <v>0</v>
      </c>
      <c r="L444" s="141"/>
      <c r="M444" s="141"/>
      <c r="N444" s="141"/>
      <c r="O444" s="142"/>
    </row>
    <row r="445" spans="2:15" s="134" customFormat="1" ht="150" customHeight="1" x14ac:dyDescent="0.15">
      <c r="B445" s="79" t="s">
        <v>814</v>
      </c>
      <c r="C445" s="140" t="s">
        <v>1021</v>
      </c>
      <c r="D445" s="111">
        <v>44628</v>
      </c>
      <c r="E445" s="77" t="s">
        <v>824</v>
      </c>
      <c r="F445" s="160">
        <v>1010401025874</v>
      </c>
      <c r="G445" s="140" t="s">
        <v>1045</v>
      </c>
      <c r="H445" s="105">
        <v>211750000</v>
      </c>
      <c r="I445" s="105">
        <v>211750000</v>
      </c>
      <c r="J445" s="87">
        <f t="shared" si="10"/>
        <v>1</v>
      </c>
      <c r="K445" s="140">
        <v>0</v>
      </c>
      <c r="L445" s="141"/>
      <c r="M445" s="141"/>
      <c r="N445" s="104"/>
      <c r="O445" s="80"/>
    </row>
    <row r="446" spans="2:15" s="134" customFormat="1" ht="150" customHeight="1" x14ac:dyDescent="0.15">
      <c r="B446" s="79" t="s">
        <v>814</v>
      </c>
      <c r="C446" s="140" t="s">
        <v>1021</v>
      </c>
      <c r="D446" s="111">
        <v>44628</v>
      </c>
      <c r="E446" s="77" t="s">
        <v>825</v>
      </c>
      <c r="F446" s="160">
        <v>1030001010754</v>
      </c>
      <c r="G446" s="140" t="s">
        <v>1045</v>
      </c>
      <c r="H446" s="105">
        <v>92070000</v>
      </c>
      <c r="I446" s="105">
        <v>92070000</v>
      </c>
      <c r="J446" s="87">
        <f t="shared" si="10"/>
        <v>1</v>
      </c>
      <c r="K446" s="140">
        <v>0</v>
      </c>
      <c r="L446" s="141"/>
      <c r="M446" s="141"/>
      <c r="N446" s="104"/>
      <c r="O446" s="80"/>
    </row>
    <row r="447" spans="2:15" s="134" customFormat="1" ht="150" customHeight="1" x14ac:dyDescent="0.15">
      <c r="B447" s="79" t="s">
        <v>814</v>
      </c>
      <c r="C447" s="140" t="s">
        <v>1021</v>
      </c>
      <c r="D447" s="102">
        <v>44628</v>
      </c>
      <c r="E447" s="77" t="s">
        <v>826</v>
      </c>
      <c r="F447" s="103">
        <v>6010001003986</v>
      </c>
      <c r="G447" s="140" t="s">
        <v>1045</v>
      </c>
      <c r="H447" s="105">
        <v>217800000</v>
      </c>
      <c r="I447" s="105">
        <v>217800000</v>
      </c>
      <c r="J447" s="87">
        <f t="shared" si="10"/>
        <v>1</v>
      </c>
      <c r="K447" s="140">
        <v>0</v>
      </c>
      <c r="L447" s="77"/>
      <c r="M447" s="77"/>
      <c r="N447" s="104"/>
      <c r="O447" s="80"/>
    </row>
    <row r="448" spans="2:15" s="134" customFormat="1" ht="150" customHeight="1" x14ac:dyDescent="0.15">
      <c r="B448" s="148" t="s">
        <v>814</v>
      </c>
      <c r="C448" s="149" t="s">
        <v>1021</v>
      </c>
      <c r="D448" s="113">
        <v>44628</v>
      </c>
      <c r="E448" s="22" t="s">
        <v>827</v>
      </c>
      <c r="F448" s="167">
        <v>3010001134826</v>
      </c>
      <c r="G448" s="149" t="s">
        <v>1045</v>
      </c>
      <c r="H448" s="176">
        <v>152163000</v>
      </c>
      <c r="I448" s="176">
        <v>152163000</v>
      </c>
      <c r="J448" s="183">
        <f t="shared" si="10"/>
        <v>1</v>
      </c>
      <c r="K448" s="149">
        <v>0</v>
      </c>
      <c r="L448" s="22"/>
      <c r="M448" s="22"/>
      <c r="N448" s="150"/>
      <c r="O448" s="100"/>
    </row>
    <row r="449" spans="2:15" s="134" customFormat="1" ht="150" customHeight="1" x14ac:dyDescent="0.15">
      <c r="B449" s="77" t="s">
        <v>814</v>
      </c>
      <c r="C449" s="77" t="s">
        <v>1021</v>
      </c>
      <c r="D449" s="102">
        <v>44628</v>
      </c>
      <c r="E449" s="77" t="s">
        <v>828</v>
      </c>
      <c r="F449" s="103">
        <v>3011001015116</v>
      </c>
      <c r="G449" s="77" t="s">
        <v>1045</v>
      </c>
      <c r="H449" s="105">
        <v>59290000</v>
      </c>
      <c r="I449" s="105">
        <v>59290000</v>
      </c>
      <c r="J449" s="87">
        <f t="shared" si="10"/>
        <v>1</v>
      </c>
      <c r="K449" s="77">
        <v>0</v>
      </c>
      <c r="L449" s="77"/>
      <c r="M449" s="77"/>
      <c r="N449" s="77"/>
      <c r="O449" s="77"/>
    </row>
    <row r="450" spans="2:15" s="134" customFormat="1" ht="150" customHeight="1" x14ac:dyDescent="0.15">
      <c r="B450" s="77" t="s">
        <v>814</v>
      </c>
      <c r="C450" s="77" t="s">
        <v>1021</v>
      </c>
      <c r="D450" s="102">
        <v>44628</v>
      </c>
      <c r="E450" s="77" t="s">
        <v>829</v>
      </c>
      <c r="F450" s="103">
        <v>9013401005070</v>
      </c>
      <c r="G450" s="77" t="s">
        <v>1045</v>
      </c>
      <c r="H450" s="105">
        <v>458425000</v>
      </c>
      <c r="I450" s="105">
        <v>458425000</v>
      </c>
      <c r="J450" s="87">
        <f t="shared" si="10"/>
        <v>1</v>
      </c>
      <c r="K450" s="77">
        <v>0</v>
      </c>
      <c r="L450" s="77"/>
      <c r="M450" s="77"/>
      <c r="N450" s="77"/>
      <c r="O450" s="77"/>
    </row>
    <row r="451" spans="2:15" s="134" customFormat="1" ht="150" customHeight="1" x14ac:dyDescent="0.15">
      <c r="B451" s="77" t="s">
        <v>814</v>
      </c>
      <c r="C451" s="77" t="s">
        <v>1021</v>
      </c>
      <c r="D451" s="102">
        <v>44628</v>
      </c>
      <c r="E451" s="77" t="s">
        <v>830</v>
      </c>
      <c r="F451" s="103">
        <v>6011801037934</v>
      </c>
      <c r="G451" s="77" t="s">
        <v>1045</v>
      </c>
      <c r="H451" s="105">
        <v>132000000</v>
      </c>
      <c r="I451" s="105">
        <v>132000000</v>
      </c>
      <c r="J451" s="87">
        <f t="shared" si="10"/>
        <v>1</v>
      </c>
      <c r="K451" s="77">
        <v>0</v>
      </c>
      <c r="L451" s="77"/>
      <c r="M451" s="77"/>
      <c r="N451" s="77"/>
      <c r="O451" s="77"/>
    </row>
    <row r="452" spans="2:15" s="134" customFormat="1" ht="150" customHeight="1" x14ac:dyDescent="0.15">
      <c r="B452" s="77" t="s">
        <v>587</v>
      </c>
      <c r="C452" s="77" t="s">
        <v>1011</v>
      </c>
      <c r="D452" s="102">
        <v>44629</v>
      </c>
      <c r="E452" s="77" t="s">
        <v>588</v>
      </c>
      <c r="F452" s="103">
        <v>9040001044645</v>
      </c>
      <c r="G452" s="77" t="s">
        <v>1037</v>
      </c>
      <c r="H452" s="105">
        <v>2613838</v>
      </c>
      <c r="I452" s="105">
        <v>2613838</v>
      </c>
      <c r="J452" s="87">
        <f t="shared" si="10"/>
        <v>1</v>
      </c>
      <c r="K452" s="77">
        <v>0</v>
      </c>
      <c r="L452" s="77"/>
      <c r="M452" s="77"/>
      <c r="N452" s="77"/>
      <c r="O452" s="77"/>
    </row>
    <row r="453" spans="2:15" s="134" customFormat="1" ht="150" customHeight="1" x14ac:dyDescent="0.15">
      <c r="B453" s="77" t="s">
        <v>589</v>
      </c>
      <c r="C453" s="77" t="s">
        <v>1011</v>
      </c>
      <c r="D453" s="102">
        <v>44629</v>
      </c>
      <c r="E453" s="77" t="s">
        <v>588</v>
      </c>
      <c r="F453" s="103">
        <v>9040001044645</v>
      </c>
      <c r="G453" s="77" t="s">
        <v>1037</v>
      </c>
      <c r="H453" s="105">
        <v>2161985</v>
      </c>
      <c r="I453" s="105">
        <v>2161985</v>
      </c>
      <c r="J453" s="87">
        <f t="shared" si="10"/>
        <v>1</v>
      </c>
      <c r="K453" s="77">
        <v>0</v>
      </c>
      <c r="L453" s="77"/>
      <c r="M453" s="77"/>
      <c r="N453" s="77"/>
      <c r="O453" s="77"/>
    </row>
    <row r="454" spans="2:15" s="134" customFormat="1" ht="150" customHeight="1" x14ac:dyDescent="0.15">
      <c r="B454" s="77" t="s">
        <v>831</v>
      </c>
      <c r="C454" s="77" t="s">
        <v>996</v>
      </c>
      <c r="D454" s="102">
        <v>44631</v>
      </c>
      <c r="E454" s="77" t="s">
        <v>355</v>
      </c>
      <c r="F454" s="103">
        <v>3010002049767</v>
      </c>
      <c r="G454" s="77" t="s">
        <v>1055</v>
      </c>
      <c r="H454" s="105">
        <v>1475210</v>
      </c>
      <c r="I454" s="105">
        <v>1475210</v>
      </c>
      <c r="J454" s="87">
        <f t="shared" si="10"/>
        <v>1</v>
      </c>
      <c r="K454" s="77">
        <v>0</v>
      </c>
      <c r="L454" s="77"/>
      <c r="M454" s="77"/>
      <c r="N454" s="77"/>
      <c r="O454" s="77"/>
    </row>
    <row r="455" spans="2:15" s="134" customFormat="1" ht="150" customHeight="1" x14ac:dyDescent="0.15">
      <c r="B455" s="77" t="s">
        <v>832</v>
      </c>
      <c r="C455" s="77" t="s">
        <v>1011</v>
      </c>
      <c r="D455" s="102">
        <v>44631</v>
      </c>
      <c r="E455" s="77" t="s">
        <v>833</v>
      </c>
      <c r="F455" s="103">
        <v>6010401027008</v>
      </c>
      <c r="G455" s="77" t="s">
        <v>1045</v>
      </c>
      <c r="H455" s="105">
        <v>20580285000</v>
      </c>
      <c r="I455" s="105">
        <v>20580285000</v>
      </c>
      <c r="J455" s="87">
        <f t="shared" si="10"/>
        <v>1</v>
      </c>
      <c r="K455" s="77">
        <v>0</v>
      </c>
      <c r="L455" s="77"/>
      <c r="M455" s="77"/>
      <c r="N455" s="77"/>
      <c r="O455" s="77"/>
    </row>
    <row r="456" spans="2:15" s="134" customFormat="1" ht="150" customHeight="1" x14ac:dyDescent="0.15">
      <c r="B456" s="77" t="s">
        <v>832</v>
      </c>
      <c r="C456" s="77" t="s">
        <v>1011</v>
      </c>
      <c r="D456" s="102">
        <v>44631</v>
      </c>
      <c r="E456" s="77" t="s">
        <v>834</v>
      </c>
      <c r="F456" s="103">
        <v>4010001175101</v>
      </c>
      <c r="G456" s="77" t="s">
        <v>1045</v>
      </c>
      <c r="H456" s="105">
        <v>7205035200</v>
      </c>
      <c r="I456" s="105">
        <v>7205035200</v>
      </c>
      <c r="J456" s="87">
        <f t="shared" si="10"/>
        <v>1</v>
      </c>
      <c r="K456" s="77">
        <v>0</v>
      </c>
      <c r="L456" s="77"/>
      <c r="M456" s="77"/>
      <c r="N456" s="77"/>
      <c r="O456" s="77"/>
    </row>
    <row r="457" spans="2:15" s="134" customFormat="1" ht="150" customHeight="1" x14ac:dyDescent="0.15">
      <c r="B457" s="77" t="s">
        <v>835</v>
      </c>
      <c r="C457" s="77" t="s">
        <v>664</v>
      </c>
      <c r="D457" s="102">
        <v>44631</v>
      </c>
      <c r="E457" s="77" t="s">
        <v>63</v>
      </c>
      <c r="F457" s="103">
        <v>7010401052137</v>
      </c>
      <c r="G457" s="77" t="s">
        <v>1027</v>
      </c>
      <c r="H457" s="105">
        <v>14300000</v>
      </c>
      <c r="I457" s="105">
        <v>14300000</v>
      </c>
      <c r="J457" s="87">
        <f t="shared" si="10"/>
        <v>1</v>
      </c>
      <c r="K457" s="77">
        <v>0</v>
      </c>
      <c r="L457" s="77"/>
      <c r="M457" s="77"/>
      <c r="N457" s="77"/>
      <c r="O457" s="77"/>
    </row>
    <row r="458" spans="2:15" s="134" customFormat="1" ht="150" customHeight="1" x14ac:dyDescent="0.15">
      <c r="B458" s="77" t="s">
        <v>836</v>
      </c>
      <c r="C458" s="77" t="s">
        <v>1012</v>
      </c>
      <c r="D458" s="102">
        <v>44635</v>
      </c>
      <c r="E458" s="77" t="s">
        <v>355</v>
      </c>
      <c r="F458" s="103">
        <v>3010002049767</v>
      </c>
      <c r="G458" s="77" t="s">
        <v>1055</v>
      </c>
      <c r="H458" s="105">
        <v>1101650</v>
      </c>
      <c r="I458" s="105">
        <v>1101650</v>
      </c>
      <c r="J458" s="87">
        <f t="shared" si="10"/>
        <v>1</v>
      </c>
      <c r="K458" s="77">
        <v>0</v>
      </c>
      <c r="L458" s="77"/>
      <c r="M458" s="77"/>
      <c r="N458" s="77"/>
      <c r="O458" s="77"/>
    </row>
    <row r="459" spans="2:15" s="134" customFormat="1" ht="150" customHeight="1" x14ac:dyDescent="0.15">
      <c r="B459" s="77" t="s">
        <v>837</v>
      </c>
      <c r="C459" s="77" t="s">
        <v>996</v>
      </c>
      <c r="D459" s="102">
        <v>44636</v>
      </c>
      <c r="E459" s="77" t="s">
        <v>467</v>
      </c>
      <c r="F459" s="109">
        <v>3010905000792</v>
      </c>
      <c r="G459" s="109" t="s">
        <v>1058</v>
      </c>
      <c r="H459" s="173">
        <v>4247788</v>
      </c>
      <c r="I459" s="105">
        <v>4247788</v>
      </c>
      <c r="J459" s="87">
        <f t="shared" si="10"/>
        <v>1</v>
      </c>
      <c r="K459" s="77">
        <v>0</v>
      </c>
      <c r="L459" s="77"/>
      <c r="M459" s="77"/>
      <c r="N459" s="77"/>
      <c r="O459" s="77"/>
    </row>
    <row r="460" spans="2:15" s="134" customFormat="1" ht="150" customHeight="1" x14ac:dyDescent="0.15">
      <c r="B460" s="77" t="s">
        <v>838</v>
      </c>
      <c r="C460" s="77" t="s">
        <v>664</v>
      </c>
      <c r="D460" s="102">
        <v>44637</v>
      </c>
      <c r="E460" s="77" t="s">
        <v>839</v>
      </c>
      <c r="F460" s="103">
        <v>7011101033773</v>
      </c>
      <c r="G460" s="77" t="s">
        <v>1027</v>
      </c>
      <c r="H460" s="105">
        <v>14480000</v>
      </c>
      <c r="I460" s="105">
        <v>14480000</v>
      </c>
      <c r="J460" s="87">
        <f t="shared" si="10"/>
        <v>1</v>
      </c>
      <c r="K460" s="77">
        <v>0</v>
      </c>
      <c r="L460" s="77"/>
      <c r="M460" s="77"/>
      <c r="N460" s="77"/>
      <c r="O460" s="77"/>
    </row>
    <row r="461" spans="2:15" s="134" customFormat="1" ht="150" customHeight="1" x14ac:dyDescent="0.15">
      <c r="B461" s="77" t="s">
        <v>840</v>
      </c>
      <c r="C461" s="77" t="s">
        <v>996</v>
      </c>
      <c r="D461" s="102">
        <v>44638</v>
      </c>
      <c r="E461" s="77" t="s">
        <v>355</v>
      </c>
      <c r="F461" s="103">
        <v>3010002049767</v>
      </c>
      <c r="G461" s="77" t="s">
        <v>1055</v>
      </c>
      <c r="H461" s="105">
        <v>1067220</v>
      </c>
      <c r="I461" s="105">
        <v>1067220</v>
      </c>
      <c r="J461" s="87">
        <f t="shared" si="10"/>
        <v>1</v>
      </c>
      <c r="K461" s="77">
        <v>0</v>
      </c>
      <c r="L461" s="77"/>
      <c r="M461" s="77"/>
      <c r="N461" s="77"/>
      <c r="O461" s="77"/>
    </row>
    <row r="462" spans="2:15" s="134" customFormat="1" ht="150" customHeight="1" x14ac:dyDescent="0.15">
      <c r="B462" s="77" t="s">
        <v>841</v>
      </c>
      <c r="C462" s="77" t="s">
        <v>1012</v>
      </c>
      <c r="D462" s="102">
        <v>44642</v>
      </c>
      <c r="E462" s="77" t="s">
        <v>355</v>
      </c>
      <c r="F462" s="103">
        <v>3010002049767</v>
      </c>
      <c r="G462" s="77" t="s">
        <v>1055</v>
      </c>
      <c r="H462" s="105">
        <v>1029600</v>
      </c>
      <c r="I462" s="105">
        <v>1029600</v>
      </c>
      <c r="J462" s="87">
        <f t="shared" si="10"/>
        <v>1</v>
      </c>
      <c r="K462" s="77">
        <v>0</v>
      </c>
      <c r="L462" s="77"/>
      <c r="M462" s="77"/>
      <c r="N462" s="77"/>
      <c r="O462" s="77"/>
    </row>
    <row r="463" spans="2:15" x14ac:dyDescent="0.15">
      <c r="B463" s="2" t="s">
        <v>14</v>
      </c>
      <c r="C463" s="1"/>
      <c r="D463" s="112"/>
      <c r="E463" s="1"/>
      <c r="F463" s="1"/>
      <c r="G463" s="1"/>
      <c r="H463" s="1"/>
      <c r="I463" s="1"/>
      <c r="J463" s="1"/>
      <c r="K463" s="1"/>
      <c r="L463" s="1"/>
      <c r="M463" s="1"/>
      <c r="N463" s="1"/>
      <c r="O463" s="1"/>
    </row>
    <row r="464" spans="2:15" x14ac:dyDescent="0.15">
      <c r="B464" s="2" t="s">
        <v>15</v>
      </c>
      <c r="C464" s="1"/>
      <c r="D464" s="112"/>
      <c r="E464" s="1"/>
      <c r="F464" s="1"/>
      <c r="G464" s="1"/>
      <c r="H464" s="1"/>
      <c r="I464" s="1"/>
      <c r="J464" s="1"/>
      <c r="K464" s="1"/>
      <c r="L464" s="1"/>
      <c r="M464" s="1"/>
      <c r="N464" s="1"/>
      <c r="O464" s="1"/>
    </row>
    <row r="465" spans="2:15" x14ac:dyDescent="0.15">
      <c r="B465" s="1"/>
      <c r="C465" s="1"/>
      <c r="D465" s="112"/>
      <c r="E465" s="1"/>
      <c r="F465" s="1"/>
      <c r="G465" s="1"/>
      <c r="H465" s="1"/>
      <c r="I465" s="1"/>
      <c r="J465" s="1"/>
      <c r="K465" s="1"/>
      <c r="L465" s="1"/>
      <c r="M465" s="1"/>
      <c r="N465" s="1"/>
      <c r="O465" s="1"/>
    </row>
    <row r="466" spans="2:15" x14ac:dyDescent="0.15">
      <c r="B466" s="1"/>
      <c r="C466" s="1"/>
      <c r="D466" s="112"/>
      <c r="E466" s="1"/>
      <c r="F466" s="1"/>
      <c r="G466" s="1"/>
      <c r="H466" s="1"/>
      <c r="I466" s="1"/>
      <c r="J466" s="1"/>
      <c r="K466" s="1"/>
      <c r="L466" s="1"/>
      <c r="M466" s="1"/>
      <c r="N466" s="1"/>
      <c r="O466" s="1"/>
    </row>
    <row r="467" spans="2:15" x14ac:dyDescent="0.15">
      <c r="B467" s="1"/>
      <c r="C467" s="1"/>
      <c r="D467" s="112"/>
      <c r="E467" s="1"/>
      <c r="F467" s="1"/>
      <c r="G467" s="1"/>
      <c r="H467" s="1"/>
      <c r="I467" s="1"/>
      <c r="J467" s="1"/>
      <c r="K467" s="1"/>
      <c r="L467" s="1"/>
      <c r="M467" s="1"/>
      <c r="N467" s="1"/>
      <c r="O467" s="1"/>
    </row>
    <row r="468" spans="2:15" x14ac:dyDescent="0.15">
      <c r="B468" s="1"/>
      <c r="C468" s="1"/>
      <c r="D468" s="112"/>
      <c r="E468" s="1"/>
      <c r="F468" s="1"/>
      <c r="H468" s="1"/>
      <c r="I468" s="1"/>
      <c r="J468" s="1"/>
      <c r="K468" s="1"/>
      <c r="L468" s="1"/>
      <c r="M468" s="1"/>
      <c r="N468" s="1"/>
      <c r="O468" s="1"/>
    </row>
    <row r="469" spans="2:15" x14ac:dyDescent="0.15">
      <c r="L469" t="s">
        <v>16</v>
      </c>
      <c r="M469" t="s">
        <v>17</v>
      </c>
    </row>
    <row r="470" spans="2:15" x14ac:dyDescent="0.15">
      <c r="L470" t="s">
        <v>18</v>
      </c>
      <c r="M470" t="s">
        <v>19</v>
      </c>
    </row>
    <row r="471" spans="2:15" x14ac:dyDescent="0.15">
      <c r="L471" t="s">
        <v>20</v>
      </c>
    </row>
    <row r="472" spans="2:15" x14ac:dyDescent="0.15">
      <c r="L472" t="s">
        <v>21</v>
      </c>
    </row>
  </sheetData>
  <protectedRanges>
    <protectedRange sqref="H453:I453" name="データ入力_4_7"/>
    <protectedRange sqref="H454:I454" name="データ入力_4_7_1"/>
    <protectedRange sqref="H457:I457" name="データ入力_4_7_2"/>
    <protectedRange sqref="D457" name="データ入力_48_3"/>
    <protectedRange sqref="E457" name="データ入力_48_4"/>
    <protectedRange sqref="H458:I461" name="データ入力_4_7_3"/>
    <protectedRange sqref="D458:D461" name="データ入力_48_3_1"/>
    <protectedRange sqref="E458:E461" name="データ入力_48_4_1"/>
    <protectedRange sqref="D462" name="データ入力_48_3_2"/>
    <protectedRange sqref="E462" name="データ入力_48_4_2"/>
    <protectedRange sqref="H455:I455" name="データ入力_4_7_4"/>
    <protectedRange sqref="H456:I456" name="データ入力_4_7_5"/>
  </protectedRanges>
  <autoFilter ref="B4:P464" xr:uid="{00000000-0009-0000-0000-000000000000}">
    <sortState xmlns:xlrd2="http://schemas.microsoft.com/office/spreadsheetml/2017/richdata2" ref="B6:P464">
      <sortCondition ref="D4:D464"/>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150">
    <dataValidation type="list" showDropDown="1" showInputMessage="1" showErrorMessage="1" sqref="L469" xr:uid="{00000000-0002-0000-0000-000000000000}">
      <formula1>$L$468:$L$472</formula1>
    </dataValidation>
    <dataValidation type="list" allowBlank="1" showInputMessage="1" showErrorMessage="1" sqref="L5:L11 L38:L43 L34:L36 L21:L28 L13:L16 L46:L57 L152:L153" xr:uid="{00000000-0002-0000-0000-000001000000}">
      <formula1>$L$468:$L$472</formula1>
    </dataValidation>
    <dataValidation type="list" allowBlank="1" showInputMessage="1" showErrorMessage="1" sqref="M5:M11 M38:M43 M34:M36 M21:M28 M13:M16 M46:M57 M152:M153" xr:uid="{00000000-0002-0000-0000-000002000000}">
      <formula1>$M$468:$M$470</formula1>
    </dataValidation>
    <dataValidation type="list" allowBlank="1" showInputMessage="1" showErrorMessage="1" sqref="K46 M66" xr:uid="{00000000-0002-0000-0000-000003000000}">
      <formula1>#REF!</formula1>
    </dataValidation>
    <dataValidation type="list" allowBlank="1" showInputMessage="1" showErrorMessage="1" sqref="L44:L45" xr:uid="{00000000-0002-0000-0000-000004000000}">
      <formula1>$L$469:$L$473</formula1>
    </dataValidation>
    <dataValidation type="list" allowBlank="1" showInputMessage="1" showErrorMessage="1" sqref="M44:M45" xr:uid="{00000000-0002-0000-0000-000005000000}">
      <formula1>$M$469:$M$471</formula1>
    </dataValidation>
    <dataValidation type="list" allowBlank="1" showInputMessage="1" showErrorMessage="1" sqref="L67:L80" xr:uid="{00000000-0002-0000-0000-000006000000}">
      <formula1>$L$27:$L$29</formula1>
    </dataValidation>
    <dataValidation type="list" allowBlank="1" showInputMessage="1" showErrorMessage="1" sqref="M67:M80" xr:uid="{00000000-0002-0000-0000-000007000000}">
      <formula1>$M$27:$M$29</formula1>
    </dataValidation>
    <dataValidation imeMode="on" allowBlank="1" showInputMessage="1" showErrorMessage="1" sqref="E67:E76 F67:F77 E78:F80 J67:J80 J215 J240 D215 D240" xr:uid="{00000000-0002-0000-0000-000008000000}"/>
    <dataValidation type="list" allowBlank="1" showInputMessage="1" showErrorMessage="1" sqref="M81 M174 M215 M129 M255 M251 M240 M301 M307" xr:uid="{00000000-0002-0000-0000-000009000000}">
      <formula1>$M$14:$M$16</formula1>
    </dataValidation>
    <dataValidation type="list" allowBlank="1" showInputMessage="1" showErrorMessage="1" sqref="L81 L174 L215 L129 L255 L251 L240 L301 L307" xr:uid="{00000000-0002-0000-0000-00000A000000}">
      <formula1>$L$14:$L$18</formula1>
    </dataValidation>
    <dataValidation type="list" allowBlank="1" showInputMessage="1" showErrorMessage="1" sqref="M163 M82:M86" xr:uid="{00000000-0002-0000-0000-00000B000000}">
      <formula1>$M$13:$M$15</formula1>
    </dataValidation>
    <dataValidation type="list" allowBlank="1" showInputMessage="1" showErrorMessage="1" sqref="L163 L82:L86" xr:uid="{00000000-0002-0000-0000-00000C000000}">
      <formula1>$L$13:$L$17</formula1>
    </dataValidation>
    <dataValidation type="list" allowBlank="1" showInputMessage="1" showErrorMessage="1" sqref="L66" xr:uid="{00000000-0002-0000-0000-00000D000000}">
      <formula1>$J$12:$J$13</formula1>
    </dataValidation>
    <dataValidation type="list" allowBlank="1" showInputMessage="1" showErrorMessage="1" sqref="M58:M59 M63:M64 M61" xr:uid="{00000000-0002-0000-0000-00000E000000}">
      <formula1>$M$22:$M$24</formula1>
    </dataValidation>
    <dataValidation type="list" allowBlank="1" showInputMessage="1" showErrorMessage="1" sqref="L58:L64" xr:uid="{00000000-0002-0000-0000-00000F000000}">
      <formula1>$L$22:$L$26</formula1>
    </dataValidation>
    <dataValidation type="list" allowBlank="1" showInputMessage="1" showErrorMessage="1" sqref="M164 M172" xr:uid="{00000000-0002-0000-0000-000010000000}">
      <formula1>$M$477:$M$479</formula1>
    </dataValidation>
    <dataValidation type="list" allowBlank="1" showInputMessage="1" showErrorMessage="1" sqref="L164 L172" xr:uid="{00000000-0002-0000-0000-000011000000}">
      <formula1>$L$477:$L$481</formula1>
    </dataValidation>
    <dataValidation type="list" allowBlank="1" showInputMessage="1" showErrorMessage="1" sqref="M178 M180:M182 M188" xr:uid="{00000000-0002-0000-0000-000012000000}">
      <formula1>$M$475:$M$477</formula1>
    </dataValidation>
    <dataValidation type="list" allowBlank="1" showInputMessage="1" showErrorMessage="1" sqref="L178 L180:L182 L188" xr:uid="{00000000-0002-0000-0000-000013000000}">
      <formula1>$L$475:$L$479</formula1>
    </dataValidation>
    <dataValidation type="list" allowBlank="1" showInputMessage="1" showErrorMessage="1" sqref="L87:L89" xr:uid="{00000000-0002-0000-0000-000014000000}">
      <formula1>$L$172:$L$181</formula1>
    </dataValidation>
    <dataValidation type="list" allowBlank="1" showInputMessage="1" showErrorMessage="1" sqref="M87:M89" xr:uid="{00000000-0002-0000-0000-000015000000}">
      <formula1>$M$172:$M$178</formula1>
    </dataValidation>
    <dataValidation type="list" allowBlank="1" showInputMessage="1" showErrorMessage="1" sqref="M154:M158 M160:M161" xr:uid="{00000000-0002-0000-0000-000016000000}">
      <formula1>$M$163:$M$172</formula1>
    </dataValidation>
    <dataValidation type="list" allowBlank="1" showInputMessage="1" showErrorMessage="1" sqref="L154:L158 L160:L161" xr:uid="{00000000-0002-0000-0000-000017000000}">
      <formula1>$L$163:$L$178</formula1>
    </dataValidation>
    <dataValidation type="list" allowBlank="1" showInputMessage="1" showErrorMessage="1" sqref="M165:M171 M176 M192:M199 M186 M202" xr:uid="{00000000-0002-0000-0000-000018000000}">
      <formula1>$M$163:$M$165</formula1>
    </dataValidation>
    <dataValidation type="list" allowBlank="1" showInputMessage="1" showErrorMessage="1" sqref="L165:L171 L176 L192:L199 L186 L202" xr:uid="{00000000-0002-0000-0000-000019000000}">
      <formula1>$L$163:$L$167</formula1>
    </dataValidation>
    <dataValidation type="list" allowBlank="1" showInputMessage="1" showErrorMessage="1" sqref="L175" xr:uid="{00000000-0002-0000-0000-00001A000000}">
      <formula1>$L$194:$L$198</formula1>
    </dataValidation>
    <dataValidation type="list" allowBlank="1" showInputMessage="1" showErrorMessage="1" sqref="M175" xr:uid="{00000000-0002-0000-0000-00001B000000}">
      <formula1>$M$194:$M$196</formula1>
    </dataValidation>
    <dataValidation type="list" allowBlank="1" showInputMessage="1" showErrorMessage="1" sqref="M125:M128" xr:uid="{00000000-0002-0000-0000-00001C000000}">
      <formula1>$M$196:$M$198</formula1>
    </dataValidation>
    <dataValidation type="list" allowBlank="1" showInputMessage="1" showErrorMessage="1" sqref="L125:L128" xr:uid="{00000000-0002-0000-0000-00001D000000}">
      <formula1>$L$196:$L$202</formula1>
    </dataValidation>
    <dataValidation type="list" allowBlank="1" showInputMessage="1" showErrorMessage="1" sqref="M159 M265" xr:uid="{00000000-0002-0000-0000-00001E000000}">
      <formula1>$M$195:$M$197</formula1>
    </dataValidation>
    <dataValidation type="list" allowBlank="1" showInputMessage="1" showErrorMessage="1" sqref="L159 L265" xr:uid="{00000000-0002-0000-0000-00001F000000}">
      <formula1>$L$195:$L$199</formula1>
    </dataValidation>
    <dataValidation type="list" allowBlank="1" showInputMessage="1" showErrorMessage="1" sqref="M179" xr:uid="{00000000-0002-0000-0000-000020000000}">
      <formula1>$M$193:$M$195</formula1>
    </dataValidation>
    <dataValidation type="list" allowBlank="1" showInputMessage="1" showErrorMessage="1" sqref="L179" xr:uid="{00000000-0002-0000-0000-000021000000}">
      <formula1>$L$193:$L$197</formula1>
    </dataValidation>
    <dataValidation type="list" allowBlank="1" showInputMessage="1" showErrorMessage="1" sqref="M187 M184" xr:uid="{00000000-0002-0000-0000-000022000000}">
      <formula1>$M$188:$M$193</formula1>
    </dataValidation>
    <dataValidation type="list" allowBlank="1" showInputMessage="1" showErrorMessage="1" sqref="L187 L184" xr:uid="{00000000-0002-0000-0000-000023000000}">
      <formula1>$L$188:$L$195</formula1>
    </dataValidation>
    <dataValidation type="list" allowBlank="1" showInputMessage="1" showErrorMessage="1" sqref="M212 M219:M220 M207 M203:M204 M200:M201 M189:M190" xr:uid="{00000000-0002-0000-0000-000024000000}">
      <formula1>$M$188:$M$190</formula1>
    </dataValidation>
    <dataValidation type="list" allowBlank="1" showInputMessage="1" showErrorMessage="1" sqref="L219:L220 L212 L200:L201 L203:L204 L207 L189:L190" xr:uid="{00000000-0002-0000-0000-000025000000}">
      <formula1>$L$188:$L$193</formula1>
    </dataValidation>
    <dataValidation type="list" allowBlank="1" showInputMessage="1" showErrorMessage="1" sqref="M131:M132" xr:uid="{00000000-0002-0000-0000-000026000000}">
      <formula1>$M$204:$M$208</formula1>
    </dataValidation>
    <dataValidation type="list" allowBlank="1" showInputMessage="1" showErrorMessage="1" sqref="L131:L132" xr:uid="{00000000-0002-0000-0000-000027000000}">
      <formula1>$L$204:$L$215</formula1>
    </dataValidation>
    <dataValidation type="list" allowBlank="1" showInputMessage="1" showErrorMessage="1" sqref="M177" xr:uid="{00000000-0002-0000-0000-000028000000}">
      <formula1>$M$203:$M$207</formula1>
    </dataValidation>
    <dataValidation type="list" allowBlank="1" showInputMessage="1" showErrorMessage="1" sqref="L177" xr:uid="{00000000-0002-0000-0000-000029000000}">
      <formula1>$L$203:$L$212</formula1>
    </dataValidation>
    <dataValidation type="list" allowBlank="1" showInputMessage="1" showErrorMessage="1" sqref="M217 M205 M231 M214 M238 M235 M209 M211" xr:uid="{00000000-0002-0000-0000-00002A000000}">
      <formula1>$M$203:$M$205</formula1>
    </dataValidation>
    <dataValidation type="list" allowBlank="1" showInputMessage="1" showErrorMessage="1" sqref="L205 L217 L214 L231 L238 L235 L209 L211" xr:uid="{00000000-0002-0000-0000-00002B000000}">
      <formula1>$L$203:$L$208</formula1>
    </dataValidation>
    <dataValidation type="list" allowBlank="1" showInputMessage="1" showErrorMessage="1" sqref="L216 L208" xr:uid="{00000000-0002-0000-0000-00002C000000}">
      <formula1>$L$491:$L$493</formula1>
    </dataValidation>
    <dataValidation type="list" allowBlank="1" showInputMessage="1" showErrorMessage="1" sqref="L19" xr:uid="{00000000-0002-0000-0000-00002D000000}">
      <formula1>$L$204:$L$209</formula1>
    </dataValidation>
    <dataValidation type="list" allowBlank="1" showInputMessage="1" showErrorMessage="1" sqref="M19" xr:uid="{00000000-0002-0000-0000-00002E000000}">
      <formula1>$M$204:$M$207</formula1>
    </dataValidation>
    <dataValidation type="list" allowBlank="1" showInputMessage="1" showErrorMessage="1" sqref="M29:M33 M342:M355" xr:uid="{00000000-0002-0000-0000-00002F000000}">
      <formula1>$M$26:$M$28</formula1>
    </dataValidation>
    <dataValidation type="list" allowBlank="1" showInputMessage="1" showErrorMessage="1" sqref="L30:L33" xr:uid="{00000000-0002-0000-0000-000030000000}">
      <formula1>$L$26:$L$29</formula1>
    </dataValidation>
    <dataValidation type="list" allowBlank="1" showInputMessage="1" showErrorMessage="1" sqref="M102 M119:M120 M113:M115" xr:uid="{00000000-0002-0000-0000-000031000000}">
      <formula1>$M$215:$M$217</formula1>
    </dataValidation>
    <dataValidation type="list" allowBlank="1" showInputMessage="1" showErrorMessage="1" sqref="L102 L113:L115 L119:L120" xr:uid="{00000000-0002-0000-0000-000032000000}">
      <formula1>$L$215:$L$220</formula1>
    </dataValidation>
    <dataValidation type="list" allowBlank="1" showInputMessage="1" showErrorMessage="1" sqref="M133:M134" xr:uid="{00000000-0002-0000-0000-000033000000}">
      <formula1>$M$212:$M$215</formula1>
    </dataValidation>
    <dataValidation type="list" allowBlank="1" showInputMessage="1" showErrorMessage="1" sqref="L133:L134" xr:uid="{00000000-0002-0000-0000-000034000000}">
      <formula1>$L$212:$L$217</formula1>
    </dataValidation>
    <dataValidation type="list" allowBlank="1" showInputMessage="1" showErrorMessage="1" sqref="M173" xr:uid="{00000000-0002-0000-0000-000035000000}">
      <formula1>$M$211:$M$214</formula1>
    </dataValidation>
    <dataValidation type="list" allowBlank="1" showInputMessage="1" showErrorMessage="1" sqref="L173" xr:uid="{00000000-0002-0000-0000-000036000000}">
      <formula1>$L$211:$L$216</formula1>
    </dataValidation>
    <dataValidation type="list" allowBlank="1" showInputMessage="1" showErrorMessage="1" sqref="M185" xr:uid="{00000000-0002-0000-0000-000037000000}">
      <formula1>$M$209:$M$212</formula1>
    </dataValidation>
    <dataValidation type="list" allowBlank="1" showInputMessage="1" showErrorMessage="1" sqref="L185" xr:uid="{00000000-0002-0000-0000-000038000000}">
      <formula1>$L$209:$L$215</formula1>
    </dataValidation>
    <dataValidation type="list" allowBlank="1" showInputMessage="1" showErrorMessage="1" sqref="M206 M257 M225 M221 M242:M243 M228 M246:M249 M239 M252 M213" xr:uid="{00000000-0002-0000-0000-000039000000}">
      <formula1>$M$208:$M$211</formula1>
    </dataValidation>
    <dataValidation type="list" allowBlank="1" showInputMessage="1" showErrorMessage="1" sqref="L206" xr:uid="{00000000-0002-0000-0000-00003A000000}">
      <formula1>$L$208:$L$214</formula1>
    </dataValidation>
    <dataValidation type="list" allowBlank="1" showInputMessage="1" showErrorMessage="1" sqref="K208" xr:uid="{00000000-0002-0000-0000-00003B000000}">
      <formula1>$K$491:$K$495</formula1>
    </dataValidation>
    <dataValidation type="list" allowBlank="1" showInputMessage="1" showErrorMessage="1" sqref="L213 L257 L225 L221 L242:L243 L228 L246:L249 L239 L252" xr:uid="{00000000-0002-0000-0000-00003C000000}">
      <formula1>$L$208:$L$213</formula1>
    </dataValidation>
    <dataValidation type="list" allowBlank="1" showInputMessage="1" showErrorMessage="1" sqref="L229" xr:uid="{00000000-0002-0000-0000-00003D000000}">
      <formula1>$L$486:$L$488</formula1>
    </dataValidation>
    <dataValidation type="list" allowBlank="1" showInputMessage="1" showErrorMessage="1" sqref="L237 L282" xr:uid="{00000000-0002-0000-0000-00003E000000}">
      <formula1>$L$463:$L$467</formula1>
    </dataValidation>
    <dataValidation type="list" allowBlank="1" showInputMessage="1" showErrorMessage="1" sqref="M237 M282" xr:uid="{00000000-0002-0000-0000-00003F000000}">
      <formula1>$M$463:$M$465</formula1>
    </dataValidation>
    <dataValidation type="list" allowBlank="1" showInputMessage="1" showErrorMessage="1" sqref="L18 L244:L245" xr:uid="{00000000-0002-0000-0000-000040000000}">
      <formula1>$L$247:$L$252</formula1>
    </dataValidation>
    <dataValidation type="list" allowBlank="1" showInputMessage="1" showErrorMessage="1" sqref="M18 M266:M269 M244:M245 M250 M259 M263" xr:uid="{00000000-0002-0000-0000-000041000000}">
      <formula1>$M$247:$M$249</formula1>
    </dataValidation>
    <dataValidation type="list" allowBlank="1" showInputMessage="1" showErrorMessage="1" sqref="M135:M137" xr:uid="{00000000-0002-0000-0000-000042000000}">
      <formula1>$M$251:$M$255</formula1>
    </dataValidation>
    <dataValidation type="list" allowBlank="1" showInputMessage="1" showErrorMessage="1" sqref="M183" xr:uid="{00000000-0002-0000-0000-000043000000}">
      <formula1>$M$249:$M$252</formula1>
    </dataValidation>
    <dataValidation type="list" allowBlank="1" showInputMessage="1" showErrorMessage="1" sqref="L183" xr:uid="{00000000-0002-0000-0000-000044000000}">
      <formula1>$L$249:$L$257</formula1>
    </dataValidation>
    <dataValidation type="list" allowBlank="1" showInputMessage="1" showErrorMessage="1" sqref="L250 L259 L263 L266:L269" xr:uid="{00000000-0002-0000-0000-000045000000}">
      <formula1>$L$247:$L$251</formula1>
    </dataValidation>
    <dataValidation type="list" allowBlank="1" showInputMessage="1" showErrorMessage="1" sqref="M230" xr:uid="{00000000-0002-0000-0000-000046000000}">
      <formula1>$M$246:$M$248</formula1>
    </dataValidation>
    <dataValidation type="list" allowBlank="1" showInputMessage="1" showErrorMessage="1" sqref="L230" xr:uid="{00000000-0002-0000-0000-000047000000}">
      <formula1>$L$246:$L$250</formula1>
    </dataValidation>
    <dataValidation type="list" allowBlank="1" showInputMessage="1" showErrorMessage="1" sqref="M234" xr:uid="{00000000-0002-0000-0000-000048000000}">
      <formula1>$M$245:$M$247</formula1>
    </dataValidation>
    <dataValidation type="list" allowBlank="1" showInputMessage="1" showErrorMessage="1" sqref="L234" xr:uid="{00000000-0002-0000-0000-000049000000}">
      <formula1>$L$245:$L$249</formula1>
    </dataValidation>
    <dataValidation type="list" allowBlank="1" showInputMessage="1" showErrorMessage="1" sqref="M236 M270 M275" xr:uid="{00000000-0002-0000-0000-00004A000000}">
      <formula1>$M$244:$M$246</formula1>
    </dataValidation>
    <dataValidation type="list" allowBlank="1" showInputMessage="1" showErrorMessage="1" sqref="L236 L270 L275" xr:uid="{00000000-0002-0000-0000-00004B000000}">
      <formula1>$L$244:$L$248</formula1>
    </dataValidation>
    <dataValidation type="list" allowBlank="1" showInputMessage="1" showErrorMessage="1" sqref="M138 M334:M341" xr:uid="{00000000-0002-0000-0000-00004C000000}">
      <formula1>$M$465:$M$467</formula1>
    </dataValidation>
    <dataValidation type="list" allowBlank="1" showInputMessage="1" showErrorMessage="1" sqref="L138 L334:L341" xr:uid="{00000000-0002-0000-0000-00004D000000}">
      <formula1>$L$465:$L$469</formula1>
    </dataValidation>
    <dataValidation type="list" allowBlank="1" showInputMessage="1" showErrorMessage="1" sqref="M191 M210" xr:uid="{00000000-0002-0000-0000-00004E000000}">
      <formula1>$M$464:$M$466</formula1>
    </dataValidation>
    <dataValidation type="list" allowBlank="1" showInputMessage="1" showErrorMessage="1" sqref="L191 L210" xr:uid="{00000000-0002-0000-0000-00004F000000}">
      <formula1>$L$464:$L$468</formula1>
    </dataValidation>
    <dataValidation type="list" allowBlank="1" showInputMessage="1" showErrorMessage="1" sqref="M226:M227 M333 M322 M296 M305 M162" xr:uid="{00000000-0002-0000-0000-000050000000}">
      <formula1>$M$268:$M$270</formula1>
    </dataValidation>
    <dataValidation type="list" allowBlank="1" showInputMessage="1" showErrorMessage="1" sqref="M232:M233 M272 M256 M277:M278 M281" xr:uid="{00000000-0002-0000-0000-000051000000}">
      <formula1>$M$266:$M$268</formula1>
    </dataValidation>
    <dataValidation type="list" allowBlank="1" showInputMessage="1" showErrorMessage="1" sqref="L232:L233 L272 L256 L277:L278 L281" xr:uid="{00000000-0002-0000-0000-000052000000}">
      <formula1>$L$266:$L$270</formula1>
    </dataValidation>
    <dataValidation type="list" allowBlank="1" showInputMessage="1" showErrorMessage="1" sqref="M253:M254" xr:uid="{00000000-0002-0000-0000-000053000000}">
      <formula1>$M$259:$M$266</formula1>
    </dataValidation>
    <dataValidation type="list" allowBlank="1" showInputMessage="1" showErrorMessage="1" sqref="L253:L254" xr:uid="{00000000-0002-0000-0000-000054000000}">
      <formula1>$L$259:$L$268</formula1>
    </dataValidation>
    <dataValidation type="list" allowBlank="1" showInputMessage="1" showErrorMessage="1" sqref="M258" xr:uid="{00000000-0002-0000-0000-000055000000}">
      <formula1>$M$258:$M$263</formula1>
    </dataValidation>
    <dataValidation type="list" allowBlank="1" showInputMessage="1" showErrorMessage="1" sqref="L258" xr:uid="{00000000-0002-0000-0000-000056000000}">
      <formula1>$L$258:$L$267</formula1>
    </dataValidation>
    <dataValidation type="list" allowBlank="1" showInputMessage="1" showErrorMessage="1" sqref="M260:M262 M274 M279:M280 M276 M271 M283:M288 M290:M292" xr:uid="{00000000-0002-0000-0000-000057000000}">
      <formula1>$M$258:$M$260</formula1>
    </dataValidation>
    <dataValidation type="list" allowBlank="1" showInputMessage="1" showErrorMessage="1" sqref="L260:L262 L274 L279:L280 L276 L271 L283:L288 L290:L292" xr:uid="{00000000-0002-0000-0000-000058000000}">
      <formula1>$L$258:$L$262</formula1>
    </dataValidation>
    <dataValidation type="list" allowBlank="1" showInputMessage="1" showErrorMessage="1" sqref="K264" xr:uid="{00000000-0002-0000-0000-000059000000}">
      <formula1>$K$252:$K$257</formula1>
    </dataValidation>
    <dataValidation type="list" allowBlank="1" showInputMessage="1" showErrorMessage="1" sqref="L264" xr:uid="{00000000-0002-0000-0000-00005A000000}">
      <formula1>$L$252:$L$254</formula1>
    </dataValidation>
    <dataValidation type="list" allowBlank="1" showInputMessage="1" showErrorMessage="1" sqref="L37 L17" xr:uid="{00000000-0002-0000-0000-00005B000000}">
      <formula1>$L$242:$L$268</formula1>
    </dataValidation>
    <dataValidation type="list" allowBlank="1" showInputMessage="1" showErrorMessage="1" sqref="M37 M17" xr:uid="{00000000-0002-0000-0000-00005C000000}">
      <formula1>$M$242:$M$266</formula1>
    </dataValidation>
    <dataValidation type="list" allowBlank="1" showInputMessage="1" showErrorMessage="1" sqref="M139" xr:uid="{00000000-0002-0000-0000-00005D000000}">
      <formula1>$M$269:$M$271</formula1>
    </dataValidation>
    <dataValidation type="list" allowBlank="1" showInputMessage="1" showErrorMessage="1" sqref="M218" xr:uid="{00000000-0002-0000-0000-00005E000000}">
      <formula1>$M$267:$M$269</formula1>
    </dataValidation>
    <dataValidation type="list" allowBlank="1" showInputMessage="1" showErrorMessage="1" sqref="L218" xr:uid="{00000000-0002-0000-0000-00005F000000}">
      <formula1>$L$267:$L$271</formula1>
    </dataValidation>
    <dataValidation type="list" allowBlank="1" showInputMessage="1" showErrorMessage="1" sqref="L305 L333 L322 L296" xr:uid="{00000000-0002-0000-0000-000060000000}">
      <formula1>$L$268:$L$272</formula1>
    </dataValidation>
    <dataValidation type="list" allowBlank="1" showInputMessage="1" showErrorMessage="1" sqref="L29 L342:L355" xr:uid="{00000000-0002-0000-0000-000061000000}">
      <formula1>$L$26:$L$30</formula1>
    </dataValidation>
    <dataValidation type="list" allowBlank="1" showInputMessage="1" showErrorMessage="1" sqref="M130" xr:uid="{00000000-0002-0000-0000-000062000000}">
      <formula1>$M$507:$M$509</formula1>
    </dataValidation>
    <dataValidation type="list" allowBlank="1" showInputMessage="1" showErrorMessage="1" sqref="L130" xr:uid="{00000000-0002-0000-0000-000063000000}">
      <formula1>$L$507:$L$511</formula1>
    </dataValidation>
    <dataValidation type="list" allowBlank="1" showInputMessage="1" showErrorMessage="1" sqref="M140:M141 M151 M224" xr:uid="{00000000-0002-0000-0000-000064000000}">
      <formula1>$M$505:$M$507</formula1>
    </dataValidation>
    <dataValidation type="list" allowBlank="1" showInputMessage="1" showErrorMessage="1" sqref="L140:L141 L151 L224" xr:uid="{00000000-0002-0000-0000-000065000000}">
      <formula1>$L$505:$L$509</formula1>
    </dataValidation>
    <dataValidation type="list" allowBlank="1" showInputMessage="1" showErrorMessage="1" sqref="L139" xr:uid="{00000000-0002-0000-0000-000066000000}">
      <formula1>$L$269:$L$275</formula1>
    </dataValidation>
    <dataValidation type="list" allowBlank="1" showInputMessage="1" showErrorMessage="1" sqref="L162" xr:uid="{00000000-0002-0000-0000-000067000000}">
      <formula1>$L$268:$L$274</formula1>
    </dataValidation>
    <dataValidation type="list" allowBlank="1" showInputMessage="1" showErrorMessage="1" sqref="M273 M293:M295" xr:uid="{00000000-0002-0000-0000-000068000000}">
      <formula1>$M$504:$M$506</formula1>
    </dataValidation>
    <dataValidation type="list" allowBlank="1" showInputMessage="1" showErrorMessage="1" sqref="L273 L293:L295" xr:uid="{00000000-0002-0000-0000-000069000000}">
      <formula1>$L$504:$L$508</formula1>
    </dataValidation>
    <dataValidation type="list" allowBlank="1" showInputMessage="1" showErrorMessage="1" sqref="L297:L300" xr:uid="{00000000-0002-0000-0000-00006A000000}">
      <formula1>$L$500:$L$504</formula1>
    </dataValidation>
    <dataValidation type="list" allowBlank="1" showInputMessage="1" showErrorMessage="1" sqref="M297:M300" xr:uid="{00000000-0002-0000-0000-00006B000000}">
      <formula1>$M$500:$M$502</formula1>
    </dataValidation>
    <dataValidation type="list" allowBlank="1" showInputMessage="1" showErrorMessage="1" sqref="L302:L304" xr:uid="{00000000-0002-0000-0000-00006C000000}">
      <formula1>$L$497:$L$501</formula1>
    </dataValidation>
    <dataValidation type="list" allowBlank="1" showInputMessage="1" showErrorMessage="1" sqref="M302:M304" xr:uid="{00000000-0002-0000-0000-00006D000000}">
      <formula1>$M$497:$M$499</formula1>
    </dataValidation>
    <dataValidation type="list" allowBlank="1" showInputMessage="1" showErrorMessage="1" sqref="L306" xr:uid="{00000000-0002-0000-0000-00006E000000}">
      <formula1>$L$496:$L$500</formula1>
    </dataValidation>
    <dataValidation type="list" allowBlank="1" showInputMessage="1" showErrorMessage="1" sqref="M306" xr:uid="{00000000-0002-0000-0000-00006F000000}">
      <formula1>$M$496:$M$498</formula1>
    </dataValidation>
    <dataValidation type="list" allowBlank="1" showInputMessage="1" showErrorMessage="1" sqref="M319" xr:uid="{00000000-0002-0000-0000-000070000000}">
      <formula1>$M$481:$M$483</formula1>
    </dataValidation>
    <dataValidation type="list" allowBlank="1" showInputMessage="1" showErrorMessage="1" sqref="L319" xr:uid="{00000000-0002-0000-0000-000071000000}">
      <formula1>$L$481:$L$484</formula1>
    </dataValidation>
    <dataValidation type="list" allowBlank="1" showInputMessage="1" showErrorMessage="1" sqref="L320:L321 L308:L318" xr:uid="{00000000-0002-0000-0000-000072000000}">
      <formula1>$L$482:$L$486</formula1>
    </dataValidation>
    <dataValidation type="list" allowBlank="1" showInputMessage="1" showErrorMessage="1" sqref="M320:M321 M308:M318" xr:uid="{00000000-0002-0000-0000-000073000000}">
      <formula1>$M$482:$M$484</formula1>
    </dataValidation>
    <dataValidation type="list" allowBlank="1" showInputMessage="1" showErrorMessage="1" sqref="L323:L332" xr:uid="{00000000-0002-0000-0000-000074000000}">
      <formula1>$L$472:$L$476</formula1>
    </dataValidation>
    <dataValidation type="list" allowBlank="1" showInputMessage="1" showErrorMessage="1" sqref="M323:M332" xr:uid="{00000000-0002-0000-0000-000075000000}">
      <formula1>$M$472:$M$474</formula1>
    </dataValidation>
    <dataValidation imeMode="off" allowBlank="1" showInputMessage="1" showErrorMessage="1" sqref="H367" xr:uid="{00000000-0002-0000-0000-000076000000}"/>
    <dataValidation type="list" allowBlank="1" showInputMessage="1" showErrorMessage="1" sqref="L356:L359 L361:L397" xr:uid="{00000000-0002-0000-0000-000077000000}">
      <formula1>$L$350:$L$354</formula1>
    </dataValidation>
    <dataValidation type="list" allowBlank="1" showInputMessage="1" showErrorMessage="1" sqref="M356:M359 M361:M397" xr:uid="{00000000-0002-0000-0000-000078000000}">
      <formula1>$M$350:$M$352</formula1>
    </dataValidation>
    <dataValidation type="list" allowBlank="1" showInputMessage="1" showErrorMessage="1" sqref="M438:M443" xr:uid="{00000000-0002-0000-0000-000079000000}">
      <formula1>$M$62:$M$64</formula1>
    </dataValidation>
    <dataValidation type="list" allowBlank="1" showInputMessage="1" showErrorMessage="1" sqref="L438:L443" xr:uid="{00000000-0002-0000-0000-00007A000000}">
      <formula1>$L$62:$L$66</formula1>
    </dataValidation>
    <dataValidation type="list" allowBlank="1" showInputMessage="1" showErrorMessage="1" sqref="L444:L448" xr:uid="{00000000-0002-0000-0000-00007B000000}">
      <formula1>$L$15:$L$19</formula1>
    </dataValidation>
    <dataValidation type="list" allowBlank="1" showInputMessage="1" showErrorMessage="1" sqref="M444:M448" xr:uid="{00000000-0002-0000-0000-00007C000000}">
      <formula1>$M$15:$M$17</formula1>
    </dataValidation>
    <dataValidation type="list" allowBlank="1" showInputMessage="1" showErrorMessage="1" sqref="L398:L437" xr:uid="{00000000-0002-0000-0000-00007D000000}">
      <formula1>$L$59:$L$63</formula1>
    </dataValidation>
    <dataValidation type="list" allowBlank="1" showInputMessage="1" showErrorMessage="1" sqref="M398:M437" xr:uid="{00000000-0002-0000-0000-00007E000000}">
      <formula1>$M$59:$M$61</formula1>
    </dataValidation>
    <dataValidation type="list" allowBlank="1" showInputMessage="1" showErrorMessage="1" sqref="L289" xr:uid="{00000000-0002-0000-0000-00007F000000}">
      <formula1>$L$463:$L$466</formula1>
    </dataValidation>
    <dataValidation type="list" allowBlank="1" showInputMessage="1" showErrorMessage="1" sqref="M289" xr:uid="{00000000-0002-0000-0000-000080000000}">
      <formula1>$M$463:$M$464</formula1>
    </dataValidation>
    <dataValidation type="list" allowBlank="1" showInputMessage="1" showErrorMessage="1" sqref="K456" xr:uid="{00000000-0002-0000-0000-00008B000000}">
      <formula1>$K$99:$K$103</formula1>
    </dataValidation>
    <dataValidation type="list" allowBlank="1" showInputMessage="1" showErrorMessage="1" sqref="L456" xr:uid="{00000000-0002-0000-0000-00008C000000}">
      <formula1>$L$99:$L$101</formula1>
    </dataValidation>
    <dataValidation type="list" allowBlank="1" showInputMessage="1" showErrorMessage="1" sqref="L455" xr:uid="{00000000-0002-0000-0000-00008D000000}">
      <formula1>$L$101:$L$103</formula1>
    </dataValidation>
    <dataValidation type="list" allowBlank="1" showInputMessage="1" showErrorMessage="1" sqref="M462" xr:uid="{00000000-0002-0000-0000-00008E000000}">
      <formula1>$K$107:$K$111</formula1>
    </dataValidation>
    <dataValidation type="list" allowBlank="1" showInputMessage="1" showErrorMessage="1" sqref="L457:L462" xr:uid="{00000000-0002-0000-0000-00008F000000}">
      <formula1>$L$107:$L$109</formula1>
    </dataValidation>
    <dataValidation type="list" allowBlank="1" showInputMessage="1" showErrorMessage="1" sqref="L453" xr:uid="{00000000-0002-0000-0000-000090000000}">
      <formula1>$L$89:$L$91</formula1>
    </dataValidation>
    <dataValidation imeMode="halfAlpha" allowBlank="1" showInputMessage="1" showErrorMessage="1" sqref="H453:I461" xr:uid="{00000000-0002-0000-0000-000091000000}"/>
    <dataValidation type="list" allowBlank="1" showInputMessage="1" showErrorMessage="1" sqref="L449:L452" xr:uid="{00000000-0002-0000-0000-000092000000}">
      <formula1>$L$17:$L$21</formula1>
    </dataValidation>
    <dataValidation type="list" allowBlank="1" showInputMessage="1" showErrorMessage="1" sqref="M449:M452" xr:uid="{00000000-0002-0000-0000-000093000000}">
      <formula1>$M$17:$M$19</formula1>
    </dataValidation>
    <dataValidation type="list" allowBlank="1" showInputMessage="1" showErrorMessage="1" sqref="L360" xr:uid="{BCAB85F8-277B-43BE-9666-671E71A54384}">
      <formula1>$L$473:$L$476</formula1>
    </dataValidation>
    <dataValidation type="list" allowBlank="1" showInputMessage="1" showErrorMessage="1" sqref="M360" xr:uid="{6B5A5EF1-8BD3-46DB-97F7-068566CD41C0}">
      <formula1>$M$473:$M$474</formula1>
    </dataValidation>
    <dataValidation type="list" allowBlank="1" showInputMessage="1" showErrorMessage="1" sqref="M142:M150 M90:M101 M103:M112 M116:M118 M121:M124" xr:uid="{00000000-0002-0000-0000-000081000000}">
      <formula1>$M$188:$M$464</formula1>
    </dataValidation>
    <dataValidation type="list" allowBlank="1" showInputMessage="1" showErrorMessage="1" sqref="L142:L150 L90:L101 L103:L112 L116:L118 L121:L124" xr:uid="{00000000-0002-0000-0000-000082000000}">
      <formula1>$L$188:$L$466</formula1>
    </dataValidation>
    <dataValidation type="list" allowBlank="1" showInputMessage="1" showErrorMessage="1" sqref="L241" xr:uid="{00000000-0002-0000-0000-000083000000}">
      <formula1>$L$257:$L$466</formula1>
    </dataValidation>
    <dataValidation type="list" allowBlank="1" showInputMessage="1" showErrorMessage="1" sqref="M241" xr:uid="{00000000-0002-0000-0000-000084000000}">
      <formula1>$M$257:$M$464</formula1>
    </dataValidation>
    <dataValidation type="list" allowBlank="1" showInputMessage="1" showErrorMessage="1" sqref="L135:L137" xr:uid="{00000000-0002-0000-0000-000085000000}">
      <formula1>$L$251:$L$463</formula1>
    </dataValidation>
    <dataValidation type="list" allowBlank="1" showInputMessage="1" showErrorMessage="1" sqref="M222:M223" xr:uid="{00000000-0002-0000-0000-000086000000}">
      <formula1>$M$270:$M$463</formula1>
    </dataValidation>
    <dataValidation type="list" allowBlank="1" showInputMessage="1" showErrorMessage="1" sqref="L222:L223" xr:uid="{00000000-0002-0000-0000-000087000000}">
      <formula1>$L$270:$L$465</formula1>
    </dataValidation>
    <dataValidation type="list" allowBlank="1" showInputMessage="1" showErrorMessage="1" sqref="L226:L227" xr:uid="{00000000-0002-0000-0000-000088000000}">
      <formula1>$L$268:$L$463</formula1>
    </dataValidation>
    <dataValidation type="list" allowBlank="1" showInputMessage="1" showErrorMessage="1" sqref="L12 L20" xr:uid="{00000000-0002-0000-0000-000089000000}">
      <formula1>$L$237:$L$505</formula1>
    </dataValidation>
    <dataValidation type="list" allowBlank="1" showInputMessage="1" showErrorMessage="1" sqref="M12 M20" xr:uid="{00000000-0002-0000-0000-00008A000000}">
      <formula1>$M$237:$M$503</formula1>
    </dataValidation>
  </dataValidations>
  <pageMargins left="0.70866141732283472" right="0.70866141732283472" top="0.74803149606299213" bottom="0.74803149606299213"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3" sqref="F3:F4"/>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3" sqref="F3:F4"/>
    </sheetView>
  </sheetViews>
  <sheetFormatPr defaultRowHeight="13.5" x14ac:dyDescent="0.15"/>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4faaf50931ddb416f74b8cf3b789794c">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a8e0e58b46835a283ffe81f3c04be2db"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8C98E3-588C-4F69-92D4-13B69DC64782}">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2.xml><?xml version="1.0" encoding="utf-8"?>
<ds:datastoreItem xmlns:ds="http://schemas.openxmlformats.org/officeDocument/2006/customXml" ds:itemID="{9AC4636C-9531-4A3A-8432-4193ADFDA1BE}">
  <ds:schemaRefs>
    <ds:schemaRef ds:uri="http://schemas.microsoft.com/sharepoint/v3/contenttype/forms"/>
  </ds:schemaRefs>
</ds:datastoreItem>
</file>

<file path=customXml/itemProps3.xml><?xml version="1.0" encoding="utf-8"?>
<ds:datastoreItem xmlns:ds="http://schemas.openxmlformats.org/officeDocument/2006/customXml" ds:itemID="{75ADC1BF-324E-4D2C-BABD-58447A7B49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様式2-４</vt:lpstr>
      <vt:lpstr>Sheet2</vt:lpstr>
      <vt:lpstr>Sheet3</vt:lpstr>
      <vt:lpstr>'様式2-４'!Print_Area</vt:lpstr>
      <vt:lpstr>'様式2-４'!Print_Titles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2025-10-24T03:00:15Z</cp:lastPrinted>
  <dcterms:created xsi:type="dcterms:W3CDTF">2010-08-24T08:00:05Z</dcterms:created>
  <dcterms:modified xsi:type="dcterms:W3CDTF">2025-10-27T01:54:39Z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