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2度本省一般会計\"/>
    </mc:Choice>
  </mc:AlternateContent>
  <xr:revisionPtr revIDLastSave="0" documentId="13_ncr:1_{2BF1B63F-4B47-4897-B4AE-9DA34AE4A6B4}" xr6:coauthVersionLast="47" xr6:coauthVersionMax="47" xr10:uidLastSave="{00000000-0000-0000-0000-000000000000}"/>
  <bookViews>
    <workbookView xWindow="0" yWindow="285" windowWidth="23595" windowHeight="15915" xr2:uid="{00000000-000D-0000-FFFF-FFFF00000000}"/>
  </bookViews>
  <sheets>
    <sheet name="様式2-3" sheetId="9" r:id="rId1"/>
  </sheets>
  <definedNames>
    <definedName name="_xlnm._FilterDatabase" localSheetId="0" hidden="1">'様式2-3'!$B$4:$N$438</definedName>
    <definedName name="_xlnm.Print_Area" localSheetId="0">'様式2-3'!$B$1:$N$438</definedName>
    <definedName name="_xlnm.Print_Titles" localSheetId="0">'様式2-3'!$1:$4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9" i="9" l="1"/>
  <c r="J430" i="9" l="1"/>
  <c r="J429" i="9"/>
  <c r="J428" i="9"/>
  <c r="J413" i="9" l="1"/>
  <c r="J409" i="9"/>
  <c r="J407" i="9"/>
  <c r="J393" i="9"/>
  <c r="J392" i="9"/>
  <c r="J379" i="9"/>
  <c r="J374" i="9"/>
  <c r="J361" i="9"/>
  <c r="J357" i="9"/>
  <c r="J381" i="9" l="1"/>
  <c r="J355" i="9"/>
  <c r="J302" i="9"/>
  <c r="J288" i="9"/>
  <c r="J282" i="9"/>
  <c r="J170" i="9"/>
  <c r="J163" i="9"/>
  <c r="J398" i="9" l="1"/>
  <c r="J371" i="9"/>
  <c r="J331" i="9"/>
  <c r="J301" i="9"/>
  <c r="J255" i="9"/>
  <c r="J246" i="9"/>
  <c r="J245" i="9"/>
  <c r="J212" i="9"/>
  <c r="J187" i="9"/>
  <c r="J168" i="9"/>
  <c r="J167" i="9"/>
  <c r="J166" i="9"/>
  <c r="J135" i="9"/>
  <c r="J132" i="9"/>
  <c r="J426" i="9" l="1"/>
  <c r="J425" i="9"/>
  <c r="J424" i="9"/>
  <c r="J423" i="9"/>
  <c r="J421" i="9"/>
  <c r="J420" i="9"/>
  <c r="J419" i="9"/>
  <c r="J418" i="9"/>
  <c r="J417" i="9" l="1"/>
  <c r="J410" i="9"/>
  <c r="J404" i="9"/>
  <c r="J402" i="9"/>
  <c r="J386" i="9"/>
  <c r="J396" i="9" l="1"/>
  <c r="J415" i="9" l="1"/>
  <c r="J414" i="9"/>
  <c r="J412" i="9"/>
  <c r="J411" i="9"/>
  <c r="J408" i="9"/>
  <c r="J406" i="9"/>
  <c r="J400" i="9"/>
  <c r="J395" i="9"/>
  <c r="J390" i="9"/>
  <c r="J367" i="9"/>
  <c r="J363" i="9"/>
  <c r="J359" i="9"/>
  <c r="J352" i="9"/>
  <c r="J330" i="9"/>
  <c r="J329" i="9"/>
  <c r="J324" i="9"/>
  <c r="J389" i="9" l="1"/>
  <c r="J388" i="9"/>
  <c r="J377" i="9"/>
  <c r="J354" i="9"/>
  <c r="J347" i="9"/>
  <c r="J343" i="9"/>
  <c r="J341" i="9"/>
  <c r="J334" i="9"/>
  <c r="J317" i="9"/>
  <c r="J305" i="9"/>
  <c r="J297" i="9"/>
  <c r="J292" i="9"/>
  <c r="J290" i="9"/>
  <c r="J289" i="9"/>
  <c r="J287" i="9"/>
  <c r="J286" i="9"/>
  <c r="J284" i="9"/>
  <c r="J276" i="9"/>
  <c r="J275" i="9"/>
  <c r="J131" i="9"/>
  <c r="J369" i="9" l="1"/>
  <c r="J364" i="9"/>
  <c r="J362" i="9"/>
  <c r="J358" i="9"/>
  <c r="J351" i="9"/>
  <c r="J349" i="9"/>
  <c r="J348" i="9"/>
  <c r="J345" i="9"/>
  <c r="J344" i="9"/>
  <c r="J342" i="9"/>
  <c r="J340" i="9"/>
  <c r="J339" i="9"/>
  <c r="J335" i="9"/>
  <c r="J333" i="9"/>
  <c r="J332" i="9"/>
  <c r="J328" i="9"/>
  <c r="J327" i="9"/>
  <c r="J322" i="9" l="1"/>
  <c r="J321" i="9"/>
  <c r="J320" i="9"/>
  <c r="J318" i="9"/>
  <c r="J306" i="9" l="1"/>
  <c r="J304" i="9"/>
  <c r="J303" i="9"/>
  <c r="J300" i="9"/>
  <c r="J299" i="9"/>
  <c r="J298" i="9"/>
  <c r="J295" i="9"/>
  <c r="J294" i="9"/>
  <c r="J293" i="9"/>
  <c r="J291" i="9"/>
  <c r="J285" i="9"/>
  <c r="J283" i="9"/>
  <c r="J281" i="9"/>
  <c r="J280" i="9"/>
  <c r="J279" i="9"/>
  <c r="J267" i="9"/>
  <c r="J266" i="9"/>
  <c r="J256" i="9"/>
  <c r="J253" i="9"/>
  <c r="J252" i="9"/>
  <c r="J249" i="9"/>
  <c r="J244" i="9"/>
  <c r="J230" i="9"/>
  <c r="J229" i="9"/>
  <c r="J222" i="9"/>
  <c r="J215" i="9"/>
  <c r="J205" i="9"/>
  <c r="J160" i="9"/>
  <c r="J278" i="9" l="1"/>
  <c r="J270" i="9"/>
  <c r="J269" i="9"/>
  <c r="J264" i="9"/>
  <c r="J262" i="9"/>
  <c r="J261" i="9"/>
  <c r="J258" i="9"/>
  <c r="J257" i="9"/>
  <c r="J251" i="9"/>
  <c r="J243" i="9"/>
  <c r="J273" i="9" l="1"/>
  <c r="J254" i="9"/>
  <c r="J248" i="9"/>
  <c r="J239" i="9"/>
  <c r="J240" i="9"/>
  <c r="J204" i="9"/>
  <c r="J180" i="9" l="1"/>
  <c r="J236" i="9"/>
  <c r="J235" i="9"/>
  <c r="J234" i="9"/>
  <c r="J233" i="9"/>
  <c r="J232" i="9"/>
  <c r="J228" i="9"/>
  <c r="J227" i="9"/>
  <c r="J224" i="9"/>
  <c r="J223" i="9"/>
  <c r="J221" i="9"/>
  <c r="J220" i="9"/>
  <c r="J219" i="9"/>
  <c r="J210" i="9"/>
  <c r="J209" i="9"/>
  <c r="J207" i="9"/>
  <c r="J175" i="9" l="1"/>
  <c r="J150" i="9"/>
  <c r="J127" i="9"/>
  <c r="J126" i="9"/>
  <c r="J125" i="9"/>
  <c r="J124" i="9"/>
  <c r="J123" i="9"/>
  <c r="J122" i="9"/>
  <c r="J121" i="9"/>
  <c r="J120" i="9"/>
  <c r="J119" i="9"/>
  <c r="J118" i="9"/>
  <c r="J117" i="9"/>
  <c r="J116" i="9"/>
  <c r="J242" i="9" l="1"/>
  <c r="J237" i="9"/>
  <c r="J218" i="9"/>
  <c r="J213" i="9"/>
  <c r="J208" i="9" l="1"/>
  <c r="J206" i="9"/>
  <c r="J202" i="9"/>
  <c r="J201" i="9"/>
  <c r="J198" i="9"/>
  <c r="J196" i="9"/>
  <c r="J195" i="9"/>
  <c r="J193" i="9"/>
  <c r="J192" i="9"/>
  <c r="J190" i="9"/>
  <c r="J189" i="9"/>
  <c r="J188" i="9"/>
  <c r="J186" i="9"/>
  <c r="J185" i="9"/>
  <c r="J197" i="9" l="1"/>
  <c r="J136" i="9"/>
  <c r="J115" i="9"/>
  <c r="J114" i="9"/>
  <c r="J113" i="9"/>
  <c r="J112" i="9"/>
  <c r="J111" i="9"/>
  <c r="J110" i="9"/>
  <c r="J151" i="9" l="1"/>
  <c r="J144" i="9"/>
  <c r="J142" i="9"/>
  <c r="J141" i="9"/>
  <c r="J140" i="9"/>
  <c r="J137" i="9"/>
  <c r="J200" i="9"/>
  <c r="J184" i="9"/>
  <c r="J177" i="9" l="1"/>
  <c r="J174" i="9"/>
  <c r="J109" i="9"/>
  <c r="J108" i="9"/>
  <c r="J107" i="9"/>
  <c r="J106" i="9"/>
  <c r="J105" i="9"/>
  <c r="J104" i="9"/>
  <c r="J176" i="9"/>
  <c r="J165" i="9"/>
  <c r="J152" i="9"/>
  <c r="J149" i="9"/>
  <c r="J148" i="9"/>
  <c r="J103" i="9"/>
  <c r="J102" i="9"/>
  <c r="J101" i="9"/>
  <c r="J100" i="9"/>
  <c r="J99" i="9"/>
  <c r="J98" i="9"/>
  <c r="J97" i="9"/>
  <c r="J96" i="9"/>
  <c r="J179" i="9"/>
  <c r="J172" i="9"/>
  <c r="J95" i="9" l="1"/>
  <c r="J162" i="9" l="1"/>
  <c r="J178" i="9" l="1"/>
  <c r="J171" i="9"/>
  <c r="J164" i="9"/>
  <c r="J156" i="9"/>
  <c r="J154" i="9" l="1"/>
  <c r="J153" i="9"/>
  <c r="J139" i="9"/>
  <c r="J134" i="9"/>
  <c r="J93" i="9"/>
  <c r="J92" i="9"/>
  <c r="J57" i="9"/>
  <c r="J56" i="9"/>
  <c r="J55" i="9"/>
  <c r="J52" i="9"/>
  <c r="J51" i="9"/>
  <c r="J50" i="9"/>
  <c r="J49" i="9"/>
  <c r="J48" i="9"/>
  <c r="J47" i="9"/>
  <c r="J46" i="9"/>
  <c r="J45" i="9"/>
  <c r="J44" i="9"/>
  <c r="J43" i="9"/>
  <c r="J42" i="9"/>
  <c r="J41" i="9"/>
  <c r="J40" i="9"/>
  <c r="J39" i="9"/>
  <c r="J37" i="9"/>
  <c r="J35" i="9"/>
  <c r="J34" i="9"/>
  <c r="J33" i="9"/>
  <c r="J32" i="9"/>
  <c r="J31" i="9"/>
  <c r="J30" i="9"/>
  <c r="J29" i="9"/>
  <c r="J28" i="9"/>
  <c r="J27" i="9"/>
  <c r="J26" i="9"/>
  <c r="J25" i="9"/>
  <c r="J21" i="9" l="1"/>
  <c r="J19" i="9"/>
  <c r="J18" i="9"/>
  <c r="J17" i="9"/>
  <c r="J14" i="9" l="1"/>
  <c r="J13" i="9"/>
  <c r="J12" i="9"/>
  <c r="J11" i="9"/>
  <c r="J8" i="9"/>
  <c r="J7" i="9" l="1"/>
  <c r="J6" i="9"/>
  <c r="J5" i="9" l="1"/>
</calcChain>
</file>

<file path=xl/sharedStrings.xml><?xml version="1.0" encoding="utf-8"?>
<sst xmlns="http://schemas.openxmlformats.org/spreadsheetml/2006/main" count="2035" uniqueCount="1174">
  <si>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</si>
  <si>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</si>
  <si>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</si>
  <si>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</si>
  <si>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</si>
  <si>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</si>
  <si>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</si>
  <si>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</si>
  <si>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</si>
  <si>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</si>
  <si>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</si>
  <si>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</si>
  <si>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</si>
  <si>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</si>
  <si>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</si>
  <si>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</si>
  <si>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</si>
  <si>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</si>
  <si>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</si>
  <si>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</si>
  <si>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</si>
  <si>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</si>
  <si>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</si>
  <si>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令和2年度最低賃金額等に係る周知広報一式（インターネットウェブサイトによる周知広報）</t>
    <phoneticPr fontId="1"/>
  </si>
  <si>
    <t>支出負担行為担当官
労働基準局長
坂口　卓
東京都千代田区霞が関1-2-2</t>
    <rPh sb="0" eb="2">
      <t>シシュツ</t>
    </rPh>
    <rPh sb="2" eb="4">
      <t>フタン</t>
    </rPh>
    <rPh sb="4" eb="6">
      <t>コウイ</t>
    </rPh>
    <rPh sb="6" eb="9">
      <t>タントウカン</t>
    </rPh>
    <rPh sb="10" eb="12">
      <t>ロウドウ</t>
    </rPh>
    <rPh sb="12" eb="14">
      <t>キジュン</t>
    </rPh>
    <rPh sb="14" eb="16">
      <t>キョクチョウ</t>
    </rPh>
    <rPh sb="17" eb="19">
      <t>サカグチ</t>
    </rPh>
    <rPh sb="20" eb="21">
      <t>タカシ</t>
    </rPh>
    <phoneticPr fontId="6"/>
  </si>
  <si>
    <t>株式会社日本廣告社</t>
    <rPh sb="0" eb="4">
      <t>カブシキガイシャ</t>
    </rPh>
    <rPh sb="4" eb="9">
      <t>ニホンコウコクシャ</t>
    </rPh>
    <phoneticPr fontId="6"/>
  </si>
  <si>
    <t>1011101048439</t>
  </si>
  <si>
    <t>一般競争入札
（総合評価）</t>
    <rPh sb="0" eb="2">
      <t>イッパン</t>
    </rPh>
    <rPh sb="2" eb="4">
      <t>キョウソウ</t>
    </rPh>
    <rPh sb="4" eb="6">
      <t>ニュウサツ</t>
    </rPh>
    <rPh sb="8" eb="10">
      <t>ソウゴウ</t>
    </rPh>
    <rPh sb="10" eb="12">
      <t>ヒョウカ</t>
    </rPh>
    <phoneticPr fontId="1"/>
  </si>
  <si>
    <t>令和2年度最低賃金に関する基礎調査一式</t>
    <phoneticPr fontId="1"/>
  </si>
  <si>
    <t>共同印刷株式会社</t>
    <rPh sb="0" eb="2">
      <t>キョウドウ</t>
    </rPh>
    <rPh sb="2" eb="4">
      <t>インサツ</t>
    </rPh>
    <rPh sb="4" eb="8">
      <t>カブシキガイシャ</t>
    </rPh>
    <phoneticPr fontId="1"/>
  </si>
  <si>
    <t>8010001002136</t>
    <phoneticPr fontId="1"/>
  </si>
  <si>
    <t>一般競争入札</t>
    <rPh sb="0" eb="2">
      <t>イッパン</t>
    </rPh>
    <rPh sb="2" eb="4">
      <t>キョウソウ</t>
    </rPh>
    <rPh sb="4" eb="6">
      <t>ニュウサツ</t>
    </rPh>
    <phoneticPr fontId="1"/>
  </si>
  <si>
    <t>令和2年度賃金改定状況調査</t>
    <phoneticPr fontId="1"/>
  </si>
  <si>
    <t>株式会社イマージュ</t>
    <rPh sb="0" eb="4">
      <t>カブシキガイシャ</t>
    </rPh>
    <phoneticPr fontId="1"/>
  </si>
  <si>
    <t>9010001126347</t>
    <phoneticPr fontId="1"/>
  </si>
  <si>
    <t>｢令和2年有期労働契約に関する実態調査｣の実施に関する委託業務一式</t>
    <phoneticPr fontId="1"/>
  </si>
  <si>
    <t>株式会社マーケティング・コミュニケーションズ</t>
    <rPh sb="0" eb="4">
      <t>カブシキガイシャ</t>
    </rPh>
    <phoneticPr fontId="1"/>
  </si>
  <si>
    <t>1120001089598</t>
    <phoneticPr fontId="1"/>
  </si>
  <si>
    <t>精神障害にも対応した地域包括ケアシステムの構築支援調査業務一式</t>
    <phoneticPr fontId="1"/>
  </si>
  <si>
    <t>厚生労働省社会・援護局　障害保健福祉部長　橋本 泰宏東京都千代田区霞が関1-2-2</t>
  </si>
  <si>
    <t>株式会社日本能率協会総合研究所
東京都港区芝公園3-1-22</t>
    <phoneticPr fontId="1"/>
  </si>
  <si>
    <t>一般競争入札（総合評価）</t>
    <rPh sb="0" eb="2">
      <t>イッパン</t>
    </rPh>
    <rPh sb="2" eb="4">
      <t>キョウソウ</t>
    </rPh>
    <rPh sb="4" eb="6">
      <t>ニュウサツ</t>
    </rPh>
    <rPh sb="7" eb="9">
      <t>ソウゴウ</t>
    </rPh>
    <rPh sb="9" eb="11">
      <t>ヒョウカ</t>
    </rPh>
    <phoneticPr fontId="1"/>
  </si>
  <si>
    <t>令和２年度精神保健指定医口頭試問実施に係る運営等一式</t>
    <phoneticPr fontId="1"/>
  </si>
  <si>
    <t xml:space="preserve">株式会社ＪＴＢコミュニケーションデザイン
東京都港区芝2-23-1 </t>
    <phoneticPr fontId="1"/>
  </si>
  <si>
    <t>一般競争入札（最低価格）</t>
    <rPh sb="0" eb="2">
      <t>イッパン</t>
    </rPh>
    <rPh sb="2" eb="4">
      <t>キョウソウ</t>
    </rPh>
    <rPh sb="4" eb="6">
      <t>ニュウサツ</t>
    </rPh>
    <rPh sb="7" eb="9">
      <t>サイテイ</t>
    </rPh>
    <rPh sb="9" eb="11">
      <t>カカク</t>
    </rPh>
    <phoneticPr fontId="1"/>
  </si>
  <si>
    <t>障害福祉サービス等報酬改定検証調査事業</t>
  </si>
  <si>
    <t>三菱UFJリサーチ&amp;コンサルティング株式会社
東京都港区虎ノ門５丁目１１番２号</t>
    <phoneticPr fontId="1"/>
  </si>
  <si>
    <t>一般競争入札
（総合評価）</t>
  </si>
  <si>
    <t>共生社会等に関する基本理念等普及啓発等一式</t>
    <phoneticPr fontId="1"/>
  </si>
  <si>
    <t>厚生労働省社会・援護局　障害保健福祉部長　橋本 泰宏東京都千代田区霞が関1-2-2</t>
    <phoneticPr fontId="1"/>
  </si>
  <si>
    <t>公益財団法人糸賀一雄記念財団滋賀県草津市笠山七丁目8-138</t>
    <phoneticPr fontId="1"/>
  </si>
  <si>
    <t>要介護認定情報等の集計及び提供に係る支援業務等一式（令和２年４月～12月）</t>
  </si>
  <si>
    <t>支出負担行為担当官
厚生労働省老健局長
大島　一博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オオシマ</t>
    </rPh>
    <rPh sb="23" eb="25">
      <t>カズヒロ</t>
    </rPh>
    <rPh sb="26" eb="29">
      <t>トウキョウト</t>
    </rPh>
    <rPh sb="29" eb="33">
      <t>チヨダク</t>
    </rPh>
    <rPh sb="33" eb="34">
      <t>カスミ</t>
    </rPh>
    <rPh sb="35" eb="36">
      <t>セキ</t>
    </rPh>
    <phoneticPr fontId="1"/>
  </si>
  <si>
    <t>6010001030403</t>
    <phoneticPr fontId="1"/>
  </si>
  <si>
    <t>一般競争</t>
    <rPh sb="0" eb="2">
      <t>イッパン</t>
    </rPh>
    <rPh sb="2" eb="4">
      <t>キョウソウ</t>
    </rPh>
    <phoneticPr fontId="2"/>
  </si>
  <si>
    <t>介護レセプト等データ第三者提供システム等に係る運用保守一式（令和２年度～令和３年度）</t>
    <rPh sb="33" eb="35">
      <t>ネンド</t>
    </rPh>
    <rPh sb="36" eb="38">
      <t>レイワ</t>
    </rPh>
    <phoneticPr fontId="8"/>
  </si>
  <si>
    <t xml:space="preserve">7010401052137 </t>
    <phoneticPr fontId="1"/>
  </si>
  <si>
    <t>一般競争
（総合評価）</t>
    <rPh sb="0" eb="2">
      <t>イッパン</t>
    </rPh>
    <rPh sb="2" eb="4">
      <t>キョウソウ</t>
    </rPh>
    <rPh sb="6" eb="8">
      <t>ソウゴウ</t>
    </rPh>
    <rPh sb="8" eb="10">
      <t>ヒョウカ</t>
    </rPh>
    <phoneticPr fontId="2"/>
  </si>
  <si>
    <t>令和２年度～令和３年度介護保険事業状況報告システム運用保守改修業務一式</t>
    <rPh sb="0" eb="2">
      <t>レイワ</t>
    </rPh>
    <rPh sb="3" eb="5">
      <t>ネンド</t>
    </rPh>
    <rPh sb="6" eb="8">
      <t>レイワ</t>
    </rPh>
    <rPh sb="9" eb="11">
      <t>ネンド</t>
    </rPh>
    <rPh sb="11" eb="13">
      <t>カイゴ</t>
    </rPh>
    <rPh sb="13" eb="15">
      <t>ホケン</t>
    </rPh>
    <rPh sb="15" eb="17">
      <t>ジギョウ</t>
    </rPh>
    <rPh sb="17" eb="19">
      <t>ジョウキョウ</t>
    </rPh>
    <rPh sb="19" eb="21">
      <t>ホウコク</t>
    </rPh>
    <rPh sb="25" eb="27">
      <t>ウンヨウ</t>
    </rPh>
    <rPh sb="27" eb="29">
      <t>ホシュ</t>
    </rPh>
    <rPh sb="29" eb="31">
      <t>カイシュウ</t>
    </rPh>
    <rPh sb="31" eb="33">
      <t>ギョウム</t>
    </rPh>
    <rPh sb="33" eb="35">
      <t>イッシキ</t>
    </rPh>
    <phoneticPr fontId="9"/>
  </si>
  <si>
    <t>東芝デジタルソリューションズ株式会社
神奈川県川崎市幸区堀川町７２－３４</t>
    <rPh sb="0" eb="2">
      <t>トウシバ</t>
    </rPh>
    <rPh sb="14" eb="18">
      <t>カブシキガイシャ</t>
    </rPh>
    <phoneticPr fontId="0"/>
  </si>
  <si>
    <t>一般競争
（総合評価）</t>
    <phoneticPr fontId="1"/>
  </si>
  <si>
    <t>介護ロボットの導入支援及び導入効果実証研究事業一式</t>
    <rPh sb="0" eb="2">
      <t>カイゴ</t>
    </rPh>
    <rPh sb="7" eb="9">
      <t>ドウニュウ</t>
    </rPh>
    <rPh sb="9" eb="11">
      <t>シエン</t>
    </rPh>
    <rPh sb="11" eb="12">
      <t>オヨ</t>
    </rPh>
    <rPh sb="13" eb="15">
      <t>ドウニュウ</t>
    </rPh>
    <rPh sb="15" eb="17">
      <t>コウカ</t>
    </rPh>
    <rPh sb="17" eb="19">
      <t>ジッショウ</t>
    </rPh>
    <rPh sb="19" eb="21">
      <t>ケンキュウ</t>
    </rPh>
    <rPh sb="21" eb="23">
      <t>ジギョウ</t>
    </rPh>
    <rPh sb="23" eb="25">
      <t>イッシキ</t>
    </rPh>
    <phoneticPr fontId="8"/>
  </si>
  <si>
    <t>株式会社三菱総合研究所
東京都千代田区永田町二丁目１０番３号</t>
    <phoneticPr fontId="1"/>
  </si>
  <si>
    <t>介護医療院開設移行状況把握及び研修等一式</t>
    <rPh sb="0" eb="2">
      <t>カイゴ</t>
    </rPh>
    <rPh sb="2" eb="4">
      <t>イリョウ</t>
    </rPh>
    <rPh sb="4" eb="5">
      <t>イン</t>
    </rPh>
    <rPh sb="5" eb="7">
      <t>カイセツ</t>
    </rPh>
    <rPh sb="7" eb="9">
      <t>イコウ</t>
    </rPh>
    <rPh sb="9" eb="11">
      <t>ジョウキョウ</t>
    </rPh>
    <rPh sb="11" eb="13">
      <t>ハアク</t>
    </rPh>
    <rPh sb="13" eb="14">
      <t>オヨ</t>
    </rPh>
    <rPh sb="15" eb="17">
      <t>ケンシュウ</t>
    </rPh>
    <rPh sb="17" eb="18">
      <t>トウ</t>
    </rPh>
    <rPh sb="18" eb="20">
      <t>イッシキ</t>
    </rPh>
    <phoneticPr fontId="8"/>
  </si>
  <si>
    <t xml:space="preserve">3010401011971 </t>
    <phoneticPr fontId="1"/>
  </si>
  <si>
    <t>要介護者等に対するリハビリテーション提供体制の指標開発に関する調査研究等一式</t>
    <rPh sb="0" eb="1">
      <t>ヨウ</t>
    </rPh>
    <rPh sb="1" eb="4">
      <t>カイゴシャ</t>
    </rPh>
    <rPh sb="4" eb="5">
      <t>トウ</t>
    </rPh>
    <rPh sb="6" eb="7">
      <t>タイ</t>
    </rPh>
    <rPh sb="18" eb="20">
      <t>テイキョウ</t>
    </rPh>
    <rPh sb="20" eb="22">
      <t>タイセイ</t>
    </rPh>
    <rPh sb="23" eb="25">
      <t>シヒョウ</t>
    </rPh>
    <rPh sb="25" eb="27">
      <t>カイハツ</t>
    </rPh>
    <rPh sb="28" eb="29">
      <t>カン</t>
    </rPh>
    <rPh sb="31" eb="33">
      <t>チョウサ</t>
    </rPh>
    <rPh sb="33" eb="35">
      <t>ケンキュウ</t>
    </rPh>
    <rPh sb="35" eb="36">
      <t>トウ</t>
    </rPh>
    <rPh sb="36" eb="38">
      <t>イッシキ</t>
    </rPh>
    <phoneticPr fontId="2"/>
  </si>
  <si>
    <t>福祉用具・介護ロボット実用化支援等一式</t>
    <rPh sb="0" eb="2">
      <t>フクシ</t>
    </rPh>
    <rPh sb="2" eb="4">
      <t>ヨウグ</t>
    </rPh>
    <rPh sb="5" eb="7">
      <t>カイゴ</t>
    </rPh>
    <rPh sb="11" eb="14">
      <t>ジツヨウカ</t>
    </rPh>
    <rPh sb="14" eb="16">
      <t>シエン</t>
    </rPh>
    <rPh sb="16" eb="17">
      <t>トウ</t>
    </rPh>
    <rPh sb="17" eb="19">
      <t>イッシキ</t>
    </rPh>
    <phoneticPr fontId="2"/>
  </si>
  <si>
    <t>9011105004959</t>
    <phoneticPr fontId="1"/>
  </si>
  <si>
    <t>在宅医療・介護連携推進支援事業に係る調査等一式</t>
    <rPh sb="0" eb="2">
      <t>ザイタク</t>
    </rPh>
    <rPh sb="2" eb="4">
      <t>イリョウ</t>
    </rPh>
    <rPh sb="5" eb="7">
      <t>カイゴ</t>
    </rPh>
    <rPh sb="7" eb="9">
      <t>レンケイ</t>
    </rPh>
    <rPh sb="9" eb="15">
      <t>スイシンシエンジギョウ</t>
    </rPh>
    <phoneticPr fontId="1"/>
  </si>
  <si>
    <t>株式会社富士通総研</t>
    <rPh sb="0" eb="4">
      <t>カブシキガイシャ</t>
    </rPh>
    <rPh sb="4" eb="7">
      <t>フジツウ</t>
    </rPh>
    <rPh sb="7" eb="9">
      <t>ソウケン</t>
    </rPh>
    <phoneticPr fontId="1"/>
  </si>
  <si>
    <t xml:space="preserve">8010401050783 </t>
    <phoneticPr fontId="1"/>
  </si>
  <si>
    <t>支出負担行為担当官　
厚生労働省保険局長　濱谷　浩樹　
東京都千代田区霞が関1-2-2</t>
    <rPh sb="21" eb="22">
      <t>ハマ</t>
    </rPh>
    <rPh sb="22" eb="23">
      <t>タニ</t>
    </rPh>
    <rPh sb="24" eb="26">
      <t>ヒロキ</t>
    </rPh>
    <phoneticPr fontId="6"/>
  </si>
  <si>
    <t>柔道整復療養費の電子化に向けた業務支援一式</t>
    <rPh sb="0" eb="2">
      <t>ジュウドウ</t>
    </rPh>
    <rPh sb="2" eb="4">
      <t>セイフク</t>
    </rPh>
    <rPh sb="4" eb="7">
      <t>リョウヨウヒ</t>
    </rPh>
    <rPh sb="8" eb="11">
      <t>デンシカ</t>
    </rPh>
    <rPh sb="12" eb="13">
      <t>ム</t>
    </rPh>
    <rPh sb="15" eb="17">
      <t>ギョウム</t>
    </rPh>
    <rPh sb="17" eb="19">
      <t>シエン</t>
    </rPh>
    <rPh sb="19" eb="21">
      <t>イッシキ</t>
    </rPh>
    <phoneticPr fontId="1"/>
  </si>
  <si>
    <t>支出負担行為担当官
厚生労働省保険局長
濵谷 浩樹
東京都千代田区霞が関１－２－２</t>
    <rPh sb="0" eb="2">
      <t>シシュツ</t>
    </rPh>
    <rPh sb="2" eb="4">
      <t>フタン</t>
    </rPh>
    <rPh sb="4" eb="6">
      <t>コウイ</t>
    </rPh>
    <rPh sb="6" eb="9">
      <t>タントウカン</t>
    </rPh>
    <rPh sb="10" eb="18">
      <t>コウセイロウドウショウホケンキョク</t>
    </rPh>
    <rPh sb="18" eb="19">
      <t>ナガ</t>
    </rPh>
    <rPh sb="26" eb="29">
      <t>トウキョウト</t>
    </rPh>
    <rPh sb="29" eb="33">
      <t>チヨダク</t>
    </rPh>
    <rPh sb="33" eb="34">
      <t>カスミ</t>
    </rPh>
    <rPh sb="35" eb="36">
      <t>セキ</t>
    </rPh>
    <phoneticPr fontId="1"/>
  </si>
  <si>
    <t>みずほ情報総研株式会社
東京都千代田区神田錦町二丁目３番地</t>
    <rPh sb="3" eb="5">
      <t>ジョウホウ</t>
    </rPh>
    <rPh sb="5" eb="7">
      <t>ソウケン</t>
    </rPh>
    <rPh sb="7" eb="11">
      <t>カブシキガイシャ</t>
    </rPh>
    <rPh sb="12" eb="15">
      <t>トウキョウト</t>
    </rPh>
    <rPh sb="15" eb="19">
      <t>チヨダク</t>
    </rPh>
    <rPh sb="19" eb="21">
      <t>カンダ</t>
    </rPh>
    <rPh sb="21" eb="22">
      <t>ニシキ</t>
    </rPh>
    <rPh sb="22" eb="23">
      <t>マチ</t>
    </rPh>
    <rPh sb="23" eb="26">
      <t>ニチョウメ</t>
    </rPh>
    <rPh sb="27" eb="29">
      <t>バンチ</t>
    </rPh>
    <phoneticPr fontId="1"/>
  </si>
  <si>
    <t>諸外国における費用対効果評価に関する状況調査等一式</t>
    <rPh sb="0" eb="3">
      <t>ショガイコク</t>
    </rPh>
    <rPh sb="7" eb="9">
      <t>ヒヨウ</t>
    </rPh>
    <rPh sb="9" eb="12">
      <t>タイコウカ</t>
    </rPh>
    <rPh sb="12" eb="14">
      <t>ヒョウカ</t>
    </rPh>
    <rPh sb="15" eb="16">
      <t>カン</t>
    </rPh>
    <rPh sb="18" eb="20">
      <t>ジョウキョウ</t>
    </rPh>
    <rPh sb="20" eb="22">
      <t>チョウサ</t>
    </rPh>
    <rPh sb="22" eb="23">
      <t>トウ</t>
    </rPh>
    <rPh sb="23" eb="25">
      <t>イッシキ</t>
    </rPh>
    <phoneticPr fontId="1"/>
  </si>
  <si>
    <t>支出負担行為担当官
厚生労働省保険局長
濵谷 浩樹
東京都千代田区霞が関１－２－２</t>
  </si>
  <si>
    <t>クレコンメディカルアセスメント株式会社
東京都渋谷区渋谷２－１２－１５日本薬学会長長井記念館ビル</t>
    <rPh sb="23" eb="26">
      <t>シブヤク</t>
    </rPh>
    <rPh sb="26" eb="28">
      <t>シブヤ</t>
    </rPh>
    <rPh sb="35" eb="37">
      <t>ニホン</t>
    </rPh>
    <rPh sb="37" eb="39">
      <t>ヤクガク</t>
    </rPh>
    <rPh sb="39" eb="41">
      <t>カイチョウ</t>
    </rPh>
    <rPh sb="41" eb="42">
      <t>ナガ</t>
    </rPh>
    <rPh sb="42" eb="43">
      <t>イ</t>
    </rPh>
    <rPh sb="43" eb="45">
      <t>キネン</t>
    </rPh>
    <rPh sb="45" eb="46">
      <t>カン</t>
    </rPh>
    <phoneticPr fontId="1"/>
  </si>
  <si>
    <t>一般競争入札（総合評価）</t>
    <rPh sb="7" eb="9">
      <t>ソウゴウ</t>
    </rPh>
    <rPh sb="9" eb="11">
      <t>ヒョウカ</t>
    </rPh>
    <phoneticPr fontId="1"/>
  </si>
  <si>
    <t>令和２年度子どもの預かりサービスのマッチングサイトに係るガイドライン適合状況確認等事業</t>
  </si>
  <si>
    <t>支出負担行為担当官
厚生労働省子ども家庭局長
渡辺由美子
東京都千代田区霞が関1-2-2</t>
    <rPh sb="23" eb="25">
      <t>ワタナベ</t>
    </rPh>
    <rPh sb="25" eb="28">
      <t>ユミコ</t>
    </rPh>
    <phoneticPr fontId="1"/>
  </si>
  <si>
    <t xml:space="preserve">ピットクルー株式会社
東京都千代田区岩本町2-4-1 </t>
  </si>
  <si>
    <t>4010001076142</t>
  </si>
  <si>
    <t>総合評価落札方式による競争</t>
  </si>
  <si>
    <t>支出負担行為担当官
厚生労働省子ども家庭局長
渡辺　由美子
東京都千代田区霞が関1-2-2</t>
    <phoneticPr fontId="1"/>
  </si>
  <si>
    <t>健全育成指導者養成事業（認定資格研修講師養成研修事業）</t>
    <phoneticPr fontId="1"/>
  </si>
  <si>
    <t>株式会社　トライ
東京都文京区本駒込３－９－３</t>
    <phoneticPr fontId="1"/>
  </si>
  <si>
    <t>地域の人材による子育て支援活動強化研修・広報啓発一式</t>
    <rPh sb="0" eb="2">
      <t>チイキ</t>
    </rPh>
    <rPh sb="3" eb="5">
      <t>ジンザイ</t>
    </rPh>
    <rPh sb="8" eb="10">
      <t>コソダ</t>
    </rPh>
    <rPh sb="11" eb="13">
      <t>シエン</t>
    </rPh>
    <rPh sb="13" eb="15">
      <t>カツドウ</t>
    </rPh>
    <rPh sb="15" eb="17">
      <t>キョウカ</t>
    </rPh>
    <rPh sb="17" eb="19">
      <t>ケンシュウ</t>
    </rPh>
    <rPh sb="20" eb="22">
      <t>コウホウ</t>
    </rPh>
    <rPh sb="22" eb="24">
      <t>ケイハツ</t>
    </rPh>
    <rPh sb="24" eb="26">
      <t>イッシキ</t>
    </rPh>
    <phoneticPr fontId="1"/>
  </si>
  <si>
    <t xml:space="preserve">ＮＰＯ法人子育てひろば全国連絡協議会
神奈川県横浜市港北区篠原北１丁目２番１８号 </t>
    <rPh sb="3" eb="5">
      <t>ホウジン</t>
    </rPh>
    <rPh sb="5" eb="7">
      <t>コソダ</t>
    </rPh>
    <rPh sb="11" eb="13">
      <t>ゼンコク</t>
    </rPh>
    <rPh sb="13" eb="15">
      <t>レンラク</t>
    </rPh>
    <rPh sb="15" eb="18">
      <t>キョウギカイ</t>
    </rPh>
    <phoneticPr fontId="1"/>
  </si>
  <si>
    <t>「世界エイズデー」等啓発普及一式</t>
  </si>
  <si>
    <t>支出負担行為担当官
厚生労働省健康局
宇都宮　啓
東京都千代田区霞が関1-2-2</t>
    <rPh sb="10" eb="12">
      <t>コウセイ</t>
    </rPh>
    <rPh sb="12" eb="15">
      <t>ロウドウショウ</t>
    </rPh>
    <rPh sb="15" eb="18">
      <t>ケンコウキョク</t>
    </rPh>
    <rPh sb="19" eb="20">
      <t>ウ</t>
    </rPh>
    <rPh sb="20" eb="21">
      <t>ミヤコ</t>
    </rPh>
    <rPh sb="21" eb="22">
      <t>ミヤ</t>
    </rPh>
    <rPh sb="23" eb="24">
      <t>ケイ</t>
    </rPh>
    <rPh sb="25" eb="28">
      <t>トウキョウト</t>
    </rPh>
    <phoneticPr fontId="2"/>
  </si>
  <si>
    <t>株式会社TBSラジオ
代表取締役社長　三村　孝成
東京都港区赤坂５－３－６</t>
    <rPh sb="0" eb="4">
      <t>カブシキガイシャ</t>
    </rPh>
    <rPh sb="11" eb="13">
      <t>ダイヒョウ</t>
    </rPh>
    <rPh sb="13" eb="16">
      <t>トリシマリヤク</t>
    </rPh>
    <rPh sb="16" eb="18">
      <t>シャチョウ</t>
    </rPh>
    <phoneticPr fontId="1"/>
  </si>
  <si>
    <t>4010401040466</t>
  </si>
  <si>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1"/>
  </si>
  <si>
    <t>公益財団法人エイズ予防財団理事長
白阪　琢磨
東京都千代田区神田猿楽町2-7-1ＴＯＨＹＵビル3階</t>
    <rPh sb="17" eb="19">
      <t>シラサカ</t>
    </rPh>
    <rPh sb="20" eb="22">
      <t>タクマ</t>
    </rPh>
    <phoneticPr fontId="4"/>
  </si>
  <si>
    <t xml:space="preserve">9010005016602 </t>
  </si>
  <si>
    <t>同性愛者等向けコミュニティセンターを活用した広報等一式（福岡市博多区住吉）</t>
    <rPh sb="0" eb="3">
      <t>ドウセイアイ</t>
    </rPh>
    <rPh sb="3" eb="5">
      <t>シャナド</t>
    </rPh>
    <rPh sb="5" eb="6">
      <t>ム</t>
    </rPh>
    <rPh sb="18" eb="20">
      <t>カツヨウ</t>
    </rPh>
    <rPh sb="22" eb="25">
      <t>コウホウナド</t>
    </rPh>
    <rPh sb="25" eb="27">
      <t>イッシキ</t>
    </rPh>
    <rPh sb="28" eb="31">
      <t>フクオカシ</t>
    </rPh>
    <rPh sb="31" eb="34">
      <t>ハカタク</t>
    </rPh>
    <rPh sb="34" eb="36">
      <t>スミヨシ</t>
    </rPh>
    <phoneticPr fontId="1"/>
  </si>
  <si>
    <t>認定ＮＰＯ法人魅惑的倶楽部
鈴木　恵子
静岡県浜松市中区常盤町１３３－１３</t>
    <rPh sb="0" eb="2">
      <t>ニンテイ</t>
    </rPh>
    <rPh sb="5" eb="7">
      <t>ホウジン</t>
    </rPh>
    <rPh sb="7" eb="10">
      <t>ミワクテキ</t>
    </rPh>
    <rPh sb="10" eb="13">
      <t>クラブ</t>
    </rPh>
    <rPh sb="14" eb="16">
      <t>スズキ</t>
    </rPh>
    <rPh sb="17" eb="19">
      <t>ケイコ</t>
    </rPh>
    <phoneticPr fontId="1"/>
  </si>
  <si>
    <t>同性愛者等のＨＩＶに関する相談・支援事業（ＨＰによる検査相談体制等情報提供）</t>
    <rPh sb="0" eb="4">
      <t>ドウセイアイシャ</t>
    </rPh>
    <rPh sb="4" eb="5">
      <t>トウ</t>
    </rPh>
    <rPh sb="10" eb="11">
      <t>カン</t>
    </rPh>
    <rPh sb="13" eb="15">
      <t>ソウダン</t>
    </rPh>
    <rPh sb="16" eb="18">
      <t>シエン</t>
    </rPh>
    <rPh sb="18" eb="20">
      <t>ジギョウ</t>
    </rPh>
    <rPh sb="26" eb="28">
      <t>ケンサ</t>
    </rPh>
    <rPh sb="28" eb="30">
      <t>ソウダン</t>
    </rPh>
    <rPh sb="30" eb="32">
      <t>タイセイ</t>
    </rPh>
    <rPh sb="32" eb="33">
      <t>トウ</t>
    </rPh>
    <rPh sb="33" eb="35">
      <t>ジョウホウ</t>
    </rPh>
    <rPh sb="35" eb="37">
      <t>テイキョウ</t>
    </rPh>
    <phoneticPr fontId="1"/>
  </si>
  <si>
    <t>特定非営利活動法人akta
理事長　岩橋　恒太
東京都新宿区新宿２－１５－１３－３０２</t>
    <rPh sb="0" eb="2">
      <t>トクテイ</t>
    </rPh>
    <rPh sb="2" eb="5">
      <t>ヒエイリ</t>
    </rPh>
    <rPh sb="5" eb="7">
      <t>カツドウ</t>
    </rPh>
    <rPh sb="7" eb="9">
      <t>ホウジン</t>
    </rPh>
    <rPh sb="14" eb="16">
      <t>リジ</t>
    </rPh>
    <rPh sb="16" eb="17">
      <t>チョウ</t>
    </rPh>
    <rPh sb="18" eb="20">
      <t>イワハシ</t>
    </rPh>
    <rPh sb="21" eb="23">
      <t>コウタ</t>
    </rPh>
    <phoneticPr fontId="1"/>
  </si>
  <si>
    <t>令和２年度生活習慣病等予防のための健康情報広報一式</t>
  </si>
  <si>
    <t>支出負担行為担当官
健康局長
宮嵜　雅則
東京都千代田区霞が関１－２－２</t>
    <rPh sb="0" eb="2">
      <t>シシュツ</t>
    </rPh>
    <rPh sb="2" eb="4">
      <t>フタン</t>
    </rPh>
    <rPh sb="4" eb="6">
      <t>コウイ</t>
    </rPh>
    <rPh sb="6" eb="9">
      <t>タントウカン</t>
    </rPh>
    <rPh sb="10" eb="12">
      <t>ケンコウ</t>
    </rPh>
    <rPh sb="12" eb="14">
      <t>キョクチョウ</t>
    </rPh>
    <rPh sb="15" eb="17">
      <t>ミヤザキ</t>
    </rPh>
    <rPh sb="18" eb="19">
      <t>マサ</t>
    </rPh>
    <rPh sb="19" eb="20">
      <t>ノリ</t>
    </rPh>
    <phoneticPr fontId="1"/>
  </si>
  <si>
    <t>株式会社法研
代表取締役　
東島　俊一
東京都中央区銀座1-10-1</t>
  </si>
  <si>
    <t>一般競争入札（総合評価）</t>
  </si>
  <si>
    <t>難病指定医向けオンライン研修サービス提供等一式</t>
  </si>
  <si>
    <t>支出負担行為担当官　厚生労働省健康局長　宮嵜　雅則　東京都千代田区霞が関1-2-2</t>
    <rPh sb="0" eb="2">
      <t>シシュツ</t>
    </rPh>
    <rPh sb="2" eb="4">
      <t>フタン</t>
    </rPh>
    <rPh sb="4" eb="6">
      <t>コウイ</t>
    </rPh>
    <rPh sb="6" eb="9">
      <t>タントウカン</t>
    </rPh>
    <rPh sb="10" eb="12">
      <t>コウセイ</t>
    </rPh>
    <rPh sb="12" eb="15">
      <t>ロウドウショウ</t>
    </rPh>
    <rPh sb="15" eb="17">
      <t>ケンコウ</t>
    </rPh>
    <rPh sb="17" eb="19">
      <t>キョクチョウ</t>
    </rPh>
    <rPh sb="20" eb="22">
      <t>ミヤザキ</t>
    </rPh>
    <rPh sb="23" eb="25">
      <t>マサノリ</t>
    </rPh>
    <rPh sb="26" eb="29">
      <t>トウキョウト</t>
    </rPh>
    <rPh sb="29" eb="33">
      <t>チヨダク</t>
    </rPh>
    <rPh sb="33" eb="34">
      <t>カスミ</t>
    </rPh>
    <rPh sb="35" eb="36">
      <t>セキ</t>
    </rPh>
    <phoneticPr fontId="6"/>
  </si>
  <si>
    <t>富士テレコム株式会社　代表取締役　小峯　英男
東京都板橋区板橋１丁目５３番２号ＴＭ２１ビル</t>
    <rPh sb="0" eb="2">
      <t>フジ</t>
    </rPh>
    <rPh sb="6" eb="8">
      <t>カブシキ</t>
    </rPh>
    <rPh sb="8" eb="10">
      <t>カイシャ</t>
    </rPh>
    <rPh sb="11" eb="13">
      <t>ダイヒョウ</t>
    </rPh>
    <rPh sb="13" eb="16">
      <t>トリシマリヤク</t>
    </rPh>
    <rPh sb="17" eb="19">
      <t>コミネ</t>
    </rPh>
    <rPh sb="20" eb="22">
      <t>ヒデオ</t>
    </rPh>
    <rPh sb="23" eb="26">
      <t>トウキョウト</t>
    </rPh>
    <rPh sb="26" eb="29">
      <t>イタバシク</t>
    </rPh>
    <rPh sb="29" eb="31">
      <t>イタバシ</t>
    </rPh>
    <rPh sb="32" eb="34">
      <t>チョウメ</t>
    </rPh>
    <rPh sb="36" eb="37">
      <t>バン</t>
    </rPh>
    <rPh sb="38" eb="39">
      <t>ゴウ</t>
    </rPh>
    <phoneticPr fontId="1"/>
  </si>
  <si>
    <t>ハンセン病対策事業（資料館運営等委託分）</t>
    <rPh sb="4" eb="5">
      <t>ビョウ</t>
    </rPh>
    <rPh sb="5" eb="7">
      <t>タイサク</t>
    </rPh>
    <rPh sb="7" eb="9">
      <t>ジギョウ</t>
    </rPh>
    <rPh sb="10" eb="13">
      <t>シリョウカン</t>
    </rPh>
    <rPh sb="13" eb="15">
      <t>ウンエイ</t>
    </rPh>
    <rPh sb="15" eb="16">
      <t>トウ</t>
    </rPh>
    <rPh sb="16" eb="19">
      <t>イタクブン</t>
    </rPh>
    <phoneticPr fontId="6"/>
  </si>
  <si>
    <t>公益財団法人笹川保健財団　理事長　佐藤　英夫
東京都港区赤坂１丁目２番２号</t>
    <rPh sb="23" eb="26">
      <t>トウキョウト</t>
    </rPh>
    <rPh sb="26" eb="28">
      <t>ミナトク</t>
    </rPh>
    <rPh sb="28" eb="30">
      <t>アカサカ</t>
    </rPh>
    <rPh sb="31" eb="33">
      <t>チョウメ</t>
    </rPh>
    <rPh sb="34" eb="35">
      <t>バン</t>
    </rPh>
    <rPh sb="36" eb="37">
      <t>ゴウ</t>
    </rPh>
    <phoneticPr fontId="6"/>
  </si>
  <si>
    <t>1088632441</t>
  </si>
  <si>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6"/>
  </si>
  <si>
    <t>公財</t>
    <rPh sb="0" eb="1">
      <t>コウ</t>
    </rPh>
    <rPh sb="1" eb="2">
      <t>ザイ</t>
    </rPh>
    <phoneticPr fontId="6"/>
  </si>
  <si>
    <t>国所管</t>
    <rPh sb="0" eb="1">
      <t>クニ</t>
    </rPh>
    <rPh sb="1" eb="3">
      <t>ショカン</t>
    </rPh>
    <phoneticPr fontId="6"/>
  </si>
  <si>
    <t>支出負担行為担当官
厚生労働省健康局
宮嵜　雅則
東京都千代田区霞が関1-2-2</t>
    <rPh sb="10" eb="12">
      <t>コウセイ</t>
    </rPh>
    <rPh sb="12" eb="15">
      <t>ロウドウショウ</t>
    </rPh>
    <rPh sb="15" eb="18">
      <t>ケンコウキョク</t>
    </rPh>
    <rPh sb="19" eb="21">
      <t>ミヤザキ</t>
    </rPh>
    <rPh sb="22" eb="23">
      <t>ガ</t>
    </rPh>
    <rPh sb="23" eb="24">
      <t>ノリ</t>
    </rPh>
    <rPh sb="25" eb="28">
      <t>トウキョウト</t>
    </rPh>
    <phoneticPr fontId="2"/>
  </si>
  <si>
    <t>同性愛者等向けコミュニティセンターを活用した広報等一式（仙台市青葉区、新宿区新宿二丁目、名古屋市中区、大阪市北区、那覇市壺屋）</t>
    <rPh sb="0" eb="3">
      <t>ドウセイアイ</t>
    </rPh>
    <rPh sb="3" eb="5">
      <t>シャナド</t>
    </rPh>
    <rPh sb="5" eb="6">
      <t>ム</t>
    </rPh>
    <rPh sb="18" eb="20">
      <t>カツヨウ</t>
    </rPh>
    <rPh sb="22" eb="25">
      <t>コウホウナド</t>
    </rPh>
    <rPh sb="25" eb="27">
      <t>イッシキ</t>
    </rPh>
    <rPh sb="28" eb="31">
      <t>センダイシ</t>
    </rPh>
    <rPh sb="31" eb="34">
      <t>アオバク</t>
    </rPh>
    <rPh sb="35" eb="38">
      <t>シンジュクク</t>
    </rPh>
    <rPh sb="38" eb="40">
      <t>シンジュク</t>
    </rPh>
    <rPh sb="40" eb="43">
      <t>ニチョウメ</t>
    </rPh>
    <rPh sb="44" eb="48">
      <t>ナゴヤシ</t>
    </rPh>
    <rPh sb="48" eb="50">
      <t>ナカク</t>
    </rPh>
    <rPh sb="51" eb="54">
      <t>オオサカシ</t>
    </rPh>
    <rPh sb="54" eb="56">
      <t>キタク</t>
    </rPh>
    <rPh sb="57" eb="60">
      <t>ナハシ</t>
    </rPh>
    <rPh sb="60" eb="61">
      <t>ツボ</t>
    </rPh>
    <rPh sb="61" eb="62">
      <t>ヤ</t>
    </rPh>
    <phoneticPr fontId="1"/>
  </si>
  <si>
    <t>同性愛者等向けコミュニティセンターを活用した広報等一式（福岡市博多区）</t>
    <rPh sb="0" eb="3">
      <t>ドウセイアイ</t>
    </rPh>
    <rPh sb="3" eb="5">
      <t>シャナド</t>
    </rPh>
    <rPh sb="5" eb="6">
      <t>ム</t>
    </rPh>
    <rPh sb="18" eb="20">
      <t>カツヨウ</t>
    </rPh>
    <rPh sb="22" eb="25">
      <t>コウホウナド</t>
    </rPh>
    <rPh sb="25" eb="27">
      <t>イッシキ</t>
    </rPh>
    <rPh sb="28" eb="31">
      <t>フクオカシ</t>
    </rPh>
    <rPh sb="31" eb="34">
      <t>ハカタク</t>
    </rPh>
    <phoneticPr fontId="1"/>
  </si>
  <si>
    <t>中央合同庁舎第５号館本館庁舎で使用するガス</t>
    <rPh sb="0" eb="2">
      <t>チュウオウ</t>
    </rPh>
    <rPh sb="2" eb="4">
      <t>ゴウドウ</t>
    </rPh>
    <rPh sb="4" eb="6">
      <t>チョウシャ</t>
    </rPh>
    <rPh sb="6" eb="7">
      <t>ダイ</t>
    </rPh>
    <rPh sb="8" eb="10">
      <t>ゴウカン</t>
    </rPh>
    <rPh sb="10" eb="12">
      <t>ホンカン</t>
    </rPh>
    <rPh sb="12" eb="14">
      <t>チョウシャ</t>
    </rPh>
    <rPh sb="15" eb="17">
      <t>シヨウ</t>
    </rPh>
    <phoneticPr fontId="0"/>
  </si>
  <si>
    <t>【大臣官房会計課】
支出負担行為担当官
大臣官房会計課長
鹿沼　均
東京都千代田区霞が関1-2-2</t>
    <rPh sb="1" eb="3">
      <t>ダイジン</t>
    </rPh>
    <rPh sb="3" eb="5">
      <t>カンボウ</t>
    </rPh>
    <rPh sb="5" eb="8">
      <t>カイケイカ</t>
    </rPh>
    <rPh sb="29" eb="31">
      <t>カヌマ</t>
    </rPh>
    <rPh sb="32" eb="33">
      <t>ヒトシ</t>
    </rPh>
    <rPh sb="34" eb="37">
      <t>トウキョウト</t>
    </rPh>
    <phoneticPr fontId="1"/>
  </si>
  <si>
    <t>株式会社CDエナジーダイレクト
東京都中央区日本橋室町4-5-1</t>
    <rPh sb="16" eb="19">
      <t>トウキョウト</t>
    </rPh>
    <rPh sb="19" eb="22">
      <t>チュウオウク</t>
    </rPh>
    <rPh sb="22" eb="25">
      <t>ニホンバシ</t>
    </rPh>
    <rPh sb="25" eb="27">
      <t>ムロマチ</t>
    </rPh>
    <phoneticPr fontId="1"/>
  </si>
  <si>
    <t>一般競争入札</t>
    <rPh sb="0" eb="2">
      <t>イッパン</t>
    </rPh>
    <rPh sb="2" eb="4">
      <t>キョウソウ</t>
    </rPh>
    <rPh sb="4" eb="6">
      <t>ニュウサツ</t>
    </rPh>
    <phoneticPr fontId="0"/>
  </si>
  <si>
    <t>単価契約</t>
    <rPh sb="0" eb="2">
      <t>タンカ</t>
    </rPh>
    <rPh sb="2" eb="4">
      <t>ケイヤク</t>
    </rPh>
    <phoneticPr fontId="1"/>
  </si>
  <si>
    <t>中央合同庁舎第５号館本館庁舎で使用する電気</t>
    <rPh sb="0" eb="2">
      <t>チュウオウ</t>
    </rPh>
    <rPh sb="2" eb="4">
      <t>ゴウドウ</t>
    </rPh>
    <rPh sb="4" eb="6">
      <t>チョウシャ</t>
    </rPh>
    <rPh sb="6" eb="7">
      <t>ダイ</t>
    </rPh>
    <rPh sb="8" eb="10">
      <t>ゴウカン</t>
    </rPh>
    <rPh sb="10" eb="12">
      <t>ホンカン</t>
    </rPh>
    <rPh sb="12" eb="14">
      <t>チョウシャ</t>
    </rPh>
    <rPh sb="15" eb="17">
      <t>シヨウ</t>
    </rPh>
    <rPh sb="19" eb="21">
      <t>デンキ</t>
    </rPh>
    <phoneticPr fontId="0"/>
  </si>
  <si>
    <t>ゼロワットパワー株式会社
千葉県柏市若柴178-4</t>
    <rPh sb="13" eb="16">
      <t>チバケン</t>
    </rPh>
    <rPh sb="16" eb="18">
      <t>カシワシ</t>
    </rPh>
    <rPh sb="18" eb="20">
      <t>ワカシバ</t>
    </rPh>
    <phoneticPr fontId="1"/>
  </si>
  <si>
    <t>中央合同庁舎第５号館本館廃棄物処理業務一式</t>
    <rPh sb="0" eb="2">
      <t>チュウオウ</t>
    </rPh>
    <rPh sb="2" eb="4">
      <t>ゴウドウ</t>
    </rPh>
    <rPh sb="4" eb="6">
      <t>チョウシャ</t>
    </rPh>
    <rPh sb="6" eb="7">
      <t>ダイ</t>
    </rPh>
    <rPh sb="8" eb="10">
      <t>ゴウカン</t>
    </rPh>
    <rPh sb="10" eb="12">
      <t>ホンカン</t>
    </rPh>
    <rPh sb="12" eb="15">
      <t>ハイキブツ</t>
    </rPh>
    <rPh sb="15" eb="17">
      <t>ショリ</t>
    </rPh>
    <rPh sb="17" eb="19">
      <t>ギョウム</t>
    </rPh>
    <rPh sb="19" eb="21">
      <t>イッシキ</t>
    </rPh>
    <phoneticPr fontId="0"/>
  </si>
  <si>
    <t>株式会社エコ・エイト
東京都世田谷区千歳台3-16-15</t>
    <rPh sb="0" eb="2">
      <t>カブシキ</t>
    </rPh>
    <rPh sb="2" eb="4">
      <t>カイシャ</t>
    </rPh>
    <rPh sb="11" eb="14">
      <t>トウキョウト</t>
    </rPh>
    <rPh sb="14" eb="18">
      <t>セタガヤク</t>
    </rPh>
    <rPh sb="18" eb="21">
      <t>チトセダイ</t>
    </rPh>
    <phoneticPr fontId="0"/>
  </si>
  <si>
    <t>単価契約
連名契約
労災勘定、徴収勘定、雇用勘定、年金特会、環境省</t>
    <rPh sb="0" eb="2">
      <t>タンカ</t>
    </rPh>
    <rPh sb="2" eb="4">
      <t>ケイヤク</t>
    </rPh>
    <rPh sb="5" eb="7">
      <t>レンメイ</t>
    </rPh>
    <rPh sb="7" eb="9">
      <t>ケイヤク</t>
    </rPh>
    <rPh sb="10" eb="12">
      <t>ロウサイ</t>
    </rPh>
    <rPh sb="12" eb="14">
      <t>カンジョウ</t>
    </rPh>
    <rPh sb="15" eb="17">
      <t>チョウシュウ</t>
    </rPh>
    <rPh sb="17" eb="19">
      <t>カンジョウ</t>
    </rPh>
    <rPh sb="20" eb="22">
      <t>コヨウ</t>
    </rPh>
    <rPh sb="22" eb="24">
      <t>カンジョウ</t>
    </rPh>
    <rPh sb="25" eb="27">
      <t>ネンキン</t>
    </rPh>
    <rPh sb="27" eb="29">
      <t>トッカイ</t>
    </rPh>
    <rPh sb="30" eb="33">
      <t>カンキョウショウ</t>
    </rPh>
    <phoneticPr fontId="1"/>
  </si>
  <si>
    <t>中央合同庁舎第５号館中水道施設、汚水槽等汚泥（一般廃棄物及び産業廃棄物）処分業務一式</t>
    <rPh sb="0" eb="2">
      <t>チュウオウ</t>
    </rPh>
    <rPh sb="2" eb="4">
      <t>ゴウドウ</t>
    </rPh>
    <rPh sb="4" eb="6">
      <t>チョウシャ</t>
    </rPh>
    <rPh sb="6" eb="7">
      <t>ダイ</t>
    </rPh>
    <rPh sb="8" eb="10">
      <t>ゴウカン</t>
    </rPh>
    <rPh sb="10" eb="13">
      <t>チュウスイドウ</t>
    </rPh>
    <rPh sb="13" eb="15">
      <t>シセツ</t>
    </rPh>
    <rPh sb="16" eb="19">
      <t>オスイソウ</t>
    </rPh>
    <rPh sb="19" eb="20">
      <t>トウ</t>
    </rPh>
    <rPh sb="20" eb="22">
      <t>オデイ</t>
    </rPh>
    <rPh sb="23" eb="25">
      <t>イッパン</t>
    </rPh>
    <rPh sb="25" eb="28">
      <t>ハイキブツ</t>
    </rPh>
    <rPh sb="28" eb="29">
      <t>オヨ</t>
    </rPh>
    <rPh sb="30" eb="32">
      <t>サンギョウ</t>
    </rPh>
    <rPh sb="32" eb="35">
      <t>ハイキブツ</t>
    </rPh>
    <rPh sb="36" eb="38">
      <t>ショブン</t>
    </rPh>
    <rPh sb="38" eb="40">
      <t>ギョウム</t>
    </rPh>
    <rPh sb="40" eb="42">
      <t>イッシキ</t>
    </rPh>
    <phoneticPr fontId="0"/>
  </si>
  <si>
    <t>株式会社京葉興業
東京都江戸川区篠崎町1-2-6</t>
    <rPh sb="0" eb="4">
      <t>カブシキガイシャ</t>
    </rPh>
    <rPh sb="4" eb="6">
      <t>ケイヨウ</t>
    </rPh>
    <rPh sb="6" eb="8">
      <t>コウギョウ</t>
    </rPh>
    <rPh sb="9" eb="12">
      <t>トウキョウト</t>
    </rPh>
    <rPh sb="12" eb="16">
      <t>エドガワク</t>
    </rPh>
    <rPh sb="16" eb="18">
      <t>シノザキ</t>
    </rPh>
    <rPh sb="18" eb="19">
      <t>チョウ</t>
    </rPh>
    <phoneticPr fontId="0"/>
  </si>
  <si>
    <t>中央合同庁舎第５号館中水道施設汚泥等収集・運搬及び汚水槽等点検清掃一式</t>
    <rPh sb="0" eb="2">
      <t>チュウオウ</t>
    </rPh>
    <rPh sb="2" eb="4">
      <t>ゴウドウ</t>
    </rPh>
    <rPh sb="4" eb="6">
      <t>チョウシャ</t>
    </rPh>
    <rPh sb="6" eb="7">
      <t>ダイ</t>
    </rPh>
    <rPh sb="8" eb="10">
      <t>ゴウカン</t>
    </rPh>
    <rPh sb="10" eb="13">
      <t>チュウスイドウ</t>
    </rPh>
    <rPh sb="13" eb="15">
      <t>シセツ</t>
    </rPh>
    <rPh sb="15" eb="17">
      <t>オデイ</t>
    </rPh>
    <rPh sb="17" eb="18">
      <t>トウ</t>
    </rPh>
    <rPh sb="18" eb="20">
      <t>シュウシュウ</t>
    </rPh>
    <rPh sb="21" eb="23">
      <t>ウンパン</t>
    </rPh>
    <rPh sb="23" eb="24">
      <t>オヨ</t>
    </rPh>
    <rPh sb="25" eb="28">
      <t>オスイソウ</t>
    </rPh>
    <rPh sb="28" eb="29">
      <t>トウ</t>
    </rPh>
    <rPh sb="29" eb="31">
      <t>テンケン</t>
    </rPh>
    <rPh sb="31" eb="33">
      <t>セイソウ</t>
    </rPh>
    <rPh sb="33" eb="35">
      <t>イッシキ</t>
    </rPh>
    <phoneticPr fontId="0"/>
  </si>
  <si>
    <t>京浜協同清掃株式会社
東京都大田区山王4-13-3</t>
    <rPh sb="0" eb="2">
      <t>ケイヒン</t>
    </rPh>
    <rPh sb="2" eb="4">
      <t>キョウドウ</t>
    </rPh>
    <rPh sb="4" eb="6">
      <t>セイソウ</t>
    </rPh>
    <rPh sb="6" eb="10">
      <t>カブシキガイシャ</t>
    </rPh>
    <rPh sb="11" eb="14">
      <t>トウキョウト</t>
    </rPh>
    <rPh sb="14" eb="17">
      <t>オオタク</t>
    </rPh>
    <rPh sb="17" eb="19">
      <t>サンノウ</t>
    </rPh>
    <phoneticPr fontId="0"/>
  </si>
  <si>
    <t>厚生労働本省自動車運行管理一式</t>
  </si>
  <si>
    <t>大新東株式会社
東京都調布市調布ヶ丘3-6-3</t>
    <phoneticPr fontId="1"/>
  </si>
  <si>
    <t>連名契約
年金特会</t>
    <rPh sb="0" eb="2">
      <t>レンメイ</t>
    </rPh>
    <rPh sb="2" eb="4">
      <t>ケイヤク</t>
    </rPh>
    <rPh sb="5" eb="7">
      <t>ネンキン</t>
    </rPh>
    <rPh sb="7" eb="9">
      <t>トッカイ</t>
    </rPh>
    <phoneticPr fontId="1"/>
  </si>
  <si>
    <t>一般小荷物（２５キログラムまでの荷物）及びメール便（信書以外の封書等）運送業務</t>
    <rPh sb="0" eb="2">
      <t>イッパン</t>
    </rPh>
    <rPh sb="2" eb="5">
      <t>コニモツ</t>
    </rPh>
    <rPh sb="16" eb="18">
      <t>ニモツ</t>
    </rPh>
    <rPh sb="19" eb="20">
      <t>オヨ</t>
    </rPh>
    <rPh sb="24" eb="25">
      <t>ビン</t>
    </rPh>
    <rPh sb="26" eb="28">
      <t>シンショ</t>
    </rPh>
    <rPh sb="28" eb="30">
      <t>イガイ</t>
    </rPh>
    <rPh sb="31" eb="33">
      <t>フウショ</t>
    </rPh>
    <rPh sb="33" eb="34">
      <t>トウ</t>
    </rPh>
    <rPh sb="35" eb="37">
      <t>ウンソウ</t>
    </rPh>
    <rPh sb="37" eb="39">
      <t>ギョウム</t>
    </rPh>
    <phoneticPr fontId="1"/>
  </si>
  <si>
    <t>【大臣官房総務課】
支出負担行為担当官
大臣官房会計課長
鹿沼　均
東京都千代田区霞が関1-2-2</t>
    <rPh sb="1" eb="3">
      <t>ダイジン</t>
    </rPh>
    <rPh sb="3" eb="5">
      <t>カンボウ</t>
    </rPh>
    <rPh sb="5" eb="8">
      <t>ソウムカ</t>
    </rPh>
    <phoneticPr fontId="1"/>
  </si>
  <si>
    <t>ヤマト運輸株式会社　千代田支店
東京都江東区東雲２－２－３</t>
    <rPh sb="3" eb="5">
      <t>ウンユ</t>
    </rPh>
    <rPh sb="5" eb="9">
      <t>カブシキガイシャ</t>
    </rPh>
    <rPh sb="10" eb="13">
      <t>チヨダ</t>
    </rPh>
    <rPh sb="13" eb="15">
      <t>シテン</t>
    </rPh>
    <rPh sb="16" eb="19">
      <t>トウキョウト</t>
    </rPh>
    <rPh sb="19" eb="22">
      <t>コウトウク</t>
    </rPh>
    <rPh sb="22" eb="24">
      <t>シノノメ</t>
    </rPh>
    <phoneticPr fontId="1"/>
  </si>
  <si>
    <t>単価契約
連名契約
環境省、人事院</t>
    <rPh sb="0" eb="2">
      <t>タンカ</t>
    </rPh>
    <rPh sb="2" eb="4">
      <t>ケイヤク</t>
    </rPh>
    <rPh sb="5" eb="7">
      <t>レンメイ</t>
    </rPh>
    <rPh sb="7" eb="9">
      <t>ケイヤク</t>
    </rPh>
    <rPh sb="10" eb="13">
      <t>カンキョウショウ</t>
    </rPh>
    <rPh sb="14" eb="16">
      <t>ジンジ</t>
    </rPh>
    <rPh sb="16" eb="17">
      <t>イン</t>
    </rPh>
    <phoneticPr fontId="1"/>
  </si>
  <si>
    <t>中央合同庁舎５号館から銀座郵便局までの郵便物集荷・運送業務</t>
    <rPh sb="0" eb="2">
      <t>チュウオウ</t>
    </rPh>
    <rPh sb="2" eb="4">
      <t>ゴウドウ</t>
    </rPh>
    <rPh sb="4" eb="6">
      <t>チョウシャ</t>
    </rPh>
    <rPh sb="7" eb="9">
      <t>ゴウカン</t>
    </rPh>
    <rPh sb="11" eb="13">
      <t>ギンザ</t>
    </rPh>
    <rPh sb="13" eb="16">
      <t>ユウビンキョク</t>
    </rPh>
    <rPh sb="19" eb="22">
      <t>ユウビンブツ</t>
    </rPh>
    <rPh sb="22" eb="24">
      <t>シュウカ</t>
    </rPh>
    <rPh sb="25" eb="27">
      <t>ウンソウ</t>
    </rPh>
    <rPh sb="27" eb="29">
      <t>ギョウム</t>
    </rPh>
    <phoneticPr fontId="1"/>
  </si>
  <si>
    <t>協新流通デベロッパー株式会社
東京都江東区三好４－７－２０</t>
    <rPh sb="0" eb="2">
      <t>キョウシン</t>
    </rPh>
    <rPh sb="2" eb="4">
      <t>リュウツウ</t>
    </rPh>
    <rPh sb="10" eb="14">
      <t>カブシキガイシャ</t>
    </rPh>
    <rPh sb="15" eb="18">
      <t>トウキョウト</t>
    </rPh>
    <rPh sb="18" eb="21">
      <t>コウトウク</t>
    </rPh>
    <rPh sb="21" eb="23">
      <t>ミヨシ</t>
    </rPh>
    <phoneticPr fontId="1"/>
  </si>
  <si>
    <t>ハンセン病を正しく理解するための中学生向けパンフレット　外１件の梱包発送一式</t>
    <rPh sb="4" eb="5">
      <t>ビョウ</t>
    </rPh>
    <rPh sb="6" eb="7">
      <t>タダ</t>
    </rPh>
    <rPh sb="9" eb="11">
      <t>リカイ</t>
    </rPh>
    <rPh sb="16" eb="19">
      <t>チュウガクセイ</t>
    </rPh>
    <rPh sb="19" eb="20">
      <t>ム</t>
    </rPh>
    <rPh sb="28" eb="29">
      <t>ホカ</t>
    </rPh>
    <rPh sb="30" eb="31">
      <t>ケン</t>
    </rPh>
    <rPh sb="32" eb="34">
      <t>コンポウ</t>
    </rPh>
    <rPh sb="34" eb="36">
      <t>ハッソウ</t>
    </rPh>
    <rPh sb="36" eb="38">
      <t>イッシキ</t>
    </rPh>
    <phoneticPr fontId="1"/>
  </si>
  <si>
    <t>【健康局】
支出負担行為担当官
大臣官房会計課長
鹿沼　均
東京都千代田区霞が関1-2-2</t>
    <rPh sb="1" eb="4">
      <t>ケンコウキョク</t>
    </rPh>
    <phoneticPr fontId="1"/>
  </si>
  <si>
    <t>サンテックサービス株式会社</t>
    <rPh sb="9" eb="13">
      <t>カブシキガイシャ</t>
    </rPh>
    <phoneticPr fontId="1"/>
  </si>
  <si>
    <t>厚生労働省柏寮等宿舎管理一式</t>
    <phoneticPr fontId="1"/>
  </si>
  <si>
    <t>株式会社信陽
東京都港区東麻布２－２６－２</t>
    <phoneticPr fontId="1"/>
  </si>
  <si>
    <t>健康診断一式</t>
    <phoneticPr fontId="1"/>
  </si>
  <si>
    <t>一般財団法人産業保健研究財団
東京都渋谷区道玄坂１－１８－２</t>
    <phoneticPr fontId="1"/>
  </si>
  <si>
    <t>単価・連名契約
労災管理課、労働保険徴収課、雇用保険課、事業企画課、国立社会保障・人口問題研究所、中央労働委員会事務局</t>
    <rPh sb="0" eb="2">
      <t>タンカ</t>
    </rPh>
    <rPh sb="3" eb="5">
      <t>レンメイ</t>
    </rPh>
    <rPh sb="5" eb="7">
      <t>ケイヤク</t>
    </rPh>
    <rPh sb="8" eb="10">
      <t>ロウサイ</t>
    </rPh>
    <rPh sb="10" eb="13">
      <t>カンリカ</t>
    </rPh>
    <rPh sb="14" eb="16">
      <t>ロウドウ</t>
    </rPh>
    <rPh sb="16" eb="18">
      <t>ホケン</t>
    </rPh>
    <rPh sb="18" eb="20">
      <t>チョウシュウ</t>
    </rPh>
    <rPh sb="20" eb="21">
      <t>カ</t>
    </rPh>
    <rPh sb="22" eb="24">
      <t>コヨウ</t>
    </rPh>
    <rPh sb="24" eb="27">
      <t>ホケンカ</t>
    </rPh>
    <rPh sb="28" eb="30">
      <t>ジギョウ</t>
    </rPh>
    <rPh sb="30" eb="33">
      <t>キカクカ</t>
    </rPh>
    <phoneticPr fontId="1"/>
  </si>
  <si>
    <t>医師国家試験事業外11試験事業一式</t>
    <phoneticPr fontId="1"/>
  </si>
  <si>
    <t>【地方課】
支出負担行為担当官
大臣官房会計課長
鹿沼　均
東京都千代田区霞が関1-2-2</t>
    <rPh sb="1" eb="3">
      <t>チホウ</t>
    </rPh>
    <rPh sb="3" eb="4">
      <t>カ</t>
    </rPh>
    <phoneticPr fontId="1"/>
  </si>
  <si>
    <t>ランスタッド株式会社東京都千代田区紀尾井町４－１</t>
    <phoneticPr fontId="1"/>
  </si>
  <si>
    <t>一般競争入札
（総合評価）</t>
    <rPh sb="0" eb="2">
      <t>イッパン</t>
    </rPh>
    <rPh sb="2" eb="4">
      <t>キョウソウ</t>
    </rPh>
    <rPh sb="4" eb="6">
      <t>ニュウサツ</t>
    </rPh>
    <rPh sb="8" eb="10">
      <t>ソウゴウ</t>
    </rPh>
    <rPh sb="10" eb="12">
      <t>ヒョウカ</t>
    </rPh>
    <phoneticPr fontId="0"/>
  </si>
  <si>
    <t>第10回21世紀出生児縦断調査等コールセンター業務一式</t>
    <phoneticPr fontId="1"/>
  </si>
  <si>
    <t>【政策統括官（統計・情報政策、政策評価担当】
支出負担行為担当官
大臣官房会計課長
鹿沼　均
東京都千代田区霞が関1-2-2</t>
    <rPh sb="1" eb="3">
      <t>セイサク</t>
    </rPh>
    <rPh sb="3" eb="6">
      <t>トウカツカン</t>
    </rPh>
    <rPh sb="7" eb="9">
      <t>トウケイ</t>
    </rPh>
    <rPh sb="10" eb="12">
      <t>ジョウホウ</t>
    </rPh>
    <rPh sb="12" eb="14">
      <t>セイサク</t>
    </rPh>
    <rPh sb="15" eb="17">
      <t>セイサク</t>
    </rPh>
    <rPh sb="17" eb="19">
      <t>ヒョウカ</t>
    </rPh>
    <rPh sb="19" eb="21">
      <t>タントウ</t>
    </rPh>
    <phoneticPr fontId="1"/>
  </si>
  <si>
    <t>株式会社インバウンドテック
東京都新宿区新宿２－３－１３</t>
    <phoneticPr fontId="1"/>
  </si>
  <si>
    <t>連名契約
雇用保険課</t>
    <rPh sb="0" eb="2">
      <t>レンメイ</t>
    </rPh>
    <rPh sb="2" eb="4">
      <t>ケイヤク</t>
    </rPh>
    <rPh sb="5" eb="7">
      <t>コヨウ</t>
    </rPh>
    <rPh sb="7" eb="10">
      <t>ホケンカ</t>
    </rPh>
    <phoneticPr fontId="1"/>
  </si>
  <si>
    <t>毎月勤労統計調査のコールセンター業務及び直轄調査票督促業務一式</t>
    <phoneticPr fontId="1"/>
  </si>
  <si>
    <t>株式会社ＡＨＧＳ
東京都千代田区富士見２－４－６</t>
    <phoneticPr fontId="1"/>
  </si>
  <si>
    <t>令和2年度患者調査の電子調査票改修に伴うレセプトデータ読込機能に係る対象者の検証及びテストデータの作成一式</t>
    <phoneticPr fontId="1"/>
  </si>
  <si>
    <t>株式会社健康保険医療情報総合研究所
東京都千代田区霞が関３－２－１</t>
    <phoneticPr fontId="1"/>
  </si>
  <si>
    <t>令和2年度新聞記事切り抜き業務</t>
    <phoneticPr fontId="1"/>
  </si>
  <si>
    <t>ソーシャルワイヤー株式会社
東京都新宿区新宿４－３－１７</t>
    <rPh sb="9" eb="11">
      <t>カブシキ</t>
    </rPh>
    <rPh sb="11" eb="13">
      <t>カイシャ</t>
    </rPh>
    <phoneticPr fontId="1"/>
  </si>
  <si>
    <t>連名契約
環境省</t>
    <rPh sb="0" eb="2">
      <t>レンメイ</t>
    </rPh>
    <rPh sb="2" eb="4">
      <t>ケイヤク</t>
    </rPh>
    <rPh sb="5" eb="8">
      <t>カンキョウショウ</t>
    </rPh>
    <phoneticPr fontId="1"/>
  </si>
  <si>
    <t>令和2年度オフィスツールの操作に係る研修実施一式</t>
    <phoneticPr fontId="1"/>
  </si>
  <si>
    <t>株式会社アイエスエイ
千葉県千葉市花見川区花園１－１４－３</t>
    <phoneticPr fontId="1"/>
  </si>
  <si>
    <t>ＥＢＰＭ推進に係る調査研究等一式</t>
    <phoneticPr fontId="1"/>
  </si>
  <si>
    <t xml:space="preserve">みずほ情報総研株式会社
東京都千代田区神田錦町２－３
</t>
    <phoneticPr fontId="1"/>
  </si>
  <si>
    <t>厚生労働省統計研修事業に係る調査研究等一式</t>
    <phoneticPr fontId="1"/>
  </si>
  <si>
    <t>医師等国家試験問題データ（HTML等）作成・登録一式</t>
    <phoneticPr fontId="1"/>
  </si>
  <si>
    <t>【医政局】
支出負担行為担当官
大臣官房会計課長
鹿沼　均
東京都千代田区霞が関1-2-2</t>
    <rPh sb="1" eb="4">
      <t>イセイキョク</t>
    </rPh>
    <phoneticPr fontId="1"/>
  </si>
  <si>
    <t>テックスエンジソリューションズ株式会社
東京都千代田区神田猿楽町２－８－８</t>
    <phoneticPr fontId="1"/>
  </si>
  <si>
    <t>先進医療Ｂに関する事前相談対応及び先進医療技術部会の開催に対す
る支援等一式</t>
    <phoneticPr fontId="1"/>
  </si>
  <si>
    <t>日本トータルテレマーケティング株式会社東京都渋谷区渋谷３－１２－１８</t>
    <phoneticPr fontId="1"/>
  </si>
  <si>
    <t>薬事工業生産動態統計調査電話督促及びデータ入力一式</t>
    <phoneticPr fontId="1"/>
  </si>
  <si>
    <t>株式会社アイネットサポート
東京都豊島区南大塚３－３０－３</t>
    <phoneticPr fontId="1"/>
  </si>
  <si>
    <t>受動喫煙対策コールセンター一式</t>
    <phoneticPr fontId="1"/>
  </si>
  <si>
    <t>【健康局】
支出負担行為担当官
大臣官房会計課長
鹿沼　均
東京都千代田区霞が関1-2-2</t>
    <rPh sb="1" eb="3">
      <t>ケンコウ</t>
    </rPh>
    <rPh sb="3" eb="4">
      <t>キョク</t>
    </rPh>
    <phoneticPr fontId="1"/>
  </si>
  <si>
    <t>ＨＡＲＶＥＹ株式会社愛知県名古屋市千種区青柳町５－６</t>
    <phoneticPr fontId="1"/>
  </si>
  <si>
    <t>新型インフルエンザ等感染症相談に関するコールセンター一式</t>
    <phoneticPr fontId="1"/>
  </si>
  <si>
    <t>ダイヤル・サービス株式会社
東京都千代田区三番町６－２</t>
    <phoneticPr fontId="1"/>
  </si>
  <si>
    <t>フィブリノゲン製剤等の相談に関するコールセンター一式</t>
    <phoneticPr fontId="1"/>
  </si>
  <si>
    <t>【医薬・生活衛生局】
支出負担行為担当官
大臣官房会計課長
鹿沼　均
東京都千代田区霞が関1-2-2</t>
    <rPh sb="1" eb="3">
      <t>イヤク</t>
    </rPh>
    <rPh sb="4" eb="6">
      <t>セイカツ</t>
    </rPh>
    <rPh sb="6" eb="9">
      <t>エイセイキョク</t>
    </rPh>
    <phoneticPr fontId="1"/>
  </si>
  <si>
    <t>情報公開用マスキング処理一式</t>
    <phoneticPr fontId="1"/>
  </si>
  <si>
    <t>株式会社ケー・デー・シー
東京都港区虎ノ門４－２－１２</t>
    <phoneticPr fontId="1"/>
  </si>
  <si>
    <t>生活保護基準における級地制度に係る調査研究等一式</t>
    <phoneticPr fontId="1"/>
  </si>
  <si>
    <t>【社会・援護局（社会）】
支出負担行為担当官
大臣官房会計課長
鹿沼　均
東京都千代田区霞が関1-2-2</t>
    <rPh sb="1" eb="3">
      <t>シャカイ</t>
    </rPh>
    <rPh sb="4" eb="6">
      <t>エンゴ</t>
    </rPh>
    <rPh sb="6" eb="7">
      <t>キョク</t>
    </rPh>
    <rPh sb="8" eb="10">
      <t>シャカイ</t>
    </rPh>
    <phoneticPr fontId="1"/>
  </si>
  <si>
    <t>「世界自閉症啓発デー2020　東京タワー啓発イベント企画」運営等一式</t>
    <phoneticPr fontId="1"/>
  </si>
  <si>
    <t>【障害保健福祉部】
支出負担行為担当官
大臣官房会計課長
鹿沼　均
東京都千代田区霞が関1-2-2</t>
    <rPh sb="1" eb="3">
      <t>ショウガイ</t>
    </rPh>
    <rPh sb="3" eb="5">
      <t>ホケン</t>
    </rPh>
    <rPh sb="5" eb="7">
      <t>フクシ</t>
    </rPh>
    <rPh sb="7" eb="8">
      <t>ブ</t>
    </rPh>
    <phoneticPr fontId="1"/>
  </si>
  <si>
    <t>株式会社ステージ
東京都豊島区高松１－１－１１</t>
    <phoneticPr fontId="1"/>
  </si>
  <si>
    <t>レセプト情報等の提供に係る支援業務一式</t>
    <rPh sb="17" eb="19">
      <t>イッシキ</t>
    </rPh>
    <phoneticPr fontId="1"/>
  </si>
  <si>
    <t>【保険局】
支出負担行為担当官
大臣官房会計課長
鹿沼　均
東京都千代田区霞が関1-2-2</t>
    <rPh sb="1" eb="4">
      <t>ホケンキョク</t>
    </rPh>
    <phoneticPr fontId="1"/>
  </si>
  <si>
    <t>株式会社エヌ・ティ・ティ・データ
東京都江東区豊洲３－３－３</t>
    <phoneticPr fontId="1"/>
  </si>
  <si>
    <t>DPCデータの提供依頼申出者に対する実地監査一式</t>
    <phoneticPr fontId="1"/>
  </si>
  <si>
    <t>株式会社富士通マーケティング
東京都港区港南２－１５－３</t>
    <phoneticPr fontId="1"/>
  </si>
  <si>
    <t>NDBオープンデータの作成一式</t>
    <phoneticPr fontId="1"/>
  </si>
  <si>
    <t xml:space="preserve">みずほ情報総研株式会社
東京都千代田区神田錦町２－３
</t>
    <phoneticPr fontId="1"/>
  </si>
  <si>
    <t>患者申出療養における評価会議とデータベース等作成に関する支援一式</t>
    <phoneticPr fontId="1"/>
  </si>
  <si>
    <t>富士テレコム株式会社
東京都板橋区板橋１－５３－２</t>
    <phoneticPr fontId="1"/>
  </si>
  <si>
    <t>先進医療会議における審査業務に関する支援一式</t>
    <phoneticPr fontId="1"/>
  </si>
  <si>
    <t>健康日本２１推進広報一式</t>
  </si>
  <si>
    <t>【健康局】
支出負担行為担当官
大臣官房会計課長
鹿沼　均
東京都千代田区霞が関1-2-2</t>
    <phoneticPr fontId="1"/>
  </si>
  <si>
    <t>株式会社博報堂
東京都港区赤坂５－３－１</t>
  </si>
  <si>
    <t/>
  </si>
  <si>
    <t>受動喫煙対策推進啓発広報一式</t>
  </si>
  <si>
    <t>株式会社大広
大阪府大阪市北区中之島２－２－７</t>
  </si>
  <si>
    <t>ニュートレイバックシステム２台他４点の賃貸借（譲渡条件付）及び保守等一式</t>
  </si>
  <si>
    <t>【大臣官房会計課】
支出負担行為担当官
大臣官房会計課長
鹿沼　均
東京都千代田区霞が関1-2-2</t>
    <phoneticPr fontId="1"/>
  </si>
  <si>
    <t>ＮＴＴファイナンス株式会社
東京都港区芝浦１－２－１</t>
  </si>
  <si>
    <t>一般競争入札</t>
    <phoneticPr fontId="1"/>
  </si>
  <si>
    <t>一般競争入札</t>
    <phoneticPr fontId="1"/>
  </si>
  <si>
    <t>契約金額について、一般会計分は28,675,416円</t>
    <rPh sb="0" eb="3">
      <t>ケイヤクキン</t>
    </rPh>
    <rPh sb="3" eb="4">
      <t>ガク</t>
    </rPh>
    <rPh sb="9" eb="11">
      <t>イッパン</t>
    </rPh>
    <rPh sb="11" eb="13">
      <t>カイケイ</t>
    </rPh>
    <rPh sb="13" eb="14">
      <t>ブン</t>
    </rPh>
    <rPh sb="25" eb="26">
      <t>エン</t>
    </rPh>
    <phoneticPr fontId="1"/>
  </si>
  <si>
    <t>カラー複合機（５０枚／分１台及び６０枚／分２台）の賃貸借及び保守一式</t>
  </si>
  <si>
    <t>【複数部局】
支出負担行為担当官
大臣官房会計課長
鹿沼　均
東京都千代田区霞が関1-2-2</t>
    <phoneticPr fontId="1"/>
  </si>
  <si>
    <t>富士ゼロックス株式会社
東京都港区六本木３－１－１</t>
  </si>
  <si>
    <t>一般競争入札</t>
  </si>
  <si>
    <t>令和２年度人事・給与関係業務情報システムに係る運用支援等業務一式</t>
  </si>
  <si>
    <t>【大臣官房人事課】
支出負担行為担当官
大臣官房会計課長
鹿沼　均
東京都千代田区霞が関1-2-2</t>
    <phoneticPr fontId="1"/>
  </si>
  <si>
    <t>沖電気工業株式会社
東京都港区芝浦４－１０－１６</t>
    <phoneticPr fontId="1"/>
  </si>
  <si>
    <t>令和2～5年度画像情報検索システム運用支援・保守業務一式</t>
  </si>
  <si>
    <t>【社会・援護局（援護）】
支出負担行為担当官
大臣官房会計課長
鹿沼　均
東京都千代田区霞が関1-2-2</t>
    <phoneticPr fontId="1"/>
  </si>
  <si>
    <t>株式会社セック
東京都世田谷区用賀４－１０－１</t>
    <phoneticPr fontId="1"/>
  </si>
  <si>
    <t>レセプト情報・特定健診等情報データベース分析システム運用・保守一式</t>
  </si>
  <si>
    <t>【保険局】
支出負担行為担当官
大臣官房会計課長
鹿沼　均
東京都千代田区霞が関1-2-2</t>
    <phoneticPr fontId="1"/>
  </si>
  <si>
    <t>富士通株式会社
東京都港区東新橋１－５－２</t>
    <phoneticPr fontId="1"/>
  </si>
  <si>
    <t>令和2年度厚生労働省全体管理組織（PMO）支援【戦略・人材育成等】一式</t>
  </si>
  <si>
    <t>【政策統括官(統計・情報政策、政策評価担当)】
支出負担行為担当官
大臣官房会計課長
鹿沼　均
東京都千代田区霞が関1-2-2</t>
    <phoneticPr fontId="1"/>
  </si>
  <si>
    <t>アビームコンサルティング株式会社
東京都千代田区丸の内１－４－１</t>
    <phoneticPr fontId="1"/>
  </si>
  <si>
    <t>情報セキュリティコンサルティング等一式</t>
  </si>
  <si>
    <t>マカフィー株式会社
東京都渋谷区道玄坂１－１２－１</t>
    <phoneticPr fontId="1"/>
  </si>
  <si>
    <t>統合型臨床研修プログラム情報管理システムのクラウドサービス上での運用・保守業務一式</t>
  </si>
  <si>
    <t>【医政局】
支出負担行為担当官
大臣官房会計課長
鹿沼　均
東京都千代田区霞が関1-2-2</t>
    <phoneticPr fontId="1"/>
  </si>
  <si>
    <t>株式会社ＴＳＰ
東京都渋谷区道玄坂１－１０－５</t>
    <phoneticPr fontId="1"/>
  </si>
  <si>
    <t>令和2～5年度援護システム運用支援業務一式</t>
  </si>
  <si>
    <t>株式会社ヒロケイ
東京都江東区亀戸２－３５－１３新永ビル３Ｆ</t>
    <phoneticPr fontId="1"/>
  </si>
  <si>
    <t>医師等国家試験問題検索・編集システム保守及び運用支援等一式</t>
  </si>
  <si>
    <t>テックスエンジソリューションズ株式会社
東京都千代田区神田猿楽町２－８－８</t>
    <phoneticPr fontId="1"/>
  </si>
  <si>
    <t>レセプト情報等外部オンサイトリサーチセンター運用保守業務一式</t>
  </si>
  <si>
    <t>富士電機ＩＴソリューション株式会社
東京都千代田区外神田６－１５－１２</t>
    <phoneticPr fontId="1"/>
  </si>
  <si>
    <t>令和2年度～令和4年度診療報酬情報提供サービスに係る運用・保守業務一式</t>
  </si>
  <si>
    <t>保険医療機関等管理システム設計・開発（フェーズ2）一式</t>
  </si>
  <si>
    <t>医師等国家試験Web公募システム運用及び保守業務一式</t>
  </si>
  <si>
    <t>医療費供給面統計システム改修等一式</t>
  </si>
  <si>
    <t>日本システムウエア株式会社
東京都渋谷区桜丘町３１－１１</t>
    <phoneticPr fontId="1"/>
  </si>
  <si>
    <t>「毒物劇物営業者登録等システム」の運用・保守等業務一式</t>
  </si>
  <si>
    <t>【医薬・生活衛生局】
支出負担行為担当官
大臣官房会計課長
鹿沼　均
東京都千代田区霞が関1-2-2</t>
    <phoneticPr fontId="1"/>
  </si>
  <si>
    <t>【医薬・生活衛生局】
支出負担行為担当官
大臣官房会計課長
鹿沼　均
東京都千代田区霞が関1-2-2</t>
    <phoneticPr fontId="1"/>
  </si>
  <si>
    <t>令和2～3年度特定接種管理システムに係る運用・保守等業務一式</t>
  </si>
  <si>
    <t>パーソルプロセス＆テクノロジー株式会社
東京都江東区豊洲３－２－２０</t>
    <phoneticPr fontId="1"/>
  </si>
  <si>
    <t>令和２年度Ｂ型肝炎訴訟に係る情報収集管理データベースシステムの運用・保守業務一式</t>
  </si>
  <si>
    <t>令和2年度文書管理システム運用に係る支援一式</t>
  </si>
  <si>
    <t>【大臣官房総務課】
支出負担行為担当官
大臣官房会計課長
鹿沼　均
東京都千代田区霞が関1-2-2</t>
    <phoneticPr fontId="1"/>
  </si>
  <si>
    <t>株式会社プロフェース・システムズ
東京都中央区日本橋箱崎町１８－１１</t>
    <phoneticPr fontId="1"/>
  </si>
  <si>
    <t>令和２年度厚生労働省による企業の人事労務担当者に対するメール配信サービス（厚労省人事労務マガジン）の提供一式</t>
  </si>
  <si>
    <t>株式会社エレクトリック・マテリアル
東京都渋谷区恵比寿南１－３－７</t>
    <phoneticPr fontId="1"/>
  </si>
  <si>
    <t>モバイル用アプリ配信に係る管理業務一式</t>
  </si>
  <si>
    <t>医療機関医療費動向分析システム運用支援一式</t>
  </si>
  <si>
    <t>株式会社ソフテム
神奈川県川崎市川崎区駅前本町１１－２</t>
    <phoneticPr fontId="1"/>
  </si>
  <si>
    <t>令和２年国民健康・栄養調査電子調査票改修及びオンライン調査システム照会対応業務等一式</t>
  </si>
  <si>
    <t>アクティブ・ティ株式会社
愛知県名古屋市中村区名駅南１－１８－２４</t>
    <phoneticPr fontId="1"/>
  </si>
  <si>
    <t>【障害福祉】業務管理体制データ管理システム令和２年度運用・保守一式</t>
  </si>
  <si>
    <t>【障害保健福祉部】
支出負担行為担当官
大臣官房会計課長
鹿沼　均
東京都千代田区霞が関1-2-2</t>
    <phoneticPr fontId="1"/>
  </si>
  <si>
    <t>国民健康保険総合データベースシステムの運用保守一式</t>
  </si>
  <si>
    <t>介護保険事業者・介護支援専門員及び業務管理体制データ管理システム令和２年度運用・保守一式</t>
  </si>
  <si>
    <t>【老健局】
支出負担行為担当官
大臣官房会計課長
鹿沼　均
東京都千代田区霞が関1-2-2</t>
    <phoneticPr fontId="1"/>
  </si>
  <si>
    <t>令和２年患者調査に係るオンライン調査システムの電子調査票改修及び電子調査票データ処理システム改修一式</t>
  </si>
  <si>
    <t>【政策統括官(統計・情報政策、政策評価支出負担行為担当官
大臣官房会計課長
鹿沼　均
東京都千代田区霞が関1-2-2</t>
    <phoneticPr fontId="1"/>
  </si>
  <si>
    <t>大興電子通信株式会社
東京都新宿区揚場町２－１</t>
    <phoneticPr fontId="1"/>
  </si>
  <si>
    <t>令和２年医療施設静態調査電子調査票改修等一式</t>
  </si>
  <si>
    <t>令和２年度「ハンセン病療養所退所者給与金管理システム」等運用・保守一式</t>
  </si>
  <si>
    <t>株式会社ケー・デー・シー
東京都港区虎ノ門４－２－１２</t>
    <phoneticPr fontId="1"/>
  </si>
  <si>
    <t>令和２年度医療機関行政情報システム運用支援一式</t>
  </si>
  <si>
    <t>ゼッタテクノロジー株式会社
東京都文京区千駄木３－４７－１</t>
    <phoneticPr fontId="1"/>
  </si>
  <si>
    <t>医薬品医療機器申請・審査システム等の運用支援保守一式</t>
  </si>
  <si>
    <t>日本ユニシス株式会社
東京都江東区豊洲１－１－１</t>
    <phoneticPr fontId="1"/>
  </si>
  <si>
    <t>食品衛生申請等システムに係る運用保守業務（令和2年4～5月分）一式</t>
  </si>
  <si>
    <t>【医薬・生活衛生局（生食）】
支出負担行為担当官
大臣官房会計課長
鹿沼　均
東京都千代田区霞が関1-2-2</t>
    <phoneticPr fontId="1"/>
  </si>
  <si>
    <t>東芝情報システム株式会社
神奈川県川崎市川崎区日進町１ー５３</t>
    <phoneticPr fontId="1"/>
  </si>
  <si>
    <t>再生紙ノート（Ａ４）　外２０２件の購入</t>
    <phoneticPr fontId="1"/>
  </si>
  <si>
    <t>【大臣官房会計課】
支出負担行為担当官
大臣官房会計課長
鹿沼　均
東京都千代田区霞が関1-2-2</t>
    <rPh sb="1" eb="3">
      <t>ダイジン</t>
    </rPh>
    <rPh sb="3" eb="5">
      <t>カンボウ</t>
    </rPh>
    <rPh sb="5" eb="8">
      <t>カイケイカ</t>
    </rPh>
    <phoneticPr fontId="1"/>
  </si>
  <si>
    <t xml:space="preserve">
株式会社ミクニ商会
東京都千代田区鍛冶町１－８－６</t>
    <phoneticPr fontId="1"/>
  </si>
  <si>
    <t>単価・連名契約
一般会計、特別会計（徴収・労災・雇用・業務）、中労委、社人研、人事院、環境省</t>
    <rPh sb="31" eb="34">
      <t>チュウロウイ</t>
    </rPh>
    <rPh sb="35" eb="36">
      <t>シャ</t>
    </rPh>
    <rPh sb="36" eb="38">
      <t>ジンケン</t>
    </rPh>
    <rPh sb="39" eb="42">
      <t>ジンジイン</t>
    </rPh>
    <rPh sb="43" eb="46">
      <t>カンキョウショウ</t>
    </rPh>
    <phoneticPr fontId="1"/>
  </si>
  <si>
    <t>ApeosPortⅤ C7785用トナー（ブラック）　外１５件の購入</t>
    <phoneticPr fontId="1"/>
  </si>
  <si>
    <t>単価・連名契約
一般会計、特別会計（徴収・労災・雇用・業務）、中労委</t>
    <rPh sb="31" eb="34">
      <t>チュウロウイ</t>
    </rPh>
    <phoneticPr fontId="7"/>
  </si>
  <si>
    <t>中央合同庁舎第５号館本館及び別館で使用するトイレットペーパーの購入</t>
    <phoneticPr fontId="1"/>
  </si>
  <si>
    <t>有限会社丸本紙業
東京都調布市深大寺東町５－３－４</t>
    <phoneticPr fontId="1"/>
  </si>
  <si>
    <t>69（単価（税抜））</t>
    <rPh sb="3" eb="5">
      <t>タンカ</t>
    </rPh>
    <rPh sb="6" eb="8">
      <t>ゼイヌ</t>
    </rPh>
    <phoneticPr fontId="1"/>
  </si>
  <si>
    <t>42.5（単価（税抜））</t>
    <rPh sb="5" eb="7">
      <t>タンカ</t>
    </rPh>
    <rPh sb="8" eb="10">
      <t>ゼイヌ</t>
    </rPh>
    <phoneticPr fontId="1"/>
  </si>
  <si>
    <t>単価・連名契約
一般会計、特別会計（徴収・労災・雇用・業務）、人事院、環境省</t>
    <rPh sb="31" eb="34">
      <t>ジンジイン</t>
    </rPh>
    <rPh sb="35" eb="38">
      <t>カンキョウショウ</t>
    </rPh>
    <phoneticPr fontId="7"/>
  </si>
  <si>
    <t>統計業務の改善に関する調査研究一式</t>
    <phoneticPr fontId="1"/>
  </si>
  <si>
    <t>アビームコンサルティング株式会社
東京都千代田区丸の内１－４－１</t>
    <rPh sb="12" eb="14">
      <t>カブシキ</t>
    </rPh>
    <rPh sb="14" eb="16">
      <t>カイシャ</t>
    </rPh>
    <phoneticPr fontId="1"/>
  </si>
  <si>
    <t>老人の日記念の贈呈銀杯（桐箱等付属品を含む。）　４４，５００個の製造</t>
    <phoneticPr fontId="1"/>
  </si>
  <si>
    <t>【老健局】
支出負担行為担当官
大臣官房会計課長
鹿沼　均
東京都千代田区霞が関1-2-2</t>
    <rPh sb="1" eb="3">
      <t>ロウケン</t>
    </rPh>
    <phoneticPr fontId="1"/>
  </si>
  <si>
    <t>一般競争入札</t>
    <phoneticPr fontId="1"/>
  </si>
  <si>
    <t>サリドマイド製剤等の使用登録・管理システムの構築、運用・保守等一式に係る調達支援一式</t>
  </si>
  <si>
    <t>株式会社クニエ
東京都千代田区大手町２－３－２　大手町プレイスイーストタワー１１F</t>
    <phoneticPr fontId="1"/>
  </si>
  <si>
    <t>令和２年賃金構造基本統計調査報告の調査用品封入・封緘・発送業務一式</t>
    <rPh sb="0" eb="2">
      <t>レイワ</t>
    </rPh>
    <rPh sb="3" eb="4">
      <t>ネン</t>
    </rPh>
    <rPh sb="4" eb="6">
      <t>チンギン</t>
    </rPh>
    <rPh sb="6" eb="8">
      <t>コウゾウ</t>
    </rPh>
    <rPh sb="8" eb="10">
      <t>キホン</t>
    </rPh>
    <rPh sb="10" eb="12">
      <t>トウケイ</t>
    </rPh>
    <rPh sb="12" eb="14">
      <t>チョウサ</t>
    </rPh>
    <rPh sb="14" eb="16">
      <t>ホウコク</t>
    </rPh>
    <rPh sb="17" eb="19">
      <t>チョウサ</t>
    </rPh>
    <rPh sb="19" eb="21">
      <t>ヨウヒン</t>
    </rPh>
    <rPh sb="21" eb="23">
      <t>フウニュウ</t>
    </rPh>
    <rPh sb="24" eb="26">
      <t>フウカン</t>
    </rPh>
    <rPh sb="27" eb="29">
      <t>ハッソウ</t>
    </rPh>
    <rPh sb="29" eb="31">
      <t>ギョウム</t>
    </rPh>
    <rPh sb="31" eb="33">
      <t>イッシキ</t>
    </rPh>
    <phoneticPr fontId="1"/>
  </si>
  <si>
    <t>株式会社ペア
東京都町田市中町３－１１－２０</t>
    <rPh sb="0" eb="4">
      <t>カブシキガイシャ</t>
    </rPh>
    <rPh sb="7" eb="10">
      <t>トウキョウト</t>
    </rPh>
    <rPh sb="10" eb="13">
      <t>マチダシ</t>
    </rPh>
    <rPh sb="13" eb="15">
      <t>ナカマチ</t>
    </rPh>
    <phoneticPr fontId="1"/>
  </si>
  <si>
    <t>地方自治体における情報システム（介護保険、障害者福祉）の標準化に向けた調査研究一式</t>
    <phoneticPr fontId="1"/>
  </si>
  <si>
    <t>日本コンピュータ株式会社
埼玉県さいたま市大宮区大門町３－４２－５</t>
    <phoneticPr fontId="1"/>
  </si>
  <si>
    <t>高齢者虐待の実態把握等のための調査研究一式</t>
  </si>
  <si>
    <t>公益社団法人
日本社会福祉士会</t>
    <rPh sb="0" eb="2">
      <t>コウエキ</t>
    </rPh>
    <rPh sb="2" eb="4">
      <t>シャダン</t>
    </rPh>
    <rPh sb="4" eb="6">
      <t>ホウジン</t>
    </rPh>
    <rPh sb="7" eb="9">
      <t>ニホン</t>
    </rPh>
    <rPh sb="9" eb="11">
      <t>シャカイ</t>
    </rPh>
    <rPh sb="11" eb="14">
      <t>フクシシ</t>
    </rPh>
    <rPh sb="14" eb="15">
      <t>カイ</t>
    </rPh>
    <phoneticPr fontId="1"/>
  </si>
  <si>
    <t>3011105003553</t>
  </si>
  <si>
    <t>一般競争
（総合評価）</t>
    <rPh sb="0" eb="2">
      <t>イッパン</t>
    </rPh>
    <rPh sb="2" eb="4">
      <t>キョウソウ</t>
    </rPh>
    <rPh sb="6" eb="8">
      <t>ソウゴウ</t>
    </rPh>
    <rPh sb="8" eb="10">
      <t>ヒョウカ</t>
    </rPh>
    <phoneticPr fontId="1"/>
  </si>
  <si>
    <t>介護ロボット地域フォーラム事業</t>
    <rPh sb="0" eb="2">
      <t>カイゴ</t>
    </rPh>
    <rPh sb="6" eb="8">
      <t>チイキ</t>
    </rPh>
    <rPh sb="13" eb="15">
      <t>ジギョウ</t>
    </rPh>
    <phoneticPr fontId="4"/>
  </si>
  <si>
    <t>株式会社シード・プランニング</t>
    <rPh sb="0" eb="4">
      <t>カブシキガイシャ</t>
    </rPh>
    <phoneticPr fontId="1"/>
  </si>
  <si>
    <t>福祉用具貸与価格の適正化に関する調査研究一式</t>
    <rPh sb="0" eb="2">
      <t>フクシ</t>
    </rPh>
    <rPh sb="2" eb="4">
      <t>ヨウグ</t>
    </rPh>
    <rPh sb="4" eb="6">
      <t>タイヨ</t>
    </rPh>
    <rPh sb="6" eb="8">
      <t>カカク</t>
    </rPh>
    <rPh sb="9" eb="12">
      <t>テキセイカ</t>
    </rPh>
    <rPh sb="13" eb="14">
      <t>カン</t>
    </rPh>
    <rPh sb="16" eb="18">
      <t>チョウサ</t>
    </rPh>
    <rPh sb="18" eb="20">
      <t>ケンキュウ</t>
    </rPh>
    <rPh sb="20" eb="22">
      <t>イッシキ</t>
    </rPh>
    <phoneticPr fontId="1"/>
  </si>
  <si>
    <t>株式会社三菱総合研究所</t>
    <rPh sb="0" eb="4">
      <t>カブシキガイシャ</t>
    </rPh>
    <rPh sb="4" eb="6">
      <t>ミツビシ</t>
    </rPh>
    <rPh sb="6" eb="8">
      <t>ソウゴウ</t>
    </rPh>
    <rPh sb="8" eb="11">
      <t>ケンキュウジョ</t>
    </rPh>
    <phoneticPr fontId="1"/>
  </si>
  <si>
    <t>認知症対応型共同生活介護等における平成30年度報酬改定の影響に関する調査研究一式</t>
  </si>
  <si>
    <t>一般競争
（総合評価）</t>
  </si>
  <si>
    <t>訪問介護における平成30年度介護報酬改定の影響に関する調査研究事業</t>
    <rPh sb="0" eb="2">
      <t>ホウモン</t>
    </rPh>
    <rPh sb="2" eb="4">
      <t>カイゴ</t>
    </rPh>
    <rPh sb="8" eb="10">
      <t>ヘイセイ</t>
    </rPh>
    <rPh sb="12" eb="14">
      <t>ネンド</t>
    </rPh>
    <rPh sb="14" eb="16">
      <t>カイゴ</t>
    </rPh>
    <rPh sb="16" eb="18">
      <t>ホウシュウ</t>
    </rPh>
    <rPh sb="18" eb="20">
      <t>カイテイ</t>
    </rPh>
    <rPh sb="21" eb="23">
      <t>エイキョウ</t>
    </rPh>
    <rPh sb="24" eb="25">
      <t>カン</t>
    </rPh>
    <rPh sb="27" eb="29">
      <t>チョウサ</t>
    </rPh>
    <rPh sb="29" eb="31">
      <t>ケンキュウ</t>
    </rPh>
    <rPh sb="31" eb="33">
      <t>ジギョウ</t>
    </rPh>
    <phoneticPr fontId="4"/>
  </si>
  <si>
    <t>株式会社エヌ・ティ・ティ・データ経営研究所</t>
    <rPh sb="0" eb="2">
      <t>カブシキ</t>
    </rPh>
    <rPh sb="2" eb="4">
      <t>カイシャ</t>
    </rPh>
    <rPh sb="16" eb="18">
      <t>ケイエイ</t>
    </rPh>
    <rPh sb="18" eb="21">
      <t>ケンキュウショ</t>
    </rPh>
    <phoneticPr fontId="1"/>
  </si>
  <si>
    <t>株式会社エヌ・ティ・ティ・データ経営研究所</t>
    <rPh sb="0" eb="4">
      <t>カブシキガイシャ</t>
    </rPh>
    <rPh sb="16" eb="18">
      <t>ケイエイ</t>
    </rPh>
    <rPh sb="18" eb="21">
      <t>ケンキュウジョ</t>
    </rPh>
    <phoneticPr fontId="1"/>
  </si>
  <si>
    <t>医療提供を目的とした介護保険施設等のサービス提供実態及び介護医療院等への移行に関する調査研究一式</t>
    <rPh sb="0" eb="2">
      <t>イリョウ</t>
    </rPh>
    <rPh sb="2" eb="4">
      <t>テイキョウ</t>
    </rPh>
    <rPh sb="5" eb="7">
      <t>モクテキ</t>
    </rPh>
    <rPh sb="10" eb="12">
      <t>カイゴ</t>
    </rPh>
    <rPh sb="12" eb="14">
      <t>ホケン</t>
    </rPh>
    <rPh sb="14" eb="16">
      <t>シセツ</t>
    </rPh>
    <rPh sb="16" eb="17">
      <t>トウ</t>
    </rPh>
    <rPh sb="22" eb="24">
      <t>テイキョウ</t>
    </rPh>
    <rPh sb="24" eb="26">
      <t>ジッタイ</t>
    </rPh>
    <rPh sb="26" eb="27">
      <t>オヨ</t>
    </rPh>
    <rPh sb="28" eb="30">
      <t>カイゴ</t>
    </rPh>
    <rPh sb="30" eb="32">
      <t>イリョウ</t>
    </rPh>
    <rPh sb="32" eb="33">
      <t>イン</t>
    </rPh>
    <rPh sb="33" eb="34">
      <t>トウ</t>
    </rPh>
    <rPh sb="36" eb="38">
      <t>イコウ</t>
    </rPh>
    <rPh sb="39" eb="40">
      <t>カン</t>
    </rPh>
    <rPh sb="42" eb="44">
      <t>チョウサ</t>
    </rPh>
    <rPh sb="44" eb="46">
      <t>ケンキュウ</t>
    </rPh>
    <rPh sb="46" eb="48">
      <t>イッシキ</t>
    </rPh>
    <phoneticPr fontId="4"/>
  </si>
  <si>
    <t>介護保険制度におけるサービスの質の評価に関する調査研究一式</t>
  </si>
  <si>
    <t>6010001030403</t>
  </si>
  <si>
    <t>1010001143390</t>
    <phoneticPr fontId="1"/>
  </si>
  <si>
    <t>介護ロボットの開発・実証・普及のプラットフォーム構築事業</t>
    <phoneticPr fontId="1"/>
  </si>
  <si>
    <t>介護現場（施設サービス分）の生産性向上に関する全国セミナー事業一式</t>
    <rPh sb="0" eb="2">
      <t>カイゴ</t>
    </rPh>
    <rPh sb="2" eb="4">
      <t>ゲンバ</t>
    </rPh>
    <rPh sb="5" eb="7">
      <t>シセツ</t>
    </rPh>
    <rPh sb="11" eb="12">
      <t>ブン</t>
    </rPh>
    <rPh sb="14" eb="17">
      <t>セイサンセイ</t>
    </rPh>
    <rPh sb="17" eb="19">
      <t>コウジョウ</t>
    </rPh>
    <rPh sb="20" eb="21">
      <t>カン</t>
    </rPh>
    <rPh sb="23" eb="25">
      <t>ゼンコク</t>
    </rPh>
    <rPh sb="29" eb="31">
      <t>ジギョウ</t>
    </rPh>
    <rPh sb="31" eb="33">
      <t>イッシキ</t>
    </rPh>
    <phoneticPr fontId="1"/>
  </si>
  <si>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1"/>
  </si>
  <si>
    <t>児童相談所虐待対応・相談専用ダイヤルコールセンターの設置・運営一式</t>
    <rPh sb="0" eb="2">
      <t>ジドウ</t>
    </rPh>
    <rPh sb="2" eb="5">
      <t>ソウダンジョ</t>
    </rPh>
    <rPh sb="5" eb="7">
      <t>ギャクタイ</t>
    </rPh>
    <rPh sb="7" eb="9">
      <t>タイオウ</t>
    </rPh>
    <rPh sb="10" eb="12">
      <t>ソウダン</t>
    </rPh>
    <rPh sb="12" eb="14">
      <t>センヨウ</t>
    </rPh>
    <rPh sb="26" eb="28">
      <t>セッチ</t>
    </rPh>
    <rPh sb="29" eb="31">
      <t>ウンエイ</t>
    </rPh>
    <rPh sb="31" eb="33">
      <t>イッシキ</t>
    </rPh>
    <phoneticPr fontId="1"/>
  </si>
  <si>
    <t>株式会社エヌ・ティ・ティマーケティングアクト
大阪府大阪市都島区東野田町四丁目15番82号</t>
    <rPh sb="0" eb="4">
      <t>カブシキガイシャ</t>
    </rPh>
    <rPh sb="23" eb="26">
      <t>オオサカフ</t>
    </rPh>
    <rPh sb="26" eb="29">
      <t>オオサカシ</t>
    </rPh>
    <rPh sb="29" eb="31">
      <t>ツシマ</t>
    </rPh>
    <rPh sb="31" eb="32">
      <t>ク</t>
    </rPh>
    <rPh sb="32" eb="33">
      <t>ヒガシ</t>
    </rPh>
    <rPh sb="33" eb="35">
      <t>ノダ</t>
    </rPh>
    <rPh sb="35" eb="36">
      <t>マチ</t>
    </rPh>
    <rPh sb="36" eb="39">
      <t>ヨンチョウメ</t>
    </rPh>
    <rPh sb="41" eb="42">
      <t>バン</t>
    </rPh>
    <rPh sb="44" eb="45">
      <t>ゴウ</t>
    </rPh>
    <phoneticPr fontId="1"/>
  </si>
  <si>
    <t>【子ども家庭局】
契約担当官：子ども家庭局長渡辺　由美子
東京都千代田区霞が関一丁目２番２号</t>
    <rPh sb="1" eb="2">
      <t>コ</t>
    </rPh>
    <rPh sb="4" eb="6">
      <t>カテイ</t>
    </rPh>
    <rPh sb="6" eb="7">
      <t>キョク</t>
    </rPh>
    <rPh sb="9" eb="11">
      <t>ケイヤク</t>
    </rPh>
    <rPh sb="11" eb="14">
      <t>タントウカン</t>
    </rPh>
    <rPh sb="15" eb="16">
      <t>コ</t>
    </rPh>
    <rPh sb="18" eb="20">
      <t>カテイ</t>
    </rPh>
    <rPh sb="20" eb="22">
      <t>キョクチョウ</t>
    </rPh>
    <rPh sb="22" eb="24">
      <t>ワタナベ</t>
    </rPh>
    <rPh sb="25" eb="28">
      <t>ユミコ</t>
    </rPh>
    <rPh sb="29" eb="32">
      <t>トウキョウト</t>
    </rPh>
    <rPh sb="32" eb="36">
      <t>チヨダク</t>
    </rPh>
    <rPh sb="36" eb="37">
      <t>カスミ</t>
    </rPh>
    <rPh sb="38" eb="39">
      <t>セキ</t>
    </rPh>
    <rPh sb="39" eb="42">
      <t>イッチョウメ</t>
    </rPh>
    <rPh sb="43" eb="44">
      <t>バン</t>
    </rPh>
    <rPh sb="45" eb="46">
      <t>ゴウ</t>
    </rPh>
    <phoneticPr fontId="1"/>
  </si>
  <si>
    <t>「これってあり？～まんが知って役立つ労働法Ｑ＆Ａ～」の梱包発送一式</t>
    <rPh sb="12" eb="13">
      <t>シ</t>
    </rPh>
    <rPh sb="15" eb="17">
      <t>ヤクダ</t>
    </rPh>
    <rPh sb="18" eb="21">
      <t>ロウドウホウ</t>
    </rPh>
    <rPh sb="27" eb="29">
      <t>コンポウ</t>
    </rPh>
    <rPh sb="29" eb="31">
      <t>ハッソウ</t>
    </rPh>
    <rPh sb="31" eb="33">
      <t>イッシキ</t>
    </rPh>
    <phoneticPr fontId="1"/>
  </si>
  <si>
    <t>【政策統括官（総合政策担当）】
支出負担行為担当官
大臣官房会計課長
鹿沼　均
東京都千代田区霞が関1-2-2</t>
    <rPh sb="1" eb="3">
      <t>セイサク</t>
    </rPh>
    <rPh sb="3" eb="6">
      <t>トウカツカン</t>
    </rPh>
    <rPh sb="7" eb="9">
      <t>ソウゴウ</t>
    </rPh>
    <rPh sb="9" eb="11">
      <t>セイサク</t>
    </rPh>
    <rPh sb="11" eb="13">
      <t>タントウ</t>
    </rPh>
    <phoneticPr fontId="1"/>
  </si>
  <si>
    <t xml:space="preserve">株式会社リフコム
東京都中央区日本橋浜町２－１１－２ </t>
    <rPh sb="0" eb="2">
      <t>カブシキ</t>
    </rPh>
    <rPh sb="2" eb="4">
      <t>ガイシャ</t>
    </rPh>
    <phoneticPr fontId="1"/>
  </si>
  <si>
    <t>食品衛生申請等システムに係る運用保守業務（令和2年6～3月分）一式</t>
  </si>
  <si>
    <t>【医薬・生活衛生局（生食）】
支出負担行為担当官
大臣官房会計課長
鹿沼　均
千代田区霞が関１－２－２</t>
  </si>
  <si>
    <t>株式会社セック
東京都世田谷区用賀４－１０－１</t>
  </si>
  <si>
    <t>免許申請書（８４００１）外３件の梱包発送一式</t>
    <rPh sb="0" eb="5">
      <t>メンキョシンセイショ</t>
    </rPh>
    <rPh sb="12" eb="13">
      <t>ホカ</t>
    </rPh>
    <rPh sb="14" eb="15">
      <t>ケン</t>
    </rPh>
    <rPh sb="16" eb="18">
      <t>コンポウ</t>
    </rPh>
    <rPh sb="18" eb="20">
      <t>ハッソウ</t>
    </rPh>
    <rPh sb="20" eb="22">
      <t>イッシキ</t>
    </rPh>
    <phoneticPr fontId="1"/>
  </si>
  <si>
    <t>【労働基準局】
支出負担行為担当官
大臣官房会計課長
鹿沼　均
東京都千代田区霞が関1-2-2</t>
    <rPh sb="1" eb="3">
      <t>ロウドウ</t>
    </rPh>
    <rPh sb="3" eb="6">
      <t>キジュンキョク</t>
    </rPh>
    <phoneticPr fontId="1"/>
  </si>
  <si>
    <t>株式会社オリエンタル物流
東京都足立区青井3-5-26-318</t>
    <rPh sb="0" eb="2">
      <t>カブシキ</t>
    </rPh>
    <rPh sb="2" eb="4">
      <t>カイシャ</t>
    </rPh>
    <rPh sb="10" eb="12">
      <t>ブツリュウ</t>
    </rPh>
    <rPh sb="13" eb="16">
      <t>トウキョウト</t>
    </rPh>
    <rPh sb="16" eb="19">
      <t>アダチク</t>
    </rPh>
    <rPh sb="19" eb="21">
      <t>アオイ</t>
    </rPh>
    <phoneticPr fontId="0"/>
  </si>
  <si>
    <t>第９回21世紀成年者縦断調査（平成２４年成年者）に係るオンライン調査システムの電子調査票改修等一式</t>
  </si>
  <si>
    <t>【政策統括官(統計・情報政策、政策評価担当)】
支出負担行為担当官
大臣官房会計課長
鹿沼　均
千代田区霞が関１－２－２</t>
  </si>
  <si>
    <t>株式会社ジャパン・コンピュータ・テクノロジー
東京都港区芝５－２５－１１　ヒューリック三田ビル７階</t>
  </si>
  <si>
    <t>国民健康保険総合データベースシステム改修等一式</t>
  </si>
  <si>
    <t>【保険局】
支出負担行為担当官
大臣官房会計課長
鹿沼　均
千代田区霞が関１－２－２</t>
  </si>
  <si>
    <t>「令和2年労使関係総合調査」調査用品印刷業務一式</t>
    <rPh sb="1" eb="3">
      <t>レイワ</t>
    </rPh>
    <rPh sb="14" eb="16">
      <t>チョウサ</t>
    </rPh>
    <rPh sb="16" eb="18">
      <t>ヨウヒン</t>
    </rPh>
    <phoneticPr fontId="1"/>
  </si>
  <si>
    <t>【政策統括官（統計・情報政策担当）】
支出負担行為担当官
大臣官房会計課長
鹿沼　均
東京都千代田区霞が関1-2-2</t>
    <rPh sb="38" eb="40">
      <t>カヌマ</t>
    </rPh>
    <rPh sb="41" eb="42">
      <t>ヒトシ</t>
    </rPh>
    <phoneticPr fontId="0"/>
  </si>
  <si>
    <t xml:space="preserve">浦商印刷株式会社
東京都文京区白山１丁目５番１号 </t>
    <rPh sb="0" eb="1">
      <t>ウラ</t>
    </rPh>
    <rPh sb="1" eb="2">
      <t>ショウ</t>
    </rPh>
    <rPh sb="2" eb="4">
      <t>インサツ</t>
    </rPh>
    <rPh sb="4" eb="8">
      <t>カブシキガイシャ</t>
    </rPh>
    <phoneticPr fontId="3"/>
  </si>
  <si>
    <t>9010001000948</t>
  </si>
  <si>
    <t>「令和2年度毎月勤労統計調査」調査用品印刷業務一式</t>
    <rPh sb="1" eb="3">
      <t>レイワ</t>
    </rPh>
    <rPh sb="15" eb="17">
      <t>チョウサ</t>
    </rPh>
    <rPh sb="17" eb="19">
      <t>ヨウヒン</t>
    </rPh>
    <rPh sb="19" eb="21">
      <t>インサツ</t>
    </rPh>
    <rPh sb="21" eb="23">
      <t>ギョウム</t>
    </rPh>
    <rPh sb="23" eb="25">
      <t>イッシキ</t>
    </rPh>
    <phoneticPr fontId="1"/>
  </si>
  <si>
    <t>自殺対策に係る広報の制作・実施業務一式</t>
    <rPh sb="0" eb="2">
      <t>ジサツ</t>
    </rPh>
    <rPh sb="2" eb="4">
      <t>タイサク</t>
    </rPh>
    <rPh sb="5" eb="6">
      <t>カカ</t>
    </rPh>
    <rPh sb="7" eb="9">
      <t>コウホウ</t>
    </rPh>
    <rPh sb="10" eb="12">
      <t>セイサク</t>
    </rPh>
    <rPh sb="13" eb="15">
      <t>ジッシ</t>
    </rPh>
    <rPh sb="15" eb="17">
      <t>ギョウム</t>
    </rPh>
    <rPh sb="17" eb="19">
      <t>イッシキ</t>
    </rPh>
    <phoneticPr fontId="1"/>
  </si>
  <si>
    <t>【社会・援護局（社会）】
支出負担行為担当官
大臣官房会計課長
鹿沼　均
東京都千代田区霞が関1-2-2</t>
    <rPh sb="8" eb="10">
      <t>シャカイ</t>
    </rPh>
    <rPh sb="32" eb="34">
      <t>カヌマ</t>
    </rPh>
    <rPh sb="35" eb="36">
      <t>ヒトシ</t>
    </rPh>
    <phoneticPr fontId="0"/>
  </si>
  <si>
    <t xml:space="preserve">株式会社日本廣告社
東京都新宿区箪笥町２２ </t>
    <rPh sb="0" eb="4">
      <t>カブシキガイシャ</t>
    </rPh>
    <rPh sb="4" eb="6">
      <t>ニホン</t>
    </rPh>
    <rPh sb="6" eb="9">
      <t>コウコクシャ</t>
    </rPh>
    <rPh sb="10" eb="13">
      <t>トウキョウト</t>
    </rPh>
    <rPh sb="13" eb="16">
      <t>シンジュクク</t>
    </rPh>
    <rPh sb="16" eb="19">
      <t>タンスマチ</t>
    </rPh>
    <phoneticPr fontId="3"/>
  </si>
  <si>
    <t>一般競争入札
（総合評価）</t>
    <phoneticPr fontId="1"/>
  </si>
  <si>
    <t>がん対策に関する啓発・広報等一式</t>
    <rPh sb="2" eb="4">
      <t>タイサク</t>
    </rPh>
    <rPh sb="5" eb="6">
      <t>カン</t>
    </rPh>
    <rPh sb="8" eb="10">
      <t>ケイハツ</t>
    </rPh>
    <rPh sb="11" eb="13">
      <t>コウホウ</t>
    </rPh>
    <rPh sb="13" eb="14">
      <t>トウ</t>
    </rPh>
    <rPh sb="14" eb="16">
      <t>イッシキ</t>
    </rPh>
    <phoneticPr fontId="3"/>
  </si>
  <si>
    <t>【健康局】
支出負担行為担当官
大臣官房会計課長
鹿沼　均
東京都千代田区霞が関1-2-2</t>
    <rPh sb="1" eb="4">
      <t>ケンコウキョク</t>
    </rPh>
    <rPh sb="25" eb="27">
      <t>カヌマ</t>
    </rPh>
    <rPh sb="28" eb="29">
      <t>ヒトシ</t>
    </rPh>
    <rPh sb="30" eb="33">
      <t>トウキョウト</t>
    </rPh>
    <rPh sb="33" eb="37">
      <t>チヨダク</t>
    </rPh>
    <rPh sb="37" eb="38">
      <t>カスミ</t>
    </rPh>
    <rPh sb="39" eb="40">
      <t>セキ</t>
    </rPh>
    <phoneticPr fontId="1"/>
  </si>
  <si>
    <t>株式会社博報堂
東京都港区芝4-6-12</t>
    <rPh sb="0" eb="2">
      <t>カブシキ</t>
    </rPh>
    <rPh sb="2" eb="4">
      <t>カイシャ</t>
    </rPh>
    <rPh sb="4" eb="7">
      <t>ハクホウドウ</t>
    </rPh>
    <rPh sb="8" eb="11">
      <t>トウキョウト</t>
    </rPh>
    <rPh sb="11" eb="13">
      <t>ミナトク</t>
    </rPh>
    <rPh sb="13" eb="14">
      <t>シバ</t>
    </rPh>
    <phoneticPr fontId="3"/>
  </si>
  <si>
    <t>7010401009665</t>
  </si>
  <si>
    <t>「令和2年賃金構造基本統計調査」 調査用品印刷業務一式</t>
    <rPh sb="1" eb="3">
      <t>レイワ</t>
    </rPh>
    <phoneticPr fontId="1"/>
  </si>
  <si>
    <t>【政策統括官（統計・情報政策担当）】
支出負担行為担当官
大臣官房会計課長
鹿沼　均
東京都千代田区霞が関1-2-2</t>
    <rPh sb="38" eb="40">
      <t>カヌマ</t>
    </rPh>
    <rPh sb="41" eb="42">
      <t>ヒトシ</t>
    </rPh>
    <phoneticPr fontId="1"/>
  </si>
  <si>
    <t xml:space="preserve">株式会社ハップ
東京都江戸川区松江１－１１－３ </t>
    <rPh sb="0" eb="4">
      <t>カブシキガイシャ</t>
    </rPh>
    <phoneticPr fontId="2"/>
  </si>
  <si>
    <t>1011701012208</t>
  </si>
  <si>
    <t>令和2年度肝炎総合対策推進国民運動事業一式</t>
    <rPh sb="0" eb="2">
      <t>レイワ</t>
    </rPh>
    <rPh sb="3" eb="5">
      <t>ネンド</t>
    </rPh>
    <rPh sb="5" eb="7">
      <t>カンエン</t>
    </rPh>
    <rPh sb="7" eb="9">
      <t>ソウゴウ</t>
    </rPh>
    <rPh sb="9" eb="11">
      <t>タイサク</t>
    </rPh>
    <rPh sb="11" eb="13">
      <t>スイシン</t>
    </rPh>
    <rPh sb="13" eb="15">
      <t>コクミン</t>
    </rPh>
    <rPh sb="15" eb="17">
      <t>ウンドウ</t>
    </rPh>
    <rPh sb="17" eb="19">
      <t>ジギョウ</t>
    </rPh>
    <rPh sb="19" eb="21">
      <t>イッシキ</t>
    </rPh>
    <phoneticPr fontId="3"/>
  </si>
  <si>
    <t>【健康局】
支出負担行為担当官
大臣官房会計課長
鹿沼　均
東京都千代田区霞が関1-2-2</t>
    <rPh sb="1" eb="4">
      <t>ケンコウキョク</t>
    </rPh>
    <rPh sb="25" eb="27">
      <t>カヌマ</t>
    </rPh>
    <rPh sb="28" eb="29">
      <t>ヒトシ</t>
    </rPh>
    <phoneticPr fontId="1"/>
  </si>
  <si>
    <t>公正採用選考に関するインターネット広告等広報一式</t>
    <rPh sb="0" eb="2">
      <t>コウセイ</t>
    </rPh>
    <rPh sb="2" eb="4">
      <t>サイヨウ</t>
    </rPh>
    <rPh sb="4" eb="6">
      <t>センコウ</t>
    </rPh>
    <rPh sb="7" eb="8">
      <t>カン</t>
    </rPh>
    <rPh sb="17" eb="20">
      <t>コウコクトウ</t>
    </rPh>
    <rPh sb="20" eb="22">
      <t>コウホウ</t>
    </rPh>
    <rPh sb="22" eb="24">
      <t>イッシキ</t>
    </rPh>
    <phoneticPr fontId="3"/>
  </si>
  <si>
    <t>【職業安定局】
支出負担行為担当官
大臣官房会計課長
鹿沼　均
千代田区霞が関１－２－２</t>
    <rPh sb="1" eb="3">
      <t>ショクギョウ</t>
    </rPh>
    <rPh sb="3" eb="5">
      <t>アンテイ</t>
    </rPh>
    <rPh sb="5" eb="6">
      <t>キョク</t>
    </rPh>
    <rPh sb="27" eb="29">
      <t>カヌマ</t>
    </rPh>
    <rPh sb="30" eb="31">
      <t>ヒトシ</t>
    </rPh>
    <phoneticPr fontId="1"/>
  </si>
  <si>
    <t xml:space="preserve">株式会社讀賣連合広告社
東京都中央区築地２－１４－１７ </t>
    <rPh sb="0" eb="4">
      <t>カブシキガイシャ</t>
    </rPh>
    <rPh sb="4" eb="6">
      <t>ヨミウリ</t>
    </rPh>
    <rPh sb="6" eb="8">
      <t>レンゴウ</t>
    </rPh>
    <rPh sb="8" eb="11">
      <t>コウコクシャ</t>
    </rPh>
    <phoneticPr fontId="3"/>
  </si>
  <si>
    <t>労働法制e－ラーニング運用・保守・周知広報業務一式</t>
    <rPh sb="0" eb="2">
      <t>ロウドウ</t>
    </rPh>
    <rPh sb="2" eb="4">
      <t>ホウセイ</t>
    </rPh>
    <rPh sb="11" eb="13">
      <t>ウンヨウ</t>
    </rPh>
    <rPh sb="14" eb="16">
      <t>ホシュ</t>
    </rPh>
    <rPh sb="17" eb="19">
      <t>シュウチ</t>
    </rPh>
    <rPh sb="19" eb="21">
      <t>コウホウ</t>
    </rPh>
    <rPh sb="21" eb="23">
      <t>ギョウム</t>
    </rPh>
    <rPh sb="23" eb="25">
      <t>イッシキ</t>
    </rPh>
    <phoneticPr fontId="3"/>
  </si>
  <si>
    <t>【人材開発統括官】
支出負担行為担当官
大臣官房会計課長
鹿沼　均
東京都千代田区霞が関1-2-2</t>
    <rPh sb="1" eb="3">
      <t>ジンザイ</t>
    </rPh>
    <rPh sb="3" eb="5">
      <t>カイハツ</t>
    </rPh>
    <rPh sb="5" eb="8">
      <t>トウカツカン</t>
    </rPh>
    <rPh sb="29" eb="31">
      <t>カヌマ</t>
    </rPh>
    <rPh sb="32" eb="33">
      <t>ヒトシ</t>
    </rPh>
    <phoneticPr fontId="1"/>
  </si>
  <si>
    <t>株式会社廣済堂
東京都港区芝浦１丁目２番３号</t>
    <rPh sb="0" eb="1">
      <t>カブ</t>
    </rPh>
    <rPh sb="1" eb="2">
      <t>シキ</t>
    </rPh>
    <rPh sb="2" eb="4">
      <t>ガイシャ</t>
    </rPh>
    <rPh sb="4" eb="7">
      <t>コウサイドウ</t>
    </rPh>
    <rPh sb="8" eb="11">
      <t>トウキョウト</t>
    </rPh>
    <rPh sb="11" eb="13">
      <t>ミナトク</t>
    </rPh>
    <rPh sb="13" eb="15">
      <t>シバウラ</t>
    </rPh>
    <rPh sb="16" eb="18">
      <t>チョウメ</t>
    </rPh>
    <rPh sb="19" eb="20">
      <t>バン</t>
    </rPh>
    <rPh sb="21" eb="22">
      <t>ゴウ</t>
    </rPh>
    <phoneticPr fontId="3"/>
  </si>
  <si>
    <t>連名契約
一般会計、特別会計（雇用勘定）</t>
    <rPh sb="0" eb="2">
      <t>レンメイ</t>
    </rPh>
    <rPh sb="2" eb="4">
      <t>ケイヤク</t>
    </rPh>
    <rPh sb="15" eb="17">
      <t>コヨウ</t>
    </rPh>
    <rPh sb="17" eb="19">
      <t>カンジョウ</t>
    </rPh>
    <phoneticPr fontId="6"/>
  </si>
  <si>
    <t>「令和2年賃金構造基本統計調査」返信用封筒及び督促はがき印刷業務一式</t>
    <rPh sb="1" eb="3">
      <t>レイワ</t>
    </rPh>
    <rPh sb="4" eb="5">
      <t>ネン</t>
    </rPh>
    <rPh sb="16" eb="19">
      <t>ヘンシンヨウ</t>
    </rPh>
    <rPh sb="19" eb="21">
      <t>フウトウ</t>
    </rPh>
    <rPh sb="21" eb="22">
      <t>オヨ</t>
    </rPh>
    <rPh sb="23" eb="25">
      <t>トクソク</t>
    </rPh>
    <rPh sb="28" eb="30">
      <t>インサツ</t>
    </rPh>
    <rPh sb="30" eb="32">
      <t>ギョウム</t>
    </rPh>
    <rPh sb="32" eb="34">
      <t>イッシキ</t>
    </rPh>
    <phoneticPr fontId="1"/>
  </si>
  <si>
    <t>株式会社藤本コーポレーション
山口県柳井市南浜３－１－１</t>
    <phoneticPr fontId="1"/>
  </si>
  <si>
    <t>新・厚生労働省採用ホームページ（仮称）による広報一式</t>
    <phoneticPr fontId="1"/>
  </si>
  <si>
    <t>【大臣官房人事課】
支出負担行為担当官
大臣官房会計課長
鹿沼　均
東京都千代田区霞が関1-2-2</t>
    <rPh sb="1" eb="3">
      <t>ダイジン</t>
    </rPh>
    <rPh sb="3" eb="5">
      <t>カンボウ</t>
    </rPh>
    <rPh sb="5" eb="7">
      <t>ジンジ</t>
    </rPh>
    <rPh sb="7" eb="8">
      <t>カ</t>
    </rPh>
    <rPh sb="29" eb="31">
      <t>カヌマ</t>
    </rPh>
    <rPh sb="32" eb="33">
      <t>ヒトシ</t>
    </rPh>
    <phoneticPr fontId="1"/>
  </si>
  <si>
    <t>株式会社マックスマウス
東京都港区赤坂４－２－１９</t>
    <phoneticPr fontId="1"/>
  </si>
  <si>
    <t>まんが知って役立つ労働法Q＆Ａ（改訂版）830,0000部の印刷</t>
    <phoneticPr fontId="1"/>
  </si>
  <si>
    <t>【政策統括官（労働政策担当）】
支出負担行為担当官
大臣官房会計課長
鹿沼　均
東京都千代田区霞が関1-2-2</t>
    <rPh sb="1" eb="3">
      <t>セイサク</t>
    </rPh>
    <rPh sb="3" eb="5">
      <t>トウカツ</t>
    </rPh>
    <rPh sb="5" eb="6">
      <t>カン</t>
    </rPh>
    <rPh sb="7" eb="9">
      <t>ロウドウ</t>
    </rPh>
    <rPh sb="9" eb="11">
      <t>セイサク</t>
    </rPh>
    <rPh sb="11" eb="13">
      <t>タントウ</t>
    </rPh>
    <rPh sb="35" eb="37">
      <t>カヌマ</t>
    </rPh>
    <rPh sb="38" eb="39">
      <t>ヒトシ</t>
    </rPh>
    <phoneticPr fontId="1"/>
  </si>
  <si>
    <t>免許申請書（84001）210,294部 外3件の印刷業務一式</t>
    <phoneticPr fontId="1"/>
  </si>
  <si>
    <t>【労働基準局】　　　　　　　　　　支出負担行為担当官
大臣官房会計課長
鹿沼　均
東京都千代田区霞が関1-2-2</t>
    <rPh sb="1" eb="3">
      <t>ロウドウ</t>
    </rPh>
    <rPh sb="3" eb="6">
      <t>キジュンキョク</t>
    </rPh>
    <rPh sb="36" eb="38">
      <t>カヌマ</t>
    </rPh>
    <rPh sb="39" eb="40">
      <t>ヒトシ</t>
    </rPh>
    <phoneticPr fontId="0"/>
  </si>
  <si>
    <t>音羽印刷株式会社
東京都新宿区東榎町１０－３</t>
    <rPh sb="0" eb="2">
      <t>オトハ</t>
    </rPh>
    <rPh sb="2" eb="4">
      <t>インサツ</t>
    </rPh>
    <rPh sb="4" eb="6">
      <t>カブシキ</t>
    </rPh>
    <rPh sb="6" eb="8">
      <t>カイシャ</t>
    </rPh>
    <phoneticPr fontId="3"/>
  </si>
  <si>
    <t>「令和2年版過労死等防止対策白書」計1,750部の印刷</t>
    <rPh sb="1" eb="3">
      <t>レイワ</t>
    </rPh>
    <rPh sb="4" eb="6">
      <t>ネンバン</t>
    </rPh>
    <rPh sb="6" eb="9">
      <t>カロウシ</t>
    </rPh>
    <rPh sb="17" eb="18">
      <t>ケイ</t>
    </rPh>
    <phoneticPr fontId="0"/>
  </si>
  <si>
    <t xml:space="preserve">勝美印刷株式会社
東京都文京区白山１丁目１３番７号 </t>
    <rPh sb="0" eb="1">
      <t>カ</t>
    </rPh>
    <rPh sb="1" eb="2">
      <t>ビ</t>
    </rPh>
    <rPh sb="2" eb="4">
      <t>インサツ</t>
    </rPh>
    <rPh sb="4" eb="8">
      <t>カブシキガイシャ</t>
    </rPh>
    <phoneticPr fontId="3"/>
  </si>
  <si>
    <t>令和２年度人口動態調査票受付・審査等一式</t>
  </si>
  <si>
    <t>【政策統括官（統計・情報政策担当）】　　　　　　　　　　支出負担行為担当官
大臣官房会計課長
鹿沼　均
東京都千代田区霞が関1-2-2</t>
    <rPh sb="1" eb="3">
      <t>セイサク</t>
    </rPh>
    <rPh sb="3" eb="5">
      <t>トウカツ</t>
    </rPh>
    <rPh sb="5" eb="6">
      <t>カン</t>
    </rPh>
    <rPh sb="7" eb="9">
      <t>トウケイ</t>
    </rPh>
    <rPh sb="10" eb="12">
      <t>ジョウホウ</t>
    </rPh>
    <rPh sb="12" eb="14">
      <t>セイサク</t>
    </rPh>
    <rPh sb="14" eb="16">
      <t>タントウ</t>
    </rPh>
    <rPh sb="47" eb="49">
      <t>カヌマ</t>
    </rPh>
    <rPh sb="50" eb="51">
      <t>ヒトシ</t>
    </rPh>
    <phoneticPr fontId="0"/>
  </si>
  <si>
    <t>各種国際会議資料等の翻訳</t>
    <phoneticPr fontId="1"/>
  </si>
  <si>
    <t>【大臣官房国際課】
支出負担行為担当官
大臣官房会計課長
鹿沼　均
東京都千代田区霞が関1-2-2</t>
    <rPh sb="1" eb="3">
      <t>ダイジン</t>
    </rPh>
    <rPh sb="3" eb="5">
      <t>カンボウ</t>
    </rPh>
    <rPh sb="5" eb="7">
      <t>コクサイ</t>
    </rPh>
    <rPh sb="7" eb="8">
      <t>カ</t>
    </rPh>
    <rPh sb="29" eb="31">
      <t>カヌマ</t>
    </rPh>
    <rPh sb="32" eb="33">
      <t>ヒトシ</t>
    </rPh>
    <rPh sb="34" eb="37">
      <t>トウキョウト</t>
    </rPh>
    <phoneticPr fontId="1"/>
  </si>
  <si>
    <t>光洋商事株式会社
東京都立川市上砂町２－４３－１１</t>
    <phoneticPr fontId="1"/>
  </si>
  <si>
    <t>ロシア連邦政府機関から提供された抑留関係資料（個人資料）の日本語訳業務一式</t>
    <phoneticPr fontId="1"/>
  </si>
  <si>
    <t>【社会・援護局（援護）】
支出負担行為担当官
大臣官房会計課長
鹿沼　均
東京都千代田区霞が関1-2-2</t>
    <rPh sb="8" eb="10">
      <t>エンゴ</t>
    </rPh>
    <rPh sb="32" eb="34">
      <t>カヌマ</t>
    </rPh>
    <rPh sb="35" eb="36">
      <t>ヒトシ</t>
    </rPh>
    <phoneticPr fontId="0"/>
  </si>
  <si>
    <t>株式会社幸美グラフィス
東京都新宿区市谷田町２－２０－５</t>
    <phoneticPr fontId="1"/>
  </si>
  <si>
    <t>5011101006649</t>
    <phoneticPr fontId="1"/>
  </si>
  <si>
    <t>ロシア連邦等における慰霊事業の実施に伴う翻訳等</t>
    <phoneticPr fontId="1"/>
  </si>
  <si>
    <t>オスカー・ジャパン株式会社
東京都三鷹市下連雀３－３５－１</t>
    <phoneticPr fontId="1"/>
  </si>
  <si>
    <t>ＷＨＯ国際分類事業の支援一式</t>
    <phoneticPr fontId="1"/>
  </si>
  <si>
    <t>【政策統括官(統計・情報政策、政策評価担当)】
支出負担行為担当官
大臣官房会計課長
鹿沼　均
東京都千代田区霞が関1-2-2</t>
    <rPh sb="43" eb="45">
      <t>カヌマ</t>
    </rPh>
    <rPh sb="46" eb="47">
      <t>ヒトシ</t>
    </rPh>
    <phoneticPr fontId="0"/>
  </si>
  <si>
    <t>オスカー・ジャパン株式会社
東京都三鷹市下連雀３－３５－１</t>
  </si>
  <si>
    <t>第３５回管理栄養士国家試験委員会運営支援業務</t>
    <phoneticPr fontId="1"/>
  </si>
  <si>
    <t>【健康局】
支出負担行為担当官
大臣官房会計課長
鹿沼　均
東京都千代田区霞が関1-2-2</t>
    <rPh sb="1" eb="4">
      <t>ケンコウキョク</t>
    </rPh>
    <rPh sb="25" eb="27">
      <t>カヌマ</t>
    </rPh>
    <rPh sb="28" eb="29">
      <t>ヒトシ</t>
    </rPh>
    <phoneticPr fontId="0"/>
  </si>
  <si>
    <t>株式会社トーガシ
東京都江戸川区臨海町４－２－２</t>
    <phoneticPr fontId="1"/>
  </si>
  <si>
    <t>3011701014796</t>
    <phoneticPr fontId="1"/>
  </si>
  <si>
    <t>厚生労働省統計処理システムの今後の方向性に関する調査研究一式</t>
    <phoneticPr fontId="1"/>
  </si>
  <si>
    <t>アクセンチュア株式会社
東京都港区赤坂１－８－１</t>
    <phoneticPr fontId="6"/>
  </si>
  <si>
    <t>賃金構造基本統計調査の一部調対象に係る調査実施業務等一式</t>
    <phoneticPr fontId="1"/>
  </si>
  <si>
    <t>株式会社サーベイリサーチセンター
東京都荒川区西日暮里２－４０－１０</t>
    <rPh sb="17" eb="20">
      <t>トウキョウト</t>
    </rPh>
    <rPh sb="20" eb="23">
      <t>アラカワク</t>
    </rPh>
    <rPh sb="23" eb="27">
      <t>ニシニッポリ</t>
    </rPh>
    <phoneticPr fontId="1"/>
  </si>
  <si>
    <t>公益財団法人
テクノエイド協会
東京都新宿区神楽河岸町１番１号
セントラルプラザ４階</t>
    <rPh sb="0" eb="6">
      <t>コウエキザイダンホウジン</t>
    </rPh>
    <rPh sb="13" eb="15">
      <t>キョウカイ</t>
    </rPh>
    <phoneticPr fontId="1"/>
  </si>
  <si>
    <t>トーコーコーポレーション株式会社
東京都千代田区内神田３－５－５</t>
    <phoneticPr fontId="1"/>
  </si>
  <si>
    <t>介護予防活動普及展開事業に係る調査等一式</t>
    <rPh sb="0" eb="2">
      <t>カイゴ</t>
    </rPh>
    <rPh sb="2" eb="4">
      <t>ヨボウ</t>
    </rPh>
    <rPh sb="4" eb="6">
      <t>カツドウ</t>
    </rPh>
    <rPh sb="6" eb="8">
      <t>フキュウ</t>
    </rPh>
    <rPh sb="8" eb="10">
      <t>テンカイ</t>
    </rPh>
    <rPh sb="10" eb="12">
      <t>ジギョウ</t>
    </rPh>
    <rPh sb="13" eb="14">
      <t>カカ</t>
    </rPh>
    <rPh sb="15" eb="17">
      <t>チョウサ</t>
    </rPh>
    <rPh sb="17" eb="18">
      <t>トウ</t>
    </rPh>
    <rPh sb="18" eb="20">
      <t>イッシキ</t>
    </rPh>
    <phoneticPr fontId="3"/>
  </si>
  <si>
    <t>株式会社日本能率協会総合研究所</t>
  </si>
  <si>
    <t>一般競争
（総合評価）</t>
    <rPh sb="0" eb="2">
      <t>イッパン</t>
    </rPh>
    <rPh sb="2" eb="4">
      <t>キョウソウ</t>
    </rPh>
    <rPh sb="6" eb="8">
      <t>ソウゴウ</t>
    </rPh>
    <rPh sb="8" eb="10">
      <t>ヒョウカ</t>
    </rPh>
    <phoneticPr fontId="3"/>
  </si>
  <si>
    <t>介護支援専門員研修等オンライン化等普及事業（通信教材開発等支援）</t>
    <rPh sb="0" eb="2">
      <t>カイゴ</t>
    </rPh>
    <rPh sb="2" eb="4">
      <t>シエン</t>
    </rPh>
    <rPh sb="4" eb="7">
      <t>センモンイン</t>
    </rPh>
    <rPh sb="7" eb="10">
      <t>ケンシュウトウ</t>
    </rPh>
    <rPh sb="15" eb="16">
      <t>カ</t>
    </rPh>
    <rPh sb="16" eb="17">
      <t>トウ</t>
    </rPh>
    <rPh sb="17" eb="19">
      <t>フキュウ</t>
    </rPh>
    <rPh sb="19" eb="21">
      <t>ジギョウ</t>
    </rPh>
    <rPh sb="22" eb="24">
      <t>ツウシン</t>
    </rPh>
    <rPh sb="24" eb="26">
      <t>キョウザイ</t>
    </rPh>
    <rPh sb="26" eb="28">
      <t>カイハツ</t>
    </rPh>
    <rPh sb="28" eb="29">
      <t>トウ</t>
    </rPh>
    <rPh sb="29" eb="31">
      <t>シエン</t>
    </rPh>
    <phoneticPr fontId="2"/>
  </si>
  <si>
    <t>株式会社日本総合研究所</t>
    <rPh sb="0" eb="2">
      <t>カブシキ</t>
    </rPh>
    <rPh sb="2" eb="4">
      <t>カイシャ</t>
    </rPh>
    <rPh sb="4" eb="6">
      <t>ニホン</t>
    </rPh>
    <rPh sb="6" eb="8">
      <t>ソウゴウ</t>
    </rPh>
    <rPh sb="8" eb="11">
      <t>ケンキュウショ</t>
    </rPh>
    <phoneticPr fontId="2"/>
  </si>
  <si>
    <t>刑務所出所者等就労支援事業（協力雇用主等支援業務）（神奈川県分）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30">
      <t>カナガワケン</t>
    </rPh>
    <rPh sb="30" eb="31">
      <t>ブン</t>
    </rPh>
    <phoneticPr fontId="4"/>
  </si>
  <si>
    <t>支出負担行為担当官
職業安定局長
小林　洋司
東京都千代田区霞が関1-2-2</t>
    <rPh sb="10" eb="12">
      <t>ショクギョウ</t>
    </rPh>
    <rPh sb="12" eb="14">
      <t>アンテイ</t>
    </rPh>
    <rPh sb="14" eb="16">
      <t>キョクチョウ</t>
    </rPh>
    <rPh sb="17" eb="19">
      <t>コバヤシ</t>
    </rPh>
    <rPh sb="20" eb="22">
      <t>ヨウジ</t>
    </rPh>
    <phoneticPr fontId="3"/>
  </si>
  <si>
    <t>特定非営利活動法人神奈川県就労支援機構
神奈川県横浜市元町３－２１－２
ヘリオス関内１０５</t>
    <rPh sb="0" eb="2">
      <t>トクテイ</t>
    </rPh>
    <rPh sb="2" eb="5">
      <t>ヒエイリ</t>
    </rPh>
    <rPh sb="5" eb="7">
      <t>カツドウ</t>
    </rPh>
    <rPh sb="7" eb="9">
      <t>ホウジン</t>
    </rPh>
    <rPh sb="9" eb="12">
      <t>カナガワ</t>
    </rPh>
    <rPh sb="12" eb="13">
      <t>ケン</t>
    </rPh>
    <rPh sb="13" eb="15">
      <t>シュウロウ</t>
    </rPh>
    <rPh sb="15" eb="17">
      <t>シエン</t>
    </rPh>
    <rPh sb="17" eb="19">
      <t>キコウ</t>
    </rPh>
    <rPh sb="20" eb="24">
      <t>カナガワケン</t>
    </rPh>
    <rPh sb="24" eb="27">
      <t>ヨコハマシ</t>
    </rPh>
    <rPh sb="27" eb="29">
      <t>モトマチ</t>
    </rPh>
    <rPh sb="40" eb="42">
      <t>カンナイ</t>
    </rPh>
    <phoneticPr fontId="2"/>
  </si>
  <si>
    <t xml:space="preserve">2020005009149 </t>
  </si>
  <si>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</si>
  <si>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刑務所出所者等就労支援事業（協力雇用主等支援業務）（愛知県分）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9">
      <t>アイチケン</t>
    </rPh>
    <rPh sb="29" eb="30">
      <t>ブン</t>
    </rPh>
    <phoneticPr fontId="4"/>
  </si>
  <si>
    <t>特定非営利活動法人愛知県就労支援機構
愛知県名古屋市北区柳原１－１４－２２
チケンビル３０１</t>
    <rPh sb="9" eb="11">
      <t>アイチ</t>
    </rPh>
    <rPh sb="11" eb="12">
      <t>ケン</t>
    </rPh>
    <rPh sb="19" eb="22">
      <t>アイチケン</t>
    </rPh>
    <rPh sb="22" eb="26">
      <t>ナゴヤシ</t>
    </rPh>
    <rPh sb="26" eb="28">
      <t>キタク</t>
    </rPh>
    <rPh sb="28" eb="30">
      <t>ヤナギハラ</t>
    </rPh>
    <phoneticPr fontId="2"/>
  </si>
  <si>
    <t>8180005008030</t>
  </si>
  <si>
    <t>刑務所出所者等就労支援事業（協力雇用主等支援業務）（大阪府分）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9">
      <t>オオサカフ</t>
    </rPh>
    <rPh sb="29" eb="30">
      <t>ブン</t>
    </rPh>
    <phoneticPr fontId="4"/>
  </si>
  <si>
    <t xml:space="preserve">特定非営利活動法人大阪府就労支援機構
大阪府大阪市天王寺区伶人町２－７
</t>
    <rPh sb="9" eb="12">
      <t>オオサカフ</t>
    </rPh>
    <rPh sb="12" eb="14">
      <t>シュウロウ</t>
    </rPh>
    <rPh sb="19" eb="22">
      <t>オオサカフ</t>
    </rPh>
    <rPh sb="22" eb="25">
      <t>オオサカシ</t>
    </rPh>
    <rPh sb="25" eb="29">
      <t>テンノウジク</t>
    </rPh>
    <rPh sb="29" eb="30">
      <t>レイ</t>
    </rPh>
    <rPh sb="30" eb="31">
      <t>ジン</t>
    </rPh>
    <rPh sb="31" eb="32">
      <t>チョウ</t>
    </rPh>
    <phoneticPr fontId="2"/>
  </si>
  <si>
    <t xml:space="preserve">9120005012144 </t>
  </si>
  <si>
    <t>刑務所出所者等就労支援事業（協力雇用主等支援業務）（福岡県分）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8">
      <t>フクオカ</t>
    </rPh>
    <rPh sb="28" eb="29">
      <t>ケン</t>
    </rPh>
    <rPh sb="29" eb="30">
      <t>ブン</t>
    </rPh>
    <phoneticPr fontId="4"/>
  </si>
  <si>
    <t xml:space="preserve">特定非営利活動法人福岡県就労支援機構
福岡県福岡市中央区舞鶴１－４－７
</t>
    <rPh sb="9" eb="11">
      <t>フクオカ</t>
    </rPh>
    <rPh sb="11" eb="12">
      <t>ケン</t>
    </rPh>
    <rPh sb="19" eb="22">
      <t>フクオカケン</t>
    </rPh>
    <rPh sb="22" eb="24">
      <t>フクオカ</t>
    </rPh>
    <rPh sb="24" eb="25">
      <t>シ</t>
    </rPh>
    <rPh sb="25" eb="28">
      <t>チュウオウク</t>
    </rPh>
    <rPh sb="28" eb="30">
      <t>マイヅル</t>
    </rPh>
    <phoneticPr fontId="2"/>
  </si>
  <si>
    <t xml:space="preserve">6290005006438 </t>
  </si>
  <si>
    <t>刑務所出所者等就労支援事業（支給業務等）</t>
    <rPh sb="0" eb="3">
      <t>ケイムショ</t>
    </rPh>
    <rPh sb="3" eb="5">
      <t>シュッショ</t>
    </rPh>
    <rPh sb="5" eb="7">
      <t>シャトウ</t>
    </rPh>
    <rPh sb="7" eb="9">
      <t>シュウロウ</t>
    </rPh>
    <rPh sb="9" eb="11">
      <t>シエン</t>
    </rPh>
    <rPh sb="11" eb="13">
      <t>ジギョウ</t>
    </rPh>
    <rPh sb="14" eb="16">
      <t>シキュウ</t>
    </rPh>
    <rPh sb="16" eb="19">
      <t>ギョウムトウ</t>
    </rPh>
    <phoneticPr fontId="4"/>
  </si>
  <si>
    <t>特定非営利活動法人全国就労支援事業者機構
東京都渋谷区千駄ヶ谷５－１０－９</t>
    <rPh sb="0" eb="2">
      <t>トクテイ</t>
    </rPh>
    <rPh sb="2" eb="5">
      <t>ヒエイリ</t>
    </rPh>
    <rPh sb="5" eb="7">
      <t>カツドウ</t>
    </rPh>
    <rPh sb="7" eb="9">
      <t>ホウジン</t>
    </rPh>
    <rPh sb="9" eb="11">
      <t>ゼンコク</t>
    </rPh>
    <rPh sb="11" eb="13">
      <t>シュウロウ</t>
    </rPh>
    <rPh sb="13" eb="15">
      <t>シエン</t>
    </rPh>
    <rPh sb="15" eb="18">
      <t>ジギョウシャ</t>
    </rPh>
    <rPh sb="18" eb="20">
      <t>キコウ</t>
    </rPh>
    <rPh sb="21" eb="24">
      <t>トウキョウト</t>
    </rPh>
    <rPh sb="24" eb="27">
      <t>シブヤク</t>
    </rPh>
    <rPh sb="27" eb="31">
      <t>センダガヤ</t>
    </rPh>
    <phoneticPr fontId="2"/>
  </si>
  <si>
    <t>1011005002698</t>
  </si>
  <si>
    <t>一般競争入札（最低価格）</t>
  </si>
  <si>
    <t>国の機関の職員に対する障害者の職場適応支援者養成事業（大阪分）</t>
    <rPh sb="27" eb="29">
      <t>オオサカ</t>
    </rPh>
    <rPh sb="29" eb="30">
      <t>ブン</t>
    </rPh>
    <phoneticPr fontId="2"/>
  </si>
  <si>
    <t>特定非営利活動法人全国就業支援ネットワーク
大阪府大阪市平野区喜連西６丁目２－５５</t>
    <rPh sb="0" eb="2">
      <t>トクテイ</t>
    </rPh>
    <rPh sb="2" eb="5">
      <t>ヒエイリ</t>
    </rPh>
    <rPh sb="5" eb="7">
      <t>カツドウ</t>
    </rPh>
    <rPh sb="7" eb="9">
      <t>ホウジン</t>
    </rPh>
    <rPh sb="9" eb="11">
      <t>ゼンコク</t>
    </rPh>
    <rPh sb="11" eb="13">
      <t>シュウギョウ</t>
    </rPh>
    <rPh sb="13" eb="15">
      <t>シエン</t>
    </rPh>
    <rPh sb="22" eb="25">
      <t>オオサカフ</t>
    </rPh>
    <rPh sb="25" eb="28">
      <t>オオサカシ</t>
    </rPh>
    <rPh sb="28" eb="29">
      <t>ヒラ</t>
    </rPh>
    <rPh sb="30" eb="31">
      <t>ク</t>
    </rPh>
    <rPh sb="31" eb="34">
      <t>キレニシ</t>
    </rPh>
    <rPh sb="35" eb="37">
      <t>チョウメ</t>
    </rPh>
    <phoneticPr fontId="2"/>
  </si>
  <si>
    <t>6120005010786</t>
  </si>
  <si>
    <t>外国人留学生採用サポート事業</t>
    <rPh sb="0" eb="3">
      <t>ガイコクジン</t>
    </rPh>
    <rPh sb="3" eb="6">
      <t>リュウガクセイ</t>
    </rPh>
    <rPh sb="6" eb="8">
      <t>サイヨウ</t>
    </rPh>
    <rPh sb="12" eb="14">
      <t>ジギョウ</t>
    </rPh>
    <phoneticPr fontId="4"/>
  </si>
  <si>
    <t>キャリアバンク株式会社
北海道札幌市中央区北５条西５丁目７番地
sapporo55 ５階</t>
    <rPh sb="7" eb="9">
      <t>カブシキ</t>
    </rPh>
    <rPh sb="9" eb="11">
      <t>カイシャ</t>
    </rPh>
    <rPh sb="12" eb="15">
      <t>ホッカイドウ</t>
    </rPh>
    <rPh sb="15" eb="17">
      <t>サッポロ</t>
    </rPh>
    <rPh sb="17" eb="18">
      <t>シ</t>
    </rPh>
    <rPh sb="18" eb="21">
      <t>チュウオウク</t>
    </rPh>
    <rPh sb="21" eb="22">
      <t>キタ</t>
    </rPh>
    <rPh sb="23" eb="24">
      <t>ジョウ</t>
    </rPh>
    <rPh sb="24" eb="25">
      <t>ニシ</t>
    </rPh>
    <rPh sb="26" eb="28">
      <t>チョウメ</t>
    </rPh>
    <rPh sb="29" eb="31">
      <t>バンチ</t>
    </rPh>
    <rPh sb="43" eb="44">
      <t>カイ</t>
    </rPh>
    <phoneticPr fontId="2"/>
  </si>
  <si>
    <t xml:space="preserve">7430001004883 </t>
  </si>
  <si>
    <t>中途採用を通じたマッチングを促進していくための企業の情報公表のあり方等、諸課題に関する調査研究事業</t>
    <rPh sb="0" eb="2">
      <t>チュウト</t>
    </rPh>
    <rPh sb="2" eb="4">
      <t>サイヨウ</t>
    </rPh>
    <rPh sb="5" eb="6">
      <t>ツウ</t>
    </rPh>
    <rPh sb="14" eb="16">
      <t>ソクシン</t>
    </rPh>
    <rPh sb="23" eb="25">
      <t>キギョウ</t>
    </rPh>
    <rPh sb="26" eb="28">
      <t>ジョウホウ</t>
    </rPh>
    <rPh sb="28" eb="30">
      <t>コウヒョウ</t>
    </rPh>
    <rPh sb="33" eb="34">
      <t>カタ</t>
    </rPh>
    <rPh sb="34" eb="35">
      <t>ナド</t>
    </rPh>
    <rPh sb="36" eb="39">
      <t>ショカダイ</t>
    </rPh>
    <rPh sb="40" eb="41">
      <t>カン</t>
    </rPh>
    <rPh sb="43" eb="45">
      <t>チョウサ</t>
    </rPh>
    <rPh sb="45" eb="47">
      <t>ケンキュウ</t>
    </rPh>
    <rPh sb="47" eb="49">
      <t>ジギョウ</t>
    </rPh>
    <phoneticPr fontId="4"/>
  </si>
  <si>
    <t>株式会社三菱総合研究所
東京都千代田区永田町２－１０－３</t>
    <rPh sb="12" eb="14">
      <t>トウキョウ</t>
    </rPh>
    <rPh sb="14" eb="15">
      <t>ト</t>
    </rPh>
    <rPh sb="15" eb="19">
      <t>チヨダク</t>
    </rPh>
    <rPh sb="19" eb="22">
      <t>ナガタチョウ</t>
    </rPh>
    <phoneticPr fontId="2"/>
  </si>
  <si>
    <t>毎月勤労統計調査に係る集計処理等の検討業務</t>
    <phoneticPr fontId="1"/>
  </si>
  <si>
    <t>【政策統括官（統計・情報政策担当）】　　　　　　　　　　支出負担行為担当官
大臣官房会計課長
鹿沼　均
東京都千代田区霞が関1-2-2</t>
    <rPh sb="47" eb="49">
      <t>カヌマ</t>
    </rPh>
    <rPh sb="50" eb="51">
      <t>ヒトシ</t>
    </rPh>
    <phoneticPr fontId="0"/>
  </si>
  <si>
    <t>EYアドバイザリー・アンド・コンサルティング株式会社
東京都千代田区有楽町１－１－２</t>
    <phoneticPr fontId="1"/>
  </si>
  <si>
    <t>高齢者の保健事業と介護予防の一体的な実施に係る総括事業報告書の作成等の支援等一式</t>
    <phoneticPr fontId="1"/>
  </si>
  <si>
    <t>【保険局】　　　　　　　　　　支出負担行為担当官
大臣官房会計課長
鹿沼　均
東京都千代田区霞が関1-2-2</t>
    <rPh sb="1" eb="4">
      <t>ホケンキョク</t>
    </rPh>
    <rPh sb="34" eb="36">
      <t>カヌマ</t>
    </rPh>
    <rPh sb="37" eb="38">
      <t>ヒトシ</t>
    </rPh>
    <phoneticPr fontId="0"/>
  </si>
  <si>
    <t>硫黄島及びタラワ環礁における遺留品等の手がかり資料がない戦没者遺骨の身元特定のためのＤＮＡ鑑定に係る新聞広報業務一式</t>
    <phoneticPr fontId="1"/>
  </si>
  <si>
    <t>【社会・援護局（援護）】　　　　　　　　支出負担行為担当官
大臣官房会計課長
鹿沼　均
東京都千代田区霞が関1-2-2</t>
    <rPh sb="39" eb="41">
      <t>カヌマ</t>
    </rPh>
    <rPh sb="42" eb="43">
      <t>ヒトシ</t>
    </rPh>
    <phoneticPr fontId="0"/>
  </si>
  <si>
    <t>株式会社横浜エージェンシー＆コミュニケーションズ
神奈川県横浜市西区みなとみらい４－４－５</t>
    <phoneticPr fontId="1"/>
  </si>
  <si>
    <t>令和2年医療施設静態調査 調査票 207,100部 外6件の印刷</t>
    <phoneticPr fontId="1"/>
  </si>
  <si>
    <t>音羽印刷株式会社
東京都新宿区東榎町１０－３</t>
    <phoneticPr fontId="1"/>
  </si>
  <si>
    <t>レセプト電子データ匿名化ツール改修一式</t>
  </si>
  <si>
    <t>【社会・援護局（社会）】　　　　　　　　　　支出負担行為担当官
大臣官房会計課長
鹿沼　均
東京都千代田区霞が関1-2-2</t>
    <rPh sb="1" eb="3">
      <t>シャカイ</t>
    </rPh>
    <rPh sb="4" eb="6">
      <t>エンゴ</t>
    </rPh>
    <rPh sb="6" eb="7">
      <t>キョク</t>
    </rPh>
    <rPh sb="8" eb="10">
      <t>シャカイ</t>
    </rPh>
    <rPh sb="41" eb="43">
      <t>カヌマ</t>
    </rPh>
    <rPh sb="44" eb="45">
      <t>ヒトシ</t>
    </rPh>
    <phoneticPr fontId="0"/>
  </si>
  <si>
    <t>富士通エフ・アイ・ピー株式会社
東京都港区芝浦１－２－１</t>
    <phoneticPr fontId="1"/>
  </si>
  <si>
    <t>情報セキュリティ監査一式</t>
  </si>
  <si>
    <t>EYアドバイザリー・アンド・コンサルティング株式会社
東京都千代田区有楽町１－１－２</t>
  </si>
  <si>
    <t>一般競争入札
（総合評価)</t>
    <phoneticPr fontId="1"/>
  </si>
  <si>
    <t>令和2年受療行動調査 調査票 372,480部 外8件の印刷</t>
    <phoneticPr fontId="1"/>
  </si>
  <si>
    <t>事業協同組合ＥＰＣ－ＪＡＰＡＮ
東京都台東区根岸２－１４－１８</t>
    <phoneticPr fontId="1"/>
  </si>
  <si>
    <t>令和元年度省庁別財務書類等の作成業務一式</t>
    <phoneticPr fontId="1"/>
  </si>
  <si>
    <t>株式会社エスネットワークス
東京都千代田区丸の内１－８－１</t>
    <rPh sb="0" eb="2">
      <t>カブシキ</t>
    </rPh>
    <rPh sb="2" eb="4">
      <t>カイシャ</t>
    </rPh>
    <phoneticPr fontId="1"/>
  </si>
  <si>
    <t>連名契約
労災管理課、労働保険徴収課、雇用保険課、事業企画課、内閣府</t>
    <rPh sb="0" eb="2">
      <t>レンメイ</t>
    </rPh>
    <rPh sb="2" eb="4">
      <t>ケイヤク</t>
    </rPh>
    <rPh sb="5" eb="7">
      <t>ロウサイ</t>
    </rPh>
    <rPh sb="7" eb="10">
      <t>カンリカ</t>
    </rPh>
    <rPh sb="11" eb="13">
      <t>ロウドウ</t>
    </rPh>
    <rPh sb="13" eb="15">
      <t>ホケン</t>
    </rPh>
    <rPh sb="15" eb="17">
      <t>チョウシュウ</t>
    </rPh>
    <rPh sb="17" eb="18">
      <t>カ</t>
    </rPh>
    <rPh sb="19" eb="21">
      <t>コヨウ</t>
    </rPh>
    <rPh sb="21" eb="24">
      <t>ホケンカ</t>
    </rPh>
    <rPh sb="25" eb="27">
      <t>ジギョウ</t>
    </rPh>
    <rPh sb="27" eb="30">
      <t>キカクカ</t>
    </rPh>
    <rPh sb="31" eb="34">
      <t>ナイカクフ</t>
    </rPh>
    <phoneticPr fontId="1"/>
  </si>
  <si>
    <t>衛生行政報告例及び地域保健・健康増進事業報告電子調査票作成及びオンライン調査システムへの設定等一式</t>
  </si>
  <si>
    <t>令和2年患者調査  調査票 3,375,250部  外6件の印刷</t>
    <phoneticPr fontId="1"/>
  </si>
  <si>
    <t>司法処理実務要領 3,920部の印刷</t>
    <phoneticPr fontId="1"/>
  </si>
  <si>
    <t>スピックバンスター株式会社
東京都文京区関口１－４７－１２</t>
    <phoneticPr fontId="1"/>
  </si>
  <si>
    <t>「ＨＡＣＣＰの考え方を取り入れた衛生管理」のための業種別手引書 152,758部の印刷業務一式</t>
    <phoneticPr fontId="1"/>
  </si>
  <si>
    <t>【医薬・生活衛生局（生食）】　　　　　　　　　　支出負担行為担当官
大臣官房会計課長
鹿沼　均
東京都千代田区霞が関1-2-2</t>
    <rPh sb="43" eb="45">
      <t>カヌマ</t>
    </rPh>
    <rPh sb="46" eb="47">
      <t>ヒトシ</t>
    </rPh>
    <phoneticPr fontId="0"/>
  </si>
  <si>
    <t>株式会社太平印刷社
東京都品川区東品川１－６－１６</t>
    <phoneticPr fontId="1"/>
  </si>
  <si>
    <t>「体罰等によらない子育てのために」ポスター 116,900部  外2件の印刷業務一式</t>
    <phoneticPr fontId="1"/>
  </si>
  <si>
    <t>【子ども家庭局】　　　　　　　　　　支出負担行為担当官
大臣官房会計課長
鹿沼　均
東京都千代田区霞が関1-2-2</t>
    <rPh sb="1" eb="2">
      <t>コ</t>
    </rPh>
    <rPh sb="4" eb="6">
      <t>カテイ</t>
    </rPh>
    <rPh sb="6" eb="7">
      <t>キョク</t>
    </rPh>
    <rPh sb="37" eb="39">
      <t>カヌマ</t>
    </rPh>
    <rPh sb="40" eb="41">
      <t>ヒトシ</t>
    </rPh>
    <phoneticPr fontId="0"/>
  </si>
  <si>
    <t>「体罰等によらない子育てのために」周知のためのポスター 外２件の梱包発送一式</t>
    <phoneticPr fontId="1"/>
  </si>
  <si>
    <t>【子ども家庭局】
支出負担行為担当官
大臣官房会計課長
鹿沼　均
東京都千代田区霞が関1-2-2</t>
    <rPh sb="1" eb="2">
      <t>コ</t>
    </rPh>
    <rPh sb="4" eb="6">
      <t>カテイ</t>
    </rPh>
    <rPh sb="6" eb="7">
      <t>キョク</t>
    </rPh>
    <rPh sb="28" eb="30">
      <t>カヌマ</t>
    </rPh>
    <rPh sb="31" eb="32">
      <t>ヒトシ</t>
    </rPh>
    <phoneticPr fontId="0"/>
  </si>
  <si>
    <t>朝日梱包株式会社
東京都墨田区江東橋５－７－１０</t>
    <rPh sb="0" eb="2">
      <t>アサヒ</t>
    </rPh>
    <rPh sb="2" eb="4">
      <t>コンポウ</t>
    </rPh>
    <rPh sb="4" eb="8">
      <t>カブシキガイシャ</t>
    </rPh>
    <phoneticPr fontId="1"/>
  </si>
  <si>
    <t>医療費情報総合管理分析システム改修一式</t>
  </si>
  <si>
    <t>令和２年患者調査 調査関係書類の梱包発送一式</t>
    <phoneticPr fontId="1"/>
  </si>
  <si>
    <t xml:space="preserve">株式会社内山回漕店
東京都千代田区内神田２－１２－５ </t>
    <rPh sb="0" eb="4">
      <t>カブシキガイシャ</t>
    </rPh>
    <rPh sb="4" eb="6">
      <t>ウチヤマ</t>
    </rPh>
    <rPh sb="6" eb="8">
      <t>カイソウ</t>
    </rPh>
    <rPh sb="8" eb="9">
      <t>テン</t>
    </rPh>
    <phoneticPr fontId="1"/>
  </si>
  <si>
    <t>平成27年改正（令和2年4月施行）戦没者等の遺族に対する特別弔慰金に係る新聞広報業務一式</t>
    <phoneticPr fontId="1"/>
  </si>
  <si>
    <t>【社会・援護局（援護）】　　　　　　　　　　支出負担行為担当官
大臣官房会計課長
鹿沼　均
東京都千代田区霞が関1-2-2</t>
    <rPh sb="41" eb="43">
      <t>カヌマ</t>
    </rPh>
    <rPh sb="44" eb="45">
      <t>ヒトシ</t>
    </rPh>
    <phoneticPr fontId="0"/>
  </si>
  <si>
    <t>株式会社東急エージェンシー
東京都港区赤坂４－８－１８</t>
    <phoneticPr fontId="1"/>
  </si>
  <si>
    <t>ユニットリーダー研修等オンライン化に係る調査研究事業一式</t>
    <rPh sb="18" eb="19">
      <t>カカリ</t>
    </rPh>
    <rPh sb="20" eb="22">
      <t>チョウサ</t>
    </rPh>
    <rPh sb="22" eb="24">
      <t>ケンキュウ</t>
    </rPh>
    <rPh sb="26" eb="28">
      <t>イッシキ</t>
    </rPh>
    <phoneticPr fontId="1"/>
  </si>
  <si>
    <t>株式会社日本総合研究所</t>
    <rPh sb="0" eb="2">
      <t>カブシキ</t>
    </rPh>
    <rPh sb="2" eb="4">
      <t>カイシャ</t>
    </rPh>
    <rPh sb="4" eb="6">
      <t>ニホン</t>
    </rPh>
    <rPh sb="6" eb="8">
      <t>ソウゴウ</t>
    </rPh>
    <rPh sb="8" eb="11">
      <t>ケンキュウショ</t>
    </rPh>
    <phoneticPr fontId="3"/>
  </si>
  <si>
    <t>介護支援専門員研修等オンライン化に係る教材作成事業</t>
    <rPh sb="0" eb="2">
      <t>カイゴ</t>
    </rPh>
    <rPh sb="2" eb="4">
      <t>シエン</t>
    </rPh>
    <rPh sb="4" eb="7">
      <t>センモンイン</t>
    </rPh>
    <rPh sb="7" eb="9">
      <t>ケンシュウ</t>
    </rPh>
    <rPh sb="9" eb="10">
      <t>トウ</t>
    </rPh>
    <rPh sb="15" eb="16">
      <t>カ</t>
    </rPh>
    <rPh sb="17" eb="18">
      <t>カカ</t>
    </rPh>
    <rPh sb="19" eb="21">
      <t>キョウザイ</t>
    </rPh>
    <rPh sb="21" eb="23">
      <t>サクセイ</t>
    </rPh>
    <rPh sb="23" eb="25">
      <t>ジギョウ</t>
    </rPh>
    <phoneticPr fontId="1"/>
  </si>
  <si>
    <t>株式会社デジタル・ナレッジ</t>
    <rPh sb="0" eb="4">
      <t>カブシキガイシャ</t>
    </rPh>
    <phoneticPr fontId="1"/>
  </si>
  <si>
    <t>認知症分野における官民連携・取組活性化事業一式</t>
    <rPh sb="0" eb="3">
      <t>ニンチショウ</t>
    </rPh>
    <rPh sb="3" eb="5">
      <t>ブンヤ</t>
    </rPh>
    <rPh sb="9" eb="13">
      <t>カンミンレンケイ</t>
    </rPh>
    <rPh sb="14" eb="23">
      <t>トリクミカッセイカジギョウイッシキ</t>
    </rPh>
    <phoneticPr fontId="1"/>
  </si>
  <si>
    <t>特定非営利活動法人地域共生政策自治体連携機構</t>
    <rPh sb="0" eb="22">
      <t>トクテイヒエイリカツドウホウジンチイキキョウセイセイサクジチタイレンケイキコウ</t>
    </rPh>
    <phoneticPr fontId="1"/>
  </si>
  <si>
    <t>通いの場の活動自粛下における介護予防のための広報業務一式</t>
    <phoneticPr fontId="1"/>
  </si>
  <si>
    <t>諸外国における栄養政策の立案・展開に係る調査・分析等一式</t>
  </si>
  <si>
    <t>支出負担行為担当官
大臣官房会計課長
鹿沼　均
東京都千代田区霞が関1-2-2</t>
    <rPh sb="19" eb="21">
      <t>カヌマ</t>
    </rPh>
    <rPh sb="22" eb="23">
      <t>ヒトシ</t>
    </rPh>
    <phoneticPr fontId="13"/>
  </si>
  <si>
    <t>みずほ情報総研株式会社　東京都千代田区神田錦町２－３</t>
  </si>
  <si>
    <t>9010001027685</t>
  </si>
  <si>
    <t>食品に残留する農薬等の成分である物質（ビコザマイシン）の試験法開発一式</t>
  </si>
  <si>
    <t>一般財団法人東京顕微鏡院　東京都千代田区九段南４－８－３２</t>
  </si>
  <si>
    <t>3010005004232</t>
  </si>
  <si>
    <t>食品に残留する農薬等の成分である物質（トリフルミゾール）の試験法開発一式</t>
  </si>
  <si>
    <t>学校法人名城大学　愛知県名古屋市天白区塩釜口１－５０１</t>
  </si>
  <si>
    <t>7180005002298</t>
  </si>
  <si>
    <t>食品に残留する農薬等の成分である物質（アシベンゾラルSーメチル）の試験法開発一式</t>
  </si>
  <si>
    <t>株式会社環境科学研究所　名古屋市北区若鶴町１５２番地</t>
  </si>
  <si>
    <t>8180001011830</t>
  </si>
  <si>
    <t>食品に残留する農薬等の成分である物質（プロパクロール）の試験法開発開発一式</t>
  </si>
  <si>
    <t>食品に残留する農薬等の成分である物質の試験法の開発・検証に関する試験ＧＣ／ＭＳ及びＬＣ・ＭＳによる農薬等の系統試験法（畜水産物）改良法【ＧＣ－ＭＳ・ＭＳ法（通知案別表１の化合物）】妥当性評価試験</t>
  </si>
  <si>
    <t>一般財団法人日本食品分析センター　東京都渋谷区元代々木町５２－１</t>
  </si>
  <si>
    <t>3011005000295</t>
  </si>
  <si>
    <t>食品に残留する農薬等の成分である物質の試験法の開発・検証に関する試験ＧＣ／ＭＳ及びＬＣ・ＭＳによる農薬等の系統試験法（畜水産物）改良法【LＣ－ＭＳ・ＭＳ法（通知案別表２の化合物）】妥当性評価試験</t>
  </si>
  <si>
    <t>一般財団法人食品環境検査協会　東京都江東区新木場２－１０－３</t>
  </si>
  <si>
    <t>6010005002803</t>
  </si>
  <si>
    <t>食品に残留する農薬等の成分である物質の試験法の開発・検証に関する試験ＧＣ／ＭＳ及びＬＣ・ＭＳによる農薬等の系統試験法（畜水産物）改良法【LＣ－ＭＳ・ＭＳ法（通知案別表３の化合物）】妥当性評価試験</t>
  </si>
  <si>
    <t>食品に残留する農薬等の成分である物質（ラサロシド）の試験法開発一式</t>
    <rPh sb="26" eb="29">
      <t>シケンホウ</t>
    </rPh>
    <rPh sb="29" eb="31">
      <t>カイハツ</t>
    </rPh>
    <rPh sb="31" eb="33">
      <t>イッシキ</t>
    </rPh>
    <phoneticPr fontId="4"/>
  </si>
  <si>
    <t>厚生労働省統合ネットワーク運用等の支援一式</t>
    <rPh sb="19" eb="21">
      <t>イッシキ</t>
    </rPh>
    <phoneticPr fontId="4"/>
  </si>
  <si>
    <t>ネットワンシステムズ株式会社　東京都千代田区丸の内２－７－２</t>
  </si>
  <si>
    <t>7010701007922</t>
  </si>
  <si>
    <t>令和２年度副作用等情報管理システムの情報共有のための専用回線一式及び端末等保守（データセンター設置分）</t>
    <rPh sb="0" eb="2">
      <t>レイワ</t>
    </rPh>
    <rPh sb="3" eb="5">
      <t>ネンド</t>
    </rPh>
    <rPh sb="47" eb="49">
      <t>セッチ</t>
    </rPh>
    <rPh sb="49" eb="50">
      <t>ブン</t>
    </rPh>
    <phoneticPr fontId="4"/>
  </si>
  <si>
    <t>富士テレコム株式会社　東京都板橋区板橋１－５３－２</t>
  </si>
  <si>
    <t>6011401007346</t>
  </si>
  <si>
    <t>令和２年度医療機器不具合情報システムに係るネットワークサービスの提供一式</t>
    <rPh sb="0" eb="2">
      <t>レイワ</t>
    </rPh>
    <rPh sb="3" eb="5">
      <t>ネンド</t>
    </rPh>
    <phoneticPr fontId="4"/>
  </si>
  <si>
    <t>ＫＤＤＩ株式会社　東京都千代田区大手町１－８－１</t>
  </si>
  <si>
    <t>9011101031552</t>
  </si>
  <si>
    <t>２０２０年分外国図書の購入</t>
  </si>
  <si>
    <t>ユサコ株式会社
東京都港区東麻布２－１７－１２
丸善雄松堂株式会社
東京都港区海岸１－９－１８
株式会社紀伊國屋書店
東京都目黒区下目黒３－７－１０</t>
    <phoneticPr fontId="1"/>
  </si>
  <si>
    <t>2010401030329
2010001034952
4011101005131</t>
    <phoneticPr fontId="1"/>
  </si>
  <si>
    <t>2020年1月～3月分、4～12月分でそれぞれ契約締結</t>
    <rPh sb="4" eb="5">
      <t>ネン</t>
    </rPh>
    <rPh sb="6" eb="7">
      <t>ガツ</t>
    </rPh>
    <rPh sb="9" eb="10">
      <t>ガツ</t>
    </rPh>
    <rPh sb="10" eb="11">
      <t>ブン</t>
    </rPh>
    <rPh sb="16" eb="17">
      <t>ガツ</t>
    </rPh>
    <rPh sb="17" eb="18">
      <t>ブン</t>
    </rPh>
    <rPh sb="23" eb="25">
      <t>ケイヤク</t>
    </rPh>
    <rPh sb="25" eb="27">
      <t>テイケツ</t>
    </rPh>
    <phoneticPr fontId="1"/>
  </si>
  <si>
    <t>がんの全ゲノム解析等に関する体制整備等に係る企画・調査一式</t>
  </si>
  <si>
    <t>株式会社三菱総合研究所　東京都千代田区永田町２－１０－３</t>
  </si>
  <si>
    <t>ＤＮＡシーケンサ購入一式</t>
  </si>
  <si>
    <t>【社会・援護局】
支出負担行為担当官
大臣官房会計課長
鹿沼　均
千代田区霞が関１－２－２</t>
    <rPh sb="1" eb="3">
      <t>シャカイ</t>
    </rPh>
    <rPh sb="4" eb="6">
      <t>エンゴ</t>
    </rPh>
    <phoneticPr fontId="1"/>
  </si>
  <si>
    <t>株式会社池田理化
東京都千代田区鍛冶町１丁目８番６号</t>
  </si>
  <si>
    <t>航空タービン燃料（ＪｅｔＡ－１）８２，０００リットルの購入</t>
  </si>
  <si>
    <t xml:space="preserve">マイナミ空港サービス株式会社
東京都港区元赤坂１丁目７番８号
</t>
  </si>
  <si>
    <t>令和2年7月3日変更契約締結（7,323,195）</t>
    <phoneticPr fontId="1"/>
  </si>
  <si>
    <t>令和2年7月6日変更契約締結（2,506,075）</t>
    <phoneticPr fontId="1"/>
  </si>
  <si>
    <t>「令和２年度一般市民向け疼痛緩和のための医療用麻薬適正使用推進講習会」の開催支援業務一式</t>
    <phoneticPr fontId="1"/>
  </si>
  <si>
    <t>【医薬・生活衛生局】　　　　　　　　　　支出負担行為担当官
大臣官房会計課長
鹿沼　均
東京都千代田区霞が関1-2-2</t>
    <rPh sb="1" eb="3">
      <t>イヤク</t>
    </rPh>
    <rPh sb="4" eb="6">
      <t>セイカツ</t>
    </rPh>
    <rPh sb="6" eb="9">
      <t>エイセイキョク</t>
    </rPh>
    <rPh sb="39" eb="41">
      <t>カヌマ</t>
    </rPh>
    <rPh sb="42" eb="43">
      <t>ヒトシ</t>
    </rPh>
    <phoneticPr fontId="0"/>
  </si>
  <si>
    <t>株式会社オーエムシー
東京都新宿区四谷４－３４－１</t>
    <phoneticPr fontId="1"/>
  </si>
  <si>
    <t>特定健診・保健指導の効果的な実施方法に関する調査研究一式</t>
    <phoneticPr fontId="1"/>
  </si>
  <si>
    <t>株式会社シグマクシス
東京都港区虎ノ門４－１－２８</t>
    <rPh sb="11" eb="14">
      <t>トウキョウト</t>
    </rPh>
    <rPh sb="14" eb="16">
      <t>ミナトク</t>
    </rPh>
    <rPh sb="16" eb="17">
      <t>トラ</t>
    </rPh>
    <rPh sb="18" eb="19">
      <t>モン</t>
    </rPh>
    <phoneticPr fontId="1"/>
  </si>
  <si>
    <t>予防・健康づくりの実証事業の基盤構築に関する調査研究一式</t>
    <phoneticPr fontId="1"/>
  </si>
  <si>
    <t>有限責任監査法人トーマツ
東京都千代田区丸の内３－２－３</t>
    <rPh sb="13" eb="16">
      <t>トウキョウト</t>
    </rPh>
    <rPh sb="16" eb="20">
      <t>チヨダク</t>
    </rPh>
    <rPh sb="20" eb="21">
      <t>マル</t>
    </rPh>
    <rPh sb="22" eb="23">
      <t>ウチ</t>
    </rPh>
    <phoneticPr fontId="1"/>
  </si>
  <si>
    <t>情報通信業者等との協定に基づくビッグデータ解析による行動変容及び感染発生動向の可視化業務に係る分析業務等一式</t>
  </si>
  <si>
    <t>【健康局】
支出負担行為担当官
大臣官房会計課長
鹿沼　均
千代田区霞が関１－２－２</t>
  </si>
  <si>
    <t>アクセンチュア株式会社
東京都港区赤坂１－８－１</t>
  </si>
  <si>
    <t>一般競争入札（総合評価落札方式)</t>
  </si>
  <si>
    <t>0</t>
  </si>
  <si>
    <t>食品衛生申請等システム改修一式</t>
  </si>
  <si>
    <t>東芝情報システム株式会社
神奈川県川崎市川崎区日進町１ー５３</t>
  </si>
  <si>
    <t>一般競争入札（最低価格落札方式）</t>
  </si>
  <si>
    <t>令和２年医療施設静態調査及び令和２年患者調査オンライン調査システム等照会対応業務</t>
    <phoneticPr fontId="1"/>
  </si>
  <si>
    <t>レセプト情報等の提供依頼申出者に対する実地監査一式</t>
    <phoneticPr fontId="1"/>
  </si>
  <si>
    <t>株式会社富士通マーケティング
東京都港区港南２－１５－３</t>
    <rPh sb="15" eb="18">
      <t>トウキョウト</t>
    </rPh>
    <rPh sb="18" eb="20">
      <t>ミナトク</t>
    </rPh>
    <rPh sb="20" eb="22">
      <t>コウナン</t>
    </rPh>
    <phoneticPr fontId="1"/>
  </si>
  <si>
    <t>年金生活者支援給付金に関する周知・広報等業務一式</t>
    <phoneticPr fontId="1"/>
  </si>
  <si>
    <t>【年金局】　　　　　　　　　　支出負担行為担当官
大臣官房会計課長
鹿沼　均
東京都千代田区霞が関1-2-2</t>
    <rPh sb="1" eb="3">
      <t>ネンキン</t>
    </rPh>
    <rPh sb="3" eb="4">
      <t>キョク</t>
    </rPh>
    <rPh sb="34" eb="36">
      <t>カヌマ</t>
    </rPh>
    <rPh sb="37" eb="38">
      <t>ヒトシ</t>
    </rPh>
    <phoneticPr fontId="0"/>
  </si>
  <si>
    <t>株式会社　博報堂
東京都港区赤坂５－３－１</t>
    <phoneticPr fontId="1"/>
  </si>
  <si>
    <t>令和２年度災害対応訓練等の実施に係る支援及び評価に係る業務一式</t>
    <phoneticPr fontId="1"/>
  </si>
  <si>
    <t>【大臣官房厚生科学課】
支出負担行為担当官
大臣官房会計課長
鹿沼　均
東京都千代田区霞が関1-2-2</t>
    <rPh sb="1" eb="3">
      <t>ダイジン</t>
    </rPh>
    <rPh sb="3" eb="5">
      <t>カンボウ</t>
    </rPh>
    <rPh sb="5" eb="7">
      <t>コウセイ</t>
    </rPh>
    <rPh sb="7" eb="9">
      <t>カガク</t>
    </rPh>
    <rPh sb="9" eb="10">
      <t>カ</t>
    </rPh>
    <rPh sb="31" eb="33">
      <t>カヌマ</t>
    </rPh>
    <rPh sb="34" eb="35">
      <t>ヒトシ</t>
    </rPh>
    <rPh sb="36" eb="39">
      <t>トウキョウト</t>
    </rPh>
    <phoneticPr fontId="1"/>
  </si>
  <si>
    <t>株式会社総合防災ソリューション
東京都千代田区一番町１３－１６</t>
    <phoneticPr fontId="1"/>
  </si>
  <si>
    <t>薬害教育副教材「薬害を学ぼう」1,339,000部外3件の印刷</t>
    <phoneticPr fontId="1"/>
  </si>
  <si>
    <t>【医薬・生活衛生局】　　　　　　　　　　支出負担行為担当官
大臣官房会計課長
鹿沼　均
東京都千代田区霞が関1-2-2</t>
    <rPh sb="39" eb="41">
      <t>カヌマ</t>
    </rPh>
    <rPh sb="42" eb="43">
      <t>ヒトシ</t>
    </rPh>
    <phoneticPr fontId="0"/>
  </si>
  <si>
    <t xml:space="preserve">株式会社リフコム
東京都中央区日本橋浜町２－１１－２
</t>
    <phoneticPr fontId="1"/>
  </si>
  <si>
    <t>介護予防・高齢者生活支援分野に関する表彰事業（健康寿命をのばそう！アワード）一式</t>
    <phoneticPr fontId="1"/>
  </si>
  <si>
    <t>【老健局】
支出負担行為担当官
大臣官房会計課長
鹿沼　均
東京都千代田区霞が関1-2-2</t>
    <rPh sb="1" eb="4">
      <t>ロウケンキョク</t>
    </rPh>
    <phoneticPr fontId="1"/>
  </si>
  <si>
    <t>株式会社ザ・プランズ
東京都新宿区西新宿６－１５－１</t>
    <rPh sb="11" eb="14">
      <t>トウキョウト</t>
    </rPh>
    <rPh sb="14" eb="17">
      <t>シンジュクク</t>
    </rPh>
    <rPh sb="17" eb="18">
      <t>ニシ</t>
    </rPh>
    <rPh sb="18" eb="20">
      <t>シンジュク</t>
    </rPh>
    <phoneticPr fontId="1"/>
  </si>
  <si>
    <t>公的年金財政評価システム改修等一式</t>
  </si>
  <si>
    <t>【年金局】
支出負担行為担当官
大臣官房会計課長
鹿沼　均
千代田区霞が関１－２－２</t>
  </si>
  <si>
    <t>みずほ情報総研株式会社
東京都千代田区神田錦町２－３</t>
  </si>
  <si>
    <t>特定健診・特定保健指導に関する調査研究およびレセプト情報・特定健診情報等の分析等に係る支援一式</t>
    <phoneticPr fontId="1"/>
  </si>
  <si>
    <t>訪問看護療養費のレセプト電子化に関する調査等一式</t>
    <phoneticPr fontId="1"/>
  </si>
  <si>
    <t>株式会社クニエ
東京都千代田区大手町２－３－２　</t>
    <phoneticPr fontId="1"/>
  </si>
  <si>
    <t xml:space="preserve">指定難病患者データベース及び小児慢性特定疾病児童等データベース更改に係る工程管理支援等一式 </t>
  </si>
  <si>
    <t>株式会社三菱総合研究所
東京都千代田区永田町２－１０－３</t>
  </si>
  <si>
    <t>「令和２年度慢性疼痛緩和のための医療用麻薬適正使用講習会」の開催支援業務一式</t>
    <phoneticPr fontId="1"/>
  </si>
  <si>
    <t>「令和２年度がん疼痛緩和のための医療用麻薬適正使用推進講習会」のサテライト会場設置の企画・運営等一式</t>
    <phoneticPr fontId="1"/>
  </si>
  <si>
    <t>「医薬品・医療機器等安全性情報報告制度」啓発ポスターの封入・梱包発送一式</t>
    <rPh sb="1" eb="4">
      <t>イヤクヒン</t>
    </rPh>
    <rPh sb="5" eb="7">
      <t>イリョウ</t>
    </rPh>
    <rPh sb="7" eb="9">
      <t>キキ</t>
    </rPh>
    <rPh sb="9" eb="10">
      <t>トウ</t>
    </rPh>
    <rPh sb="10" eb="13">
      <t>アンゼンセイ</t>
    </rPh>
    <rPh sb="13" eb="15">
      <t>ジョウホウ</t>
    </rPh>
    <rPh sb="15" eb="17">
      <t>ホウコク</t>
    </rPh>
    <rPh sb="17" eb="19">
      <t>セイド</t>
    </rPh>
    <rPh sb="20" eb="22">
      <t>ケイハツ</t>
    </rPh>
    <rPh sb="27" eb="29">
      <t>フウニュウ</t>
    </rPh>
    <rPh sb="30" eb="32">
      <t>コンポウ</t>
    </rPh>
    <rPh sb="32" eb="34">
      <t>ハッソウ</t>
    </rPh>
    <rPh sb="34" eb="36">
      <t>イッシキ</t>
    </rPh>
    <phoneticPr fontId="1"/>
  </si>
  <si>
    <t>【医薬・生活衛生局】
支出負担行為担当官
大臣官房会計課長
鹿沼　均
東京都千代田区霞が関1-2-2</t>
  </si>
  <si>
    <t>株式会社スマートビジョン
東京都千代田区九段南２－３－２１</t>
    <rPh sb="0" eb="4">
      <t>カブシキガイシャ</t>
    </rPh>
    <rPh sb="13" eb="16">
      <t>トウキョウト</t>
    </rPh>
    <rPh sb="16" eb="20">
      <t>チヨダク</t>
    </rPh>
    <rPh sb="20" eb="23">
      <t>クダンミナミ</t>
    </rPh>
    <phoneticPr fontId="1"/>
  </si>
  <si>
    <t>食品の規格基準（残留農薬等）に関する公開講座等の実施業務一式</t>
    <phoneticPr fontId="1"/>
  </si>
  <si>
    <t xml:space="preserve">公益社団法人日本食品衛生協会
東京都渋谷区神宮前２－６－１
</t>
    <phoneticPr fontId="1"/>
  </si>
  <si>
    <t>国民生活基礎調査の改善に関するワーキンググループ資料作成等業務一式</t>
    <phoneticPr fontId="1"/>
  </si>
  <si>
    <t>「統計情報データベース」登録用データの修正等一式　−平成27・28・29年人口動態統計（確定数）約4,500ファイル−</t>
    <phoneticPr fontId="1"/>
  </si>
  <si>
    <t>株式会社グリフィン
東京都千代田区神田司町２－１３</t>
    <phoneticPr fontId="1"/>
  </si>
  <si>
    <t>新型コロナウイルス感染症対応従事者慰労金等に係る電話相談・問合せ窓口（コールセンター）の運営一式</t>
    <phoneticPr fontId="1"/>
  </si>
  <si>
    <t>第９回２１世紀成年者縦断調査及び第１６回中高年者縦断調査謝礼品（ボールペンセット）３０，８００セットの購入　</t>
  </si>
  <si>
    <t xml:space="preserve">有限会社タケマエ
東京都港区虎ノ門２－５－３
</t>
  </si>
  <si>
    <t>令和２年度水道プロジェクト計画作成指導事業（第1期）</t>
    <rPh sb="0" eb="2">
      <t>レイワ</t>
    </rPh>
    <rPh sb="3" eb="5">
      <t>ネンド</t>
    </rPh>
    <rPh sb="5" eb="7">
      <t>スイドウ</t>
    </rPh>
    <phoneticPr fontId="1"/>
  </si>
  <si>
    <t>支出負担行為担当官
厚生労働省大臣官房国際課長
秋山　伸一
東京都千代田区霞が関１－２－２</t>
    <phoneticPr fontId="1"/>
  </si>
  <si>
    <t>株式会社日水コン東京支所　取締役執行役員支所長　飯野将徳
東京都新宿区西新宿６－２２－１</t>
    <rPh sb="0" eb="4">
      <t>カブシキガイシャ</t>
    </rPh>
    <rPh sb="4" eb="6">
      <t>ニッスイ</t>
    </rPh>
    <rPh sb="8" eb="10">
      <t>トウキョウ</t>
    </rPh>
    <rPh sb="10" eb="12">
      <t>シショ</t>
    </rPh>
    <rPh sb="13" eb="16">
      <t>トリシマリヤク</t>
    </rPh>
    <rPh sb="16" eb="18">
      <t>シッコウ</t>
    </rPh>
    <rPh sb="18" eb="20">
      <t>ヤクイン</t>
    </rPh>
    <rPh sb="20" eb="23">
      <t>シショチョウ</t>
    </rPh>
    <rPh sb="24" eb="26">
      <t>イイノ</t>
    </rPh>
    <rPh sb="26" eb="28">
      <t>マサノリ</t>
    </rPh>
    <rPh sb="29" eb="32">
      <t>トウキョウト</t>
    </rPh>
    <rPh sb="32" eb="35">
      <t>シンジュクク</t>
    </rPh>
    <rPh sb="35" eb="38">
      <t>ニシシンジュク</t>
    </rPh>
    <phoneticPr fontId="1"/>
  </si>
  <si>
    <t>一般競争入札（総合評価）</t>
    <phoneticPr fontId="1"/>
  </si>
  <si>
    <t>令和２年度水道分野の国際協力検討事業</t>
    <rPh sb="0" eb="2">
      <t>レイワ</t>
    </rPh>
    <rPh sb="3" eb="5">
      <t>ネンド</t>
    </rPh>
    <rPh sb="5" eb="7">
      <t>スイドウ</t>
    </rPh>
    <phoneticPr fontId="1"/>
  </si>
  <si>
    <t>公益社団法人　国際厚生事業団　理事長　髙久史麿
東京都港区虎ノ門２－３－２０</t>
    <phoneticPr fontId="1"/>
  </si>
  <si>
    <t>第18回ＡＳＥＡＮ・日本社会保障ハイレベル会合の開催に係る運営等一式</t>
    <phoneticPr fontId="1"/>
  </si>
  <si>
    <t>株式会社コンベンションリンケージ　代表取締役　平位博昭
東京都千代田区三番町２番地</t>
    <rPh sb="0" eb="4">
      <t>カブシキガイシャ</t>
    </rPh>
    <rPh sb="17" eb="19">
      <t>ダイヒョウ</t>
    </rPh>
    <rPh sb="19" eb="22">
      <t>トリシマリヤク</t>
    </rPh>
    <rPh sb="23" eb="25">
      <t>ヒライ</t>
    </rPh>
    <rPh sb="25" eb="27">
      <t>ヒロアキ</t>
    </rPh>
    <rPh sb="28" eb="31">
      <t>トウキョウト</t>
    </rPh>
    <rPh sb="31" eb="35">
      <t>チヨダク</t>
    </rPh>
    <rPh sb="35" eb="38">
      <t>サンバンチョウ</t>
    </rPh>
    <rPh sb="39" eb="41">
      <t>バンチ</t>
    </rPh>
    <phoneticPr fontId="1"/>
  </si>
  <si>
    <t>一般競争入札
（最低価格）</t>
    <rPh sb="0" eb="2">
      <t>イッパン</t>
    </rPh>
    <rPh sb="2" eb="4">
      <t>キョウソウ</t>
    </rPh>
    <rPh sb="4" eb="6">
      <t>ニュウサツ</t>
    </rPh>
    <rPh sb="8" eb="10">
      <t>サイテイ</t>
    </rPh>
    <rPh sb="10" eb="12">
      <t>カカク</t>
    </rPh>
    <phoneticPr fontId="1"/>
  </si>
  <si>
    <t>保険者機能強化推進交付金及び介護保険保険者努力支援交付金の評価指標と活用方策に関する調査研究一式</t>
    <rPh sb="0" eb="3">
      <t>ホケンシャ</t>
    </rPh>
    <rPh sb="3" eb="5">
      <t>キノウ</t>
    </rPh>
    <rPh sb="5" eb="7">
      <t>キョウカ</t>
    </rPh>
    <rPh sb="7" eb="9">
      <t>スイシン</t>
    </rPh>
    <rPh sb="9" eb="12">
      <t>コウフキン</t>
    </rPh>
    <rPh sb="12" eb="13">
      <t>オヨ</t>
    </rPh>
    <rPh sb="14" eb="16">
      <t>カイゴ</t>
    </rPh>
    <rPh sb="16" eb="18">
      <t>ホケン</t>
    </rPh>
    <rPh sb="18" eb="21">
      <t>ホケンシャ</t>
    </rPh>
    <rPh sb="21" eb="23">
      <t>ドリョク</t>
    </rPh>
    <rPh sb="23" eb="25">
      <t>シエン</t>
    </rPh>
    <rPh sb="25" eb="28">
      <t>コウフキン</t>
    </rPh>
    <rPh sb="29" eb="31">
      <t>ヒョウカ</t>
    </rPh>
    <rPh sb="31" eb="33">
      <t>シヒョウ</t>
    </rPh>
    <rPh sb="34" eb="36">
      <t>カツヨウ</t>
    </rPh>
    <rPh sb="36" eb="38">
      <t>ホウサク</t>
    </rPh>
    <rPh sb="39" eb="40">
      <t>カン</t>
    </rPh>
    <rPh sb="42" eb="44">
      <t>チョウサ</t>
    </rPh>
    <rPh sb="44" eb="46">
      <t>ケンキュウ</t>
    </rPh>
    <rPh sb="46" eb="48">
      <t>イッシキ</t>
    </rPh>
    <phoneticPr fontId="2"/>
  </si>
  <si>
    <t>支出負担行為担当官
厚生労働省老健局長
大島　一博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オオシマ</t>
    </rPh>
    <rPh sb="23" eb="25">
      <t>カズヒロ</t>
    </rPh>
    <rPh sb="26" eb="29">
      <t>トウキョウト</t>
    </rPh>
    <rPh sb="29" eb="33">
      <t>チヨダク</t>
    </rPh>
    <rPh sb="33" eb="34">
      <t>カスミ</t>
    </rPh>
    <rPh sb="35" eb="36">
      <t>セキ</t>
    </rPh>
    <phoneticPr fontId="2"/>
  </si>
  <si>
    <t>老人の日記念事業に係る記念品等の仕分け・梱包・配送及び返却品管理業務一式</t>
    <rPh sb="0" eb="2">
      <t>ロウジン</t>
    </rPh>
    <rPh sb="3" eb="4">
      <t>ヒ</t>
    </rPh>
    <rPh sb="4" eb="6">
      <t>キネン</t>
    </rPh>
    <rPh sb="6" eb="8">
      <t>ジギョウ</t>
    </rPh>
    <rPh sb="9" eb="10">
      <t>カカ</t>
    </rPh>
    <rPh sb="11" eb="14">
      <t>キネンヒン</t>
    </rPh>
    <rPh sb="14" eb="15">
      <t>トウ</t>
    </rPh>
    <rPh sb="16" eb="18">
      <t>シワ</t>
    </rPh>
    <rPh sb="20" eb="22">
      <t>コンポウ</t>
    </rPh>
    <rPh sb="23" eb="25">
      <t>ハイソウ</t>
    </rPh>
    <rPh sb="25" eb="26">
      <t>オヨ</t>
    </rPh>
    <rPh sb="27" eb="29">
      <t>ヘンキャク</t>
    </rPh>
    <rPh sb="29" eb="30">
      <t>ヒン</t>
    </rPh>
    <rPh sb="30" eb="32">
      <t>カンリ</t>
    </rPh>
    <rPh sb="32" eb="34">
      <t>ギョウム</t>
    </rPh>
    <rPh sb="34" eb="36">
      <t>イッシキ</t>
    </rPh>
    <phoneticPr fontId="1"/>
  </si>
  <si>
    <t>株式会社イシカワコーポレーション</t>
    <rPh sb="0" eb="2">
      <t>カブシキ</t>
    </rPh>
    <rPh sb="2" eb="4">
      <t>カイシャ</t>
    </rPh>
    <phoneticPr fontId="1"/>
  </si>
  <si>
    <t>一般競争
（最低価格）</t>
    <rPh sb="0" eb="2">
      <t>イッパン</t>
    </rPh>
    <rPh sb="2" eb="4">
      <t>キョウソウ</t>
    </rPh>
    <rPh sb="6" eb="8">
      <t>サイテイ</t>
    </rPh>
    <rPh sb="8" eb="10">
      <t>カカク</t>
    </rPh>
    <phoneticPr fontId="1"/>
  </si>
  <si>
    <t>介護施設及び介護事業所における感染症対策力向上支援業務一式</t>
    <rPh sb="0" eb="2">
      <t>カイゴ</t>
    </rPh>
    <rPh sb="2" eb="4">
      <t>シセツ</t>
    </rPh>
    <rPh sb="4" eb="5">
      <t>オヨ</t>
    </rPh>
    <rPh sb="6" eb="8">
      <t>カイゴ</t>
    </rPh>
    <rPh sb="8" eb="11">
      <t>ジギョウショ</t>
    </rPh>
    <rPh sb="15" eb="18">
      <t>カンセンショウ</t>
    </rPh>
    <rPh sb="18" eb="20">
      <t>タイサク</t>
    </rPh>
    <rPh sb="20" eb="21">
      <t>リョク</t>
    </rPh>
    <rPh sb="21" eb="23">
      <t>コウジョウ</t>
    </rPh>
    <rPh sb="23" eb="25">
      <t>シエン</t>
    </rPh>
    <rPh sb="25" eb="27">
      <t>ギョウム</t>
    </rPh>
    <rPh sb="27" eb="29">
      <t>イッシキ</t>
    </rPh>
    <phoneticPr fontId="1"/>
  </si>
  <si>
    <t>新型コロナウイルス感染症に対応する介護施設等の職員のためのサポートガイド作成業務一式</t>
    <rPh sb="38" eb="40">
      <t>ギョウム</t>
    </rPh>
    <rPh sb="40" eb="42">
      <t>イッシキ</t>
    </rPh>
    <phoneticPr fontId="1"/>
  </si>
  <si>
    <t>支出負担行為担当官
厚生労働省老健局長
土生　栄二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ハブ</t>
    </rPh>
    <rPh sb="23" eb="25">
      <t>エイジ</t>
    </rPh>
    <rPh sb="26" eb="29">
      <t>トウキョウト</t>
    </rPh>
    <rPh sb="29" eb="33">
      <t>チヨダク</t>
    </rPh>
    <rPh sb="33" eb="34">
      <t>カスミ</t>
    </rPh>
    <rPh sb="35" eb="36">
      <t>セキ</t>
    </rPh>
    <phoneticPr fontId="2"/>
  </si>
  <si>
    <t>介護サービス類型に応じた業務継続計画（BCP）作成支援業務一式</t>
    <rPh sb="27" eb="29">
      <t>ギョウム</t>
    </rPh>
    <rPh sb="29" eb="31">
      <t>イッシキ</t>
    </rPh>
    <phoneticPr fontId="1"/>
  </si>
  <si>
    <t>厚生労働本省における会議等の議事録の作成等</t>
  </si>
  <si>
    <t>【大臣官房会計課】
支出負担行為担当官
大臣官房会計課長
鹿沼　均
千代田区霞が関１－２－２</t>
  </si>
  <si>
    <t>扶桑速記印刷株式会社
東京都千代田区神田美土代町７－４</t>
  </si>
  <si>
    <t>令和２年医師等医療職種の免許申請書受付及び登録一式（令和２年度受付分）</t>
  </si>
  <si>
    <t>【医政局】
支出負担行為担当官
大臣官房会計課長
鹿沼　均
千代田区霞が関１－２－２</t>
  </si>
  <si>
    <t>株式会社ジェイ・アイ・エム
東京都千代田区飯田橋３－１－１</t>
  </si>
  <si>
    <t>被保護者調査　月次調査集計等一式</t>
  </si>
  <si>
    <t>【社会・援護局（社会）】
支出負担行為担当官
大臣官房会計課長
鹿沼　均
千代田区霞が関１－２－２</t>
  </si>
  <si>
    <t>アルファテックス株式会社
東京都品川区西五反田８－１－５</t>
  </si>
  <si>
    <t>薬害教育副教材「薬害を学ぼう」　外４件の梱包発送一式</t>
    <rPh sb="0" eb="2">
      <t>ヤクガイ</t>
    </rPh>
    <rPh sb="2" eb="4">
      <t>キョウイク</t>
    </rPh>
    <rPh sb="4" eb="7">
      <t>フクキョウザイ</t>
    </rPh>
    <rPh sb="8" eb="10">
      <t>ヤクガイ</t>
    </rPh>
    <rPh sb="11" eb="12">
      <t>マナ</t>
    </rPh>
    <rPh sb="16" eb="17">
      <t>ホカ</t>
    </rPh>
    <rPh sb="18" eb="19">
      <t>ケン</t>
    </rPh>
    <rPh sb="20" eb="22">
      <t>コンポウ</t>
    </rPh>
    <rPh sb="22" eb="24">
      <t>ハッソウ</t>
    </rPh>
    <rPh sb="24" eb="26">
      <t>イッシキ</t>
    </rPh>
    <phoneticPr fontId="1"/>
  </si>
  <si>
    <t>株式会社リフコム
東京都中央区日本橋浜町２－１１－２</t>
    <phoneticPr fontId="1"/>
  </si>
  <si>
    <t>労働組合基礎調査システム、労働組合基礎調査電子調査票等に係る改修業務一式</t>
  </si>
  <si>
    <t>株式会社グリフィン
東京都千代田区神田司町２－１３</t>
  </si>
  <si>
    <t>令和２年賃金構造基本統計調査調査票入力等業務一式</t>
  </si>
  <si>
    <t>ＮＤＳデータソリューションズ株式会社
福岡県福岡市博多区石城町１－１</t>
  </si>
  <si>
    <t>健康スコアリングレポートの作成及び分析一式</t>
    <phoneticPr fontId="1"/>
  </si>
  <si>
    <t>【保険局】
支出負担行為担当官
大臣官房会計課長
宮崎　敦文
千代田区霞が関１－２－２</t>
    <rPh sb="1" eb="3">
      <t>ホケン</t>
    </rPh>
    <rPh sb="25" eb="27">
      <t>ミヤザキ</t>
    </rPh>
    <rPh sb="28" eb="29">
      <t>アツ</t>
    </rPh>
    <rPh sb="29" eb="30">
      <t>フミ</t>
    </rPh>
    <phoneticPr fontId="1"/>
  </si>
  <si>
    <t>株式会社法研
東京都中央区銀座１－１０－１</t>
    <rPh sb="0" eb="2">
      <t>カブシキ</t>
    </rPh>
    <rPh sb="2" eb="4">
      <t>カイシャ</t>
    </rPh>
    <rPh sb="4" eb="6">
      <t>ホウケン</t>
    </rPh>
    <rPh sb="7" eb="10">
      <t>トウキョウト</t>
    </rPh>
    <rPh sb="10" eb="13">
      <t>チュウオウク</t>
    </rPh>
    <rPh sb="13" eb="15">
      <t>ギンザ</t>
    </rPh>
    <phoneticPr fontId="1"/>
  </si>
  <si>
    <t>医療的ケア児者の人工呼吸器に必要となる衛生用品等の優生配布事業に係る仕分け、梱包及び発送業務一式</t>
    <rPh sb="0" eb="3">
      <t>イリョウテキ</t>
    </rPh>
    <rPh sb="5" eb="7">
      <t>ジシャ</t>
    </rPh>
    <rPh sb="8" eb="10">
      <t>ジンコウ</t>
    </rPh>
    <rPh sb="10" eb="13">
      <t>コキュウキ</t>
    </rPh>
    <rPh sb="14" eb="16">
      <t>ヒツヨウ</t>
    </rPh>
    <rPh sb="19" eb="21">
      <t>エイセイ</t>
    </rPh>
    <rPh sb="21" eb="23">
      <t>ヨウヒン</t>
    </rPh>
    <rPh sb="23" eb="24">
      <t>トウ</t>
    </rPh>
    <rPh sb="25" eb="27">
      <t>ユウセイ</t>
    </rPh>
    <rPh sb="27" eb="29">
      <t>ハイフ</t>
    </rPh>
    <rPh sb="29" eb="31">
      <t>ジギョウ</t>
    </rPh>
    <rPh sb="32" eb="33">
      <t>カカ</t>
    </rPh>
    <rPh sb="34" eb="36">
      <t>シワ</t>
    </rPh>
    <rPh sb="38" eb="40">
      <t>コンポウ</t>
    </rPh>
    <rPh sb="40" eb="41">
      <t>オヨ</t>
    </rPh>
    <rPh sb="42" eb="44">
      <t>ハッソウ</t>
    </rPh>
    <rPh sb="44" eb="46">
      <t>ギョウム</t>
    </rPh>
    <rPh sb="46" eb="48">
      <t>イッシキ</t>
    </rPh>
    <phoneticPr fontId="1"/>
  </si>
  <si>
    <t>【障害保健福祉部】
支出負担行為担当官
大臣官房会計課長
宮崎　敦文
東京都千代田区霞が関1-2-2</t>
    <rPh sb="1" eb="3">
      <t>ショウガイ</t>
    </rPh>
    <rPh sb="3" eb="5">
      <t>ホケン</t>
    </rPh>
    <rPh sb="5" eb="7">
      <t>フクシ</t>
    </rPh>
    <rPh sb="7" eb="8">
      <t>ブ</t>
    </rPh>
    <rPh sb="29" eb="31">
      <t>ミヤザキ</t>
    </rPh>
    <rPh sb="32" eb="33">
      <t>アツ</t>
    </rPh>
    <rPh sb="33" eb="34">
      <t>フミ</t>
    </rPh>
    <phoneticPr fontId="1"/>
  </si>
  <si>
    <t>ヤマトロジスティクス株式会社
東京都中央区銀座２－１２－１８</t>
    <rPh sb="10" eb="14">
      <t>カブシキガイシャ</t>
    </rPh>
    <rPh sb="15" eb="18">
      <t>トウキョウト</t>
    </rPh>
    <rPh sb="18" eb="21">
      <t>チュウオウク</t>
    </rPh>
    <rPh sb="21" eb="23">
      <t>ギンザ</t>
    </rPh>
    <phoneticPr fontId="1"/>
  </si>
  <si>
    <t>医師ほか9職種国家試験問題用紙の印刷・製本並びに問題用紙等の包装、仕分け及び梱包業務</t>
    <phoneticPr fontId="1"/>
  </si>
  <si>
    <t>【医政局】　　　　　　　　　　支出負担行為担当官
大臣官房会計課長
宮崎　敦文
東京都千代田区霞が関1-2-2</t>
    <rPh sb="1" eb="3">
      <t>イセイ</t>
    </rPh>
    <rPh sb="2" eb="3">
      <t>セイ</t>
    </rPh>
    <rPh sb="34" eb="36">
      <t>ミヤザキ</t>
    </rPh>
    <rPh sb="37" eb="38">
      <t>アツ</t>
    </rPh>
    <rPh sb="38" eb="39">
      <t>ブン</t>
    </rPh>
    <phoneticPr fontId="0"/>
  </si>
  <si>
    <t xml:space="preserve">共同印刷株式会社東京都文京区小石川４－１４－１２
</t>
    <phoneticPr fontId="1"/>
  </si>
  <si>
    <t>ワクチン接種円滑化標準システム（仮称）の開発運用に係る調査分析、調達支援及び工程管理支援業務等一式</t>
  </si>
  <si>
    <t>【健康局】
支出負担行為担当官
大臣官房会計課長
宮崎　敦文
千代田区霞が関１－２－２</t>
    <rPh sb="25" eb="27">
      <t>ミヤザキ</t>
    </rPh>
    <rPh sb="28" eb="29">
      <t>アツ</t>
    </rPh>
    <rPh sb="29" eb="30">
      <t>フミ</t>
    </rPh>
    <phoneticPr fontId="1"/>
  </si>
  <si>
    <t>野村総合研究所
東京都千代田区大手町１－９－２</t>
  </si>
  <si>
    <t>令和２年度画像情報検索システムデータ登録業務一式</t>
  </si>
  <si>
    <t>【社会・援護局（援護）】
支出負担行為担当官
大臣官房会計課長
宮崎　敦文
千代田区霞が関１－２－２</t>
    <rPh sb="32" eb="34">
      <t>ミヤザキ</t>
    </rPh>
    <rPh sb="35" eb="36">
      <t>アツ</t>
    </rPh>
    <rPh sb="36" eb="37">
      <t>フミ</t>
    </rPh>
    <phoneticPr fontId="1"/>
  </si>
  <si>
    <t>クボタシステムズ株式会社
東京都台東区北上野１－１０－１４</t>
  </si>
  <si>
    <t>第十八改正日本薬局方校閲・編集作業</t>
    <phoneticPr fontId="1"/>
  </si>
  <si>
    <t>【医薬・生活衛生局】
支出負担行為担当官
大臣官房会計課長
宮崎　敦文
千代田区霞が関１－２－２</t>
    <rPh sb="1" eb="3">
      <t>イヤク</t>
    </rPh>
    <rPh sb="4" eb="6">
      <t>セイカツ</t>
    </rPh>
    <rPh sb="6" eb="9">
      <t>エイセイキョク</t>
    </rPh>
    <rPh sb="30" eb="32">
      <t>ミヤザキ</t>
    </rPh>
    <rPh sb="33" eb="34">
      <t>アツ</t>
    </rPh>
    <rPh sb="34" eb="35">
      <t>フミ</t>
    </rPh>
    <phoneticPr fontId="1"/>
  </si>
  <si>
    <t>株式会社じほう
東京都千代田区神田猿楽町１－５－１５</t>
    <rPh sb="0" eb="2">
      <t>カブシキ</t>
    </rPh>
    <rPh sb="2" eb="4">
      <t>カイシャ</t>
    </rPh>
    <rPh sb="8" eb="11">
      <t>トウキョウト</t>
    </rPh>
    <rPh sb="11" eb="15">
      <t>チヨダク</t>
    </rPh>
    <rPh sb="15" eb="17">
      <t>カンダ</t>
    </rPh>
    <rPh sb="17" eb="19">
      <t>エンラク</t>
    </rPh>
    <rPh sb="19" eb="20">
      <t>チョウ</t>
    </rPh>
    <phoneticPr fontId="1"/>
  </si>
  <si>
    <t>データヘルス計画に基づく保健事業の実態調査等事業一式</t>
    <phoneticPr fontId="1"/>
  </si>
  <si>
    <t>株式会社エヌ・ティ・ティ・データ経営研究所
東京都千代田区平河２－７－９</t>
    <rPh sb="22" eb="25">
      <t>トウキョウト</t>
    </rPh>
    <rPh sb="25" eb="29">
      <t>チヨダク</t>
    </rPh>
    <rPh sb="29" eb="31">
      <t>ヒラカワ</t>
    </rPh>
    <phoneticPr fontId="1"/>
  </si>
  <si>
    <t>解剖・死亡時画像診断全国データベースシステム設計・開発・運用保守一式</t>
  </si>
  <si>
    <t>【医政局】
支出負担行為担当官
大臣官房会計課長
宮崎　敦文
千代田区霞が関１－２－２</t>
    <rPh sb="25" eb="27">
      <t>ミヤザキ</t>
    </rPh>
    <rPh sb="28" eb="29">
      <t>アツ</t>
    </rPh>
    <rPh sb="29" eb="30">
      <t>フミ</t>
    </rPh>
    <phoneticPr fontId="1"/>
  </si>
  <si>
    <t>ゼッタテクノロジー株式会社
東京都文京区千駄木３－４７－１</t>
  </si>
  <si>
    <t>レセプト情報・特定健診等情報データベースシステムによる社会医療診療行為別統計作成一式</t>
    <phoneticPr fontId="1"/>
  </si>
  <si>
    <t>【政策統括官(統計・情報政策、政策評価担当)】
支出負担行為担当官
大臣官房会計課長
宮崎　敦文
千代田区霞が関１－２－２</t>
    <rPh sb="43" eb="45">
      <t>ミヤザキ</t>
    </rPh>
    <rPh sb="46" eb="47">
      <t>アツ</t>
    </rPh>
    <rPh sb="47" eb="48">
      <t>フミ</t>
    </rPh>
    <phoneticPr fontId="1"/>
  </si>
  <si>
    <t>医療扶助実態調査集計等業務</t>
  </si>
  <si>
    <t>【社会・援護局（社会）】
支出負担行為担当官
大臣官房会計課長
宮崎　敦文
千代田区霞が関１－２－２</t>
    <rPh sb="32" eb="34">
      <t>ミヤザキ</t>
    </rPh>
    <rPh sb="35" eb="36">
      <t>アツ</t>
    </rPh>
    <rPh sb="36" eb="37">
      <t>フミ</t>
    </rPh>
    <phoneticPr fontId="1"/>
  </si>
  <si>
    <t>日本ソフトウェアマネジメント株式会社
神奈川県横浜市神奈川区金港町５－３２</t>
  </si>
  <si>
    <t>日本語診療能力調査一式</t>
    <phoneticPr fontId="1"/>
  </si>
  <si>
    <t>日本リック株式会社
東京都千代田区飯田橋４－８－１３</t>
    <rPh sb="0" eb="2">
      <t>ニホン</t>
    </rPh>
    <rPh sb="5" eb="7">
      <t>カブシキ</t>
    </rPh>
    <rPh sb="7" eb="9">
      <t>カイシャ</t>
    </rPh>
    <rPh sb="10" eb="13">
      <t>トウキョウト</t>
    </rPh>
    <rPh sb="13" eb="17">
      <t>チヨダク</t>
    </rPh>
    <rPh sb="17" eb="20">
      <t>イイダバシ</t>
    </rPh>
    <phoneticPr fontId="1"/>
  </si>
  <si>
    <t>海外公的年金の運用組織に関する調査業務一式</t>
    <phoneticPr fontId="1"/>
  </si>
  <si>
    <t>【年金局】
支出負担行為担当官
大臣官房会計課長
宮崎　敦文
千代田区霞が関１－２－２</t>
    <rPh sb="1" eb="3">
      <t>ネンキン</t>
    </rPh>
    <rPh sb="25" eb="27">
      <t>ミヤザキ</t>
    </rPh>
    <rPh sb="28" eb="29">
      <t>アツ</t>
    </rPh>
    <rPh sb="29" eb="30">
      <t>フミ</t>
    </rPh>
    <phoneticPr fontId="1"/>
  </si>
  <si>
    <t>野村證券株式会社
東京都中央区日本橋１－１３－１</t>
    <rPh sb="9" eb="12">
      <t>トウキョウト</t>
    </rPh>
    <rPh sb="12" eb="15">
      <t>チュウオウク</t>
    </rPh>
    <rPh sb="15" eb="18">
      <t>ニホンバシ</t>
    </rPh>
    <phoneticPr fontId="1"/>
  </si>
  <si>
    <t>労使関係総合調査（実態調査）電子調査票の開発業務一式</t>
  </si>
  <si>
    <t>システムスクエア株式会社
大阪府大阪市淀川区西宮原２－７－６１</t>
  </si>
  <si>
    <t>令和２年度国際公共調達に関する調査一式</t>
    <phoneticPr fontId="1"/>
  </si>
  <si>
    <t>株式会社シード・プランニング
東京都文京区湯島３－１９－１１</t>
    <rPh sb="0" eb="2">
      <t>カブシキ</t>
    </rPh>
    <rPh sb="2" eb="4">
      <t>カイシャ</t>
    </rPh>
    <rPh sb="15" eb="18">
      <t>トウキョウト</t>
    </rPh>
    <rPh sb="18" eb="21">
      <t>ブンキョウク</t>
    </rPh>
    <rPh sb="21" eb="23">
      <t>ユシマ</t>
    </rPh>
    <phoneticPr fontId="1"/>
  </si>
  <si>
    <t>令和2年度最低賃金に関する実態調査のコールセンター設置・運営業務</t>
  </si>
  <si>
    <t>株式会社ファーストユニオン</t>
    <rPh sb="0" eb="4">
      <t>カブシキガイシャ</t>
    </rPh>
    <phoneticPr fontId="6"/>
  </si>
  <si>
    <t>30200001087949</t>
  </si>
  <si>
    <t>令和2年度最低賃金額等に係る周知広報一式（ポスターの掲示等による周知広報）</t>
  </si>
  <si>
    <t>介護現場（在宅系・医療系サービス分）における持続的な生産性向上の取組を支援する調査研究事業一式</t>
    <rPh sb="43" eb="45">
      <t>ジギョウ</t>
    </rPh>
    <rPh sb="45" eb="47">
      <t>イッシキ</t>
    </rPh>
    <phoneticPr fontId="1"/>
  </si>
  <si>
    <t>入院医療等における実態調査一式</t>
    <rPh sb="0" eb="13">
      <t>ニュウ</t>
    </rPh>
    <rPh sb="13" eb="15">
      <t>イッシキ</t>
    </rPh>
    <phoneticPr fontId="1"/>
  </si>
  <si>
    <t>株式会社健康保険医療情報総合研究所
代表取締役社長
山口　治紀
東京都千代田区霞が関３－２－１ 霞が関コモンゲート西館20階</t>
  </si>
  <si>
    <t>令和２年度診療報酬改定の結果検証に係る特別調査（令和２年度調査）</t>
    <rPh sb="0" eb="1">
      <t>レイ</t>
    </rPh>
    <rPh sb="1" eb="2">
      <t>ワ</t>
    </rPh>
    <rPh sb="3" eb="5">
      <t>ネンド</t>
    </rPh>
    <rPh sb="5" eb="7">
      <t>シンリョウ</t>
    </rPh>
    <rPh sb="7" eb="9">
      <t>ホウシュウ</t>
    </rPh>
    <rPh sb="9" eb="11">
      <t>カイテイ</t>
    </rPh>
    <rPh sb="12" eb="14">
      <t>ケッカ</t>
    </rPh>
    <rPh sb="14" eb="16">
      <t>ケンショウ</t>
    </rPh>
    <rPh sb="17" eb="18">
      <t>カカ</t>
    </rPh>
    <rPh sb="19" eb="21">
      <t>トクベツ</t>
    </rPh>
    <rPh sb="21" eb="23">
      <t>チョウサ</t>
    </rPh>
    <rPh sb="24" eb="25">
      <t>レイ</t>
    </rPh>
    <rPh sb="25" eb="26">
      <t>ワ</t>
    </rPh>
    <rPh sb="27" eb="28">
      <t>ネン</t>
    </rPh>
    <rPh sb="28" eb="29">
      <t>ド</t>
    </rPh>
    <rPh sb="29" eb="31">
      <t>チョウサ</t>
    </rPh>
    <phoneticPr fontId="1"/>
  </si>
  <si>
    <t>みずほ情報総研株式会社
東京都千代田区神田錦町２－３</t>
    <rPh sb="3" eb="5">
      <t>ジョウホウ</t>
    </rPh>
    <rPh sb="5" eb="7">
      <t>ソウケン</t>
    </rPh>
    <rPh sb="15" eb="19">
      <t>チヨダク</t>
    </rPh>
    <rPh sb="19" eb="23">
      <t>カンダニシキチョウ</t>
    </rPh>
    <phoneticPr fontId="1"/>
  </si>
  <si>
    <t>令和２年度薬剤使用状況等に関する調査研究業務</t>
    <rPh sb="0" eb="2">
      <t>レイワ</t>
    </rPh>
    <phoneticPr fontId="1"/>
  </si>
  <si>
    <t>支出負担行為担当官　
厚生労働省保険局長　
濵谷　浩樹
東京都千代田区霞が関1-2-2</t>
    <rPh sb="0" eb="2">
      <t>シシュツ</t>
    </rPh>
    <rPh sb="2" eb="4">
      <t>フタン</t>
    </rPh>
    <rPh sb="4" eb="6">
      <t>コウイ</t>
    </rPh>
    <rPh sb="6" eb="9">
      <t>タントウカン</t>
    </rPh>
    <rPh sb="11" eb="13">
      <t>コウセイ</t>
    </rPh>
    <rPh sb="13" eb="16">
      <t>ロウドウショウ</t>
    </rPh>
    <rPh sb="16" eb="18">
      <t>ホケン</t>
    </rPh>
    <rPh sb="18" eb="20">
      <t>キョクチョウ</t>
    </rPh>
    <phoneticPr fontId="1"/>
  </si>
  <si>
    <t>一般財団法人　医療経済研究・社会保険福祉協会
東京都港区西新橋１－５－１１</t>
    <rPh sb="0" eb="2">
      <t>イッパン</t>
    </rPh>
    <rPh sb="2" eb="6">
      <t>ザイダンホウジン</t>
    </rPh>
    <rPh sb="7" eb="9">
      <t>イリョウ</t>
    </rPh>
    <rPh sb="9" eb="11">
      <t>ケイザイ</t>
    </rPh>
    <rPh sb="11" eb="13">
      <t>ケンキュウ</t>
    </rPh>
    <rPh sb="14" eb="16">
      <t>シャカイ</t>
    </rPh>
    <rPh sb="16" eb="18">
      <t>ホケン</t>
    </rPh>
    <rPh sb="18" eb="20">
      <t>フクシ</t>
    </rPh>
    <rPh sb="20" eb="22">
      <t>キョウカイ</t>
    </rPh>
    <rPh sb="23" eb="26">
      <t>トウキョウト</t>
    </rPh>
    <rPh sb="26" eb="28">
      <t>ミナトク</t>
    </rPh>
    <rPh sb="28" eb="31">
      <t>ニシシンバシ</t>
    </rPh>
    <phoneticPr fontId="1"/>
  </si>
  <si>
    <t>一般競争入札（総合評価落札方式）</t>
  </si>
  <si>
    <t>令和３年度以降における厚生労働省統合ネットワーク回線・機器に係る供給（設計・構築、テスト、移行、運用、保守等）業務一式</t>
  </si>
  <si>
    <t>エヌ・ティ・ティ・コミュニケーションズ株式会社
東京都千代田区大手町２－３－１</t>
  </si>
  <si>
    <t>令和２年度水道施設の被災情報に関する収集・整理業務一式</t>
  </si>
  <si>
    <t>株式会社ペスコ
東京都港区東新橋２－５－１２</t>
  </si>
  <si>
    <t>医療的ケア児者の人工呼吸器に必要となる衛生用品等の優先配布事業に係る業務支援システムの開発及び保守一式</t>
  </si>
  <si>
    <t>【障害保健福祉部】
支出負担行為担当官
大臣官房会計課長
鹿沼　均
千代田区霞が関１－２－２</t>
  </si>
  <si>
    <t>株式会社ビッグツリーテクノロジー＆コンサルティング
東京都港区麻布台２－３－５ノアビル３F</t>
  </si>
  <si>
    <t>会計法第29条の3第4項及び予算決算及び会計令第102条の4第3号（競争不存在）</t>
  </si>
  <si>
    <t>予防・健康づくりに関する大規模実証等一式（運動、栄養、女性の健康、がん検診）</t>
  </si>
  <si>
    <t>ＰｗＣコンサルティング合同会社
東京都千代田区丸の内２－６－１</t>
  </si>
  <si>
    <t>ISO13485内部監査員トレーニング一式</t>
  </si>
  <si>
    <t>【医薬・生活衛生局】
支出負担行為担当官
大臣官房会計課長
鹿沼　均
千代田区霞が関１－２－２</t>
  </si>
  <si>
    <t>テュフズードジャパン株式会社
東京都新宿区西新宿４－３３－４</t>
  </si>
  <si>
    <t>喫煙環境に関する実態調査一式</t>
  </si>
  <si>
    <t>エム・アール・アイ　リサーチアソシエイツ株式会社
東京都千代田区永田町２丁目１１番１号</t>
  </si>
  <si>
    <t>指定難病患者データ及び小児慢性特定疾病児童等データの提供に係る支援等一式</t>
  </si>
  <si>
    <t>株式会社エヌ・ティ・ティ・データ
東京都江東区豊洲３－３－９</t>
  </si>
  <si>
    <t>感染症サーベイランスシステム（NESID)を活用した感染症に関する情報基盤構築推進事業一式</t>
  </si>
  <si>
    <t>普通乗用自動車（ハイブリッド自動車１９００～２５００ｃｃ相当）　１台の交換購入</t>
  </si>
  <si>
    <t>【大臣官房会計課】
支出負担行為担当官
大臣官房会計課長
鹿沼　均
千代田区霞が関１－２－２</t>
    <rPh sb="1" eb="3">
      <t>ダイジン</t>
    </rPh>
    <rPh sb="3" eb="5">
      <t>カンボウ</t>
    </rPh>
    <rPh sb="5" eb="8">
      <t>カイケイカ</t>
    </rPh>
    <phoneticPr fontId="1"/>
  </si>
  <si>
    <t>トヨタモビリティ東京株式会社
東京都港区三田３－１１－３４</t>
  </si>
  <si>
    <t>令和２年度水道事業官民連携等基盤強化支援一式</t>
  </si>
  <si>
    <t>【医薬・生活衛生局（生食）】
支出負担行為担当官
大臣官房会計課長
宮崎　敦文
千代田区霞が関１－２－２</t>
  </si>
  <si>
    <t>EY新日本有限責任監査法人
東京都千代田区有楽町１－１－２</t>
  </si>
  <si>
    <t>新たな「国民の健康の増進の総合的な推進を図るための基本的な方針」策定に関する調査等一式</t>
  </si>
  <si>
    <t>【健康局】
支出負担行為担当官
大臣官房会計課長
宮崎　敦文
千代田区霞が関１－２－２</t>
  </si>
  <si>
    <t>予防・健康づくりに関する大規模実証事業に係るコミュニケーションツールの開発・評価等一式</t>
  </si>
  <si>
    <t>特定非営利活動法人ムラのミライ
兵庫県西宮市城ヵ堀町２番２２号</t>
  </si>
  <si>
    <t>医療的ケア児者の人工呼吸器に必要となる衛生用品等の優先配布事業に係る衛生用品等購入一式</t>
  </si>
  <si>
    <t>【障害保健福祉部】
支出負担行為担当官
大臣官房会計課長
宮崎　敦文
千代田区霞が関１－２－２</t>
    <rPh sb="1" eb="8">
      <t>ショウガイホケンフクシブ</t>
    </rPh>
    <rPh sb="29" eb="31">
      <t>ミヤザキ</t>
    </rPh>
    <rPh sb="32" eb="33">
      <t>アツ</t>
    </rPh>
    <rPh sb="33" eb="34">
      <t>フミ</t>
    </rPh>
    <phoneticPr fontId="1"/>
  </si>
  <si>
    <t>東邦薬品株式会社
東京都世田谷区代沢５－２－１</t>
  </si>
  <si>
    <t>医薬品販売制度実態把握調査一式</t>
  </si>
  <si>
    <t>【医薬・生活衛生局】
支出負担行為担当官
大臣官房会計課長
宮崎　敦文
千代田区霞が関１－２－２</t>
  </si>
  <si>
    <t>ソフトブレーン・フィールド株式会社
東京都港区赤坂３－５－２</t>
  </si>
  <si>
    <t>令和２年度我が国におけるPHRのあり方に関する調査等一式</t>
  </si>
  <si>
    <t>「年金生活者支援給付金の制度周知広報」ポスター　６０，１５０部　外１件の印刷</t>
    <phoneticPr fontId="1"/>
  </si>
  <si>
    <t>【年金局】　　　　　　　　　　支出負担行為担当官
大臣官房会計課長
宮崎　敦文
東京都千代田区霞が関1-2-2</t>
    <rPh sb="1" eb="3">
      <t>ネンキン</t>
    </rPh>
    <rPh sb="3" eb="4">
      <t>キョク</t>
    </rPh>
    <phoneticPr fontId="0"/>
  </si>
  <si>
    <t>文化堂印刷株式会社
神奈川県小田原市寿町１－１０－２０</t>
    <phoneticPr fontId="1"/>
  </si>
  <si>
    <t>食品保健総合情報処理システムのシステム更改・運用保守業務一式</t>
  </si>
  <si>
    <t>日本コンピュータシステム株式会社
東京都港区西新橋２－３－１</t>
  </si>
  <si>
    <t>令和２年度水道水及び水道用薬品等に関する調査等一式</t>
  </si>
  <si>
    <t>株式会社三菱ケミカルリサーチ
東京都新宿区左門町１６－１</t>
  </si>
  <si>
    <t>医薬品等の革新的技術の調査手法の分析業務</t>
  </si>
  <si>
    <t>公益財団法人未来工学研究所
東京都江東区深川２－６－１１富岡橋ビル</t>
  </si>
  <si>
    <t>糖尿病性腎症重症化予防プログラムの効果検証等事業一式</t>
    <phoneticPr fontId="1"/>
  </si>
  <si>
    <t>【保険局】
支出負担行為担当官
大臣官房会計課長
宮崎　敦文
千代田区霞が関１－２－２</t>
    <rPh sb="1" eb="3">
      <t>ホケン</t>
    </rPh>
    <rPh sb="3" eb="4">
      <t>キョク</t>
    </rPh>
    <rPh sb="25" eb="27">
      <t>ミヤザキ</t>
    </rPh>
    <rPh sb="28" eb="29">
      <t>アツ</t>
    </rPh>
    <rPh sb="29" eb="30">
      <t>フミ</t>
    </rPh>
    <phoneticPr fontId="1"/>
  </si>
  <si>
    <t>ＰｗＣコンサルティング合同会社
東京都千代田区丸の内２－６－１</t>
    <rPh sb="11" eb="13">
      <t>ゴウドウ</t>
    </rPh>
    <rPh sb="13" eb="15">
      <t>カイシャ</t>
    </rPh>
    <rPh sb="16" eb="19">
      <t>トウキョウト</t>
    </rPh>
    <rPh sb="19" eb="23">
      <t>チヨダク</t>
    </rPh>
    <rPh sb="23" eb="24">
      <t>マル</t>
    </rPh>
    <rPh sb="25" eb="26">
      <t>ウチ</t>
    </rPh>
    <phoneticPr fontId="1"/>
  </si>
  <si>
    <t>被用者保険の適用拡大に関する効果的な周知・広報等業務一式</t>
    <phoneticPr fontId="1"/>
  </si>
  <si>
    <t>医療保険者による加入者に対する適切な情報提供と加入者の行動変容に係る調査研究一式</t>
    <phoneticPr fontId="1"/>
  </si>
  <si>
    <t>情報公開事案管理システム政府共通プラットフォーム移行、賃貸借及び運用保守一式</t>
  </si>
  <si>
    <t>【大臣官房総務課】
支出負担行為担当官
大臣官房会計課長
宮崎　敦文
千代田区霞が関１－２－２</t>
  </si>
  <si>
    <t>日本電気株式会社
東京都港区芝５－７－１</t>
  </si>
  <si>
    <t>「年金生活者支援給付金の制度周知広報」ポスター　外１件の梱包発送一式</t>
    <rPh sb="1" eb="3">
      <t>ネンキン</t>
    </rPh>
    <rPh sb="3" eb="6">
      <t>セイカツシャ</t>
    </rPh>
    <rPh sb="6" eb="8">
      <t>シエン</t>
    </rPh>
    <rPh sb="8" eb="11">
      <t>キュウフキン</t>
    </rPh>
    <rPh sb="12" eb="14">
      <t>セイド</t>
    </rPh>
    <rPh sb="14" eb="16">
      <t>シュウチ</t>
    </rPh>
    <rPh sb="16" eb="18">
      <t>コウホウ</t>
    </rPh>
    <rPh sb="24" eb="25">
      <t>ホカ</t>
    </rPh>
    <rPh sb="26" eb="27">
      <t>ケン</t>
    </rPh>
    <rPh sb="28" eb="30">
      <t>コンポウ</t>
    </rPh>
    <rPh sb="30" eb="32">
      <t>ハッソウ</t>
    </rPh>
    <rPh sb="32" eb="34">
      <t>イッシキ</t>
    </rPh>
    <phoneticPr fontId="1"/>
  </si>
  <si>
    <t>【年金局】
支出負担行為担当官
大臣官房会計課長
宮崎　敦文
千代田区霞が関１－２－２</t>
    <rPh sb="1" eb="4">
      <t>ネンキンキョク</t>
    </rPh>
    <rPh sb="25" eb="27">
      <t>ミヤザキ</t>
    </rPh>
    <rPh sb="28" eb="29">
      <t>アツ</t>
    </rPh>
    <rPh sb="29" eb="30">
      <t>フミ</t>
    </rPh>
    <phoneticPr fontId="1"/>
  </si>
  <si>
    <t>サンテックサービス株式会社
東京都板橋区成増１－３１－１０</t>
    <rPh sb="9" eb="13">
      <t>カブシキガイシャ</t>
    </rPh>
    <rPh sb="14" eb="17">
      <t>トウキョウト</t>
    </rPh>
    <rPh sb="17" eb="20">
      <t>イタバシク</t>
    </rPh>
    <rPh sb="20" eb="22">
      <t>ナリマス</t>
    </rPh>
    <phoneticPr fontId="1"/>
  </si>
  <si>
    <t>一般競争入札（最低価格落札方式）</t>
    <phoneticPr fontId="1"/>
  </si>
  <si>
    <t>２０２１年公正採用選考カレンダー　７０，８５２部の印刷</t>
    <phoneticPr fontId="1"/>
  </si>
  <si>
    <t>【職業安定局】　　　　　　　　　　支出負担行為担当官
大臣官房会計課長
宮崎　敦文
東京都千代田区霞が関1-2-2</t>
    <rPh sb="1" eb="3">
      <t>ショクギョウ</t>
    </rPh>
    <rPh sb="3" eb="5">
      <t>アンテイ</t>
    </rPh>
    <rPh sb="5" eb="6">
      <t>キョク</t>
    </rPh>
    <phoneticPr fontId="0"/>
  </si>
  <si>
    <t>株式会社青葉堂印刷
山形県米沢市アルカディア1-808-22</t>
    <phoneticPr fontId="1"/>
  </si>
  <si>
    <t>既存化学物質安全性点検に係る毒性調査一式（メチル＝ヘキサデカノアート）</t>
  </si>
  <si>
    <t>株式会社ボゾリサーチセンター
東京都渋谷区大山町３６－７</t>
  </si>
  <si>
    <t>既存化学物質安全性点検に係る毒性調査一式（ドデシルオキシラン）</t>
  </si>
  <si>
    <t>新型コロナウイルス感染症に係る「医療提供体制整備」及び「帰国者・接触者外来等」関連データの集計・更新・登録・公表等業務に関する派遣業務</t>
    <phoneticPr fontId="1"/>
  </si>
  <si>
    <t>株式会社オレンジネット
東京都渋谷区渋谷２－１０－１３東信青山ビル７Ｆ</t>
    <rPh sb="0" eb="2">
      <t>カブシキ</t>
    </rPh>
    <rPh sb="2" eb="4">
      <t>カイシャ</t>
    </rPh>
    <rPh sb="12" eb="15">
      <t>トウキョウト</t>
    </rPh>
    <rPh sb="15" eb="18">
      <t>シブヤク</t>
    </rPh>
    <rPh sb="18" eb="20">
      <t>シブヤ</t>
    </rPh>
    <rPh sb="27" eb="28">
      <t>アズマ</t>
    </rPh>
    <rPh sb="28" eb="29">
      <t>シン</t>
    </rPh>
    <rPh sb="29" eb="31">
      <t>アオヤマ</t>
    </rPh>
    <phoneticPr fontId="1"/>
  </si>
  <si>
    <t>第11回21世紀出生児縦断調査（平成22年出生児）に係るオンライン調査システムの電子調査票改修等一式</t>
  </si>
  <si>
    <t>【政策統括官(統計・情報政策、政策評価担当)】
支出負担行為担当官
大臣官房会計課長
宮崎　敦文
千代田区霞が関１－２－２</t>
  </si>
  <si>
    <t>厚生労働大臣会見動画への手話・字幕付与業務一式</t>
    <phoneticPr fontId="1"/>
  </si>
  <si>
    <t>【健康局】
支出負担行為担当官
大臣官房会計課長
宮崎　敦文
千代田区霞が関１－２－２</t>
    <rPh sb="1" eb="3">
      <t>ケンコウ</t>
    </rPh>
    <rPh sb="25" eb="27">
      <t>ミヤザキ</t>
    </rPh>
    <rPh sb="28" eb="29">
      <t>アツ</t>
    </rPh>
    <rPh sb="29" eb="30">
      <t>フミ</t>
    </rPh>
    <phoneticPr fontId="1"/>
  </si>
  <si>
    <t>認定特定非営利活動法人障害者放送通信機構
大阪府大阪市北区東天満２－７－１２スターポート</t>
    <rPh sb="21" eb="24">
      <t>オオサカフ</t>
    </rPh>
    <rPh sb="24" eb="27">
      <t>オオサカシ</t>
    </rPh>
    <rPh sb="27" eb="29">
      <t>キタク</t>
    </rPh>
    <rPh sb="29" eb="30">
      <t>ヒガシ</t>
    </rPh>
    <rPh sb="30" eb="32">
      <t>テンマン</t>
    </rPh>
    <phoneticPr fontId="1"/>
  </si>
  <si>
    <t>第１０６回（令和２年度）薬剤師国家試験問題等の輸送及び試験後答案用紙等の回収業務</t>
    <rPh sb="0" eb="1">
      <t>ダイ</t>
    </rPh>
    <rPh sb="4" eb="5">
      <t>カイ</t>
    </rPh>
    <rPh sb="6" eb="8">
      <t>レイワ</t>
    </rPh>
    <rPh sb="9" eb="11">
      <t>ネンド</t>
    </rPh>
    <rPh sb="12" eb="15">
      <t>ヤクザイシ</t>
    </rPh>
    <rPh sb="15" eb="17">
      <t>コッカ</t>
    </rPh>
    <rPh sb="17" eb="19">
      <t>シケン</t>
    </rPh>
    <rPh sb="19" eb="21">
      <t>モンダイ</t>
    </rPh>
    <rPh sb="21" eb="22">
      <t>トウ</t>
    </rPh>
    <rPh sb="23" eb="25">
      <t>ユソウ</t>
    </rPh>
    <rPh sb="25" eb="26">
      <t>オヨ</t>
    </rPh>
    <rPh sb="27" eb="30">
      <t>シケンゴ</t>
    </rPh>
    <rPh sb="30" eb="32">
      <t>トウアン</t>
    </rPh>
    <rPh sb="32" eb="34">
      <t>ヨウシ</t>
    </rPh>
    <rPh sb="34" eb="35">
      <t>トウ</t>
    </rPh>
    <rPh sb="36" eb="38">
      <t>カイシュウ</t>
    </rPh>
    <rPh sb="38" eb="40">
      <t>ギョウム</t>
    </rPh>
    <phoneticPr fontId="1"/>
  </si>
  <si>
    <t>【医薬・生活衛生局】
支出負担行為担当官
大臣官房会計課長
宮崎　敦文
千代田区霞が関１－２－２</t>
    <rPh sb="1" eb="3">
      <t>イヤク</t>
    </rPh>
    <rPh sb="4" eb="6">
      <t>セイカツ</t>
    </rPh>
    <rPh sb="6" eb="9">
      <t>エイセイキョク</t>
    </rPh>
    <phoneticPr fontId="1"/>
  </si>
  <si>
    <t>日本通運株式会社
東京都港区東新橋１－９－３</t>
    <rPh sb="0" eb="2">
      <t>ニホン</t>
    </rPh>
    <rPh sb="2" eb="4">
      <t>ツウウン</t>
    </rPh>
    <rPh sb="4" eb="8">
      <t>カブシキガイシャ</t>
    </rPh>
    <rPh sb="9" eb="12">
      <t>トウキョウト</t>
    </rPh>
    <rPh sb="12" eb="14">
      <t>ミナトク</t>
    </rPh>
    <rPh sb="14" eb="15">
      <t>ヒガシ</t>
    </rPh>
    <rPh sb="15" eb="17">
      <t>シンバシ</t>
    </rPh>
    <phoneticPr fontId="1"/>
  </si>
  <si>
    <t>最低賃金に関する調査研究事業</t>
  </si>
  <si>
    <t>支出負担行為担当官
労働基準局長
吉永　和生
東京都千代田区霞が関1-2-2</t>
    <rPh sb="0" eb="2">
      <t>シシュツ</t>
    </rPh>
    <rPh sb="2" eb="4">
      <t>フタン</t>
    </rPh>
    <rPh sb="4" eb="6">
      <t>コウイ</t>
    </rPh>
    <rPh sb="6" eb="9">
      <t>タントウカン</t>
    </rPh>
    <rPh sb="10" eb="12">
      <t>ロウドウ</t>
    </rPh>
    <rPh sb="12" eb="14">
      <t>キジュン</t>
    </rPh>
    <rPh sb="14" eb="16">
      <t>キョクチョウ</t>
    </rPh>
    <rPh sb="17" eb="19">
      <t>ヨシナガ</t>
    </rPh>
    <rPh sb="20" eb="22">
      <t>カズオ</t>
    </rPh>
    <phoneticPr fontId="6"/>
  </si>
  <si>
    <t>株式会社三菱総合研究所
東京都千代田区永田町2丁目10番3号</t>
    <rPh sb="0" eb="4">
      <t>カブシキガイシャ</t>
    </rPh>
    <rPh sb="4" eb="11">
      <t>ミツビシソウゴウケンキュウジョ</t>
    </rPh>
    <rPh sb="12" eb="15">
      <t>トウキョウト</t>
    </rPh>
    <rPh sb="15" eb="19">
      <t>チヨダク</t>
    </rPh>
    <rPh sb="19" eb="22">
      <t>ナガタチョウ</t>
    </rPh>
    <rPh sb="23" eb="25">
      <t>チョウメ</t>
    </rPh>
    <rPh sb="27" eb="28">
      <t>バン</t>
    </rPh>
    <rPh sb="29" eb="30">
      <t>ゴウ</t>
    </rPh>
    <phoneticPr fontId="1"/>
  </si>
  <si>
    <t>介護サービスの内容や高齢者の状態等のデータ収集・分析に係るシステムの機能改修等業務一式（令和２年～３年度）</t>
  </si>
  <si>
    <t>支出負担行為担当官
厚生労働省老健局長
土生　栄二
東京都千代田区霞が関1-2-2</t>
  </si>
  <si>
    <t>介護保険総合データベース等の機能改修等業務一式（令和２年度～令和３年度）</t>
  </si>
  <si>
    <t>支出負担行為担当官
厚生労働省老健局長
土生　栄二
東京都千代田区霞が関1-2-3</t>
  </si>
  <si>
    <t>地域包括ケア「見える化」システムの機能改修等業務一式（令和２年度～令和３年度）</t>
  </si>
  <si>
    <t>支出負担行為担当官
厚生労働省老健局長
土生　栄二
東京都千代田区霞が関1-2-4</t>
  </si>
  <si>
    <t>介護保険総合データベース等介護関連システムの機能改修に係る工程管理支援等一式（令和２～３年度）</t>
  </si>
  <si>
    <t>支出負担行為担当官
厚生労働省老健局長
土生　栄二
東京都千代田区霞が関1-2-5</t>
  </si>
  <si>
    <t>株式会社三菱総合研究所</t>
    <rPh sb="0" eb="2">
      <t>カブシキ</t>
    </rPh>
    <rPh sb="2" eb="4">
      <t>カイシャ</t>
    </rPh>
    <rPh sb="4" eb="6">
      <t>ミツビシ</t>
    </rPh>
    <rPh sb="6" eb="8">
      <t>ソウゴウ</t>
    </rPh>
    <rPh sb="8" eb="11">
      <t>ケンキュウジョ</t>
    </rPh>
    <phoneticPr fontId="4"/>
  </si>
  <si>
    <t>介護事業所におけるＩＣＴを通じた情報連携に関する調査研究等一式</t>
    <rPh sb="0" eb="2">
      <t>カイゴ</t>
    </rPh>
    <rPh sb="2" eb="5">
      <t>ジギョウショ</t>
    </rPh>
    <rPh sb="13" eb="14">
      <t>ツウ</t>
    </rPh>
    <rPh sb="16" eb="18">
      <t>ジョウホウ</t>
    </rPh>
    <rPh sb="18" eb="20">
      <t>レンケイ</t>
    </rPh>
    <rPh sb="21" eb="22">
      <t>カン</t>
    </rPh>
    <rPh sb="24" eb="26">
      <t>チョウサ</t>
    </rPh>
    <rPh sb="26" eb="28">
      <t>ケンキュウ</t>
    </rPh>
    <rPh sb="28" eb="29">
      <t>トウ</t>
    </rPh>
    <rPh sb="29" eb="31">
      <t>イッシキ</t>
    </rPh>
    <phoneticPr fontId="1"/>
  </si>
  <si>
    <t>支出負担行為担当官
厚生労働省老健局長
土生　栄二
東京都千代田区霞が関1-2-6</t>
  </si>
  <si>
    <t>令和２年度介護サービス情報の公表制度に係る調査票の検討及び調査事務の支援等業務一式</t>
    <rPh sb="0" eb="2">
      <t>レイワ</t>
    </rPh>
    <rPh sb="3" eb="5">
      <t>ネンド</t>
    </rPh>
    <rPh sb="5" eb="7">
      <t>カイゴ</t>
    </rPh>
    <rPh sb="11" eb="13">
      <t>ジョウホウ</t>
    </rPh>
    <rPh sb="14" eb="16">
      <t>コウヒョウ</t>
    </rPh>
    <rPh sb="16" eb="18">
      <t>セイド</t>
    </rPh>
    <rPh sb="19" eb="20">
      <t>カカ</t>
    </rPh>
    <rPh sb="21" eb="23">
      <t>チョウサ</t>
    </rPh>
    <rPh sb="23" eb="24">
      <t>ヒョウ</t>
    </rPh>
    <rPh sb="25" eb="27">
      <t>ケントウ</t>
    </rPh>
    <rPh sb="27" eb="28">
      <t>オヨ</t>
    </rPh>
    <rPh sb="29" eb="31">
      <t>チョウサ</t>
    </rPh>
    <rPh sb="31" eb="33">
      <t>ジム</t>
    </rPh>
    <rPh sb="34" eb="36">
      <t>シエン</t>
    </rPh>
    <rPh sb="36" eb="37">
      <t>トウ</t>
    </rPh>
    <rPh sb="37" eb="39">
      <t>ギョウム</t>
    </rPh>
    <rPh sb="39" eb="41">
      <t>イッシキ</t>
    </rPh>
    <phoneticPr fontId="1"/>
  </si>
  <si>
    <t>株式会社政策基礎研究所</t>
    <rPh sb="0" eb="2">
      <t>カブシキ</t>
    </rPh>
    <rPh sb="2" eb="4">
      <t>カイシャ</t>
    </rPh>
    <rPh sb="4" eb="6">
      <t>セイサク</t>
    </rPh>
    <rPh sb="6" eb="8">
      <t>キソ</t>
    </rPh>
    <rPh sb="8" eb="11">
      <t>ケンキュウショ</t>
    </rPh>
    <phoneticPr fontId="4"/>
  </si>
  <si>
    <t>7010001134351</t>
  </si>
  <si>
    <t>令和２年度水道プロジェクト計画作成指導事業（第２期）</t>
    <rPh sb="0" eb="2">
      <t>レイワ</t>
    </rPh>
    <rPh sb="3" eb="5">
      <t>ネンド</t>
    </rPh>
    <rPh sb="5" eb="7">
      <t>スイドウ</t>
    </rPh>
    <phoneticPr fontId="1"/>
  </si>
  <si>
    <t>支出負担行為担当官
厚生労働省大臣官房国際課長
平岩　勝
東京都千代田区霞が関１－２－２</t>
    <rPh sb="24" eb="26">
      <t>ヒライワ</t>
    </rPh>
    <rPh sb="27" eb="28">
      <t>マサ</t>
    </rPh>
    <phoneticPr fontId="1"/>
  </si>
  <si>
    <t>日本テクノ株式会社　代表取締役社長　新川　勝樹
東京都中央区勝どき３－１２－１</t>
    <rPh sb="0" eb="2">
      <t>ニホン</t>
    </rPh>
    <rPh sb="5" eb="9">
      <t>カブシキガイシャ</t>
    </rPh>
    <rPh sb="10" eb="12">
      <t>ダイヒョウ</t>
    </rPh>
    <rPh sb="12" eb="15">
      <t>トリシマリヤク</t>
    </rPh>
    <rPh sb="15" eb="17">
      <t>シャチョウ</t>
    </rPh>
    <rPh sb="18" eb="20">
      <t>シンカワ</t>
    </rPh>
    <rPh sb="21" eb="23">
      <t>カツキ</t>
    </rPh>
    <rPh sb="24" eb="27">
      <t>トウキョウト</t>
    </rPh>
    <rPh sb="27" eb="30">
      <t>チュウオウク</t>
    </rPh>
    <rPh sb="30" eb="31">
      <t>カチ</t>
    </rPh>
    <phoneticPr fontId="1"/>
  </si>
  <si>
    <t>モバイル端末を用いたオンライン資格確認にかかる調査研究一式</t>
    <rPh sb="4" eb="6">
      <t>タンマツ</t>
    </rPh>
    <rPh sb="7" eb="8">
      <t>モチ</t>
    </rPh>
    <rPh sb="15" eb="17">
      <t>シカク</t>
    </rPh>
    <rPh sb="17" eb="19">
      <t>カクニン</t>
    </rPh>
    <rPh sb="23" eb="25">
      <t>チョウサ</t>
    </rPh>
    <rPh sb="25" eb="27">
      <t>ケンキュウ</t>
    </rPh>
    <phoneticPr fontId="6"/>
  </si>
  <si>
    <t>アクセンチュア株式会社　東京都港区赤坂1丁目8番1号</t>
  </si>
  <si>
    <t>7010401001556</t>
  </si>
  <si>
    <t>令和２年度薬局の機能に係る実態調査業務</t>
    <rPh sb="0" eb="2">
      <t>レイワ</t>
    </rPh>
    <rPh sb="3" eb="5">
      <t>ネンド</t>
    </rPh>
    <rPh sb="4" eb="5">
      <t>ド</t>
    </rPh>
    <rPh sb="5" eb="7">
      <t>ヤッキョク</t>
    </rPh>
    <rPh sb="8" eb="10">
      <t>キノウ</t>
    </rPh>
    <rPh sb="11" eb="12">
      <t>カカ</t>
    </rPh>
    <rPh sb="13" eb="15">
      <t>ジッタイ</t>
    </rPh>
    <rPh sb="15" eb="17">
      <t>チョウサ</t>
    </rPh>
    <rPh sb="17" eb="19">
      <t>ギョウム</t>
    </rPh>
    <phoneticPr fontId="1"/>
  </si>
  <si>
    <t>株式会社ジャンボ
神奈川県横浜市青葉区荏田町１４７４－４</t>
    <rPh sb="0" eb="2">
      <t>カブシキ</t>
    </rPh>
    <rPh sb="2" eb="4">
      <t>カイシャ</t>
    </rPh>
    <rPh sb="9" eb="13">
      <t>カナガワケン</t>
    </rPh>
    <rPh sb="13" eb="16">
      <t>ヨコハマシ</t>
    </rPh>
    <rPh sb="16" eb="19">
      <t>アオバク</t>
    </rPh>
    <rPh sb="19" eb="20">
      <t>ジン</t>
    </rPh>
    <rPh sb="20" eb="21">
      <t>タ</t>
    </rPh>
    <rPh sb="21" eb="22">
      <t>マチ</t>
    </rPh>
    <phoneticPr fontId="1"/>
  </si>
  <si>
    <t>電子レセプトデータ等に係る集計・分析業務一式</t>
    <rPh sb="0" eb="20">
      <t>デン</t>
    </rPh>
    <rPh sb="20" eb="22">
      <t>イッシキ</t>
    </rPh>
    <phoneticPr fontId="1"/>
  </si>
  <si>
    <t>株式会社情報実業
代表取締役
藤井　隆
東京都立川市曙町一丁目18番２号</t>
  </si>
  <si>
    <t>令和2年度介護サービス情報の公表制度に係る調査票の検討及び調査事務の支援等業務一式</t>
    <rPh sb="0" eb="2">
      <t>レイワ</t>
    </rPh>
    <rPh sb="3" eb="5">
      <t>ネンド</t>
    </rPh>
    <rPh sb="5" eb="7">
      <t>カイゴ</t>
    </rPh>
    <rPh sb="11" eb="13">
      <t>ジョウホウ</t>
    </rPh>
    <rPh sb="14" eb="16">
      <t>コウヒョウ</t>
    </rPh>
    <rPh sb="16" eb="18">
      <t>セイド</t>
    </rPh>
    <rPh sb="19" eb="20">
      <t>カカ</t>
    </rPh>
    <rPh sb="21" eb="23">
      <t>チョウサ</t>
    </rPh>
    <rPh sb="23" eb="24">
      <t>ヒョウ</t>
    </rPh>
    <rPh sb="25" eb="27">
      <t>ケントウ</t>
    </rPh>
    <rPh sb="27" eb="28">
      <t>オヨ</t>
    </rPh>
    <rPh sb="29" eb="31">
      <t>チョウサ</t>
    </rPh>
    <rPh sb="31" eb="33">
      <t>ジム</t>
    </rPh>
    <rPh sb="34" eb="36">
      <t>シエン</t>
    </rPh>
    <rPh sb="36" eb="37">
      <t>トウ</t>
    </rPh>
    <rPh sb="37" eb="39">
      <t>ギョウム</t>
    </rPh>
    <rPh sb="39" eb="41">
      <t>イッシキ</t>
    </rPh>
    <phoneticPr fontId="1"/>
  </si>
  <si>
    <t>有限責任監査法人トーマツ</t>
    <rPh sb="2" eb="4">
      <t>セキニン</t>
    </rPh>
    <phoneticPr fontId="1"/>
  </si>
  <si>
    <t>一般競争入札
（最低価格落札方式）</t>
    <rPh sb="0" eb="2">
      <t>イッパン</t>
    </rPh>
    <rPh sb="2" eb="4">
      <t>キョウソウ</t>
    </rPh>
    <rPh sb="4" eb="6">
      <t>ニュウサツ</t>
    </rPh>
    <rPh sb="8" eb="10">
      <t>サイテイ</t>
    </rPh>
    <rPh sb="10" eb="12">
      <t>カカク</t>
    </rPh>
    <rPh sb="12" eb="14">
      <t>ラクサツ</t>
    </rPh>
    <rPh sb="14" eb="16">
      <t>ホウシキ</t>
    </rPh>
    <phoneticPr fontId="1"/>
  </si>
  <si>
    <t>令和２年１０月２日変更契約締結</t>
    <rPh sb="0" eb="2">
      <t>レイワ</t>
    </rPh>
    <rPh sb="3" eb="4">
      <t>ネン</t>
    </rPh>
    <rPh sb="6" eb="7">
      <t>ガツ</t>
    </rPh>
    <rPh sb="8" eb="9">
      <t>ニチ</t>
    </rPh>
    <rPh sb="9" eb="11">
      <t>ヘンコウ</t>
    </rPh>
    <rPh sb="11" eb="13">
      <t>ケイヤク</t>
    </rPh>
    <rPh sb="13" eb="15">
      <t>テイケツ</t>
    </rPh>
    <phoneticPr fontId="1"/>
  </si>
  <si>
    <t>2,913,317
（変更後）
1,657,884</t>
    <rPh sb="11" eb="14">
      <t>ヘンコウゴ</t>
    </rPh>
    <phoneticPr fontId="1"/>
  </si>
  <si>
    <t>1,647,984
（変更後）
1,657,884</t>
    <rPh sb="11" eb="13">
      <t>ヘンコウ</t>
    </rPh>
    <rPh sb="13" eb="14">
      <t>ゴ</t>
    </rPh>
    <phoneticPr fontId="1"/>
  </si>
  <si>
    <t>感染発生動向の可視化業務に係るシステム構築及び運用・保守業務一式</t>
  </si>
  <si>
    <t>医師等免許登録確認システム運用保守一式</t>
  </si>
  <si>
    <t>【医政局】
支出負担行為担当官
大臣官房会計課長
宮崎　敦文
千代田区霞が関１－２－２</t>
  </si>
  <si>
    <t>令和２年度Tokyo AMR One-Health Conferenceの開催に係る運営等一式</t>
    <phoneticPr fontId="1"/>
  </si>
  <si>
    <t>【健康局】　　　　　　　　　　支出負担行為担当官
大臣官房会計課長
宮崎　敦文
東京都千代田区霞が関1-2-2</t>
    <rPh sb="1" eb="3">
      <t>ケンコウ</t>
    </rPh>
    <rPh sb="3" eb="4">
      <t>キョク</t>
    </rPh>
    <rPh sb="34" eb="36">
      <t>ミヤザキ</t>
    </rPh>
    <rPh sb="37" eb="38">
      <t>アツシ</t>
    </rPh>
    <rPh sb="38" eb="39">
      <t>ブン</t>
    </rPh>
    <phoneticPr fontId="0"/>
  </si>
  <si>
    <t>精神保健指定医の資格審査に係るシステム構築等一式</t>
  </si>
  <si>
    <t>【障害保健福祉部】
支出負担行為担当官
大臣官房会計課長
宮崎　敦文
千代田区霞が関１－２－２</t>
  </si>
  <si>
    <t>キヤノンマーケティングジャパン株式会社
東京都港区港南２－１６－６</t>
  </si>
  <si>
    <t>厚生労働省改革の推進に係る調査・分析及び効果的な解決手法の提案業務等一式</t>
    <phoneticPr fontId="1"/>
  </si>
  <si>
    <t>【大臣官房総務課】
支出負担行為担当官
大臣官房会計課長
宮崎　敦文
千代田区霞が関１－２－２</t>
    <rPh sb="1" eb="3">
      <t>ダイジン</t>
    </rPh>
    <rPh sb="3" eb="5">
      <t>カンボウ</t>
    </rPh>
    <rPh sb="5" eb="8">
      <t>ソウムカ</t>
    </rPh>
    <phoneticPr fontId="1"/>
  </si>
  <si>
    <t>デロイトトーマツコンサルティング合同会社
東京都千代田区丸の内３－２－３丸の内二重橋ビルディング</t>
    <phoneticPr fontId="1"/>
  </si>
  <si>
    <t>水道インフラ輸出拡大に係る調査・検討等一式</t>
  </si>
  <si>
    <t>公益社団法人国際厚生事業団
東京都港区虎ノ門２－３－２０</t>
  </si>
  <si>
    <t>安定同位体比分析の研究に係る研究機器（μ電子天秤本体及び卓上天秤台）購入一式</t>
    <phoneticPr fontId="1"/>
  </si>
  <si>
    <t>【社会・援護局】
支出負担行為担当官
大臣官房会計課長
宮崎　敦文
千代田区霞が関１－２－２</t>
    <rPh sb="1" eb="3">
      <t>シャカイ</t>
    </rPh>
    <rPh sb="4" eb="6">
      <t>エンゴ</t>
    </rPh>
    <rPh sb="28" eb="30">
      <t>ミヤザキ</t>
    </rPh>
    <rPh sb="31" eb="32">
      <t>アツ</t>
    </rPh>
    <rPh sb="32" eb="33">
      <t>フミ</t>
    </rPh>
    <phoneticPr fontId="1"/>
  </si>
  <si>
    <t>ジャパンカスタム株式会社
東京都東村山市
久米川町３丁目３０番地２５</t>
    <phoneticPr fontId="1"/>
  </si>
  <si>
    <t>既存化学物質安全性点検に係る毒性調査一式（ポリ（オキシメチレン））</t>
  </si>
  <si>
    <t>株式会社化合物安全性研究所
北海道札幌市清田区真栄３６３－２４</t>
  </si>
  <si>
    <t>既存化学物質安全性点検に係る毒性調査一式（イソヘキサン）</t>
  </si>
  <si>
    <t>第十八改正日本薬局方等翻訳等業務</t>
    <phoneticPr fontId="1"/>
  </si>
  <si>
    <t>【医薬・生活衛生局】　　　　　　　　　　支出負担行為担当官
大臣官房会計課長
宮崎　敦文
東京都千代田区霞が関1-2-2</t>
    <rPh sb="1" eb="3">
      <t>イヤク</t>
    </rPh>
    <rPh sb="4" eb="6">
      <t>セイカツ</t>
    </rPh>
    <rPh sb="6" eb="9">
      <t>エイセイキョク</t>
    </rPh>
    <rPh sb="39" eb="41">
      <t>ミヤザキ</t>
    </rPh>
    <rPh sb="42" eb="43">
      <t>アツシ</t>
    </rPh>
    <rPh sb="43" eb="44">
      <t>ブン</t>
    </rPh>
    <phoneticPr fontId="0"/>
  </si>
  <si>
    <t>株式会社サン・フレア
東京都新宿区四谷４－７</t>
    <phoneticPr fontId="1"/>
  </si>
  <si>
    <t>保険医療機関等の集団的個別指導及び個別指導に関する新選定指標の調査研究に関する業務一式</t>
    <phoneticPr fontId="1"/>
  </si>
  <si>
    <t>【保険局】
支出負担行為担当官
大臣官房会計課長
宮崎　敦文
千代田区霞が関１－２－２</t>
    <rPh sb="1" eb="4">
      <t>ホケンキョク</t>
    </rPh>
    <phoneticPr fontId="1"/>
  </si>
  <si>
    <t>株式会社ＣＣＮグループ
東京都千代田区神田鍛冶町３－７－４</t>
    <rPh sb="0" eb="2">
      <t>カブシキ</t>
    </rPh>
    <rPh sb="2" eb="4">
      <t>カイシャ</t>
    </rPh>
    <rPh sb="12" eb="15">
      <t>トウキョウト</t>
    </rPh>
    <rPh sb="15" eb="19">
      <t>チヨダク</t>
    </rPh>
    <rPh sb="19" eb="21">
      <t>カンダ</t>
    </rPh>
    <rPh sb="21" eb="24">
      <t>カジマチ</t>
    </rPh>
    <phoneticPr fontId="1"/>
  </si>
  <si>
    <t>第106回薬剤師国家試験問題及び答案用紙印刷並びに仕分け及び梱包業務一式</t>
    <phoneticPr fontId="1"/>
  </si>
  <si>
    <t>【医薬・生活衛生局】　　　　　　　　　　支出負担行為担当官
大臣官房会計課長
宮崎　敦文
東京都千代田区霞が関1-2-2</t>
    <rPh sb="39" eb="41">
      <t>ミヤザキ</t>
    </rPh>
    <rPh sb="42" eb="43">
      <t>アツ</t>
    </rPh>
    <rPh sb="43" eb="44">
      <t>ブン</t>
    </rPh>
    <phoneticPr fontId="0"/>
  </si>
  <si>
    <t>凸版印刷株式会社東京都文京区水道１－３－３</t>
    <phoneticPr fontId="1"/>
  </si>
  <si>
    <t>厚生労働省重要インフラ分野におけるサイバーセキュリティ体制強化の支援等一式</t>
  </si>
  <si>
    <t>ＫＰＭＧコンサルティング株式会社
東京都千代田区大手町１－９－７</t>
  </si>
  <si>
    <t>【保険局】
支出負担行為担当官
大臣官房会計課長
宮崎　敦文
千代田区霞が関１－２－２</t>
  </si>
  <si>
    <t>株式会社ケー・デー・シー
東京都港区虎ノ門４－２－１２</t>
  </si>
  <si>
    <t>財政検証ホームページの更新及びリニューアル業務一式</t>
    <phoneticPr fontId="1"/>
  </si>
  <si>
    <t>【年金局】　　　　　　　　　　支出負担行為担当官
大臣官房会計課長
宮崎　敦文
東京都千代田区霞が関1-2-3</t>
    <rPh sb="1" eb="3">
      <t>ネンキン</t>
    </rPh>
    <rPh sb="34" eb="36">
      <t>ミヤザキ</t>
    </rPh>
    <rPh sb="37" eb="38">
      <t>アツ</t>
    </rPh>
    <rPh sb="38" eb="39">
      <t>ブン</t>
    </rPh>
    <phoneticPr fontId="0"/>
  </si>
  <si>
    <t>株式会社日本廣告社
東京都新宿区箪笥町２２</t>
    <phoneticPr fontId="1"/>
  </si>
  <si>
    <t>ハローワーク専門援助窓口における遠隔手話通訳サービス等業務</t>
    <rPh sb="6" eb="8">
      <t>センモン</t>
    </rPh>
    <rPh sb="8" eb="10">
      <t>エンジョ</t>
    </rPh>
    <rPh sb="10" eb="12">
      <t>マドグチ</t>
    </rPh>
    <rPh sb="16" eb="18">
      <t>エンカク</t>
    </rPh>
    <rPh sb="18" eb="20">
      <t>シュワ</t>
    </rPh>
    <rPh sb="20" eb="22">
      <t>ツウヤク</t>
    </rPh>
    <rPh sb="26" eb="27">
      <t>トウ</t>
    </rPh>
    <rPh sb="27" eb="29">
      <t>ギョウム</t>
    </rPh>
    <phoneticPr fontId="1"/>
  </si>
  <si>
    <t>【職業安定局】　　　　　　　　　　支出負担行為担当官
大臣官房会計課長
宮崎　敦文
東京都千代田区霞が関1-2-2</t>
    <rPh sb="1" eb="3">
      <t>ショクギョウ</t>
    </rPh>
    <rPh sb="3" eb="6">
      <t>アンテイキョク</t>
    </rPh>
    <rPh sb="36" eb="38">
      <t>ミヤザキ</t>
    </rPh>
    <rPh sb="39" eb="40">
      <t>アツシ</t>
    </rPh>
    <rPh sb="40" eb="41">
      <t>ブン</t>
    </rPh>
    <phoneticPr fontId="0"/>
  </si>
  <si>
    <t>株式会社スマートボックス
東京都港区北青山３－３－７</t>
    <rPh sb="0" eb="4">
      <t>カブシキガイシャ</t>
    </rPh>
    <rPh sb="13" eb="16">
      <t>トウキョウト</t>
    </rPh>
    <rPh sb="16" eb="18">
      <t>ミナトク</t>
    </rPh>
    <rPh sb="18" eb="21">
      <t>キタアオヤマ</t>
    </rPh>
    <phoneticPr fontId="1"/>
  </si>
  <si>
    <t>単価契約
連名契約
一般会計、雇用勘定</t>
    <rPh sb="0" eb="2">
      <t>タンカ</t>
    </rPh>
    <rPh sb="2" eb="4">
      <t>ケイヤク</t>
    </rPh>
    <rPh sb="5" eb="7">
      <t>レンメイ</t>
    </rPh>
    <rPh sb="7" eb="9">
      <t>ケイヤク</t>
    </rPh>
    <rPh sb="15" eb="17">
      <t>コヨウ</t>
    </rPh>
    <rPh sb="17" eb="19">
      <t>カンジョウ</t>
    </rPh>
    <phoneticPr fontId="6"/>
  </si>
  <si>
    <t>硫黄島及びタラワ環礁における遺留品等の手掛かり資料がない戦没者遺骨の身元特定のためのＤＮＡ鑑定に係る新聞広報業務</t>
    <phoneticPr fontId="1"/>
  </si>
  <si>
    <t>【社会・援護局（援護）】　　　　　　　　　　支出負担行為担当官
大臣官房会計課長
宮崎　敦文
東京都千代田区霞が関1-2-4</t>
    <rPh sb="41" eb="43">
      <t>ミヤザキ</t>
    </rPh>
    <rPh sb="44" eb="45">
      <t>アツ</t>
    </rPh>
    <rPh sb="45" eb="46">
      <t>ブン</t>
    </rPh>
    <phoneticPr fontId="0"/>
  </si>
  <si>
    <t>２０２１年分外国図書の購入</t>
    <phoneticPr fontId="1"/>
  </si>
  <si>
    <t>【大臣官房会計課】
支出負担行為担当官
大臣官房会計課長
宮崎　敦文
東京都千代田区霞が関1-2-2</t>
    <rPh sb="29" eb="31">
      <t>ミヤザキ</t>
    </rPh>
    <rPh sb="32" eb="33">
      <t>アツシ</t>
    </rPh>
    <rPh sb="33" eb="34">
      <t>ブン</t>
    </rPh>
    <rPh sb="35" eb="38">
      <t>トウキョウト</t>
    </rPh>
    <phoneticPr fontId="13"/>
  </si>
  <si>
    <t>2021年1月～3月分、4～12月分でそれぞれ契約締結</t>
    <rPh sb="4" eb="5">
      <t>ネン</t>
    </rPh>
    <rPh sb="6" eb="7">
      <t>ガツ</t>
    </rPh>
    <rPh sb="9" eb="10">
      <t>ガツ</t>
    </rPh>
    <rPh sb="10" eb="11">
      <t>ブン</t>
    </rPh>
    <rPh sb="16" eb="17">
      <t>ガツ</t>
    </rPh>
    <rPh sb="17" eb="18">
      <t>ブン</t>
    </rPh>
    <rPh sb="23" eb="25">
      <t>ケイヤク</t>
    </rPh>
    <rPh sb="25" eb="27">
      <t>テイケツ</t>
    </rPh>
    <phoneticPr fontId="1"/>
  </si>
  <si>
    <t>令和3年度薬価基準改正に係る薬価算定支援等一式</t>
    <phoneticPr fontId="1"/>
  </si>
  <si>
    <t>株式会社シーディーエス
東京都中央区入船２－２－１４</t>
    <rPh sb="0" eb="2">
      <t>カブシキ</t>
    </rPh>
    <rPh sb="2" eb="4">
      <t>カイシャ</t>
    </rPh>
    <rPh sb="12" eb="15">
      <t>トウキョウト</t>
    </rPh>
    <rPh sb="15" eb="18">
      <t>チュウオウク</t>
    </rPh>
    <rPh sb="18" eb="20">
      <t>イリフネ</t>
    </rPh>
    <phoneticPr fontId="1"/>
  </si>
  <si>
    <t>人工呼吸器等消耗品等の保管・管理及び配送業務一式</t>
    <phoneticPr fontId="1"/>
  </si>
  <si>
    <t>【医政局、健康局】　　　　　　　　　　支出負担行為担当官
大臣官房会計課長
宮崎　敦文
東京都千代田区霞が関1-2-5</t>
    <rPh sb="1" eb="4">
      <t>イセイキョク</t>
    </rPh>
    <rPh sb="5" eb="7">
      <t>ケンコウ</t>
    </rPh>
    <rPh sb="7" eb="8">
      <t>キョク</t>
    </rPh>
    <rPh sb="38" eb="40">
      <t>ミヤザキ</t>
    </rPh>
    <rPh sb="41" eb="42">
      <t>アツ</t>
    </rPh>
    <rPh sb="42" eb="43">
      <t>ブン</t>
    </rPh>
    <phoneticPr fontId="0"/>
  </si>
  <si>
    <t>佐川急便株式会社
京都府京都市南区上鳥羽角田町６８</t>
    <phoneticPr fontId="1"/>
  </si>
  <si>
    <t>政策統括官付情報化担当参事官室のオフィス改修に係る備品の購入</t>
    <phoneticPr fontId="1"/>
  </si>
  <si>
    <t>有限会社タケマエ
東京都港区虎ノ門２－５－３</t>
    <phoneticPr fontId="1"/>
  </si>
  <si>
    <t>２０２１（令和３）年国民生活基礎調査にかかる調査関係書類の印刷</t>
    <phoneticPr fontId="1"/>
  </si>
  <si>
    <t>【政策統括官（統計・情報政策担当）】　　　支出負担行為担当官
大臣官房会計課長
宮崎　敦文
東京都千代田区霞が関1-2-6</t>
    <rPh sb="40" eb="42">
      <t>ミヤザキ</t>
    </rPh>
    <rPh sb="43" eb="44">
      <t>アツ</t>
    </rPh>
    <rPh sb="44" eb="45">
      <t>ブン</t>
    </rPh>
    <phoneticPr fontId="0"/>
  </si>
  <si>
    <t>大和綜合印刷株式会社
東京都千代田区飯田橋１－１２－１１</t>
    <phoneticPr fontId="1"/>
  </si>
  <si>
    <t>永年勤続表彰用ボールペン１，５９０本</t>
    <phoneticPr fontId="1"/>
  </si>
  <si>
    <t>【大臣官房人事課】
支出負担行為担当官
大臣官房会計課長
宮崎　敦文
千代田区霞が関１－２－２</t>
    <rPh sb="1" eb="3">
      <t>ダイジン</t>
    </rPh>
    <rPh sb="3" eb="5">
      <t>カンボウ</t>
    </rPh>
    <rPh sb="5" eb="8">
      <t>ジンジカ</t>
    </rPh>
    <rPh sb="29" eb="31">
      <t>ミヤザキ</t>
    </rPh>
    <rPh sb="32" eb="33">
      <t>アツ</t>
    </rPh>
    <rPh sb="33" eb="34">
      <t>フミ</t>
    </rPh>
    <phoneticPr fontId="1"/>
  </si>
  <si>
    <t>株式会社ミクニ商会
東京都千代田区鍛冶町１－８－６</t>
    <phoneticPr fontId="1"/>
  </si>
  <si>
    <t>２０２１（令和３）年国民生活基礎調査　調査関係書類（衛生分）の梱包発送一式</t>
  </si>
  <si>
    <t>株式会社ジェイプロ
東京都大田区平和島４－１－２３</t>
    <rPh sb="0" eb="4">
      <t>カブシキガイシャ</t>
    </rPh>
    <rPh sb="10" eb="13">
      <t>トウキョウト</t>
    </rPh>
    <rPh sb="13" eb="16">
      <t>オオタク</t>
    </rPh>
    <rPh sb="16" eb="19">
      <t>ヘイワジマ</t>
    </rPh>
    <phoneticPr fontId="1"/>
  </si>
  <si>
    <t>医師国家試験答案用紙（A）① 8,200枚　外51件の印刷業務一式</t>
    <phoneticPr fontId="1"/>
  </si>
  <si>
    <t>【医政局】　　　　　　　　　　支出負担行為担当官
大臣官房会計課長
宮崎　敦文
東京都千代田区霞が関1-2-5</t>
    <rPh sb="1" eb="4">
      <t>イセイキョク</t>
    </rPh>
    <rPh sb="34" eb="36">
      <t>ミヤザキ</t>
    </rPh>
    <rPh sb="37" eb="38">
      <t>アツ</t>
    </rPh>
    <rPh sb="38" eb="39">
      <t>ブン</t>
    </rPh>
    <phoneticPr fontId="0"/>
  </si>
  <si>
    <t>株式会社昇寿堂
東京都中央区新富１－８－６</t>
    <phoneticPr fontId="1"/>
  </si>
  <si>
    <t>献血についての副読本（高校生用）　１，０５４，３９０部　外１件の印刷</t>
    <phoneticPr fontId="1"/>
  </si>
  <si>
    <t xml:space="preserve">株式会社リフコム
東京都中央区日本橋浜町２－１１－２
</t>
  </si>
  <si>
    <t>第２次硫黄島慰霊巡拝の実施に係る航空機の借上及び貸切運航一式</t>
  </si>
  <si>
    <t>【社会・援護局（援護）】
支出負担行為担当官
大臣官房会計課長
宮崎　敦文
千代田区霞が関１－２－２</t>
  </si>
  <si>
    <t>日本航空株式会社
東京都品川区東品川２－４－１１</t>
  </si>
  <si>
    <t>無期転換ルールへの対応に関する取り組みに対する啓発支援等一式</t>
  </si>
  <si>
    <t>ランゲート株式会社
京都府京都市中京区泉正寺町328番地</t>
    <rPh sb="5" eb="9">
      <t>カブシキガイシャ</t>
    </rPh>
    <rPh sb="10" eb="13">
      <t>キョウトフ</t>
    </rPh>
    <rPh sb="13" eb="16">
      <t>キョウトシ</t>
    </rPh>
    <rPh sb="16" eb="18">
      <t>チュウキョウ</t>
    </rPh>
    <rPh sb="18" eb="19">
      <t>ク</t>
    </rPh>
    <rPh sb="19" eb="20">
      <t>イズミ</t>
    </rPh>
    <rPh sb="20" eb="21">
      <t>タダ</t>
    </rPh>
    <rPh sb="21" eb="22">
      <t>テラ</t>
    </rPh>
    <rPh sb="22" eb="23">
      <t>マチ</t>
    </rPh>
    <rPh sb="26" eb="28">
      <t>バンチ</t>
    </rPh>
    <phoneticPr fontId="1"/>
  </si>
  <si>
    <t>1130001019265</t>
  </si>
  <si>
    <t>最低賃金に関する実態調査集計アクセス及び抽出アクセスの改修一式</t>
  </si>
  <si>
    <t>株式会社グリフィン
東京都千代田区神田司町2丁目13番地</t>
    <rPh sb="0" eb="4">
      <t>カブシキガイシャ</t>
    </rPh>
    <rPh sb="10" eb="13">
      <t>トウキョウト</t>
    </rPh>
    <rPh sb="13" eb="17">
      <t>チヨダク</t>
    </rPh>
    <rPh sb="17" eb="19">
      <t>カンダ</t>
    </rPh>
    <rPh sb="19" eb="21">
      <t>ツカサマチ</t>
    </rPh>
    <rPh sb="22" eb="24">
      <t>チョウメ</t>
    </rPh>
    <rPh sb="26" eb="28">
      <t>バンチ</t>
    </rPh>
    <phoneticPr fontId="1"/>
  </si>
  <si>
    <t>4010001080243</t>
  </si>
  <si>
    <t>令和２年度介護保険指導監督職員等研修事業</t>
    <rPh sb="0" eb="2">
      <t>レイワ</t>
    </rPh>
    <rPh sb="3" eb="5">
      <t>ネンド</t>
    </rPh>
    <rPh sb="5" eb="7">
      <t>カイゴ</t>
    </rPh>
    <rPh sb="7" eb="9">
      <t>ホケン</t>
    </rPh>
    <rPh sb="9" eb="11">
      <t>シドウ</t>
    </rPh>
    <rPh sb="11" eb="13">
      <t>カントク</t>
    </rPh>
    <rPh sb="13" eb="15">
      <t>ショクイン</t>
    </rPh>
    <rPh sb="15" eb="16">
      <t>トウ</t>
    </rPh>
    <rPh sb="16" eb="18">
      <t>ケンシュウ</t>
    </rPh>
    <rPh sb="18" eb="20">
      <t>ジギョウ</t>
    </rPh>
    <phoneticPr fontId="1"/>
  </si>
  <si>
    <t>株式会社富士通総研</t>
    <rPh sb="0" eb="2">
      <t>カブシキ</t>
    </rPh>
    <rPh sb="2" eb="4">
      <t>カイシャ</t>
    </rPh>
    <rPh sb="4" eb="7">
      <t>フジツウ</t>
    </rPh>
    <rPh sb="7" eb="9">
      <t>ソウケン</t>
    </rPh>
    <phoneticPr fontId="1"/>
  </si>
  <si>
    <t>社会保障教育に関する研究・開発等業務一式</t>
    <rPh sb="0" eb="2">
      <t>シャカイ</t>
    </rPh>
    <rPh sb="2" eb="4">
      <t>ホショウ</t>
    </rPh>
    <rPh sb="4" eb="6">
      <t>キョウイク</t>
    </rPh>
    <rPh sb="7" eb="8">
      <t>カン</t>
    </rPh>
    <rPh sb="10" eb="12">
      <t>ケンキュウ</t>
    </rPh>
    <rPh sb="13" eb="15">
      <t>カイハツ</t>
    </rPh>
    <rPh sb="15" eb="16">
      <t>トウ</t>
    </rPh>
    <rPh sb="16" eb="18">
      <t>ギョウム</t>
    </rPh>
    <rPh sb="18" eb="20">
      <t>イッシキ</t>
    </rPh>
    <phoneticPr fontId="1"/>
  </si>
  <si>
    <t>支出負担行為担当官
厚生労働省政策統括官（総合政策担当）
伊原　和人
東京都千代田区霞が関1-2‐2</t>
    <rPh sb="0" eb="2">
      <t>シシュツ</t>
    </rPh>
    <rPh sb="2" eb="4">
      <t>フタン</t>
    </rPh>
    <rPh sb="4" eb="6">
      <t>コウイ</t>
    </rPh>
    <rPh sb="6" eb="9">
      <t>タントウカン</t>
    </rPh>
    <rPh sb="10" eb="12">
      <t>コウセイ</t>
    </rPh>
    <rPh sb="12" eb="15">
      <t>ロウドウショウ</t>
    </rPh>
    <rPh sb="15" eb="17">
      <t>セイサク</t>
    </rPh>
    <rPh sb="17" eb="19">
      <t>トウカツ</t>
    </rPh>
    <rPh sb="19" eb="20">
      <t>カン</t>
    </rPh>
    <rPh sb="21" eb="23">
      <t>ソウゴウ</t>
    </rPh>
    <rPh sb="23" eb="25">
      <t>セイサク</t>
    </rPh>
    <rPh sb="25" eb="27">
      <t>タントウ</t>
    </rPh>
    <rPh sb="29" eb="31">
      <t>イハラ</t>
    </rPh>
    <rPh sb="32" eb="34">
      <t>カズヒト</t>
    </rPh>
    <rPh sb="35" eb="38">
      <t>トウキョウト</t>
    </rPh>
    <rPh sb="38" eb="42">
      <t>チヨダク</t>
    </rPh>
    <rPh sb="42" eb="43">
      <t>カスミ</t>
    </rPh>
    <rPh sb="44" eb="45">
      <t>セキ</t>
    </rPh>
    <phoneticPr fontId="1"/>
  </si>
  <si>
    <t>株式会社東京リーガルマインド
東京都千代田区神田三崎町2－2－12</t>
    <rPh sb="0" eb="4">
      <t>カブシキガイシャ</t>
    </rPh>
    <rPh sb="4" eb="6">
      <t>トウキョウ</t>
    </rPh>
    <rPh sb="15" eb="18">
      <t>トウキョウト</t>
    </rPh>
    <rPh sb="18" eb="22">
      <t>チヨダク</t>
    </rPh>
    <rPh sb="22" eb="24">
      <t>カンダ</t>
    </rPh>
    <rPh sb="24" eb="27">
      <t>ミサキチョウ</t>
    </rPh>
    <phoneticPr fontId="1"/>
  </si>
  <si>
    <t>9,353,850
（変更）5,159,000</t>
    <rPh sb="11" eb="13">
      <t>ヘンコウ</t>
    </rPh>
    <phoneticPr fontId="1"/>
  </si>
  <si>
    <t>5,225,000
（変更）5,159,000</t>
    <rPh sb="11" eb="13">
      <t>ヘンコウ</t>
    </rPh>
    <phoneticPr fontId="1"/>
  </si>
  <si>
    <t>令和2年6月10日変更</t>
    <rPh sb="0" eb="2">
      <t>レイワ</t>
    </rPh>
    <rPh sb="3" eb="4">
      <t>ネン</t>
    </rPh>
    <rPh sb="5" eb="6">
      <t>ガツ</t>
    </rPh>
    <rPh sb="8" eb="9">
      <t>ニチ</t>
    </rPh>
    <rPh sb="9" eb="11">
      <t>ヘンコウ</t>
    </rPh>
    <phoneticPr fontId="1"/>
  </si>
  <si>
    <t>8,537,815
（変更）2,466,750</t>
    <rPh sb="11" eb="13">
      <t>ヘンコウ</t>
    </rPh>
    <phoneticPr fontId="1"/>
  </si>
  <si>
    <t>1,650,000
（変更）2,466,750</t>
    <phoneticPr fontId="1"/>
  </si>
  <si>
    <t>令和2年10月8日変更</t>
    <rPh sb="0" eb="2">
      <t>レイワ</t>
    </rPh>
    <rPh sb="3" eb="4">
      <t>ネン</t>
    </rPh>
    <rPh sb="6" eb="7">
      <t>ガツ</t>
    </rPh>
    <rPh sb="8" eb="9">
      <t>ニチ</t>
    </rPh>
    <rPh sb="9" eb="11">
      <t>ヘンコウ</t>
    </rPh>
    <phoneticPr fontId="1"/>
  </si>
  <si>
    <t>5,584,590
（変更）2,827,000</t>
    <rPh sb="11" eb="13">
      <t>ヘンコウ</t>
    </rPh>
    <phoneticPr fontId="1"/>
  </si>
  <si>
    <t>1,980,000
（変更）2,827,000</t>
    <rPh sb="11" eb="13">
      <t>ヘンコウ</t>
    </rPh>
    <phoneticPr fontId="1"/>
  </si>
  <si>
    <t>9,817,940
（変更）7,672,500</t>
    <rPh sb="11" eb="13">
      <t>ヘンコウ</t>
    </rPh>
    <phoneticPr fontId="1"/>
  </si>
  <si>
    <t>5,115,000
（変更）7,672,500</t>
    <phoneticPr fontId="1"/>
  </si>
  <si>
    <t>令和2年6月1日変更</t>
    <rPh sb="0" eb="2">
      <t>レイワ</t>
    </rPh>
    <rPh sb="3" eb="4">
      <t>ネン</t>
    </rPh>
    <rPh sb="5" eb="6">
      <t>ガツ</t>
    </rPh>
    <rPh sb="7" eb="8">
      <t>ニチ</t>
    </rPh>
    <rPh sb="8" eb="10">
      <t>ヘンコウ</t>
    </rPh>
    <phoneticPr fontId="1"/>
  </si>
  <si>
    <t>74,606,400
（変更）36,520,000
（変更）37,149,582</t>
    <rPh sb="12" eb="14">
      <t>ヘンコウ</t>
    </rPh>
    <rPh sb="27" eb="29">
      <t>ヘンコウ</t>
    </rPh>
    <phoneticPr fontId="1"/>
  </si>
  <si>
    <t>39,600,000
（変更）36,520,000
（変更）37,149,582</t>
    <rPh sb="12" eb="14">
      <t>ヘンコウ</t>
    </rPh>
    <phoneticPr fontId="1"/>
  </si>
  <si>
    <t>令和2年6月1日、8月31日変更</t>
    <rPh sb="0" eb="2">
      <t>レイワ</t>
    </rPh>
    <rPh sb="3" eb="4">
      <t>ネン</t>
    </rPh>
    <rPh sb="5" eb="6">
      <t>ガツ</t>
    </rPh>
    <rPh sb="7" eb="8">
      <t>ニチ</t>
    </rPh>
    <rPh sb="10" eb="11">
      <t>ガツ</t>
    </rPh>
    <rPh sb="13" eb="14">
      <t>ニチ</t>
    </rPh>
    <rPh sb="14" eb="16">
      <t>ヘンコウ</t>
    </rPh>
    <phoneticPr fontId="1"/>
  </si>
  <si>
    <t>85,005,442
（変更）96,250,000</t>
    <phoneticPr fontId="1"/>
  </si>
  <si>
    <t>75,900,000
（変更）96,250,000</t>
    <rPh sb="12" eb="14">
      <t>ヘンコウ</t>
    </rPh>
    <phoneticPr fontId="1"/>
  </si>
  <si>
    <t>令和2年12月11日変更</t>
    <rPh sb="0" eb="2">
      <t>レイワ</t>
    </rPh>
    <rPh sb="3" eb="4">
      <t>ネン</t>
    </rPh>
    <rPh sb="6" eb="7">
      <t>ガツ</t>
    </rPh>
    <rPh sb="9" eb="10">
      <t>ニチ</t>
    </rPh>
    <rPh sb="10" eb="12">
      <t>ヘンコウ</t>
    </rPh>
    <phoneticPr fontId="1"/>
  </si>
  <si>
    <t>令和元年 地域児童福祉事業等調査調査票受付・審査、データ入力・集計業務</t>
  </si>
  <si>
    <t>株式会社CCNグループ
東京都千代田区神田鍛冶町３－７－４</t>
  </si>
  <si>
    <t>臨床研修修了者等アンケート調査集計業務</t>
  </si>
  <si>
    <t>株式会社イマージュ
東京都新宿区西新宿７－５－２５</t>
  </si>
  <si>
    <t>企業年金基金等に係る報告書データ電子化・入力等一式</t>
  </si>
  <si>
    <t>テクノブレイブ株式会社
東京都千代田区内神田１丁目２番８号楠本第２ビル２階</t>
  </si>
  <si>
    <t>第９回２１世紀成年者縦断調査（平成２４年成年者）調査票等関係書類の封入、発送　調査票等受付・審査一式</t>
  </si>
  <si>
    <t>株式会社アズコムデータセキュリティ
埼玉県秩父市みどりが丘３５番地</t>
  </si>
  <si>
    <t>規約型確定給付企業年金に係る報告書データ電子化・入力等一式</t>
  </si>
  <si>
    <t>【医政局】
支出負担行為担当官
大臣官房会計課長
宮崎　敦文
千代田区霞が関１－２－２</t>
    <phoneticPr fontId="1"/>
  </si>
  <si>
    <t>株式会社アクト・ジャパン
埼玉県川越市脇田本町１５－１３</t>
  </si>
  <si>
    <t>令和元年度職業紹介事業報告書データ入力等</t>
    <phoneticPr fontId="1"/>
  </si>
  <si>
    <t>支出負担行為担当官
大臣官房会計課長
宮崎　敦文
千代田区霞が関１－２－２</t>
    <phoneticPr fontId="1"/>
  </si>
  <si>
    <t>株式会社デイリー通信社
東京都豊島区北大塚３－２－９</t>
  </si>
  <si>
    <t>医薬品価格調査集計・分析等一式</t>
  </si>
  <si>
    <t>株式会社シーディーエス
東京都中央区入船２－２－１４</t>
  </si>
  <si>
    <t>令和２年度雇用均等基本調査におけるオンライン調査に係る業務及び受付・補正・集計作業等一式</t>
  </si>
  <si>
    <t>株式会社オノフ
東京都渋谷区神宮前３－３５－１９</t>
  </si>
  <si>
    <t>「令和２年度医療機関における外国人患者の受入に係る実態調査」調査依頼・調査票の配布・回収・集計等業務一式</t>
  </si>
  <si>
    <t xml:space="preserve">株式会社サーベイリサーチセンター
東京都荒川区西日暮里２丁目４０番１０号 </t>
  </si>
  <si>
    <t>入院基本料等実施状況報告書等及び選定療養等実態調査入力・集計業務</t>
  </si>
  <si>
    <t>株式会社セプコム
東京都港区赤坂２丁目２２番１５号　赤坂加藤ビル５階</t>
  </si>
  <si>
    <t>136,174,500
（変更）107,327,000
（変更）161,062,000</t>
    <rPh sb="13" eb="15">
      <t>ヘンコウ</t>
    </rPh>
    <rPh sb="29" eb="31">
      <t>ヘンコウ</t>
    </rPh>
    <phoneticPr fontId="1"/>
  </si>
  <si>
    <t>75,350,000
（変更）107,327,000
（変更）161,062,000</t>
    <phoneticPr fontId="1"/>
  </si>
  <si>
    <t>令和2年11月9日、12月18日変更</t>
    <rPh sb="0" eb="2">
      <t>レイワ</t>
    </rPh>
    <rPh sb="3" eb="4">
      <t>ネン</t>
    </rPh>
    <rPh sb="6" eb="7">
      <t>ガツ</t>
    </rPh>
    <rPh sb="8" eb="9">
      <t>ニチ</t>
    </rPh>
    <rPh sb="12" eb="13">
      <t>ガツ</t>
    </rPh>
    <rPh sb="15" eb="16">
      <t>ニチ</t>
    </rPh>
    <rPh sb="16" eb="18">
      <t>ヘンコウ</t>
    </rPh>
    <phoneticPr fontId="1"/>
  </si>
  <si>
    <t>令和２年度被保護者調査　年次調査（基礎調査・個別調査）受付等業務一式</t>
  </si>
  <si>
    <t>労働者派遣事業報告書（令和元年度報告及び令和２年６月１日現在の状況報告）の集計業務</t>
  </si>
  <si>
    <t>株式会社情報技術センター
東京都港区芝５－２９－１４</t>
  </si>
  <si>
    <t>医師ほか９職種国家試験受験願書等電算処理一式</t>
  </si>
  <si>
    <t>日本情報産業株式会社
東京都渋谷区渋谷３－１－４</t>
  </si>
  <si>
    <t>「薬監証明データベース」への入力及び集計等一式</t>
  </si>
  <si>
    <t>日本コムシンク株式会社
大阪府大阪市西区江戸堀１丁目２番１１号</t>
  </si>
  <si>
    <t>薬剤師国家試験電算処理業務</t>
  </si>
  <si>
    <t>総合評価落札方式</t>
    <phoneticPr fontId="1"/>
  </si>
  <si>
    <t>医薬品価格調査（経時変動調査２回分）集計・分析等</t>
  </si>
  <si>
    <t>令和2年12月17日変更契約締結（4,367,193）</t>
    <phoneticPr fontId="1"/>
  </si>
  <si>
    <t>個人輸入・指定薬物等に係るホームページのリスティング広告（検索連動型広告）実施業務</t>
    <phoneticPr fontId="1"/>
  </si>
  <si>
    <t>株式会社Ｒ-ＴＧエージェント
東京都新宿区西新宿６－１８－１</t>
    <phoneticPr fontId="1"/>
  </si>
  <si>
    <t>献血についての副読本の梱包発送一式</t>
    <rPh sb="0" eb="2">
      <t>ケンケツ</t>
    </rPh>
    <rPh sb="7" eb="10">
      <t>フクドクホン</t>
    </rPh>
    <rPh sb="11" eb="13">
      <t>コンポウ</t>
    </rPh>
    <rPh sb="13" eb="15">
      <t>ハッソウ</t>
    </rPh>
    <rPh sb="15" eb="17">
      <t>イッシキ</t>
    </rPh>
    <phoneticPr fontId="1"/>
  </si>
  <si>
    <t>令和３・４年度競争参加資格（建設工事及び測量・建設コンサルタント等業務）定期審査に係るデータ入力及び資格決定通知書作成等業務</t>
  </si>
  <si>
    <t>株式会社ケー・デー・シー
東京都港区虎ノ門４丁目２番１２号</t>
  </si>
  <si>
    <t>新型コロナウイルス感染症のPCR検査等にかかる精度管理調査業務一式</t>
  </si>
  <si>
    <t>学校法人東海大学
神奈川県伊勢原市下糟屋１４３</t>
  </si>
  <si>
    <t>化学物質リスク評価のための有害性情報収集等一式（エピクロロヒドリン）</t>
  </si>
  <si>
    <t>一般財団法人化学物質評価研究機構
東京都文京区後楽１－４－２５</t>
  </si>
  <si>
    <t>化学物質リスク評価のための有害性情報収集等一式（グリオキサール）</t>
  </si>
  <si>
    <t>JFEテクノリサーチ株式会社
東京都千代田区大手町２－７－１</t>
  </si>
  <si>
    <t>健康的な食環境づくりの推進に向けた調査・分析等一式</t>
  </si>
  <si>
    <t>株式会社エヌ・ティ・ティ・データ経営研究所
東京都千代田区平河町２－７－９</t>
  </si>
  <si>
    <t>薬剤耐性（AMR）対策アクションプラン（2016-2020）の履行状況及び達成度の取りまとめ並びに我が国の薬剤耐性政策に関する調査、分析及び議論のための資料作成に関する業務一式</t>
  </si>
  <si>
    <t>日本および諸外国における小児用医療機器を対象とした医療ニーズ及び医療実態に関する調査業務</t>
  </si>
  <si>
    <t>有限責任監査法人トーマツ
東京都港区芝浦４－１３－２３</t>
  </si>
  <si>
    <t>電子版お薬手帳の適切な推進に向けた調査検討一式</t>
  </si>
  <si>
    <t>「厚生労働科学研究（新興・再興感染症及び予防接種政策推進研究事業等）」の進捗状況調査等、管理支援一式</t>
  </si>
  <si>
    <t>臨床調査個人票などに対する帳票分離・分類技術およびAI-OCR技術などによる認識精度および連携性の検証等一式</t>
  </si>
  <si>
    <t>薬物乱用防止普及啓発読本（高校卒業予定者向け）　１，１６２，０００部　外１件の印刷</t>
    <phoneticPr fontId="1"/>
  </si>
  <si>
    <t>【医薬・生活衛生局】
支出負担行為担当官
大臣官房会計課長
宮崎　敦文
東京都千代田区霞が関1-2-2</t>
    <rPh sb="30" eb="32">
      <t>ミヤザキ</t>
    </rPh>
    <rPh sb="33" eb="34">
      <t>アツ</t>
    </rPh>
    <rPh sb="34" eb="35">
      <t>ブン</t>
    </rPh>
    <rPh sb="36" eb="39">
      <t>トウキョウト</t>
    </rPh>
    <phoneticPr fontId="1"/>
  </si>
  <si>
    <t>宮嶋印刷株式会社
東京都千代田区西神田３－２－１</t>
    <phoneticPr fontId="1"/>
  </si>
  <si>
    <t>「ＨＡＣＣＰの考え方を取り入れた衛生管理」のための業種別手引書（抜粋版） ７２種類の印刷</t>
    <phoneticPr fontId="1"/>
  </si>
  <si>
    <t>【医薬・生活衛生局（生食）】　　　　　　　　　　支出負担行為担当官
大臣官房会計課長
宮崎　敦文
東京都千代田区霞が関1-2-2</t>
    <phoneticPr fontId="0"/>
  </si>
  <si>
    <t>臓器移植に関する教育用普及啓発パンフレット　１，６８３，５００部の印刷</t>
    <phoneticPr fontId="1"/>
  </si>
  <si>
    <t>【健康局】　　　　　　　　　　支出負担行為担当官
大臣官房会計課長
宮崎　敦文
東京都千代田区霞が関1-2-2</t>
    <rPh sb="1" eb="3">
      <t>ケンコウ</t>
    </rPh>
    <phoneticPr fontId="0"/>
  </si>
  <si>
    <t>株式会社アイネット
東京都中央区銀座７－１６―２１</t>
    <phoneticPr fontId="1"/>
  </si>
  <si>
    <t>新型コロナウイルス感染症のワクチンの情報提供に資するための国民の認識や意向に関する調査及び情報提供資材制作一式</t>
  </si>
  <si>
    <t>ターギス株式会社
東京都目黒区下目黒１丁目８番１号</t>
  </si>
  <si>
    <t>令和２年度給水装置工事技術及び給水装置工事主任技術者免状等におけるデジタル化・効率化に関する基礎調査</t>
  </si>
  <si>
    <t>公益財団法人給水工事技術振興財団
東京都新宿区西新宿２丁目７番１号小田急第一生命ビル１２階</t>
  </si>
  <si>
    <t>旧優生保護法一時金に係る周知・広報等業務一式</t>
    <phoneticPr fontId="1"/>
  </si>
  <si>
    <t>【子ども家庭局】　　　　　　　　　　支出負担行為担当官
大臣官房会計課長
宮崎　敦文
東京都千代田区霞が関1-2-2</t>
    <rPh sb="1" eb="2">
      <t>コ</t>
    </rPh>
    <rPh sb="4" eb="6">
      <t>カテイ</t>
    </rPh>
    <rPh sb="6" eb="7">
      <t>キョク</t>
    </rPh>
    <phoneticPr fontId="0"/>
  </si>
  <si>
    <t>株式会社讀賣連合広告社
大阪府大阪市北区野崎町５－９</t>
    <phoneticPr fontId="1"/>
  </si>
  <si>
    <t>ハンセン病元患者家族に対する補償金制度に係る電車・バス内中吊り広告一式</t>
    <phoneticPr fontId="1"/>
  </si>
  <si>
    <t>介護職員処遇改善加算等の取得促進支援に係る研修等一式</t>
    <rPh sb="0" eb="11">
      <t>カイゴショクインショグウカイゼンカサントウ</t>
    </rPh>
    <rPh sb="12" eb="18">
      <t>シュトクソクシンシエン</t>
    </rPh>
    <rPh sb="19" eb="20">
      <t>カカ</t>
    </rPh>
    <rPh sb="21" eb="24">
      <t>ケンシュウトウ</t>
    </rPh>
    <rPh sb="24" eb="26">
      <t>イッシキ</t>
    </rPh>
    <phoneticPr fontId="1"/>
  </si>
  <si>
    <t>外国人雇用対策に関する実態調査一式（諸外国からの労働者の送出しに関する法制度及び実態等の調査分析について）</t>
    <rPh sb="0" eb="3">
      <t>ガイコクジン</t>
    </rPh>
    <rPh sb="3" eb="5">
      <t>コヨウ</t>
    </rPh>
    <rPh sb="5" eb="7">
      <t>タイサク</t>
    </rPh>
    <rPh sb="8" eb="9">
      <t>カン</t>
    </rPh>
    <rPh sb="11" eb="13">
      <t>ジッタイ</t>
    </rPh>
    <rPh sb="13" eb="15">
      <t>チョウサ</t>
    </rPh>
    <rPh sb="15" eb="17">
      <t>イッシキ</t>
    </rPh>
    <rPh sb="18" eb="19">
      <t>ショ</t>
    </rPh>
    <rPh sb="19" eb="21">
      <t>ガイコク</t>
    </rPh>
    <rPh sb="24" eb="27">
      <t>ロウドウシャ</t>
    </rPh>
    <rPh sb="28" eb="29">
      <t>オク</t>
    </rPh>
    <rPh sb="29" eb="30">
      <t>ダ</t>
    </rPh>
    <rPh sb="32" eb="33">
      <t>カン</t>
    </rPh>
    <rPh sb="35" eb="38">
      <t>ホウセイド</t>
    </rPh>
    <rPh sb="38" eb="39">
      <t>オヨ</t>
    </rPh>
    <rPh sb="40" eb="42">
      <t>ジッタイ</t>
    </rPh>
    <rPh sb="42" eb="43">
      <t>ナド</t>
    </rPh>
    <rPh sb="44" eb="46">
      <t>チョウサ</t>
    </rPh>
    <rPh sb="46" eb="48">
      <t>ブンセキ</t>
    </rPh>
    <phoneticPr fontId="2"/>
  </si>
  <si>
    <t>支出負担行為担当官
職業安定局長
田中　誠二
東京都千代田区霞が関1-2-2</t>
    <rPh sb="10" eb="12">
      <t>ショクギョウ</t>
    </rPh>
    <rPh sb="12" eb="14">
      <t>アンテイ</t>
    </rPh>
    <rPh sb="14" eb="16">
      <t>キョクチョウ</t>
    </rPh>
    <rPh sb="17" eb="19">
      <t>タナカ</t>
    </rPh>
    <rPh sb="20" eb="22">
      <t>セイジ</t>
    </rPh>
    <phoneticPr fontId="3"/>
  </si>
  <si>
    <t>株式会社　政策基礎研究所
東京都台東区台東１－２４－１</t>
    <rPh sb="0" eb="2">
      <t>カブシキ</t>
    </rPh>
    <rPh sb="2" eb="4">
      <t>ガイシャ</t>
    </rPh>
    <rPh sb="5" eb="7">
      <t>セイサク</t>
    </rPh>
    <rPh sb="7" eb="9">
      <t>キソ</t>
    </rPh>
    <rPh sb="9" eb="12">
      <t>ケンキュウショ</t>
    </rPh>
    <rPh sb="13" eb="16">
      <t>トウキョウト</t>
    </rPh>
    <rPh sb="16" eb="19">
      <t>タイトウク</t>
    </rPh>
    <rPh sb="19" eb="21">
      <t>タイトウ</t>
    </rPh>
    <phoneticPr fontId="2"/>
  </si>
  <si>
    <t>第１１回２１世紀出生児縦断調査（平成２２年出生児）謝礼品（メモ帳とカラーペン２本セット）２６，０００セットの購入</t>
  </si>
  <si>
    <t>有限会社タケマエ
東京都港区虎ノ門２－５－３</t>
  </si>
  <si>
    <t>フレームシステム一式等の購入</t>
  </si>
  <si>
    <t>【保険局】
支出負担行為担当官
大臣官房会計課長
宮崎　敦文
千代田区霞が関１－２－２</t>
    <rPh sb="1" eb="4">
      <t>ホケンキョク</t>
    </rPh>
    <rPh sb="25" eb="27">
      <t>ミヤザキ</t>
    </rPh>
    <rPh sb="28" eb="29">
      <t>アツ</t>
    </rPh>
    <rPh sb="29" eb="30">
      <t>フミ</t>
    </rPh>
    <phoneticPr fontId="1"/>
  </si>
  <si>
    <t>備品（錠付き・キャスター付きワゴン）の購入</t>
    <phoneticPr fontId="1"/>
  </si>
  <si>
    <t>【医薬・生活衛生局】
支出負担行為担当官
大臣官房会計課長
宮崎　敦文
千代田区霞が関１－２－２</t>
    <rPh sb="1" eb="3">
      <t>イヤク</t>
    </rPh>
    <rPh sb="4" eb="9">
      <t>セイカツエイセイキョク</t>
    </rPh>
    <rPh sb="30" eb="32">
      <t>ミヤザキ</t>
    </rPh>
    <rPh sb="33" eb="34">
      <t>アツ</t>
    </rPh>
    <rPh sb="34" eb="35">
      <t>フミ</t>
    </rPh>
    <phoneticPr fontId="1"/>
  </si>
  <si>
    <t>ＤＮＡシーケンサ（3500xL ジェネティックアナライザ）購入一式</t>
    <phoneticPr fontId="1"/>
  </si>
  <si>
    <t>株式会社池田理化
東京都千代田区鍛冶町１丁目８番６号</t>
    <phoneticPr fontId="1"/>
  </si>
  <si>
    <t>医師及び歯科医師国家試験における受験者のスクリーニングに必要な迅速抗原検査キット１，６００本の購入</t>
    <phoneticPr fontId="1"/>
  </si>
  <si>
    <t>【医政局】
支出負担行為担当官
大臣官房会計課長
宮崎　敦文
千代田区霞が関１－２－２</t>
    <rPh sb="1" eb="4">
      <t>イセイキョク</t>
    </rPh>
    <rPh sb="25" eb="27">
      <t>ミヤザキ</t>
    </rPh>
    <rPh sb="28" eb="29">
      <t>アツ</t>
    </rPh>
    <rPh sb="29" eb="30">
      <t>フミ</t>
    </rPh>
    <phoneticPr fontId="1"/>
  </si>
  <si>
    <t>株式会社メディセオ
東京都江東区佐賀２－８－２０</t>
    <phoneticPr fontId="1"/>
  </si>
  <si>
    <t>医療関係職種の免許申請関係書類の梱包発送一式</t>
    <rPh sb="0" eb="2">
      <t>イリョウ</t>
    </rPh>
    <rPh sb="2" eb="4">
      <t>カンケイ</t>
    </rPh>
    <rPh sb="4" eb="6">
      <t>ショクシュ</t>
    </rPh>
    <rPh sb="7" eb="9">
      <t>メンキョ</t>
    </rPh>
    <rPh sb="9" eb="11">
      <t>シンセイ</t>
    </rPh>
    <rPh sb="11" eb="13">
      <t>カンケイ</t>
    </rPh>
    <rPh sb="13" eb="15">
      <t>ショルイ</t>
    </rPh>
    <rPh sb="16" eb="18">
      <t>コンポウ</t>
    </rPh>
    <rPh sb="18" eb="20">
      <t>ハッソウ</t>
    </rPh>
    <rPh sb="20" eb="22">
      <t>イッシキ</t>
    </rPh>
    <phoneticPr fontId="1"/>
  </si>
  <si>
    <t>【医政局】
支出負担行為担当官
大臣官房会計課長
宮崎　敦文
東京都千代田区霞が関1-2-2</t>
    <rPh sb="1" eb="3">
      <t>イセイ</t>
    </rPh>
    <rPh sb="3" eb="4">
      <t>キョク</t>
    </rPh>
    <phoneticPr fontId="1"/>
  </si>
  <si>
    <t>サンテックサービス株式会社
東京都板橋区成増１－３１－１０</t>
    <rPh sb="9" eb="13">
      <t>カブシキガイシャ</t>
    </rPh>
    <phoneticPr fontId="1"/>
  </si>
  <si>
    <t>薬物乱用防止普及啓発読本（高校卒業予定者向け）　外１件の梱包発送一式</t>
    <rPh sb="0" eb="2">
      <t>ヤクブツ</t>
    </rPh>
    <rPh sb="2" eb="4">
      <t>ランヨウ</t>
    </rPh>
    <rPh sb="4" eb="6">
      <t>ボウシ</t>
    </rPh>
    <rPh sb="6" eb="8">
      <t>フキュウ</t>
    </rPh>
    <rPh sb="8" eb="10">
      <t>ケイハツ</t>
    </rPh>
    <rPh sb="10" eb="12">
      <t>ドクホン</t>
    </rPh>
    <rPh sb="13" eb="15">
      <t>コウコウ</t>
    </rPh>
    <rPh sb="15" eb="17">
      <t>ソツギョウ</t>
    </rPh>
    <rPh sb="17" eb="20">
      <t>ヨテイシャ</t>
    </rPh>
    <rPh sb="20" eb="21">
      <t>ム</t>
    </rPh>
    <rPh sb="24" eb="25">
      <t>ホカ</t>
    </rPh>
    <rPh sb="26" eb="27">
      <t>ケン</t>
    </rPh>
    <rPh sb="28" eb="30">
      <t>コンポウ</t>
    </rPh>
    <rPh sb="30" eb="32">
      <t>ハッソウ</t>
    </rPh>
    <rPh sb="32" eb="34">
      <t>イッシキ</t>
    </rPh>
    <phoneticPr fontId="1"/>
  </si>
  <si>
    <t>【医薬・生活衛生局】
支出負担行為担当官
大臣官房会計課長
宮崎　敦文
東京都千代田区霞が関1-2-2</t>
    <rPh sb="1" eb="3">
      <t>イヤク</t>
    </rPh>
    <rPh sb="4" eb="6">
      <t>セイカツ</t>
    </rPh>
    <rPh sb="6" eb="9">
      <t>エイセイキョク</t>
    </rPh>
    <phoneticPr fontId="1"/>
  </si>
  <si>
    <t>看護師等２０職種の国家試験における受験者のスクリーニングに必要な迅速抗原検査キットの購入</t>
    <phoneticPr fontId="1"/>
  </si>
  <si>
    <t>アズサイエンス株式会社
東京都墨田区立川四丁目１３番地１３号</t>
    <phoneticPr fontId="1"/>
  </si>
  <si>
    <t>47,000(1箱(10本入))
(税抜)</t>
    <rPh sb="8" eb="9">
      <t>ハコ</t>
    </rPh>
    <rPh sb="12" eb="13">
      <t>ホン</t>
    </rPh>
    <rPh sb="13" eb="14">
      <t>イ</t>
    </rPh>
    <rPh sb="18" eb="20">
      <t>ゼイヌキ</t>
    </rPh>
    <phoneticPr fontId="1"/>
  </si>
  <si>
    <t>40,000(1箱(10本入))
(税抜)</t>
    <rPh sb="8" eb="9">
      <t>ハコ</t>
    </rPh>
    <rPh sb="12" eb="13">
      <t>ホン</t>
    </rPh>
    <rPh sb="13" eb="14">
      <t>イ</t>
    </rPh>
    <rPh sb="18" eb="20">
      <t>ゼイヌキ</t>
    </rPh>
    <phoneticPr fontId="1"/>
  </si>
  <si>
    <t>中学生を対象とした献血への理解を促すポスターの梱包発送一式</t>
    <rPh sb="0" eb="3">
      <t>チュウガクセイ</t>
    </rPh>
    <rPh sb="4" eb="6">
      <t>タイショウ</t>
    </rPh>
    <rPh sb="9" eb="11">
      <t>ケンケツ</t>
    </rPh>
    <rPh sb="13" eb="15">
      <t>リカイ</t>
    </rPh>
    <rPh sb="16" eb="17">
      <t>ウナガ</t>
    </rPh>
    <rPh sb="23" eb="25">
      <t>コンポウ</t>
    </rPh>
    <rPh sb="25" eb="27">
      <t>ハッソウ</t>
    </rPh>
    <rPh sb="27" eb="29">
      <t>イッシキ</t>
    </rPh>
    <phoneticPr fontId="1"/>
  </si>
  <si>
    <t>令和３年２月25日変更（減額）契約</t>
    <rPh sb="0" eb="2">
      <t>レイワ</t>
    </rPh>
    <rPh sb="3" eb="4">
      <t>ネン</t>
    </rPh>
    <rPh sb="5" eb="6">
      <t>ガツ</t>
    </rPh>
    <rPh sb="8" eb="9">
      <t>ニチ</t>
    </rPh>
    <rPh sb="9" eb="11">
      <t>ヘンコウ</t>
    </rPh>
    <rPh sb="12" eb="14">
      <t>ゲンガク</t>
    </rPh>
    <rPh sb="15" eb="17">
      <t>ケイヤク</t>
    </rPh>
    <phoneticPr fontId="1"/>
  </si>
  <si>
    <t>令和2年度　療養費頻度調査入力等業務一式</t>
    <rPh sb="0" eb="2">
      <t>レイワ</t>
    </rPh>
    <rPh sb="3" eb="5">
      <t>ネンド</t>
    </rPh>
    <rPh sb="6" eb="9">
      <t>リョウヨウヒ</t>
    </rPh>
    <rPh sb="9" eb="11">
      <t>ヒンド</t>
    </rPh>
    <rPh sb="11" eb="13">
      <t>チョウサ</t>
    </rPh>
    <rPh sb="13" eb="15">
      <t>ニュウリョク</t>
    </rPh>
    <rPh sb="15" eb="16">
      <t>トウ</t>
    </rPh>
    <rPh sb="16" eb="18">
      <t>ギョウム</t>
    </rPh>
    <rPh sb="18" eb="20">
      <t>イッシキ</t>
    </rPh>
    <phoneticPr fontId="1"/>
  </si>
  <si>
    <t>支出負担行為担当官
厚生労働省保険局長　濵谷浩樹
東京都千代田区霞が関１－２－２</t>
    <rPh sb="0" eb="2">
      <t>シシュツ</t>
    </rPh>
    <rPh sb="2" eb="4">
      <t>フタン</t>
    </rPh>
    <rPh sb="4" eb="6">
      <t>コウイ</t>
    </rPh>
    <rPh sb="6" eb="9">
      <t>タントウカン</t>
    </rPh>
    <rPh sb="10" eb="12">
      <t>コウセイ</t>
    </rPh>
    <rPh sb="12" eb="15">
      <t>ロウドウショウ</t>
    </rPh>
    <rPh sb="15" eb="17">
      <t>ホケン</t>
    </rPh>
    <rPh sb="17" eb="19">
      <t>キョクチョウ</t>
    </rPh>
    <rPh sb="20" eb="22">
      <t>ハマタニ</t>
    </rPh>
    <rPh sb="22" eb="24">
      <t>ヒロキ</t>
    </rPh>
    <rPh sb="25" eb="28">
      <t>トウキョウト</t>
    </rPh>
    <rPh sb="28" eb="32">
      <t>チヨダク</t>
    </rPh>
    <rPh sb="32" eb="33">
      <t>カスミ</t>
    </rPh>
    <rPh sb="34" eb="35">
      <t>セキ</t>
    </rPh>
    <phoneticPr fontId="1"/>
  </si>
  <si>
    <t>株式会社イマージュ
東京都新宿区西新宿７－５－２５</t>
    <rPh sb="0" eb="4">
      <t>カブシキガイシャ</t>
    </rPh>
    <rPh sb="10" eb="13">
      <t>トウキョウト</t>
    </rPh>
    <rPh sb="13" eb="16">
      <t>シンジュクク</t>
    </rPh>
    <rPh sb="16" eb="19">
      <t>ニシシンジュク</t>
    </rPh>
    <phoneticPr fontId="1"/>
  </si>
  <si>
    <t>3011101002154</t>
  </si>
  <si>
    <t>一般競争入札</t>
    <rPh sb="0" eb="6">
      <t>イッパンキョウソウニュウサツ</t>
    </rPh>
    <phoneticPr fontId="1"/>
  </si>
  <si>
    <t>ポスター・ステッカー・リーフレットの印刷・梱包・発送業務一式</t>
    <rPh sb="18" eb="20">
      <t>インサツ</t>
    </rPh>
    <rPh sb="21" eb="23">
      <t>コンポウ</t>
    </rPh>
    <rPh sb="24" eb="26">
      <t>ハッソウ</t>
    </rPh>
    <rPh sb="26" eb="28">
      <t>ギョウム</t>
    </rPh>
    <rPh sb="28" eb="30">
      <t>イッシキ</t>
    </rPh>
    <phoneticPr fontId="1"/>
  </si>
  <si>
    <t>株式会社リフコム
東京都中央区日本橋浜町2-11-2</t>
    <rPh sb="0" eb="4">
      <t>カブシキガイシャ</t>
    </rPh>
    <rPh sb="9" eb="12">
      <t>トウキョウト</t>
    </rPh>
    <rPh sb="12" eb="15">
      <t>チュウオウク</t>
    </rPh>
    <rPh sb="15" eb="18">
      <t>ニホンバシ</t>
    </rPh>
    <rPh sb="18" eb="20">
      <t>ハママチ</t>
    </rPh>
    <phoneticPr fontId="1"/>
  </si>
  <si>
    <t>9010001072822</t>
  </si>
  <si>
    <t>令和３年１月５日変更契約締結</t>
    <rPh sb="0" eb="2">
      <t>レイワ</t>
    </rPh>
    <rPh sb="3" eb="4">
      <t>ネン</t>
    </rPh>
    <rPh sb="5" eb="6">
      <t>ガツ</t>
    </rPh>
    <rPh sb="7" eb="8">
      <t>ニチ</t>
    </rPh>
    <rPh sb="8" eb="10">
      <t>ヘンコウ</t>
    </rPh>
    <rPh sb="10" eb="12">
      <t>ケイヤク</t>
    </rPh>
    <rPh sb="12" eb="14">
      <t>テイケツ</t>
    </rPh>
    <phoneticPr fontId="1"/>
  </si>
  <si>
    <t>7,946,920
（変更後）
10,228,810</t>
    <rPh sb="11" eb="14">
      <t>ヘンコウゴ</t>
    </rPh>
    <phoneticPr fontId="1"/>
  </si>
  <si>
    <t>4,367,000
（変更後）
9,372,743</t>
    <rPh sb="11" eb="14">
      <t>ヘンコウゴ</t>
    </rPh>
    <phoneticPr fontId="1"/>
  </si>
  <si>
    <t>令和３年１月２０日変更契約締結</t>
    <rPh sb="0" eb="2">
      <t>レイワ</t>
    </rPh>
    <rPh sb="3" eb="4">
      <t>ネン</t>
    </rPh>
    <rPh sb="5" eb="6">
      <t>ガツ</t>
    </rPh>
    <rPh sb="8" eb="9">
      <t>ニチ</t>
    </rPh>
    <rPh sb="9" eb="11">
      <t>ヘンコウ</t>
    </rPh>
    <rPh sb="11" eb="13">
      <t>ケイヤク</t>
    </rPh>
    <rPh sb="13" eb="15">
      <t>テイケツ</t>
    </rPh>
    <phoneticPr fontId="1"/>
  </si>
  <si>
    <t>2,567,308
（変更後）
1,667,215</t>
    <rPh sb="11" eb="14">
      <t>ヘンコウゴ</t>
    </rPh>
    <phoneticPr fontId="1"/>
  </si>
  <si>
    <t>1,455,685
（変更後）
1,667,215</t>
    <rPh sb="11" eb="14">
      <t>ヘンコウゴ</t>
    </rPh>
    <phoneticPr fontId="1"/>
  </si>
  <si>
    <t>事務イス１１４脚　外３件の購入一式</t>
    <phoneticPr fontId="1"/>
  </si>
  <si>
    <t>「児童虐待の防止等に関する法律」、「児童福祉法」及び「児童福祉施設の設備及び運営に関する基準」英訳作成一式</t>
    <phoneticPr fontId="1"/>
  </si>
  <si>
    <t>【子ども家庭局】
支出負担行為担当官
大臣官房会計課長
宮崎　敦文
千代田区霞が関１－２－２</t>
    <rPh sb="1" eb="2">
      <t>コ</t>
    </rPh>
    <rPh sb="4" eb="6">
      <t>カテイ</t>
    </rPh>
    <rPh sb="6" eb="7">
      <t>キョク</t>
    </rPh>
    <rPh sb="28" eb="30">
      <t>ミヤザキ</t>
    </rPh>
    <rPh sb="31" eb="32">
      <t>アツ</t>
    </rPh>
    <rPh sb="32" eb="33">
      <t>フミ</t>
    </rPh>
    <phoneticPr fontId="1"/>
  </si>
  <si>
    <t>株式会社さくらプランニング
東京都板橋区中台１－２１－７</t>
    <phoneticPr fontId="1"/>
  </si>
  <si>
    <t>大学生等を対象とした献血啓発ポスターの梱包発送一式</t>
    <phoneticPr fontId="1"/>
  </si>
  <si>
    <t>臓器移植に関する教育用普及啓発パンフレットの梱包発送一式</t>
  </si>
  <si>
    <t>株式会社オーバルネットワーク
東京都品川区戸越５－１３－５</t>
    <rPh sb="0" eb="4">
      <t>カブシキガイシャ</t>
    </rPh>
    <rPh sb="15" eb="18">
      <t>トウキョウト</t>
    </rPh>
    <rPh sb="18" eb="21">
      <t>シナガワク</t>
    </rPh>
    <rPh sb="21" eb="23">
      <t>トゴシ</t>
    </rPh>
    <phoneticPr fontId="1"/>
  </si>
  <si>
    <t>医薬・生活衛生局総務課及び総務課書記室のオフィス改修に係る備品の購入</t>
    <phoneticPr fontId="1"/>
  </si>
  <si>
    <t>麺類（保存食）１，６００食　外６件</t>
    <phoneticPr fontId="1"/>
  </si>
  <si>
    <t>【大臣官房会計課】
支出負担行為担当官
大臣官房会計課長
宮崎　敦文
千代田区霞が関１－２－２</t>
    <rPh sb="1" eb="8">
      <t>ダイジンカンボウカイケイカ</t>
    </rPh>
    <rPh sb="29" eb="31">
      <t>ミヤザキ</t>
    </rPh>
    <rPh sb="32" eb="33">
      <t>アツ</t>
    </rPh>
    <rPh sb="33" eb="34">
      <t>フミ</t>
    </rPh>
    <phoneticPr fontId="1"/>
  </si>
  <si>
    <t>株式会社廣瀬商会
東京都中央区日本橋３丁目１番１７号</t>
    <phoneticPr fontId="1"/>
  </si>
  <si>
    <t>教育用副読本（Ｂ型肝炎いのちの教育）の梱包発送一式</t>
  </si>
  <si>
    <t>医療法及び医療法施行規則翻訳業務</t>
    <phoneticPr fontId="1"/>
  </si>
  <si>
    <t>【医政局】
支出負担行為担当官
大臣官房会計課長
宮崎　敦文
千代田区霞が関１－２－２</t>
    <rPh sb="1" eb="3">
      <t>イセイ</t>
    </rPh>
    <rPh sb="3" eb="4">
      <t>キョク</t>
    </rPh>
    <rPh sb="25" eb="27">
      <t>ミヤザキ</t>
    </rPh>
    <rPh sb="28" eb="29">
      <t>アツ</t>
    </rPh>
    <rPh sb="29" eb="30">
      <t>フミ</t>
    </rPh>
    <phoneticPr fontId="1"/>
  </si>
  <si>
    <t>株式会社メディア総合研究所
東京都渋谷区千駄ヶ谷４－１４－４</t>
    <phoneticPr fontId="1"/>
  </si>
  <si>
    <t>令和２年度生活相談充実事業</t>
    <rPh sb="0" eb="2">
      <t>レイワ</t>
    </rPh>
    <rPh sb="3" eb="5">
      <t>ネンド</t>
    </rPh>
    <rPh sb="5" eb="7">
      <t>セイカツ</t>
    </rPh>
    <rPh sb="7" eb="9">
      <t>ソウダン</t>
    </rPh>
    <rPh sb="9" eb="11">
      <t>ジュウジツ</t>
    </rPh>
    <rPh sb="11" eb="13">
      <t>ジギョウ</t>
    </rPh>
    <phoneticPr fontId="1"/>
  </si>
  <si>
    <t>【社会・援護局（社会）】
支出負担行為担当官
社会・援護局長
谷内　繁
千代田区霞が関１－２－２</t>
    <rPh sb="1" eb="3">
      <t>シャカイ</t>
    </rPh>
    <rPh sb="4" eb="6">
      <t>エンゴ</t>
    </rPh>
    <rPh sb="6" eb="7">
      <t>キョク</t>
    </rPh>
    <rPh sb="8" eb="10">
      <t>シャカイ</t>
    </rPh>
    <rPh sb="13" eb="15">
      <t>シシュツ</t>
    </rPh>
    <rPh sb="15" eb="17">
      <t>フタン</t>
    </rPh>
    <rPh sb="17" eb="19">
      <t>コウイ</t>
    </rPh>
    <rPh sb="19" eb="22">
      <t>タントウカン</t>
    </rPh>
    <rPh sb="23" eb="25">
      <t>シャカイ</t>
    </rPh>
    <rPh sb="26" eb="28">
      <t>エンゴ</t>
    </rPh>
    <rPh sb="28" eb="30">
      <t>キョクチョウ</t>
    </rPh>
    <rPh sb="31" eb="33">
      <t>タニウチ</t>
    </rPh>
    <rPh sb="34" eb="35">
      <t>シゲル</t>
    </rPh>
    <rPh sb="36" eb="40">
      <t>チヨダク</t>
    </rPh>
    <rPh sb="40" eb="41">
      <t>カスミ</t>
    </rPh>
    <rPh sb="42" eb="43">
      <t>セキ</t>
    </rPh>
    <phoneticPr fontId="1"/>
  </si>
  <si>
    <t>公益財団法人人権教育啓発推進センター</t>
    <rPh sb="0" eb="2">
      <t>コウエキ</t>
    </rPh>
    <rPh sb="2" eb="6">
      <t>ザイダンホウジン</t>
    </rPh>
    <rPh sb="6" eb="8">
      <t>ジンケン</t>
    </rPh>
    <rPh sb="8" eb="10">
      <t>キョウイク</t>
    </rPh>
    <rPh sb="10" eb="12">
      <t>ケイハツ</t>
    </rPh>
    <rPh sb="12" eb="14">
      <t>スイシン</t>
    </rPh>
    <phoneticPr fontId="1"/>
  </si>
  <si>
    <t xml:space="preserve">7010405010487 </t>
  </si>
  <si>
    <t>生活困窮者自立支援制度人材養成研修・広報啓発一式</t>
    <phoneticPr fontId="1"/>
  </si>
  <si>
    <t>全国社会福祉協議会</t>
    <rPh sb="0" eb="2">
      <t>ゼンコク</t>
    </rPh>
    <rPh sb="2" eb="4">
      <t>シャカイ</t>
    </rPh>
    <rPh sb="4" eb="6">
      <t>フクシ</t>
    </rPh>
    <rPh sb="6" eb="9">
      <t>キョウギカイ</t>
    </rPh>
    <phoneticPr fontId="1"/>
  </si>
  <si>
    <t>2010005001032</t>
    <phoneticPr fontId="1"/>
  </si>
  <si>
    <t>JA共済総合研究所</t>
    <rPh sb="2" eb="4">
      <t>キョウサイ</t>
    </rPh>
    <rPh sb="4" eb="6">
      <t>ソウゴウ</t>
    </rPh>
    <rPh sb="6" eb="9">
      <t>ケンキュウジョ</t>
    </rPh>
    <phoneticPr fontId="1"/>
  </si>
  <si>
    <t xml:space="preserve">2010005016848 </t>
    <phoneticPr fontId="1"/>
  </si>
  <si>
    <t>株式会社日本能率協会総合研究所</t>
    <rPh sb="0" eb="2">
      <t>カブシキ</t>
    </rPh>
    <rPh sb="2" eb="4">
      <t>カイシャ</t>
    </rPh>
    <rPh sb="4" eb="6">
      <t>ニホン</t>
    </rPh>
    <rPh sb="6" eb="8">
      <t>ノウリツ</t>
    </rPh>
    <rPh sb="8" eb="10">
      <t>キョウカイ</t>
    </rPh>
    <rPh sb="10" eb="12">
      <t>ソウゴウ</t>
    </rPh>
    <rPh sb="12" eb="15">
      <t>ケンキュウショ</t>
    </rPh>
    <phoneticPr fontId="1"/>
  </si>
  <si>
    <t>社会福祉法人全国社会福祉協議会</t>
    <phoneticPr fontId="1"/>
  </si>
  <si>
    <t>生活困窮者自立支援制度における農業分野等との連携強化モデル事業</t>
    <phoneticPr fontId="1"/>
  </si>
  <si>
    <t>相談支援包括化推進員等への支援と人材育成事業一式</t>
    <rPh sb="0" eb="10">
      <t>ソウダンシエンホウカツカスイシンイン</t>
    </rPh>
    <rPh sb="10" eb="11">
      <t>トウ</t>
    </rPh>
    <rPh sb="13" eb="15">
      <t>シエン</t>
    </rPh>
    <rPh sb="16" eb="18">
      <t>ジンザイ</t>
    </rPh>
    <rPh sb="18" eb="20">
      <t>イクセイ</t>
    </rPh>
    <rPh sb="20" eb="22">
      <t>ジギョウ</t>
    </rPh>
    <rPh sb="22" eb="24">
      <t>イッシキ</t>
    </rPh>
    <phoneticPr fontId="1"/>
  </si>
  <si>
    <t>成年後見制度利用促進体制整備推進事業</t>
    <phoneticPr fontId="1"/>
  </si>
  <si>
    <t>生活困窮者自立支援制度における専門スタッフ派遣及び研修等に関する広報啓発一式</t>
    <phoneticPr fontId="1"/>
  </si>
  <si>
    <t>生活困窮者自立支援全国ネットワーク</t>
    <rPh sb="0" eb="11">
      <t>セイカツコンキュウシャジリツシエンゼンコク</t>
    </rPh>
    <phoneticPr fontId="1"/>
  </si>
  <si>
    <t>9011105006609</t>
    <phoneticPr fontId="1"/>
  </si>
  <si>
    <t>小規模法人財務会計事務処理体制強化研修</t>
    <phoneticPr fontId="1"/>
  </si>
  <si>
    <t>株式会社シード・プランニング</t>
    <phoneticPr fontId="1"/>
  </si>
  <si>
    <t>みずほ情報総研株式会社</t>
    <rPh sb="3" eb="5">
      <t>ジョウホウ</t>
    </rPh>
    <rPh sb="5" eb="7">
      <t>ソウケン</t>
    </rPh>
    <rPh sb="7" eb="9">
      <t>カブシキ</t>
    </rPh>
    <rPh sb="9" eb="11">
      <t>カイシャ</t>
    </rPh>
    <phoneticPr fontId="1"/>
  </si>
  <si>
    <t>後見人等への意思決定支援研修</t>
    <phoneticPr fontId="1"/>
  </si>
  <si>
    <t>任意後見・補助・保佐等の広報・相談（相談体制強化及びシンポジウム等広報分）</t>
    <rPh sb="18" eb="20">
      <t>ソウダン</t>
    </rPh>
    <rPh sb="20" eb="22">
      <t>タイセイ</t>
    </rPh>
    <rPh sb="22" eb="24">
      <t>キョウカ</t>
    </rPh>
    <rPh sb="24" eb="25">
      <t>オヨ</t>
    </rPh>
    <rPh sb="32" eb="33">
      <t>トウ</t>
    </rPh>
    <rPh sb="33" eb="35">
      <t>コウホウ</t>
    </rPh>
    <rPh sb="35" eb="36">
      <t>ブン</t>
    </rPh>
    <phoneticPr fontId="1"/>
  </si>
  <si>
    <t>地域生活定着支援人材養成研修事業</t>
    <phoneticPr fontId="1"/>
  </si>
  <si>
    <t>社会福祉法人和歌山県福祉事業団</t>
    <rPh sb="6" eb="10">
      <t>ワカヤマケン</t>
    </rPh>
    <rPh sb="10" eb="12">
      <t>フクシ</t>
    </rPh>
    <rPh sb="12" eb="15">
      <t>ジギョウダン</t>
    </rPh>
    <phoneticPr fontId="1"/>
  </si>
  <si>
    <t>ひきこもり地域支援センター等の窓口周知・広報　</t>
    <rPh sb="5" eb="7">
      <t>チイキ</t>
    </rPh>
    <rPh sb="7" eb="9">
      <t>シエン</t>
    </rPh>
    <rPh sb="13" eb="14">
      <t>トウ</t>
    </rPh>
    <rPh sb="15" eb="17">
      <t>マドグチ</t>
    </rPh>
    <rPh sb="17" eb="19">
      <t>シュウチ</t>
    </rPh>
    <rPh sb="20" eb="22">
      <t>コウホウ</t>
    </rPh>
    <phoneticPr fontId="1"/>
  </si>
  <si>
    <t>【社会・援護局（社会）】
支出負担行為担当官
社会・援護局長
橋本　泰宏
千代田区霞が関１－２－２</t>
    <rPh sb="1" eb="3">
      <t>シャカイ</t>
    </rPh>
    <rPh sb="4" eb="6">
      <t>エンゴ</t>
    </rPh>
    <rPh sb="6" eb="7">
      <t>キョク</t>
    </rPh>
    <rPh sb="8" eb="10">
      <t>シャカイ</t>
    </rPh>
    <rPh sb="13" eb="15">
      <t>シシュツ</t>
    </rPh>
    <rPh sb="15" eb="17">
      <t>フタン</t>
    </rPh>
    <rPh sb="17" eb="19">
      <t>コウイ</t>
    </rPh>
    <rPh sb="19" eb="22">
      <t>タントウカン</t>
    </rPh>
    <rPh sb="23" eb="25">
      <t>シャカイ</t>
    </rPh>
    <rPh sb="26" eb="28">
      <t>エンゴ</t>
    </rPh>
    <rPh sb="28" eb="30">
      <t>キョクチョウ</t>
    </rPh>
    <rPh sb="31" eb="33">
      <t>ハシモト</t>
    </rPh>
    <rPh sb="34" eb="36">
      <t>ヤスヒロ</t>
    </rPh>
    <rPh sb="37" eb="41">
      <t>チヨダク</t>
    </rPh>
    <rPh sb="41" eb="42">
      <t>カスミ</t>
    </rPh>
    <rPh sb="43" eb="44">
      <t>セキ</t>
    </rPh>
    <phoneticPr fontId="1"/>
  </si>
  <si>
    <t>有限責任監査法人　トーマツ</t>
    <rPh sb="0" eb="2">
      <t>ユウゲン</t>
    </rPh>
    <rPh sb="2" eb="4">
      <t>セキニン</t>
    </rPh>
    <rPh sb="4" eb="6">
      <t>カンサ</t>
    </rPh>
    <rPh sb="6" eb="8">
      <t>ホウジン</t>
    </rPh>
    <phoneticPr fontId="1"/>
  </si>
  <si>
    <t>5010405001703</t>
    <phoneticPr fontId="6"/>
  </si>
  <si>
    <t>災害派遣福祉チームリーダー養成等研修事業</t>
    <phoneticPr fontId="1"/>
  </si>
  <si>
    <t>地域共生社会の実現に向けた地域づくり（50代労働者等による地域活動）の取組の普及・促進事業</t>
    <rPh sb="0" eb="2">
      <t>チイキ</t>
    </rPh>
    <rPh sb="2" eb="4">
      <t>キョウセイ</t>
    </rPh>
    <rPh sb="4" eb="6">
      <t>シャカイ</t>
    </rPh>
    <rPh sb="7" eb="9">
      <t>ジツゲン</t>
    </rPh>
    <rPh sb="10" eb="11">
      <t>ム</t>
    </rPh>
    <rPh sb="13" eb="15">
      <t>チイキ</t>
    </rPh>
    <rPh sb="21" eb="22">
      <t>ダイ</t>
    </rPh>
    <rPh sb="22" eb="25">
      <t>ロウドウシャ</t>
    </rPh>
    <rPh sb="25" eb="26">
      <t>トウ</t>
    </rPh>
    <rPh sb="29" eb="31">
      <t>チイキ</t>
    </rPh>
    <rPh sb="31" eb="33">
      <t>カツドウ</t>
    </rPh>
    <rPh sb="35" eb="37">
      <t>トリクミ</t>
    </rPh>
    <rPh sb="38" eb="40">
      <t>フキュウ</t>
    </rPh>
    <rPh sb="41" eb="43">
      <t>ソクシン</t>
    </rPh>
    <rPh sb="43" eb="45">
      <t>ジギョウ</t>
    </rPh>
    <phoneticPr fontId="1"/>
  </si>
  <si>
    <t>特定非営利活動法人全国コミュニティライフサポートセンター</t>
    <rPh sb="0" eb="2">
      <t>トクテイ</t>
    </rPh>
    <rPh sb="2" eb="5">
      <t>ヒエイリ</t>
    </rPh>
    <rPh sb="5" eb="7">
      <t>カツドウ</t>
    </rPh>
    <rPh sb="7" eb="9">
      <t>ホウジン</t>
    </rPh>
    <rPh sb="9" eb="11">
      <t>ゼンコク</t>
    </rPh>
    <phoneticPr fontId="1"/>
  </si>
  <si>
    <t>任意後見・補助・保佐等の広報・相談（各種広報分）</t>
    <rPh sb="18" eb="20">
      <t>カクシュ</t>
    </rPh>
    <rPh sb="20" eb="22">
      <t>コウホウ</t>
    </rPh>
    <rPh sb="22" eb="23">
      <t>ブン</t>
    </rPh>
    <phoneticPr fontId="1"/>
  </si>
  <si>
    <t>株式会社博報堂</t>
    <rPh sb="0" eb="2">
      <t>カブシキ</t>
    </rPh>
    <rPh sb="2" eb="4">
      <t>カイシャ</t>
    </rPh>
    <rPh sb="4" eb="7">
      <t>ハクホウドウ</t>
    </rPh>
    <phoneticPr fontId="1"/>
  </si>
  <si>
    <t>2021年度労働基準監督官採用試験
の広報事業</t>
  </si>
  <si>
    <t xml:space="preserve">労働基準局長
吉永　和生
労働基準局
東京都千代田区霞が関1-2-5"
</t>
    <rPh sb="13" eb="18">
      <t>ロウドウキジュンキョク</t>
    </rPh>
    <phoneticPr fontId="1"/>
  </si>
  <si>
    <t>株式会社読売連合
広告社
大阪府大阪市北区野崎町５－９</t>
  </si>
  <si>
    <t>「令和3年有期労働契約に関する実態調査（個人調査）」
の実施に関する委託業務一式</t>
  </si>
  <si>
    <t xml:space="preserve">労働基準局長
吉永　和生
労働基準局
東京都千代田区霞が関1-2-4"
</t>
    <rPh sb="13" eb="18">
      <t>ロウドウキジュンキョク</t>
    </rPh>
    <phoneticPr fontId="1"/>
  </si>
  <si>
    <t>株式会社マーケティング・コミュニケーションズ
大阪府大阪市中央区南船場３－３－４</t>
  </si>
  <si>
    <t>一般競争入札
（最低価格）</t>
  </si>
  <si>
    <t>医療・介護データ等の解析基盤開発及びレセプト情報・特定健診等情報データベースシステムの更改等一式</t>
  </si>
  <si>
    <t>支出負担行為担当官
厚生労働省保険局長
濵谷　浩樹
東京都千代田区霞が関1-2-2</t>
    <rPh sb="15" eb="17">
      <t>ホケン</t>
    </rPh>
    <phoneticPr fontId="1"/>
  </si>
  <si>
    <t>富士通㈱
東京都港区東新橋1-5-2</t>
  </si>
  <si>
    <t>1020001071491</t>
  </si>
  <si>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4"/>
  </si>
  <si>
    <t>オンライン資格確認等に関する医療機関等への導入支援及び医療保険者、医療機関等への周知広報等一式</t>
  </si>
  <si>
    <t>308,893,200
（変更）
432,542,000</t>
    <rPh sb="13" eb="15">
      <t>ヘンコウ</t>
    </rPh>
    <phoneticPr fontId="6"/>
  </si>
  <si>
    <t>297,000,000
（変更）
432,542,000</t>
    <rPh sb="13" eb="15">
      <t>ヘンコウ</t>
    </rPh>
    <phoneticPr fontId="6"/>
  </si>
  <si>
    <t>令和３年３月３日変更契約</t>
    <rPh sb="0" eb="2">
      <t>レイワ</t>
    </rPh>
    <rPh sb="3" eb="4">
      <t>ネン</t>
    </rPh>
    <phoneticPr fontId="6"/>
  </si>
  <si>
    <t>支出負担行為担当官
厚生労働省大臣官房
生活衛生・食品安全審議官
浅沼　一成
東京都千代田区霞が関1-2-2</t>
  </si>
  <si>
    <t>一般財団法人　日本食品分析センター
東京都渋谷区元代々木町52－1</t>
    <rPh sb="18" eb="21">
      <t>トウキョウト</t>
    </rPh>
    <rPh sb="21" eb="24">
      <t>シブヤク</t>
    </rPh>
    <rPh sb="24" eb="25">
      <t>モト</t>
    </rPh>
    <rPh sb="25" eb="29">
      <t>ヨヨギチョウ</t>
    </rPh>
    <phoneticPr fontId="1"/>
  </si>
  <si>
    <t>令和２年度食品中に残留する農薬等の摂取量調査</t>
    <phoneticPr fontId="1"/>
  </si>
  <si>
    <t>生活衛生関係営業の生産性向上を図るためのガイドライン・マニュアル更新検証調査等</t>
    <phoneticPr fontId="1"/>
  </si>
  <si>
    <r>
      <t xml:space="preserve">株式会社日本能率協会総合研究所　代表取締役　譲原正昭
</t>
    </r>
    <r>
      <rPr>
        <sz val="10"/>
        <rFont val="ＭＳ Ｐゴシック"/>
        <family val="3"/>
        <charset val="128"/>
        <scheme val="minor"/>
      </rPr>
      <t>東京都港区芝公園三丁目１―２２</t>
    </r>
    <rPh sb="27" eb="30">
      <t>トウキョウト</t>
    </rPh>
    <rPh sb="30" eb="32">
      <t>ミナトク</t>
    </rPh>
    <rPh sb="32" eb="35">
      <t>シバコウエン</t>
    </rPh>
    <rPh sb="35" eb="38">
      <t>サンチョウメ</t>
    </rPh>
    <phoneticPr fontId="1"/>
  </si>
  <si>
    <t>ビルクリーニング分野における外国人材受入れ体制適正化調査一式委託費のため</t>
    <phoneticPr fontId="1"/>
  </si>
  <si>
    <t>1010001113872</t>
    <phoneticPr fontId="1"/>
  </si>
  <si>
    <r>
      <t xml:space="preserve">フォースバレー・コンシェルジュ株式会社
</t>
    </r>
    <r>
      <rPr>
        <sz val="10"/>
        <rFont val="ＭＳ Ｐゴシック"/>
        <family val="3"/>
        <charset val="128"/>
        <scheme val="minor"/>
      </rPr>
      <t>東京都千代田区麹町６－６－２</t>
    </r>
    <rPh sb="20" eb="23">
      <t>トウキョウト</t>
    </rPh>
    <rPh sb="23" eb="27">
      <t>チヨダク</t>
    </rPh>
    <rPh sb="27" eb="29">
      <t>コウジマチ</t>
    </rPh>
    <phoneticPr fontId="1"/>
  </si>
  <si>
    <t>カネミ油症健康実態調査の集計等業務</t>
    <phoneticPr fontId="1"/>
  </si>
  <si>
    <t>テクノブレイブ株式会社
東京都千代田区内神田一丁目２番８号　
楠本第二ビル</t>
    <phoneticPr fontId="1"/>
  </si>
  <si>
    <t>9010001090601</t>
    <phoneticPr fontId="1"/>
  </si>
  <si>
    <t>「令和２年度水道施設設置状況等基礎調査」業務一式</t>
    <phoneticPr fontId="1"/>
  </si>
  <si>
    <t>支出負担行為担当官
厚生労働省大臣官房
生活衛生・食品安全審議官
浅沼　一成
東京都千代田区霞が関1-2-2</t>
    <phoneticPr fontId="1"/>
  </si>
  <si>
    <t>日本テクノ株式会社
東京都中央区勝どき3-12-1</t>
    <phoneticPr fontId="1"/>
  </si>
  <si>
    <t>8011001056683</t>
    <phoneticPr fontId="1"/>
  </si>
  <si>
    <t>水道事業の統合と施設の再構築、水道の基盤強化に向けた優良事例等調査一式</t>
    <phoneticPr fontId="1"/>
  </si>
  <si>
    <t>株式会社NJS
東京都港区芝浦1-1-1</t>
  </si>
  <si>
    <t>6011101045308</t>
  </si>
  <si>
    <t>一般競争入札（最低価格）</t>
    <phoneticPr fontId="1"/>
  </si>
  <si>
    <t>水道基盤強化計画策定に向けた水道施設の最適配置計画の検討業務一式</t>
    <phoneticPr fontId="1"/>
  </si>
  <si>
    <t>水資源開発施設の有効利用等に関する調査一式</t>
    <phoneticPr fontId="1"/>
  </si>
  <si>
    <t>日本振興株式会社　東京支店
東京都千代田区東神田1-7-8　</t>
    <rPh sb="14" eb="17">
      <t>トウキョウト</t>
    </rPh>
    <rPh sb="17" eb="21">
      <t>チヨダク</t>
    </rPh>
    <rPh sb="21" eb="24">
      <t>ヒガシカンダ</t>
    </rPh>
    <phoneticPr fontId="1"/>
  </si>
  <si>
    <t>5120101044326</t>
    <phoneticPr fontId="1"/>
  </si>
  <si>
    <t>令和３年１月２８日付け変更契約</t>
    <rPh sb="0" eb="2">
      <t>レイワ</t>
    </rPh>
    <rPh sb="3" eb="4">
      <t>ネン</t>
    </rPh>
    <rPh sb="5" eb="6">
      <t>ガツ</t>
    </rPh>
    <rPh sb="8" eb="9">
      <t>ニチ</t>
    </rPh>
    <rPh sb="9" eb="10">
      <t>ツ</t>
    </rPh>
    <rPh sb="11" eb="13">
      <t>ヘンコウ</t>
    </rPh>
    <rPh sb="13" eb="15">
      <t>ケイヤク</t>
    </rPh>
    <phoneticPr fontId="1"/>
  </si>
  <si>
    <t>3,551,994,600
4,336,532,729</t>
    <phoneticPr fontId="1"/>
  </si>
  <si>
    <t>2,405,267,700
4,336,532,729</t>
    <phoneticPr fontId="1"/>
  </si>
  <si>
    <t>令和２年１０月１日付け変更契約</t>
    <rPh sb="0" eb="2">
      <t>レイワ</t>
    </rPh>
    <rPh sb="3" eb="4">
      <t>ネン</t>
    </rPh>
    <rPh sb="6" eb="7">
      <t>ガツ</t>
    </rPh>
    <rPh sb="8" eb="9">
      <t>ニチ</t>
    </rPh>
    <rPh sb="9" eb="10">
      <t>ツ</t>
    </rPh>
    <rPh sb="11" eb="13">
      <t>ヘンコウ</t>
    </rPh>
    <rPh sb="13" eb="15">
      <t>ケイヤク</t>
    </rPh>
    <phoneticPr fontId="1"/>
  </si>
  <si>
    <t>3,074,104
2,244,000</t>
    <phoneticPr fontId="1"/>
  </si>
  <si>
    <t>1,795,200
2,244,000</t>
    <phoneticPr fontId="1"/>
  </si>
  <si>
    <t>令和２年１２月２１日付け健康契約</t>
    <rPh sb="0" eb="2">
      <t>レイワ</t>
    </rPh>
    <rPh sb="3" eb="4">
      <t>ネン</t>
    </rPh>
    <rPh sb="6" eb="7">
      <t>ガツ</t>
    </rPh>
    <rPh sb="9" eb="10">
      <t>ニチ</t>
    </rPh>
    <rPh sb="10" eb="11">
      <t>ツ</t>
    </rPh>
    <rPh sb="12" eb="14">
      <t>ケンコウ</t>
    </rPh>
    <rPh sb="14" eb="16">
      <t>ケイヤク</t>
    </rPh>
    <phoneticPr fontId="1"/>
  </si>
  <si>
    <t>令和３年２月１０日付け変更契約</t>
    <rPh sb="0" eb="2">
      <t>レイワ</t>
    </rPh>
    <rPh sb="3" eb="4">
      <t>ネン</t>
    </rPh>
    <rPh sb="5" eb="6">
      <t>ガツ</t>
    </rPh>
    <rPh sb="8" eb="9">
      <t>ニチ</t>
    </rPh>
    <rPh sb="9" eb="10">
      <t>ツ</t>
    </rPh>
    <rPh sb="11" eb="13">
      <t>ヘンコウ</t>
    </rPh>
    <rPh sb="13" eb="15">
      <t>ケイヤク</t>
    </rPh>
    <phoneticPr fontId="1"/>
  </si>
  <si>
    <t>41,831,130
80,190,000</t>
    <phoneticPr fontId="1"/>
  </si>
  <si>
    <t>36,190,000
80,190,000</t>
    <phoneticPr fontId="1"/>
  </si>
  <si>
    <t>9,205,609
5,885,000</t>
    <phoneticPr fontId="1"/>
  </si>
  <si>
    <t>7,331,500
5,885,000</t>
    <phoneticPr fontId="1"/>
  </si>
  <si>
    <t>令和2年11月9日変更
令和3年1月28日変更</t>
    <rPh sb="0" eb="2">
      <t>レイワ</t>
    </rPh>
    <rPh sb="3" eb="4">
      <t>ネン</t>
    </rPh>
    <rPh sb="6" eb="7">
      <t>ガツ</t>
    </rPh>
    <rPh sb="8" eb="9">
      <t>ニチ</t>
    </rPh>
    <rPh sb="9" eb="11">
      <t>ヘンコウ</t>
    </rPh>
    <rPh sb="12" eb="14">
      <t>レイワ</t>
    </rPh>
    <rPh sb="15" eb="16">
      <t>ネン</t>
    </rPh>
    <rPh sb="17" eb="18">
      <t>ガツ</t>
    </rPh>
    <rPh sb="20" eb="21">
      <t>ニチ</t>
    </rPh>
    <rPh sb="21" eb="23">
      <t>ヘンコウ</t>
    </rPh>
    <phoneticPr fontId="1"/>
  </si>
  <si>
    <t>84,150,000
（変更）
94,600,000
（変更）106,480,000</t>
    <rPh sb="12" eb="14">
      <t>ヘンコウ</t>
    </rPh>
    <rPh sb="28" eb="30">
      <t>ヘンコウ</t>
    </rPh>
    <phoneticPr fontId="1"/>
  </si>
  <si>
    <t>株式会社健康保険医療情報総合研究所
東京都千代田区霞が関３－２－１</t>
    <rPh sb="18" eb="21">
      <t>トウキョウト</t>
    </rPh>
    <rPh sb="21" eb="25">
      <t>チヨダク</t>
    </rPh>
    <rPh sb="25" eb="26">
      <t>カスミ</t>
    </rPh>
    <rPh sb="27" eb="28">
      <t>セキ</t>
    </rPh>
    <phoneticPr fontId="1"/>
  </si>
  <si>
    <t>9,932,285
（変更後）
5,061,100</t>
    <rPh sb="11" eb="14">
      <t>ヘンコウゴ</t>
    </rPh>
    <phoneticPr fontId="1"/>
  </si>
  <si>
    <t>6,892,690
（変更後）
5,061,100</t>
    <rPh sb="11" eb="14">
      <t>ヘンコウゴ</t>
    </rPh>
    <phoneticPr fontId="1"/>
  </si>
  <si>
    <t>令和２年６月８日変更契約</t>
    <rPh sb="0" eb="2">
      <t>レイワ</t>
    </rPh>
    <rPh sb="3" eb="4">
      <t>ネン</t>
    </rPh>
    <rPh sb="5" eb="6">
      <t>ガツ</t>
    </rPh>
    <rPh sb="7" eb="8">
      <t>ニチ</t>
    </rPh>
    <rPh sb="8" eb="10">
      <t>ヘンコウ</t>
    </rPh>
    <rPh sb="10" eb="12">
      <t>ケイヤク</t>
    </rPh>
    <phoneticPr fontId="1"/>
  </si>
  <si>
    <t>一般競争入札
（最低価格落札方式）</t>
    <phoneticPr fontId="1"/>
  </si>
  <si>
    <t>令和２年１０月２７日付け変更契約</t>
    <rPh sb="0" eb="2">
      <t>レイワ</t>
    </rPh>
    <rPh sb="3" eb="4">
      <t>ネン</t>
    </rPh>
    <rPh sb="6" eb="7">
      <t>ガツ</t>
    </rPh>
    <rPh sb="9" eb="10">
      <t>ニチ</t>
    </rPh>
    <rPh sb="10" eb="11">
      <t>ツ</t>
    </rPh>
    <rPh sb="12" eb="14">
      <t>ヘンコウ</t>
    </rPh>
    <rPh sb="14" eb="16">
      <t>ケイヤク</t>
    </rPh>
    <phoneticPr fontId="1"/>
  </si>
  <si>
    <t>302,500,000
（変更）361,130,000
（変更）434,830,000</t>
    <rPh sb="13" eb="15">
      <t>ヘンコウ</t>
    </rPh>
    <rPh sb="29" eb="31">
      <t>ヘンコウ</t>
    </rPh>
    <phoneticPr fontId="1"/>
  </si>
  <si>
    <t>令和2年12月18日変更
令和3年1月27日変更</t>
    <rPh sb="0" eb="2">
      <t>レイワ</t>
    </rPh>
    <rPh sb="3" eb="4">
      <t>ネン</t>
    </rPh>
    <rPh sb="6" eb="7">
      <t>ガツ</t>
    </rPh>
    <rPh sb="9" eb="10">
      <t>ニチ</t>
    </rPh>
    <rPh sb="10" eb="12">
      <t>ヘンコウ</t>
    </rPh>
    <rPh sb="13" eb="15">
      <t>レイワ</t>
    </rPh>
    <rPh sb="16" eb="17">
      <t>ネン</t>
    </rPh>
    <rPh sb="18" eb="19">
      <t>ガツ</t>
    </rPh>
    <rPh sb="21" eb="22">
      <t>ニチ</t>
    </rPh>
    <rPh sb="22" eb="24">
      <t>ヘンコウ</t>
    </rPh>
    <phoneticPr fontId="1"/>
  </si>
  <si>
    <t>令和２年１０月１４日付け変更契約</t>
    <rPh sb="0" eb="2">
      <t>レイワ</t>
    </rPh>
    <rPh sb="3" eb="4">
      <t>ネン</t>
    </rPh>
    <rPh sb="6" eb="7">
      <t>ガツ</t>
    </rPh>
    <rPh sb="9" eb="10">
      <t>ニチ</t>
    </rPh>
    <rPh sb="10" eb="11">
      <t>ツ</t>
    </rPh>
    <rPh sb="12" eb="14">
      <t>ヘンコウ</t>
    </rPh>
    <rPh sb="14" eb="16">
      <t>ケイヤク</t>
    </rPh>
    <phoneticPr fontId="1"/>
  </si>
  <si>
    <t>9,519,414
4,529,250</t>
    <phoneticPr fontId="1"/>
  </si>
  <si>
    <t>2,365,000
4,529,250</t>
    <phoneticPr fontId="1"/>
  </si>
  <si>
    <t>191,950,000
（変更）239,243,400</t>
    <rPh sb="13" eb="15">
      <t>ヘンコウ</t>
    </rPh>
    <phoneticPr fontId="1"/>
  </si>
  <si>
    <t>令和3年1月12日変更</t>
    <rPh sb="0" eb="2">
      <t>レイワ</t>
    </rPh>
    <rPh sb="3" eb="4">
      <t>ネン</t>
    </rPh>
    <rPh sb="5" eb="6">
      <t>ガツ</t>
    </rPh>
    <rPh sb="8" eb="9">
      <t>ニチ</t>
    </rPh>
    <rPh sb="9" eb="11">
      <t>ヘンコウ</t>
    </rPh>
    <phoneticPr fontId="1"/>
  </si>
  <si>
    <t>医療費供給面統計システム改修等一式（令和2年度診療報酬改定対応等）</t>
  </si>
  <si>
    <t>【保険局】
支出負担行為担当官
大臣官房会計課長
宮崎　敦文
千代田区霞が関１－２－２</t>
    <phoneticPr fontId="1"/>
  </si>
  <si>
    <t>日本システムウエア株式会社
東京都渋谷区桜丘町３１－１１</t>
  </si>
  <si>
    <t>新型コロナウイルス感染症に関する血清抗体検査を用いた大規模疫学調査に係る業務一式</t>
    <phoneticPr fontId="1"/>
  </si>
  <si>
    <t>【健康局】
支出負担行為担当官
大臣官房会計課長
宮崎　敦文
千代田区霞が関１－２－２</t>
    <rPh sb="1" eb="4">
      <t>ケンコウキョク</t>
    </rPh>
    <phoneticPr fontId="1"/>
  </si>
  <si>
    <t>公益財団法人結核予防会
東京都千代田区神田三崎町１－３－１２</t>
    <rPh sb="12" eb="15">
      <t>トウキョウト</t>
    </rPh>
    <rPh sb="15" eb="19">
      <t>チヨダク</t>
    </rPh>
    <rPh sb="19" eb="21">
      <t>カンダ</t>
    </rPh>
    <rPh sb="21" eb="24">
      <t>ミサキチョウ</t>
    </rPh>
    <phoneticPr fontId="1"/>
  </si>
  <si>
    <t>702,876,428
（変更後）
130,207,140</t>
    <rPh sb="13" eb="16">
      <t>ヘンコウゴ</t>
    </rPh>
    <phoneticPr fontId="1"/>
  </si>
  <si>
    <t>624,885,604
（変更後）
130,207,140</t>
    <rPh sb="13" eb="16">
      <t>ヘンコウゴ</t>
    </rPh>
    <phoneticPr fontId="1"/>
  </si>
  <si>
    <t>令和３年３月２９日変更契約</t>
    <rPh sb="0" eb="2">
      <t>レイワ</t>
    </rPh>
    <rPh sb="3" eb="4">
      <t>ネン</t>
    </rPh>
    <rPh sb="5" eb="6">
      <t>ガツ</t>
    </rPh>
    <rPh sb="8" eb="9">
      <t>ニチ</t>
    </rPh>
    <rPh sb="9" eb="11">
      <t>ヘンコウ</t>
    </rPh>
    <rPh sb="11" eb="13">
      <t>ケイヤク</t>
    </rPh>
    <phoneticPr fontId="1"/>
  </si>
  <si>
    <t>「統計情報データベース」登録用データの作成等一式（令和元年医療施設（動態）調査84ファイル）</t>
    <phoneticPr fontId="1"/>
  </si>
  <si>
    <t>【政策統括官(統計・情報政策担当)】
支出負担行為担当官
大臣官房会計課長
宮崎　敦文
千代田区霞が関１－２－２</t>
  </si>
  <si>
    <t>キヤノンビズアテンダ株式会社
東京都品川区東品川２－４－１１</t>
    <rPh sb="15" eb="18">
      <t>トウキョウト</t>
    </rPh>
    <rPh sb="18" eb="21">
      <t>シナガワク</t>
    </rPh>
    <rPh sb="21" eb="22">
      <t>ヒガシ</t>
    </rPh>
    <rPh sb="22" eb="24">
      <t>シナガワ</t>
    </rPh>
    <phoneticPr fontId="1"/>
  </si>
  <si>
    <t>一般競争入札
（総合評価落札方式)</t>
    <phoneticPr fontId="1"/>
  </si>
  <si>
    <t>年金財政計算システムの改修一式</t>
  </si>
  <si>
    <t>【年金局】
支出負担行為担当官
大臣官房会計課長
宮崎　敦文
千代田区霞が関１－２－２</t>
  </si>
  <si>
    <t>「統計情報データベース」登録用データの作成等一式　-令和元年人口動態統計（確定数）約1,500ファイル-</t>
    <phoneticPr fontId="1"/>
  </si>
  <si>
    <t>【障害福祉】業務管理体制データ管理システムの第二期政府共通プラットフォーム移行等業務一式</t>
  </si>
  <si>
    <t>沖電気工業株式会社
東京都港区芝浦４－１０－１６</t>
  </si>
  <si>
    <t>サリドマイド製剤等の使用登録・管理システムの構築、運用・保守等一式</t>
  </si>
  <si>
    <t>株式会社ユー・エス・イー
東京都渋谷区恵比寿４－２２－１０</t>
  </si>
  <si>
    <t>Web会議開催支援一式</t>
  </si>
  <si>
    <t>株式会社インター・ビジネス・ネットワークス
東京都港区南青山５－１２－６</t>
  </si>
  <si>
    <t>毎月勤労統計調査の全国集計移行・開発業務に係る調達支援業務</t>
    <phoneticPr fontId="1"/>
  </si>
  <si>
    <t>EYストラテジー・アンド・コンサルティング株式会社
東京都千代田区有楽町１－１－２</t>
    <phoneticPr fontId="1"/>
  </si>
  <si>
    <t>患者申出療養制度に係る相談員研修等支援一式</t>
    <phoneticPr fontId="1"/>
  </si>
  <si>
    <t>4,968,877
（変更後）
3,300,000</t>
    <rPh sb="11" eb="14">
      <t>ヘンコウゴ</t>
    </rPh>
    <phoneticPr fontId="1"/>
  </si>
  <si>
    <t>3,960,000
（変更後）
3,300,000</t>
    <rPh sb="11" eb="14">
      <t>ヘンコウゴ</t>
    </rPh>
    <phoneticPr fontId="1"/>
  </si>
  <si>
    <t>令和３年３月5日変更契約</t>
    <rPh sb="0" eb="2">
      <t>レイワ</t>
    </rPh>
    <rPh sb="3" eb="4">
      <t>ネン</t>
    </rPh>
    <rPh sb="5" eb="6">
      <t>ガツ</t>
    </rPh>
    <rPh sb="7" eb="8">
      <t>ニチ</t>
    </rPh>
    <rPh sb="8" eb="10">
      <t>ヘンコウ</t>
    </rPh>
    <rPh sb="10" eb="12">
      <t>ケイヤク</t>
    </rPh>
    <phoneticPr fontId="1"/>
  </si>
  <si>
    <t>一般競争入札（最低価格落札方式）</t>
    <phoneticPr fontId="1"/>
  </si>
  <si>
    <t>令和３年１月７日事業中止による契約合意解除</t>
    <rPh sb="0" eb="2">
      <t>レイワ</t>
    </rPh>
    <rPh sb="3" eb="4">
      <t>ネン</t>
    </rPh>
    <rPh sb="5" eb="6">
      <t>ガツ</t>
    </rPh>
    <rPh sb="7" eb="8">
      <t>ニチ</t>
    </rPh>
    <rPh sb="8" eb="10">
      <t>ジギョウ</t>
    </rPh>
    <rPh sb="10" eb="12">
      <t>チュウシ</t>
    </rPh>
    <rPh sb="15" eb="17">
      <t>ケイヤク</t>
    </rPh>
    <rPh sb="17" eb="19">
      <t>ゴウイ</t>
    </rPh>
    <rPh sb="19" eb="21">
      <t>カイジョ</t>
    </rPh>
    <phoneticPr fontId="1"/>
  </si>
  <si>
    <t>ＮＤＢオープンデータサイト作成一式</t>
    <phoneticPr fontId="1"/>
  </si>
  <si>
    <t>令和２年度生活保護業務データシステム改修一式</t>
  </si>
  <si>
    <t>【社会・援護局（社会）】
支出負担行為担当官
大臣官房会計課長
宮崎　敦文
千代田区霞が関１－２－２</t>
  </si>
  <si>
    <t>令和２年度医療機関行政情報システム改修業務一式</t>
  </si>
  <si>
    <t>DPCデータベース管理運用システム更改の調達等に係る支援業務一式</t>
  </si>
  <si>
    <t>2021（令和３）年国民生活基礎調査実務説明動画作成業務</t>
    <phoneticPr fontId="1"/>
  </si>
  <si>
    <t>株式会社イエローツーカンパニー
東京都渋谷区富ヶ谷１－３－３</t>
    <rPh sb="16" eb="19">
      <t>トウキョウト</t>
    </rPh>
    <rPh sb="19" eb="22">
      <t>シブヤク</t>
    </rPh>
    <rPh sb="22" eb="25">
      <t>トミガヤ</t>
    </rPh>
    <phoneticPr fontId="1"/>
  </si>
  <si>
    <t>地方自治体における情報システム（生活保護）の標準化に向けた調査研究一式</t>
  </si>
  <si>
    <t>新型コロナウイルスワクチンに係る厚生労働省コンタクトセンターの運営一式</t>
    <phoneticPr fontId="1"/>
  </si>
  <si>
    <t>株式会社エヌ・ティ・ティマーケティングアクト
大阪府大阪市都島区東野田町４－１５－８２</t>
    <phoneticPr fontId="1"/>
  </si>
  <si>
    <t>222,720,656
（変更後）
152,636,000</t>
    <rPh sb="13" eb="16">
      <t>ヘンコウゴ</t>
    </rPh>
    <phoneticPr fontId="1"/>
  </si>
  <si>
    <t>155,496,000
（変更後）
152,636,000</t>
    <phoneticPr fontId="1"/>
  </si>
  <si>
    <t>令和３年２月５日変更契約</t>
    <rPh sb="0" eb="2">
      <t>レイワ</t>
    </rPh>
    <rPh sb="3" eb="4">
      <t>ネン</t>
    </rPh>
    <rPh sb="5" eb="6">
      <t>ガツ</t>
    </rPh>
    <rPh sb="7" eb="8">
      <t>ニチ</t>
    </rPh>
    <rPh sb="8" eb="10">
      <t>ヘンコウ</t>
    </rPh>
    <rPh sb="10" eb="12">
      <t>ケイヤク</t>
    </rPh>
    <phoneticPr fontId="1"/>
  </si>
  <si>
    <t>令和２年医師・歯科医師・薬剤師統計　届出票の受付・内容審査業務</t>
  </si>
  <si>
    <t>薬害等に関する証言映像の撮影一式</t>
    <phoneticPr fontId="1"/>
  </si>
  <si>
    <t>トランスコスモス株式会社
東京都渋谷区渋谷3-25-18</t>
    <rPh sb="13" eb="16">
      <t>トウキョウト</t>
    </rPh>
    <rPh sb="16" eb="19">
      <t>シブヤク</t>
    </rPh>
    <rPh sb="19" eb="21">
      <t>シブヤ</t>
    </rPh>
    <phoneticPr fontId="1"/>
  </si>
  <si>
    <t>我が国における次世代の国民の健康づくり施策の支援のあり方に関する調査等一式</t>
  </si>
  <si>
    <t>株式会社日本総合研究所
東京都品川区東五反田２丁目１８－１</t>
  </si>
  <si>
    <t>人口動態調査オンライン報告システム改修業務一式</t>
  </si>
  <si>
    <t>支出負担行為担当官
大臣官房会計課長
宮崎　敦文
千代田区霞が関１－２－２</t>
  </si>
  <si>
    <t>ハンセン病元患者家族に対する謝罪に係る新聞広告一式</t>
  </si>
  <si>
    <t>株式会社三榮廣告社
代表取締役　　山本　直方
東京都千代田区飯田橋１－１２－１７</t>
  </si>
  <si>
    <t>令和３年医師等医療関係職種の免許申請書受付及び登録一式（令和２年度受付分）</t>
  </si>
  <si>
    <t>鋼製大型回転椅子１０８脚　外１件の購入</t>
    <phoneticPr fontId="1"/>
  </si>
  <si>
    <t>【健康局】
支出負担行為担当官
大臣官房会計課長
宮崎　敦文
千代田区霞が関１－２－２</t>
    <rPh sb="1" eb="4">
      <t>ケンコウキョク</t>
    </rPh>
    <rPh sb="25" eb="27">
      <t>ミヤザキ</t>
    </rPh>
    <rPh sb="28" eb="29">
      <t>アツ</t>
    </rPh>
    <rPh sb="29" eb="30">
      <t>フミ</t>
    </rPh>
    <phoneticPr fontId="1"/>
  </si>
  <si>
    <t>一般競争入札（総合評価）</t>
    <rPh sb="0" eb="2">
      <t>イッパン</t>
    </rPh>
    <rPh sb="2" eb="4">
      <t>キョウソウ</t>
    </rPh>
    <rPh sb="4" eb="6">
      <t>ニュウサツ</t>
    </rPh>
    <rPh sb="7" eb="9">
      <t>ソウゴウ</t>
    </rPh>
    <rPh sb="9" eb="11">
      <t>ヒョウカ</t>
    </rPh>
    <phoneticPr fontId="6"/>
  </si>
  <si>
    <t>（当初）
363,000,000
（変更）
359,172,000</t>
    <rPh sb="18" eb="20">
      <t>ヘンコウ</t>
    </rPh>
    <phoneticPr fontId="6"/>
  </si>
  <si>
    <t>（当初）
72.4%</t>
    <rPh sb="1" eb="3">
      <t>トウショ</t>
    </rPh>
    <phoneticPr fontId="1"/>
  </si>
  <si>
    <t>令和2年4月1日変更契約締結</t>
    <rPh sb="0" eb="2">
      <t>レイワ</t>
    </rPh>
    <rPh sb="3" eb="4">
      <t>ネン</t>
    </rPh>
    <rPh sb="5" eb="6">
      <t>ガツ</t>
    </rPh>
    <rPh sb="7" eb="8">
      <t>ニチ</t>
    </rPh>
    <rPh sb="8" eb="10">
      <t>ヘンコウ</t>
    </rPh>
    <rPh sb="10" eb="12">
      <t>ケイヤク</t>
    </rPh>
    <rPh sb="12" eb="14">
      <t>テイケツ</t>
    </rPh>
    <phoneticPr fontId="1"/>
  </si>
  <si>
    <t xml:space="preserve">東芝デジタルソリューションズ株式会社
神奈川県川崎市幸区堀川町７２番地３４ </t>
    <phoneticPr fontId="1"/>
  </si>
  <si>
    <t>株式会社三菱総合研究所
東京都千代田区永田町２－１０－３</t>
    <rPh sb="0" eb="4">
      <t>カブシキガイシャ</t>
    </rPh>
    <rPh sb="4" eb="6">
      <t>ミツビシ</t>
    </rPh>
    <rPh sb="6" eb="8">
      <t>ソウゴウ</t>
    </rPh>
    <rPh sb="8" eb="11">
      <t>ケンキュウショ</t>
    </rPh>
    <phoneticPr fontId="1"/>
  </si>
  <si>
    <t>三菱ＵＦＪリサーチ＆コンサルティング株式会社
東京都港区虎ノ門５－１１－２</t>
    <phoneticPr fontId="1"/>
  </si>
  <si>
    <t>株式会社富士通総研
東京都港区海岸1丁目16番1号</t>
    <rPh sb="10" eb="13">
      <t>トウキョウト</t>
    </rPh>
    <rPh sb="13" eb="15">
      <t>ミナトク</t>
    </rPh>
    <rPh sb="15" eb="17">
      <t>カイガン</t>
    </rPh>
    <rPh sb="18" eb="20">
      <t>チョウメ</t>
    </rPh>
    <rPh sb="22" eb="23">
      <t>バン</t>
    </rPh>
    <rPh sb="24" eb="25">
      <t>ゴウ</t>
    </rPh>
    <phoneticPr fontId="6"/>
  </si>
  <si>
    <t>株式会社日本能率協会総合研究所
東京都港区芝公園３丁目１番２２号</t>
    <phoneticPr fontId="1"/>
  </si>
  <si>
    <t>株式会社博報堂
東京都港区赤坂５丁目３番１号</t>
    <rPh sb="0" eb="4">
      <t>カブシキガイシャ</t>
    </rPh>
    <rPh sb="4" eb="7">
      <t>ハクホウドウ</t>
    </rPh>
    <phoneticPr fontId="1"/>
  </si>
  <si>
    <t xml:space="preserve">MS＆ADインターリスク総研株式会社
東京都千代田区神田淡路町２丁目１０５番地   </t>
    <phoneticPr fontId="1"/>
  </si>
  <si>
    <t>東芝デジタルソリューションズ株式会社
神奈川県川崎市幸区堀川町７２－３４</t>
    <rPh sb="0" eb="2">
      <t>トウシバ</t>
    </rPh>
    <rPh sb="14" eb="18">
      <t>カブシキガイシャ</t>
    </rPh>
    <rPh sb="19" eb="23">
      <t>カナガワケン</t>
    </rPh>
    <rPh sb="23" eb="26">
      <t>カワサキシ</t>
    </rPh>
    <rPh sb="26" eb="28">
      <t>サイワイク</t>
    </rPh>
    <rPh sb="28" eb="31">
      <t>ホリカワチョウ</t>
    </rPh>
    <phoneticPr fontId="6"/>
  </si>
  <si>
    <t>日通旅行株式会社
東京都港区新橋１丁目５番２号</t>
    <rPh sb="0" eb="2">
      <t>ニッツウ</t>
    </rPh>
    <rPh sb="2" eb="4">
      <t>リョコウ</t>
    </rPh>
    <rPh sb="4" eb="8">
      <t>カブシキガイシャ</t>
    </rPh>
    <phoneticPr fontId="1"/>
  </si>
  <si>
    <t>（当初）
5,338,872
（変更）
4,539,612</t>
    <rPh sb="1" eb="3">
      <t>トウショ</t>
    </rPh>
    <rPh sb="16" eb="18">
      <t>ヘンコウ</t>
    </rPh>
    <phoneticPr fontId="1"/>
  </si>
  <si>
    <t>（当初）
68.6％</t>
    <rPh sb="1" eb="3">
      <t>トウショ</t>
    </rPh>
    <phoneticPr fontId="1"/>
  </si>
  <si>
    <t>令和2年度少子高齢社会等調査検討事業</t>
    <rPh sb="0" eb="2">
      <t>レイワ</t>
    </rPh>
    <rPh sb="3" eb="5">
      <t>ネンド</t>
    </rPh>
    <rPh sb="5" eb="6">
      <t>スク</t>
    </rPh>
    <rPh sb="6" eb="7">
      <t>コ</t>
    </rPh>
    <rPh sb="7" eb="9">
      <t>コウレイ</t>
    </rPh>
    <rPh sb="9" eb="11">
      <t>シャカイ</t>
    </rPh>
    <rPh sb="11" eb="12">
      <t>トウ</t>
    </rPh>
    <rPh sb="12" eb="14">
      <t>チョウサ</t>
    </rPh>
    <rPh sb="14" eb="16">
      <t>ケントウ</t>
    </rPh>
    <rPh sb="16" eb="18">
      <t>ジギョウ</t>
    </rPh>
    <phoneticPr fontId="1"/>
  </si>
  <si>
    <t>支出負担行為担当官
厚生労働省政策統括官（統計・情報政策担当）　鈴木　英二郎　
東京都千代田区霞が関1-2-2</t>
    <phoneticPr fontId="1"/>
  </si>
  <si>
    <t>株式会社政策基礎研究所</t>
    <rPh sb="0" eb="2">
      <t>カブシキ</t>
    </rPh>
    <rPh sb="2" eb="4">
      <t>カイシャ</t>
    </rPh>
    <rPh sb="4" eb="6">
      <t>セイサク</t>
    </rPh>
    <rPh sb="6" eb="8">
      <t>キソ</t>
    </rPh>
    <rPh sb="8" eb="11">
      <t>ケンキュウショ</t>
    </rPh>
    <phoneticPr fontId="1"/>
  </si>
  <si>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1"/>
  </si>
  <si>
    <t>62,241,355
56,179,475
122,026,850
132,779,350
142,479,975
514,348,175
574,622,015</t>
    <phoneticPr fontId="1"/>
  </si>
  <si>
    <t>54,454,400
56,179,475
122,026,850
132,779,350
142,479,975
514,348,175
574,622,015</t>
    <phoneticPr fontId="1"/>
  </si>
  <si>
    <t>令和2年9月30日、11月27日、令和3年1月25日、2月19日、3月31日、12月24日付変更契約</t>
    <rPh sb="45" eb="46">
      <t>ツ</t>
    </rPh>
    <rPh sb="46" eb="48">
      <t>ヘンコウ</t>
    </rPh>
    <rPh sb="48" eb="50">
      <t>ケイヤク</t>
    </rPh>
    <phoneticPr fontId="1"/>
  </si>
  <si>
    <t>自営型テレワーク等の良好な環境整備のための周知・啓発事業一式</t>
    <rPh sb="28" eb="30">
      <t>イッシキ</t>
    </rPh>
    <phoneticPr fontId="1"/>
  </si>
  <si>
    <t>支出負担行為担当官雇用環境・均等局長
藤澤　勝博
千代田区霞が関１－２－２</t>
    <rPh sb="19" eb="21">
      <t>フジサワ</t>
    </rPh>
    <rPh sb="22" eb="24">
      <t>カツヒロ</t>
    </rPh>
    <phoneticPr fontId="1"/>
  </si>
  <si>
    <t>株式会社キャリア・マム
東京都多摩市落合１－４６－１　ココリア多摩センター５階</t>
    <phoneticPr fontId="1"/>
  </si>
  <si>
    <t>5013401002204</t>
    <phoneticPr fontId="1"/>
  </si>
  <si>
    <r>
      <t xml:space="preserve">（当初）
9,524,212
</t>
    </r>
    <r>
      <rPr>
        <sz val="11"/>
        <color theme="1"/>
        <rFont val="ＭＳ Ｐゴシック"/>
        <family val="3"/>
        <charset val="128"/>
        <scheme val="minor"/>
      </rPr>
      <t>（変更）
9,214,755
（２回目変更）
8,699,295</t>
    </r>
    <rPh sb="1" eb="3">
      <t>トウショ</t>
    </rPh>
    <rPh sb="16" eb="18">
      <t>ヘンコウ</t>
    </rPh>
    <rPh sb="32" eb="34">
      <t>カイメ</t>
    </rPh>
    <rPh sb="34" eb="36">
      <t>ヘンコウ</t>
    </rPh>
    <phoneticPr fontId="1"/>
  </si>
  <si>
    <t>令和2年10月29日変更契約
令和3年2月22日２回目変更契約</t>
    <rPh sb="0" eb="2">
      <t>レイワ</t>
    </rPh>
    <rPh sb="3" eb="4">
      <t>ネン</t>
    </rPh>
    <rPh sb="6" eb="7">
      <t>ガツ</t>
    </rPh>
    <rPh sb="9" eb="10">
      <t>ニチ</t>
    </rPh>
    <rPh sb="10" eb="12">
      <t>ヘンコウ</t>
    </rPh>
    <rPh sb="12" eb="14">
      <t>ケイヤク</t>
    </rPh>
    <rPh sb="16" eb="18">
      <t>レイワ</t>
    </rPh>
    <rPh sb="19" eb="20">
      <t>ネン</t>
    </rPh>
    <rPh sb="21" eb="22">
      <t>ガツ</t>
    </rPh>
    <rPh sb="24" eb="25">
      <t>ニチ</t>
    </rPh>
    <rPh sb="26" eb="27">
      <t>カイ</t>
    </rPh>
    <rPh sb="27" eb="28">
      <t>メ</t>
    </rPh>
    <rPh sb="28" eb="30">
      <t>ヘンコウ</t>
    </rPh>
    <rPh sb="30" eb="32">
      <t>ケイヤク</t>
    </rPh>
    <phoneticPr fontId="1"/>
  </si>
  <si>
    <t>油症患者健康実態調査対象者等情報連携システムの開発・運用・保守等業務一式（令和2年度～令和6年度）</t>
  </si>
  <si>
    <t xml:space="preserve">9010001090601 </t>
  </si>
  <si>
    <t>テクノブレイブ株式会社
東京都千代田区内神田一丁目２番８号　
楠本第二ビル</t>
    <rPh sb="7" eb="11">
      <t>カブシキガイシャ</t>
    </rPh>
    <phoneticPr fontId="1"/>
  </si>
  <si>
    <t>一般競争入札（総合評価落札方式）</t>
    <rPh sb="7" eb="9">
      <t>ソウゴウ</t>
    </rPh>
    <rPh sb="9" eb="11">
      <t>ヒョウカ</t>
    </rPh>
    <rPh sb="11" eb="13">
      <t>ラクサツ</t>
    </rPh>
    <rPh sb="13" eb="15">
      <t>ホウシキ</t>
    </rPh>
    <phoneticPr fontId="1"/>
  </si>
  <si>
    <t>支出負担行為担当官
厚生労働省人材開発統括官
小林　洋司
支出負担行為担当官
厚生労働省職業安定局雇用保険課長
長良　健二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コバヤシ</t>
    </rPh>
    <rPh sb="26" eb="28">
      <t>ヨウジ</t>
    </rPh>
    <rPh sb="39" eb="41">
      <t>コウセイ</t>
    </rPh>
    <rPh sb="41" eb="44">
      <t>ロウドウショウ</t>
    </rPh>
    <rPh sb="44" eb="46">
      <t>ショクギョウ</t>
    </rPh>
    <rPh sb="46" eb="48">
      <t>アンテイ</t>
    </rPh>
    <rPh sb="48" eb="49">
      <t>キョク</t>
    </rPh>
    <rPh sb="49" eb="51">
      <t>コヨウ</t>
    </rPh>
    <rPh sb="51" eb="53">
      <t>ホケン</t>
    </rPh>
    <rPh sb="53" eb="55">
      <t>カチョウ</t>
    </rPh>
    <rPh sb="56" eb="58">
      <t>ナガラ</t>
    </rPh>
    <rPh sb="59" eb="61">
      <t>ケンジ</t>
    </rPh>
    <rPh sb="62" eb="65">
      <t>トウキョウト</t>
    </rPh>
    <rPh sb="65" eb="69">
      <t>チヨダク</t>
    </rPh>
    <rPh sb="69" eb="70">
      <t>カスミ</t>
    </rPh>
    <rPh sb="71" eb="72">
      <t>セキ</t>
    </rPh>
    <phoneticPr fontId="1"/>
  </si>
  <si>
    <t>株式会社ケー・デー・シー
東京都港区虎ノ門4-2-12</t>
    <rPh sb="0" eb="4">
      <t>カブシキガイシャ</t>
    </rPh>
    <rPh sb="13" eb="16">
      <t>トウキョウト</t>
    </rPh>
    <rPh sb="16" eb="18">
      <t>ミナトク</t>
    </rPh>
    <rPh sb="18" eb="19">
      <t>トラ</t>
    </rPh>
    <rPh sb="20" eb="21">
      <t>モン</t>
    </rPh>
    <phoneticPr fontId="1"/>
  </si>
  <si>
    <t>連名契約
（一般会計・
雇用勘定）</t>
    <rPh sb="0" eb="2">
      <t>レンメイ</t>
    </rPh>
    <rPh sb="2" eb="4">
      <t>ケイヤク</t>
    </rPh>
    <rPh sb="6" eb="8">
      <t>イッパン</t>
    </rPh>
    <rPh sb="8" eb="10">
      <t>カイケイ</t>
    </rPh>
    <rPh sb="12" eb="14">
      <t>コヨウ</t>
    </rPh>
    <rPh sb="14" eb="16">
      <t>カンジョウ</t>
    </rPh>
    <phoneticPr fontId="1"/>
  </si>
  <si>
    <t>令和２年度地域若者サポートステーション事業利用者満足度調査</t>
    <rPh sb="0" eb="2">
      <t>レイワ</t>
    </rPh>
    <rPh sb="3" eb="5">
      <t>ネンド</t>
    </rPh>
    <rPh sb="5" eb="7">
      <t>チイキ</t>
    </rPh>
    <rPh sb="7" eb="9">
      <t>ワカモノ</t>
    </rPh>
    <rPh sb="19" eb="21">
      <t>ジギョウ</t>
    </rPh>
    <rPh sb="21" eb="24">
      <t>リヨウシャ</t>
    </rPh>
    <rPh sb="24" eb="27">
      <t>マンゾクド</t>
    </rPh>
    <rPh sb="27" eb="29">
      <t>チョウサ</t>
    </rPh>
    <phoneticPr fontId="1"/>
  </si>
  <si>
    <t>令和２年度サポートステーションネット運用保守・管理業務</t>
    <rPh sb="0" eb="2">
      <t>レイワ</t>
    </rPh>
    <rPh sb="3" eb="5">
      <t>ネンド</t>
    </rPh>
    <rPh sb="18" eb="20">
      <t>ウンヨウ</t>
    </rPh>
    <rPh sb="20" eb="22">
      <t>ホシュ</t>
    </rPh>
    <rPh sb="23" eb="25">
      <t>カンリ</t>
    </rPh>
    <rPh sb="25" eb="27">
      <t>ギョウム</t>
    </rPh>
    <phoneticPr fontId="1"/>
  </si>
  <si>
    <t>支出負担行為担当官
厚生労働省人材開発統括官
定塚　由美子
支出負担行為担当官
厚生労働省職業安定局雇用保険課長
松本　圭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サダツカ</t>
    </rPh>
    <rPh sb="26" eb="29">
      <t>ユミコ</t>
    </rPh>
    <rPh sb="40" eb="42">
      <t>コウセイ</t>
    </rPh>
    <rPh sb="42" eb="45">
      <t>ロウドウショウ</t>
    </rPh>
    <rPh sb="45" eb="47">
      <t>ショクギョウ</t>
    </rPh>
    <rPh sb="47" eb="49">
      <t>アンテイ</t>
    </rPh>
    <rPh sb="49" eb="50">
      <t>キョク</t>
    </rPh>
    <rPh sb="50" eb="52">
      <t>コヨウ</t>
    </rPh>
    <rPh sb="52" eb="54">
      <t>ホケン</t>
    </rPh>
    <rPh sb="54" eb="56">
      <t>カチョウ</t>
    </rPh>
    <rPh sb="57" eb="59">
      <t>マツモト</t>
    </rPh>
    <rPh sb="60" eb="61">
      <t>ケイ</t>
    </rPh>
    <rPh sb="62" eb="65">
      <t>トウキョウト</t>
    </rPh>
    <rPh sb="65" eb="69">
      <t>チヨダク</t>
    </rPh>
    <rPh sb="69" eb="70">
      <t>カスミ</t>
    </rPh>
    <rPh sb="71" eb="72">
      <t>セキ</t>
    </rPh>
    <phoneticPr fontId="1"/>
  </si>
  <si>
    <t>フェイス・ソリューション・テクノロジーズ株式会社
東京都品川区西五反田１－２５－１</t>
    <rPh sb="20" eb="24">
      <t>カブシキガイシャ</t>
    </rPh>
    <rPh sb="25" eb="28">
      <t>トウキョウト</t>
    </rPh>
    <rPh sb="28" eb="31">
      <t>シナガワク</t>
    </rPh>
    <rPh sb="31" eb="35">
      <t>ニシゴタンダ</t>
    </rPh>
    <phoneticPr fontId="1"/>
  </si>
  <si>
    <t>令和２年度技能評価システム移転促進事業</t>
    <rPh sb="0" eb="2">
      <t>レイワ</t>
    </rPh>
    <rPh sb="3" eb="5">
      <t>ネンド</t>
    </rPh>
    <rPh sb="5" eb="7">
      <t>ギノウ</t>
    </rPh>
    <rPh sb="7" eb="9">
      <t>ヒョウカ</t>
    </rPh>
    <rPh sb="13" eb="15">
      <t>イテン</t>
    </rPh>
    <rPh sb="15" eb="17">
      <t>ソクシン</t>
    </rPh>
    <rPh sb="17" eb="19">
      <t>ジギョウ</t>
    </rPh>
    <phoneticPr fontId="1"/>
  </si>
  <si>
    <t>支出負担行為担当官
厚生労働省人材開発統括官
定塚　由美子
東京都千代田区霞が関1-2-2</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サダツカ</t>
    </rPh>
    <rPh sb="26" eb="29">
      <t>ユミコ</t>
    </rPh>
    <rPh sb="30" eb="33">
      <t>トウキョウト</t>
    </rPh>
    <rPh sb="33" eb="37">
      <t>チヨダク</t>
    </rPh>
    <rPh sb="37" eb="38">
      <t>カスミ</t>
    </rPh>
    <rPh sb="39" eb="40">
      <t>セキ</t>
    </rPh>
    <phoneticPr fontId="1"/>
  </si>
  <si>
    <t>株式会社ＪＴＢ
東京都品川区東品川２－３－１１</t>
    <rPh sb="0" eb="2">
      <t>カブシキ</t>
    </rPh>
    <rPh sb="2" eb="4">
      <t>カイシャ</t>
    </rPh>
    <rPh sb="8" eb="11">
      <t>トウキョウト</t>
    </rPh>
    <rPh sb="11" eb="14">
      <t>シナガワク</t>
    </rPh>
    <rPh sb="14" eb="17">
      <t>ヒガシシナガワ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</si>
</sst>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
    <numFmt numFmtId="179" formatCode="0_);[Red]\(0\)"/>
    <numFmt numFmtId="180" formatCode="#,##0;&quot;△ &quot;#,##0"/>
    <numFmt numFmtId="181" formatCode="0_);\(0\)"/>
    <numFmt numFmtId="182" formatCode="[$-411]ggge&quot;年&quot;m&quot;月&quot;d&quot;日&quot;;@"/>
    <numFmt numFmtId="183" formatCode="#,##0.0;[Red]\-#,##0.0"/>
    <numFmt numFmtId="184" formatCode="#,##0_ ;[Red]\-#,##0\ "/>
  </numFmts>
  <fonts count="2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8"/>
      <color theme="3"/>
      <name val="ＭＳ Ｐゴシック"/>
      <family val="2"/>
      <charset val="128"/>
      <scheme val="major"/>
    </font>
    <font>
      <b/>
      <sz val="13"/>
      <color theme="3"/>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sz val="9"/>
      <color rgb="FF000000"/>
      <name val="ＭＳ 明朝"/>
      <family val="1"/>
      <charset val="128"/>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font>
    <font>
      <sz val="10"/>
      <name val="ＭＳ Ｐゴシック"/>
      <family val="3"/>
      <charset val="128"/>
    </font>
    <font>
      <sz val="10"/>
      <color theme="1"/>
      <name val="ＭＳ ゴシック"/>
      <family val="3"/>
      <charset val="128"/>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5" fillId="0" borderId="0">
      <alignment vertical="center"/>
    </xf>
    <xf numFmtId="0" fontId="14" fillId="0" borderId="0">
      <alignment vertical="center"/>
    </xf>
    <xf numFmtId="38" fontId="14" fillId="0" borderId="0" applyFont="0" applyFill="0" applyBorder="0" applyAlignment="0" applyProtection="0">
      <alignment vertical="center"/>
    </xf>
  </cellStyleXfs>
  <cellXfs count="233">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0" xfId="0">
      <alignment vertical="center"/>
    </xf>
    <xf numFmtId="0" fontId="12" fillId="0" borderId="1"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lignment vertical="center"/>
    </xf>
    <xf numFmtId="177" fontId="11" fillId="0" borderId="1" xfId="0" applyNumberFormat="1" applyFont="1" applyFill="1" applyBorder="1">
      <alignment vertical="center"/>
    </xf>
    <xf numFmtId="0" fontId="11" fillId="0" borderId="6" xfId="0" applyFont="1" applyFill="1" applyBorder="1">
      <alignment vertical="center"/>
    </xf>
    <xf numFmtId="0" fontId="11" fillId="0" borderId="1" xfId="3"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38" fontId="10" fillId="0" borderId="1" xfId="1" applyFont="1" applyFill="1" applyBorder="1">
      <alignment vertical="center"/>
    </xf>
    <xf numFmtId="0" fontId="10" fillId="0" borderId="1" xfId="0" applyFont="1" applyFill="1" applyBorder="1">
      <alignment vertical="center"/>
    </xf>
    <xf numFmtId="0" fontId="10" fillId="0" borderId="6" xfId="0" applyFont="1" applyFill="1" applyBorder="1">
      <alignment vertical="center"/>
    </xf>
    <xf numFmtId="176" fontId="10" fillId="0" borderId="1" xfId="0" applyNumberFormat="1" applyFont="1" applyFill="1" applyBorder="1" applyAlignment="1">
      <alignment horizontal="center" vertical="center" shrinkToFit="1"/>
    </xf>
    <xf numFmtId="0" fontId="10" fillId="0" borderId="1" xfId="0" applyFont="1" applyFill="1" applyBorder="1" applyAlignment="1">
      <alignment vertical="center" wrapText="1"/>
    </xf>
    <xf numFmtId="0" fontId="3" fillId="0" borderId="13" xfId="0" applyFont="1" applyFill="1" applyBorder="1" applyAlignment="1">
      <alignment vertical="center" wrapText="1"/>
    </xf>
    <xf numFmtId="3" fontId="10" fillId="0" borderId="1" xfId="0" applyNumberFormat="1" applyFont="1" applyFill="1" applyBorder="1">
      <alignment vertical="center"/>
    </xf>
    <xf numFmtId="0" fontId="10" fillId="0" borderId="2" xfId="0" applyFont="1" applyFill="1" applyBorder="1" applyAlignment="1">
      <alignment vertical="center" wrapText="1"/>
    </xf>
    <xf numFmtId="38" fontId="11" fillId="0" borderId="1" xfId="1" applyFont="1" applyFill="1" applyBorder="1" applyAlignment="1">
      <alignment vertical="center" wrapText="1"/>
    </xf>
    <xf numFmtId="38" fontId="10" fillId="0" borderId="1" xfId="1" applyFont="1" applyFill="1" applyBorder="1" applyAlignment="1">
      <alignment vertical="center" wrapText="1"/>
    </xf>
    <xf numFmtId="0" fontId="10" fillId="0" borderId="1" xfId="0" applyFont="1" applyFill="1" applyBorder="1" applyAlignment="1">
      <alignment horizontal="center" vertical="center"/>
    </xf>
    <xf numFmtId="0" fontId="10" fillId="0" borderId="6" xfId="0" applyFont="1" applyFill="1" applyBorder="1" applyAlignment="1">
      <alignment vertical="center" wrapText="1"/>
    </xf>
    <xf numFmtId="0" fontId="11" fillId="0" borderId="6" xfId="0" applyFont="1" applyFill="1" applyBorder="1" applyAlignment="1">
      <alignment vertical="center" wrapText="1"/>
    </xf>
    <xf numFmtId="176" fontId="10" fillId="0" borderId="1" xfId="0" applyNumberFormat="1" applyFont="1" applyFill="1" applyBorder="1" applyAlignment="1">
      <alignment horizontal="center" vertical="center"/>
    </xf>
    <xf numFmtId="183" fontId="10" fillId="0" borderId="1" xfId="1" applyNumberFormat="1" applyFont="1" applyFill="1" applyBorder="1" applyAlignment="1">
      <alignment vertical="center" wrapText="1"/>
    </xf>
    <xf numFmtId="3" fontId="10"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0" fillId="0" borderId="0" xfId="0">
      <alignment vertical="center"/>
    </xf>
    <xf numFmtId="0" fontId="11" fillId="0" borderId="16" xfId="3" applyFont="1" applyFill="1" applyBorder="1" applyAlignment="1">
      <alignment horizontal="left" vertical="center" wrapText="1"/>
    </xf>
    <xf numFmtId="58" fontId="11" fillId="0" borderId="1" xfId="0" applyNumberFormat="1" applyFont="1" applyFill="1" applyBorder="1" applyAlignment="1">
      <alignment horizontal="center" vertical="center" shrinkToFit="1"/>
    </xf>
    <xf numFmtId="182" fontId="10" fillId="0" borderId="1" xfId="0" applyNumberFormat="1" applyFont="1" applyFill="1" applyBorder="1" applyAlignment="1">
      <alignment horizontal="center" vertical="center"/>
    </xf>
    <xf numFmtId="58" fontId="10" fillId="0" borderId="1" xfId="0" applyNumberFormat="1" applyFont="1" applyFill="1" applyBorder="1" applyAlignment="1">
      <alignment horizontal="center" vertical="center"/>
    </xf>
    <xf numFmtId="58" fontId="11" fillId="0" borderId="1" xfId="0" applyNumberFormat="1" applyFont="1" applyFill="1" applyBorder="1" applyAlignment="1">
      <alignment horizontal="center" vertical="center" wrapText="1"/>
    </xf>
    <xf numFmtId="49" fontId="11" fillId="0" borderId="16" xfId="3"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81" fontId="11"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0" fontId="10" fillId="0" borderId="1" xfId="0" quotePrefix="1" applyFont="1" applyFill="1" applyBorder="1" applyAlignment="1">
      <alignment horizontal="center" vertical="center"/>
    </xf>
    <xf numFmtId="0" fontId="10" fillId="0" borderId="1" xfId="0" applyFont="1" applyFill="1" applyBorder="1" applyAlignment="1">
      <alignment horizontal="center" vertical="center" wrapText="1"/>
    </xf>
    <xf numFmtId="49" fontId="11" fillId="0" borderId="1" xfId="3"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shrinkToFit="1"/>
    </xf>
    <xf numFmtId="179" fontId="11" fillId="0" borderId="1" xfId="0" applyNumberFormat="1"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178" fontId="10" fillId="0" borderId="1" xfId="2" applyNumberFormat="1" applyFont="1" applyFill="1" applyBorder="1" applyAlignment="1">
      <alignment horizontal="center" vertical="center"/>
    </xf>
    <xf numFmtId="9" fontId="10" fillId="0" borderId="1" xfId="2" applyNumberFormat="1" applyFont="1" applyFill="1" applyBorder="1" applyAlignment="1">
      <alignment horizontal="center" vertical="center"/>
    </xf>
    <xf numFmtId="178" fontId="10"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10" fillId="0" borderId="1" xfId="2" applyNumberFormat="1" applyFont="1" applyFill="1" applyBorder="1" applyAlignment="1">
      <alignment horizontal="center" vertical="center" wrapText="1"/>
    </xf>
    <xf numFmtId="0" fontId="3" fillId="0" borderId="6" xfId="0" applyFont="1" applyFill="1" applyBorder="1">
      <alignment vertical="center"/>
    </xf>
    <xf numFmtId="182" fontId="10" fillId="0" borderId="1" xfId="0" applyNumberFormat="1" applyFont="1" applyFill="1" applyBorder="1" applyAlignment="1">
      <alignment horizontal="center"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176" fontId="10" fillId="0" borderId="1" xfId="0" applyNumberFormat="1" applyFont="1" applyFill="1" applyBorder="1" applyAlignment="1">
      <alignment horizontal="right" vertical="center"/>
    </xf>
    <xf numFmtId="58" fontId="10" fillId="0" borderId="1" xfId="0" applyNumberFormat="1" applyFont="1" applyFill="1" applyBorder="1" applyAlignment="1">
      <alignment horizontal="center" vertical="center" shrinkToFit="1"/>
    </xf>
    <xf numFmtId="0" fontId="0" fillId="0" borderId="0" xfId="0">
      <alignment vertical="center"/>
    </xf>
    <xf numFmtId="0" fontId="0" fillId="0" borderId="0" xfId="0">
      <alignment vertical="center"/>
    </xf>
    <xf numFmtId="0" fontId="0" fillId="0" borderId="0" xfId="0">
      <alignment vertical="center"/>
    </xf>
    <xf numFmtId="3" fontId="10" fillId="0" borderId="1" xfId="0" applyNumberFormat="1" applyFont="1" applyFill="1" applyBorder="1" applyAlignment="1">
      <alignment vertical="center" wrapText="1"/>
    </xf>
    <xf numFmtId="178" fontId="10" fillId="0" borderId="1" xfId="2" quotePrefix="1" applyNumberFormat="1" applyFont="1" applyFill="1" applyBorder="1" applyAlignment="1">
      <alignment horizontal="center" vertical="center" wrapText="1"/>
    </xf>
    <xf numFmtId="0" fontId="0" fillId="0" borderId="0" xfId="0">
      <alignment vertical="center"/>
    </xf>
    <xf numFmtId="0" fontId="0" fillId="0" borderId="0" xfId="0">
      <alignment vertical="center"/>
    </xf>
    <xf numFmtId="38" fontId="10" fillId="0" borderId="1" xfId="1" applyFont="1" applyFill="1" applyBorder="1" applyAlignment="1">
      <alignment horizontal="right" vertical="center" shrinkToFit="1"/>
    </xf>
    <xf numFmtId="176" fontId="10" fillId="0" borderId="1" xfId="0" applyNumberFormat="1" applyFont="1" applyFill="1" applyBorder="1" applyAlignment="1">
      <alignment horizontal="center" vertical="center" wrapText="1" shrinkToFit="1"/>
    </xf>
    <xf numFmtId="176" fontId="11" fillId="0" borderId="1" xfId="0" applyNumberFormat="1" applyFont="1" applyFill="1" applyBorder="1" applyAlignment="1">
      <alignment horizontal="right" vertical="center" wrapText="1"/>
    </xf>
    <xf numFmtId="0" fontId="0" fillId="0" borderId="0" xfId="0">
      <alignment vertical="center"/>
    </xf>
    <xf numFmtId="49" fontId="11" fillId="0" borderId="1" xfId="3" applyNumberFormat="1" applyFont="1" applyFill="1" applyBorder="1" applyAlignment="1">
      <alignment horizontal="left" vertical="center" wrapText="1"/>
    </xf>
    <xf numFmtId="0" fontId="0" fillId="0" borderId="0" xfId="0">
      <alignment vertical="center"/>
    </xf>
    <xf numFmtId="38" fontId="10" fillId="0" borderId="1" xfId="1" applyFont="1" applyFill="1" applyBorder="1" applyAlignment="1">
      <alignment horizontal="right" vertical="center" wrapText="1"/>
    </xf>
    <xf numFmtId="0" fontId="10" fillId="0" borderId="1" xfId="0" applyFont="1" applyFill="1" applyBorder="1" applyAlignment="1" applyProtection="1">
      <alignment vertical="center" wrapText="1"/>
    </xf>
    <xf numFmtId="179" fontId="10" fillId="0" borderId="1" xfId="0" applyNumberFormat="1" applyFont="1" applyFill="1" applyBorder="1" applyAlignment="1" applyProtection="1">
      <alignment vertical="center" wrapText="1"/>
    </xf>
    <xf numFmtId="184" fontId="10" fillId="0" borderId="1" xfId="0" applyNumberFormat="1" applyFont="1" applyFill="1" applyBorder="1" applyAlignment="1" applyProtection="1">
      <alignment vertical="center" shrinkToFit="1"/>
    </xf>
    <xf numFmtId="0" fontId="10" fillId="0" borderId="1" xfId="0" applyFont="1" applyFill="1" applyBorder="1" applyProtection="1">
      <alignment vertical="center"/>
    </xf>
    <xf numFmtId="182" fontId="10" fillId="0" borderId="1" xfId="0" applyNumberFormat="1" applyFont="1" applyFill="1" applyBorder="1" applyAlignment="1" applyProtection="1">
      <alignment horizontal="center" vertical="center" wrapText="1"/>
    </xf>
    <xf numFmtId="0" fontId="10" fillId="0" borderId="2" xfId="0" applyFont="1" applyFill="1" applyBorder="1" applyAlignment="1" applyProtection="1">
      <alignment vertical="center" wrapText="1"/>
    </xf>
    <xf numFmtId="0" fontId="10" fillId="0" borderId="6" xfId="0" applyFont="1" applyFill="1" applyBorder="1" applyProtection="1">
      <alignment vertical="center"/>
    </xf>
    <xf numFmtId="182" fontId="10" fillId="0" borderId="1" xfId="0" applyNumberFormat="1" applyFont="1" applyFill="1" applyBorder="1" applyAlignment="1" applyProtection="1">
      <alignment horizontal="center" vertical="center"/>
    </xf>
    <xf numFmtId="179" fontId="10" fillId="0" borderId="1" xfId="0" applyNumberFormat="1" applyFont="1" applyFill="1" applyBorder="1" applyAlignment="1" applyProtection="1">
      <alignment horizontal="center" vertical="center"/>
    </xf>
    <xf numFmtId="38" fontId="11" fillId="0" borderId="1" xfId="1" applyFont="1" applyFill="1" applyBorder="1" applyAlignment="1">
      <alignment horizontal="right" vertical="center" wrapText="1"/>
    </xf>
    <xf numFmtId="178" fontId="11" fillId="0" borderId="1" xfId="2" applyNumberFormat="1" applyFont="1" applyFill="1" applyBorder="1" applyAlignment="1">
      <alignment horizontal="center" vertical="center"/>
    </xf>
    <xf numFmtId="182" fontId="10" fillId="0" borderId="1" xfId="0" applyNumberFormat="1" applyFont="1" applyFill="1" applyBorder="1" applyAlignment="1" applyProtection="1">
      <alignment horizontal="center" vertical="center" shrinkToFit="1"/>
    </xf>
    <xf numFmtId="179" fontId="10"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lignment vertical="center"/>
    </xf>
    <xf numFmtId="58" fontId="10" fillId="0" borderId="6" xfId="0" applyNumberFormat="1" applyFont="1" applyFill="1" applyBorder="1" applyAlignment="1">
      <alignment vertical="center" wrapText="1"/>
    </xf>
    <xf numFmtId="182" fontId="10" fillId="0" borderId="6" xfId="0" applyNumberFormat="1" applyFont="1" applyFill="1" applyBorder="1" applyAlignment="1">
      <alignment vertical="center" wrapText="1"/>
    </xf>
    <xf numFmtId="0" fontId="14" fillId="0" borderId="6" xfId="0" applyFont="1" applyFill="1" applyBorder="1">
      <alignment vertical="center"/>
    </xf>
    <xf numFmtId="177" fontId="10" fillId="0" borderId="1" xfId="0" applyNumberFormat="1" applyFont="1" applyFill="1" applyBorder="1">
      <alignment vertical="center"/>
    </xf>
    <xf numFmtId="179" fontId="10" fillId="0" borderId="1" xfId="1" applyNumberFormat="1" applyFont="1" applyFill="1" applyBorder="1" applyAlignment="1">
      <alignment horizontal="center" vertical="center" wrapText="1"/>
    </xf>
    <xf numFmtId="58" fontId="12"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shrinkToFit="1"/>
    </xf>
    <xf numFmtId="0" fontId="0" fillId="0" borderId="0" xfId="0">
      <alignment vertical="center"/>
    </xf>
    <xf numFmtId="0" fontId="3" fillId="0" borderId="1" xfId="0" applyFont="1" applyFill="1" applyBorder="1">
      <alignment vertical="center"/>
    </xf>
    <xf numFmtId="0" fontId="0" fillId="0" borderId="0" xfId="0">
      <alignment vertical="center"/>
    </xf>
    <xf numFmtId="38" fontId="3" fillId="0" borderId="1" xfId="1" applyFont="1" applyFill="1" applyBorder="1" applyAlignment="1">
      <alignment horizontal="right" vertical="center" wrapText="1"/>
    </xf>
    <xf numFmtId="0" fontId="3" fillId="0" borderId="6" xfId="0" applyFont="1" applyFill="1" applyBorder="1" applyAlignment="1">
      <alignment vertical="center" wrapText="1"/>
    </xf>
    <xf numFmtId="38" fontId="11" fillId="0" borderId="1" xfId="1" applyFont="1" applyFill="1" applyBorder="1">
      <alignment vertical="center"/>
    </xf>
    <xf numFmtId="182" fontId="11" fillId="0" borderId="1" xfId="0" applyNumberFormat="1" applyFont="1" applyFill="1" applyBorder="1" applyAlignment="1">
      <alignment horizontal="center" vertical="center"/>
    </xf>
    <xf numFmtId="49" fontId="10" fillId="0" borderId="1" xfId="0" applyNumberFormat="1" applyFont="1" applyFill="1" applyBorder="1" applyAlignment="1">
      <alignment horizontal="right" vertical="center"/>
    </xf>
    <xf numFmtId="179" fontId="10" fillId="0" borderId="1" xfId="0" applyNumberFormat="1" applyFont="1" applyFill="1" applyBorder="1" applyAlignment="1">
      <alignment horizontal="right" vertical="center"/>
    </xf>
    <xf numFmtId="176" fontId="11"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38" fontId="17" fillId="0" borderId="1" xfId="1" applyFont="1" applyFill="1" applyBorder="1" applyAlignment="1">
      <alignment vertical="center" wrapText="1"/>
    </xf>
    <xf numFmtId="0" fontId="11" fillId="0" borderId="1" xfId="0" applyFont="1" applyFill="1" applyBorder="1" applyAlignment="1">
      <alignment horizontal="center" vertical="center" wrapText="1"/>
    </xf>
    <xf numFmtId="3" fontId="11" fillId="0" borderId="1" xfId="0" applyNumberFormat="1" applyFont="1" applyFill="1" applyBorder="1" applyAlignment="1">
      <alignment horizontal="right" vertical="center" wrapText="1"/>
    </xf>
    <xf numFmtId="49" fontId="11" fillId="0" borderId="1" xfId="0" applyNumberFormat="1" applyFont="1" applyFill="1" applyBorder="1" applyAlignment="1">
      <alignment horizontal="center" vertical="center" wrapText="1"/>
    </xf>
    <xf numFmtId="0" fontId="0" fillId="0" borderId="0" xfId="0">
      <alignment vertical="center"/>
    </xf>
    <xf numFmtId="0" fontId="0" fillId="0" borderId="0" xfId="0">
      <alignment vertical="center"/>
    </xf>
    <xf numFmtId="0" fontId="15" fillId="0" borderId="2" xfId="0" applyFont="1" applyFill="1" applyBorder="1" applyAlignment="1">
      <alignment vertical="center" wrapText="1"/>
    </xf>
    <xf numFmtId="0" fontId="0" fillId="0" borderId="0" xfId="0">
      <alignment vertical="center"/>
    </xf>
    <xf numFmtId="1" fontId="10" fillId="0" borderId="1" xfId="0" applyNumberFormat="1" applyFont="1" applyFill="1" applyBorder="1" applyAlignment="1">
      <alignment horizontal="center" vertical="center"/>
    </xf>
    <xf numFmtId="0" fontId="0" fillId="0" borderId="0" xfId="0">
      <alignment vertical="center"/>
    </xf>
    <xf numFmtId="49" fontId="10" fillId="0" borderId="1" xfId="0" applyNumberFormat="1" applyFont="1" applyFill="1" applyBorder="1" applyAlignment="1">
      <alignment horizontal="center" vertical="center"/>
    </xf>
    <xf numFmtId="38" fontId="10" fillId="0" borderId="1" xfId="1" applyFont="1" applyFill="1" applyBorder="1" applyAlignment="1">
      <alignment horizontal="right" vertical="center"/>
    </xf>
    <xf numFmtId="0" fontId="10" fillId="0" borderId="1" xfId="4" applyFont="1" applyFill="1" applyBorder="1" applyAlignment="1">
      <alignment horizontal="center" vertical="center" wrapText="1"/>
    </xf>
    <xf numFmtId="3" fontId="10" fillId="0" borderId="1" xfId="0" applyNumberFormat="1" applyFont="1" applyFill="1" applyBorder="1" applyAlignment="1">
      <alignment horizontal="right" vertical="center" wrapText="1"/>
    </xf>
    <xf numFmtId="178" fontId="3" fillId="0" borderId="1" xfId="2" applyNumberFormat="1" applyFont="1" applyFill="1" applyBorder="1" applyAlignment="1">
      <alignment horizontal="center" vertical="center"/>
    </xf>
    <xf numFmtId="0" fontId="10" fillId="0" borderId="1" xfId="4" applyFont="1" applyFill="1" applyBorder="1" applyAlignment="1">
      <alignment vertical="center" wrapText="1"/>
    </xf>
    <xf numFmtId="3" fontId="18" fillId="0" borderId="1" xfId="5" applyNumberFormat="1" applyFont="1" applyFill="1" applyBorder="1" applyAlignment="1">
      <alignment horizontal="center" vertical="center" wrapText="1"/>
    </xf>
    <xf numFmtId="0" fontId="0" fillId="0" borderId="20" xfId="0" applyFont="1" applyFill="1" applyBorder="1">
      <alignment vertical="center"/>
    </xf>
    <xf numFmtId="0" fontId="0" fillId="0" borderId="21" xfId="0" applyFont="1" applyFill="1" applyBorder="1">
      <alignment vertical="center"/>
    </xf>
    <xf numFmtId="0" fontId="19" fillId="0" borderId="1" xfId="4" applyFont="1" applyFill="1" applyBorder="1" applyAlignment="1">
      <alignment vertical="center" wrapText="1"/>
    </xf>
    <xf numFmtId="58" fontId="10" fillId="0" borderId="1" xfId="0" applyNumberFormat="1" applyFont="1" applyFill="1" applyBorder="1" applyAlignment="1">
      <alignment horizontal="center" vertical="center" wrapText="1"/>
    </xf>
    <xf numFmtId="0" fontId="11" fillId="0" borderId="1" xfId="4" applyFont="1" applyFill="1" applyBorder="1" applyAlignment="1">
      <alignment vertical="center" wrapText="1"/>
    </xf>
    <xf numFmtId="0" fontId="10" fillId="0" borderId="15" xfId="0" applyFont="1" applyFill="1" applyBorder="1" applyAlignment="1">
      <alignment vertical="center" wrapText="1"/>
    </xf>
    <xf numFmtId="58" fontId="10" fillId="0" borderId="16" xfId="0" applyNumberFormat="1" applyFont="1" applyFill="1" applyBorder="1" applyAlignment="1">
      <alignment horizontal="center" vertical="center"/>
    </xf>
    <xf numFmtId="0" fontId="10" fillId="0" borderId="16" xfId="0" applyFont="1" applyFill="1" applyBorder="1" applyAlignment="1">
      <alignment vertical="center" wrapText="1"/>
    </xf>
    <xf numFmtId="38" fontId="10" fillId="0" borderId="16" xfId="1" applyFont="1" applyFill="1" applyBorder="1">
      <alignment vertical="center"/>
    </xf>
    <xf numFmtId="178" fontId="10" fillId="0" borderId="16" xfId="2" applyNumberFormat="1" applyFont="1" applyFill="1" applyBorder="1" applyAlignment="1">
      <alignment horizontal="center" vertical="center"/>
    </xf>
    <xf numFmtId="0" fontId="10" fillId="0" borderId="16" xfId="0" applyFont="1" applyFill="1" applyBorder="1">
      <alignment vertical="center"/>
    </xf>
    <xf numFmtId="0" fontId="10" fillId="0" borderId="17" xfId="0" applyFont="1" applyFill="1" applyBorder="1">
      <alignment vertical="center"/>
    </xf>
    <xf numFmtId="9" fontId="10" fillId="0" borderId="1" xfId="0" applyNumberFormat="1" applyFont="1" applyFill="1" applyBorder="1" applyAlignment="1">
      <alignment horizontal="center" vertical="center" wrapText="1"/>
    </xf>
    <xf numFmtId="180" fontId="10" fillId="0" borderId="1" xfId="0" applyNumberFormat="1" applyFont="1" applyFill="1" applyBorder="1" applyAlignment="1">
      <alignment vertical="center" wrapText="1"/>
    </xf>
    <xf numFmtId="181" fontId="10" fillId="0" borderId="1" xfId="0" applyNumberFormat="1" applyFont="1" applyFill="1" applyBorder="1" applyAlignment="1">
      <alignment horizontal="center" vertical="center"/>
    </xf>
    <xf numFmtId="9" fontId="10" fillId="0" borderId="1" xfId="2" applyFont="1" applyFill="1" applyBorder="1" applyAlignment="1">
      <alignment horizontal="center" vertical="center"/>
    </xf>
    <xf numFmtId="9" fontId="10" fillId="0" borderId="1" xfId="0" applyNumberFormat="1" applyFont="1" applyFill="1" applyBorder="1" applyAlignment="1">
      <alignment horizontal="center" vertical="center"/>
    </xf>
    <xf numFmtId="177" fontId="11" fillId="0" borderId="1" xfId="0" applyNumberFormat="1" applyFont="1" applyFill="1" applyBorder="1" applyAlignment="1">
      <alignment vertical="center" wrapText="1"/>
    </xf>
    <xf numFmtId="178" fontId="11" fillId="0" borderId="1" xfId="2" applyNumberFormat="1" applyFont="1" applyFill="1" applyBorder="1" applyAlignment="1">
      <alignment horizontal="center" vertical="center" wrapText="1"/>
    </xf>
    <xf numFmtId="38" fontId="10" fillId="0" borderId="1" xfId="1" applyFont="1" applyFill="1" applyBorder="1" applyAlignment="1">
      <alignment horizontal="left" vertical="center" wrapText="1"/>
    </xf>
    <xf numFmtId="0" fontId="10" fillId="0" borderId="6" xfId="0" applyFont="1" applyFill="1" applyBorder="1" applyAlignment="1">
      <alignment horizontal="left" vertical="center" wrapText="1"/>
    </xf>
    <xf numFmtId="0" fontId="16" fillId="0" borderId="2" xfId="0" applyFont="1" applyFill="1" applyBorder="1" applyAlignment="1">
      <alignment horizontal="left" vertical="center" wrapText="1"/>
    </xf>
    <xf numFmtId="38" fontId="16" fillId="0" borderId="1" xfId="1" applyFont="1" applyFill="1" applyBorder="1" applyAlignment="1">
      <alignment vertical="center" wrapText="1"/>
    </xf>
    <xf numFmtId="0" fontId="10" fillId="0" borderId="2" xfId="0" applyFont="1" applyFill="1" applyBorder="1" applyAlignment="1">
      <alignment vertical="center" wrapText="1" shrinkToFit="1"/>
    </xf>
    <xf numFmtId="0" fontId="0" fillId="0" borderId="1" xfId="0" applyFill="1" applyBorder="1">
      <alignment vertical="center"/>
    </xf>
    <xf numFmtId="0" fontId="0" fillId="0" borderId="6" xfId="0" applyFill="1" applyBorder="1">
      <alignment vertical="center"/>
    </xf>
    <xf numFmtId="0" fontId="10" fillId="0" borderId="6" xfId="0" applyFont="1" applyFill="1" applyBorder="1" applyAlignment="1">
      <alignment horizontal="center" vertical="center" wrapText="1"/>
    </xf>
    <xf numFmtId="179" fontId="10" fillId="0" borderId="1" xfId="1" applyNumberFormat="1" applyFont="1" applyFill="1" applyBorder="1" applyAlignment="1">
      <alignment horizontal="center" vertical="center"/>
    </xf>
    <xf numFmtId="0" fontId="14" fillId="0" borderId="1" xfId="0" applyFont="1" applyFill="1" applyBorder="1" applyAlignment="1">
      <alignment horizontal="center" vertical="center"/>
    </xf>
    <xf numFmtId="49" fontId="10" fillId="0" borderId="1" xfId="0" applyNumberFormat="1" applyFont="1" applyFill="1" applyBorder="1">
      <alignment vertical="center"/>
    </xf>
    <xf numFmtId="0" fontId="15" fillId="0" borderId="18" xfId="0" applyFont="1" applyFill="1" applyBorder="1" applyAlignment="1">
      <alignment vertical="center" wrapText="1"/>
    </xf>
    <xf numFmtId="0" fontId="10" fillId="0" borderId="19" xfId="0" applyFont="1" applyFill="1" applyBorder="1" applyAlignment="1">
      <alignment vertical="center" wrapText="1"/>
    </xf>
    <xf numFmtId="182" fontId="10" fillId="0" borderId="19"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38" fontId="10" fillId="0" borderId="19" xfId="1" applyFont="1" applyFill="1" applyBorder="1" applyAlignment="1">
      <alignment vertical="center" wrapText="1"/>
    </xf>
    <xf numFmtId="178" fontId="10" fillId="0" borderId="19" xfId="2" applyNumberFormat="1" applyFont="1" applyFill="1" applyBorder="1" applyAlignment="1">
      <alignment horizontal="center" vertical="center" wrapText="1"/>
    </xf>
    <xf numFmtId="0" fontId="10" fillId="0" borderId="14" xfId="0" applyFont="1" applyFill="1" applyBorder="1" applyAlignment="1">
      <alignment vertical="center" wrapText="1"/>
    </xf>
    <xf numFmtId="0" fontId="15" fillId="0" borderId="22" xfId="0" applyFont="1" applyBorder="1" applyAlignment="1">
      <alignment vertical="center" wrapText="1"/>
    </xf>
    <xf numFmtId="0" fontId="10" fillId="0" borderId="23" xfId="0" applyFont="1" applyBorder="1" applyAlignment="1">
      <alignment vertical="center" wrapText="1"/>
    </xf>
    <xf numFmtId="38" fontId="10" fillId="0" borderId="23" xfId="1" applyFont="1" applyBorder="1">
      <alignment vertical="center"/>
    </xf>
    <xf numFmtId="0" fontId="10" fillId="0" borderId="20" xfId="0" applyFont="1" applyBorder="1">
      <alignment vertical="center"/>
    </xf>
    <xf numFmtId="0" fontId="10" fillId="0" borderId="24" xfId="0" applyFont="1" applyBorder="1">
      <alignment vertical="center"/>
    </xf>
    <xf numFmtId="58" fontId="10" fillId="0" borderId="23" xfId="0" applyNumberFormat="1" applyFont="1" applyBorder="1" applyAlignment="1">
      <alignment horizontal="center" vertical="center" shrinkToFit="1"/>
    </xf>
    <xf numFmtId="176" fontId="10" fillId="0" borderId="23" xfId="0" applyNumberFormat="1" applyFont="1" applyBorder="1" applyAlignment="1">
      <alignment horizontal="center" vertical="center" wrapText="1"/>
    </xf>
    <xf numFmtId="178" fontId="10" fillId="0" borderId="23" xfId="0" applyNumberFormat="1" applyFont="1" applyBorder="1" applyAlignment="1">
      <alignment horizontal="center" vertical="center"/>
    </xf>
    <xf numFmtId="0" fontId="11" fillId="0" borderId="20" xfId="0" applyFont="1" applyFill="1" applyBorder="1">
      <alignment vertical="center"/>
    </xf>
    <xf numFmtId="0" fontId="11" fillId="0" borderId="21" xfId="0" applyFont="1" applyFill="1" applyBorder="1">
      <alignment vertical="center"/>
    </xf>
    <xf numFmtId="182" fontId="11" fillId="0" borderId="1" xfId="0" applyNumberFormat="1" applyFont="1" applyFill="1" applyBorder="1" applyAlignment="1">
      <alignment horizontal="center" vertical="center" wrapText="1"/>
    </xf>
    <xf numFmtId="0" fontId="11" fillId="0" borderId="13" xfId="0" applyFont="1" applyFill="1" applyBorder="1">
      <alignment vertical="center"/>
    </xf>
    <xf numFmtId="0" fontId="11" fillId="0" borderId="25" xfId="0" applyFont="1" applyFill="1" applyBorder="1">
      <alignment vertical="center"/>
    </xf>
    <xf numFmtId="0" fontId="0" fillId="0" borderId="22" xfId="0" applyBorder="1" applyAlignment="1">
      <alignment vertical="center" wrapText="1"/>
    </xf>
    <xf numFmtId="0" fontId="0" fillId="0" borderId="23" xfId="0" applyBorder="1" applyAlignment="1">
      <alignment vertical="center" wrapText="1"/>
    </xf>
    <xf numFmtId="58" fontId="0" fillId="0" borderId="23" xfId="0" applyNumberFormat="1" applyBorder="1" applyAlignment="1">
      <alignment vertical="center" wrapText="1"/>
    </xf>
    <xf numFmtId="49" fontId="0" fillId="0" borderId="23" xfId="0" applyNumberFormat="1" applyBorder="1" applyAlignment="1">
      <alignment horizontal="center" vertical="center"/>
    </xf>
    <xf numFmtId="0" fontId="0" fillId="0" borderId="23" xfId="0" applyBorder="1" applyAlignment="1">
      <alignment horizontal="center" vertical="center" wrapText="1"/>
    </xf>
    <xf numFmtId="3" fontId="0" fillId="0" borderId="23" xfId="0" applyNumberFormat="1" applyBorder="1">
      <alignment vertical="center"/>
    </xf>
    <xf numFmtId="0" fontId="0" fillId="0" borderId="23" xfId="0" applyFont="1" applyBorder="1" applyAlignment="1">
      <alignment horizontal="center" vertical="center" wrapText="1"/>
    </xf>
    <xf numFmtId="178" fontId="14" fillId="0" borderId="23" xfId="0" applyNumberFormat="1" applyFont="1" applyBorder="1">
      <alignment vertical="center"/>
    </xf>
    <xf numFmtId="0" fontId="14" fillId="0" borderId="20" xfId="0" applyFont="1" applyBorder="1">
      <alignment vertical="center"/>
    </xf>
    <xf numFmtId="0" fontId="14" fillId="0" borderId="24" xfId="0" applyFont="1" applyBorder="1" applyAlignment="1">
      <alignment vertical="center" wrapText="1"/>
    </xf>
    <xf numFmtId="0" fontId="20" fillId="0" borderId="24" xfId="0" applyFont="1" applyFill="1" applyBorder="1" applyAlignment="1">
      <alignment vertical="center" wrapText="1"/>
    </xf>
    <xf numFmtId="0" fontId="20" fillId="0" borderId="6" xfId="0" applyFont="1" applyFill="1" applyBorder="1" applyAlignment="1">
      <alignment vertical="center" wrapText="1"/>
    </xf>
    <xf numFmtId="0" fontId="20" fillId="0" borderId="0" xfId="0" applyFont="1" applyFill="1">
      <alignment vertical="center"/>
    </xf>
    <xf numFmtId="0" fontId="20" fillId="0" borderId="4" xfId="0" applyFont="1" applyFill="1" applyBorder="1" applyAlignment="1">
      <alignment horizontal="left" vertical="center" wrapText="1"/>
    </xf>
    <xf numFmtId="0" fontId="20" fillId="0" borderId="11" xfId="0" applyFont="1" applyFill="1" applyBorder="1" applyAlignment="1">
      <alignment horizontal="left" vertical="top" wrapText="1"/>
    </xf>
    <xf numFmtId="182" fontId="20" fillId="0" borderId="11" xfId="0" applyNumberFormat="1" applyFont="1" applyFill="1" applyBorder="1">
      <alignment vertical="center"/>
    </xf>
    <xf numFmtId="0" fontId="20" fillId="0" borderId="3" xfId="0" applyFont="1" applyFill="1" applyBorder="1" applyAlignment="1">
      <alignment vertical="center" wrapText="1"/>
    </xf>
    <xf numFmtId="179" fontId="20" fillId="0" borderId="11" xfId="0" applyNumberFormat="1" applyFont="1" applyFill="1" applyBorder="1" applyAlignment="1">
      <alignment horizontal="right" vertical="center" wrapText="1"/>
    </xf>
    <xf numFmtId="0" fontId="20" fillId="0" borderId="11" xfId="0" applyFont="1" applyFill="1" applyBorder="1" applyAlignment="1">
      <alignment vertical="center" wrapText="1"/>
    </xf>
    <xf numFmtId="38" fontId="20" fillId="0" borderId="3" xfId="1" applyFont="1" applyFill="1" applyBorder="1">
      <alignment vertical="center"/>
    </xf>
    <xf numFmtId="178" fontId="20" fillId="0" borderId="3" xfId="2" applyNumberFormat="1" applyFont="1" applyFill="1" applyBorder="1">
      <alignment vertical="center"/>
    </xf>
    <xf numFmtId="0" fontId="20" fillId="0" borderId="26" xfId="0" applyFont="1" applyFill="1" applyBorder="1">
      <alignment vertical="center"/>
    </xf>
    <xf numFmtId="0" fontId="20" fillId="0" borderId="2" xfId="0" applyFont="1" applyFill="1" applyBorder="1" applyAlignment="1">
      <alignment horizontal="left" vertical="center" wrapText="1"/>
    </xf>
    <xf numFmtId="0" fontId="20" fillId="0" borderId="1" xfId="0" applyFont="1" applyFill="1" applyBorder="1" applyAlignment="1">
      <alignment horizontal="left" vertical="top" wrapText="1"/>
    </xf>
    <xf numFmtId="182" fontId="20" fillId="0" borderId="1" xfId="0" applyNumberFormat="1" applyFont="1" applyFill="1" applyBorder="1">
      <alignment vertical="center"/>
    </xf>
    <xf numFmtId="0" fontId="20" fillId="0" borderId="1" xfId="0" applyFont="1" applyFill="1" applyBorder="1" applyAlignment="1">
      <alignment horizontal="left" vertical="center" wrapText="1"/>
    </xf>
    <xf numFmtId="179" fontId="20" fillId="0" borderId="1" xfId="0" applyNumberFormat="1" applyFont="1" applyFill="1" applyBorder="1" applyAlignment="1">
      <alignment horizontal="right" vertical="center" wrapText="1"/>
    </xf>
    <xf numFmtId="0" fontId="20" fillId="0" borderId="1" xfId="0" applyFont="1" applyFill="1" applyBorder="1" applyAlignment="1">
      <alignment vertical="center" wrapText="1"/>
    </xf>
    <xf numFmtId="3" fontId="20" fillId="0" borderId="1" xfId="0" applyNumberFormat="1" applyFont="1" applyFill="1" applyBorder="1" applyAlignment="1">
      <alignment horizontal="right" vertical="center" wrapText="1"/>
    </xf>
    <xf numFmtId="178" fontId="20" fillId="0" borderId="1" xfId="2" applyNumberFormat="1" applyFont="1" applyFill="1" applyBorder="1" applyAlignment="1">
      <alignment horizontal="right" vertical="center" wrapText="1"/>
    </xf>
    <xf numFmtId="0" fontId="20" fillId="0" borderId="21" xfId="0" applyFont="1" applyFill="1" applyBorder="1" applyAlignment="1">
      <alignment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top" wrapText="1"/>
    </xf>
    <xf numFmtId="182" fontId="20" fillId="0" borderId="19" xfId="0" applyNumberFormat="1" applyFont="1" applyFill="1" applyBorder="1">
      <alignment vertical="center"/>
    </xf>
    <xf numFmtId="0" fontId="20" fillId="0" borderId="19" xfId="0" applyFont="1" applyFill="1" applyBorder="1" applyAlignment="1">
      <alignment vertical="center" wrapText="1"/>
    </xf>
    <xf numFmtId="179" fontId="20" fillId="0" borderId="19" xfId="0" applyNumberFormat="1" applyFont="1" applyFill="1" applyBorder="1" applyAlignment="1">
      <alignment horizontal="right" vertical="center"/>
    </xf>
    <xf numFmtId="3" fontId="20" fillId="0" borderId="19" xfId="0" applyNumberFormat="1" applyFont="1" applyFill="1" applyBorder="1">
      <alignment vertical="center"/>
    </xf>
    <xf numFmtId="178" fontId="20" fillId="0" borderId="19" xfId="2" applyNumberFormat="1" applyFont="1" applyFill="1" applyBorder="1">
      <alignment vertical="center"/>
    </xf>
    <xf numFmtId="0" fontId="20" fillId="0" borderId="27" xfId="0" applyFont="1" applyFill="1" applyBorder="1">
      <alignment vertical="center"/>
    </xf>
    <xf numFmtId="0" fontId="20" fillId="0" borderId="14" xfId="0" applyFont="1" applyFill="1" applyBorder="1">
      <alignment vertic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6">
    <cellStyle name="パーセント" xfId="2" builtinId="5"/>
    <cellStyle name="桁区切り" xfId="1" builtinId="6"/>
    <cellStyle name="桁区切り 2 4" xfId="5" xr:uid="{00000000-0005-0000-0000-000002000000}"/>
    <cellStyle name="標準" xfId="0" builtinId="0"/>
    <cellStyle name="標準 13" xfId="4" xr:uid="{00000000-0005-0000-0000-000004000000}"/>
    <cellStyle name="標準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65571"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46"/>
  <sheetViews>
    <sheetView tabSelected="1" view="pageBreakPreview" zoomScaleNormal="100" zoomScaleSheetLayoutView="100" workbookViewId="0">
      <pane xSplit="1" ySplit="4" topLeftCell="B434" activePane="bottomRight" state="frozen"/>
      <selection pane="topRight" activeCell="B1" sqref="B1"/>
      <selection pane="bottomLeft" activeCell="A5" sqref="A5"/>
      <selection pane="bottomRight" activeCell="G435" sqref="G435"/>
    </sheetView>
  </sheetViews>
  <sheetFormatPr defaultRowHeight="13.5" x14ac:dyDescent="0.15"/>
  <cols>
    <col min="2" max="3" width="14" customWidth="1"/>
    <col min="4" max="4" width="16.5" bestFit="1" customWidth="1"/>
    <col min="5" max="5" width="14" customWidth="1"/>
    <col min="6" max="6" width="15.625" customWidth="1"/>
    <col min="7" max="9" width="14" customWidth="1"/>
    <col min="10" max="10" width="7.5" customWidth="1"/>
    <col min="11" max="13" width="11.625" customWidth="1"/>
    <col min="14" max="14" width="8.875" customWidth="1"/>
  </cols>
  <sheetData>
    <row r="1" spans="2:14" ht="32.1" customHeight="1" x14ac:dyDescent="0.15">
      <c r="B1" s="222" t="s">
        <v>21</v>
      </c>
      <c r="C1" s="223"/>
      <c r="D1" s="223"/>
      <c r="E1" s="223"/>
      <c r="F1" s="223"/>
      <c r="G1" s="223"/>
      <c r="H1" s="223"/>
      <c r="I1" s="223"/>
      <c r="J1" s="223"/>
      <c r="K1" s="223"/>
      <c r="L1" s="223"/>
      <c r="M1" s="223"/>
      <c r="N1" s="223"/>
    </row>
    <row r="2" spans="2:14" ht="14.25" thickBot="1" x14ac:dyDescent="0.2"/>
    <row r="3" spans="2:14" ht="68.099999999999994" customHeight="1" x14ac:dyDescent="0.15">
      <c r="B3" s="224" t="s">
        <v>10</v>
      </c>
      <c r="C3" s="226" t="s">
        <v>0</v>
      </c>
      <c r="D3" s="226" t="s">
        <v>1</v>
      </c>
      <c r="E3" s="226" t="s">
        <v>2</v>
      </c>
      <c r="F3" s="226" t="s">
        <v>22</v>
      </c>
      <c r="G3" s="226" t="s">
        <v>3</v>
      </c>
      <c r="H3" s="226" t="s">
        <v>4</v>
      </c>
      <c r="I3" s="226" t="s">
        <v>5</v>
      </c>
      <c r="J3" s="228" t="s">
        <v>6</v>
      </c>
      <c r="K3" s="230" t="s">
        <v>11</v>
      </c>
      <c r="L3" s="231"/>
      <c r="M3" s="232"/>
      <c r="N3" s="220" t="s">
        <v>7</v>
      </c>
    </row>
    <row r="4" spans="2:14" ht="29.45" customHeight="1" thickBot="1" x14ac:dyDescent="0.2">
      <c r="B4" s="225"/>
      <c r="C4" s="227"/>
      <c r="D4" s="227"/>
      <c r="E4" s="227"/>
      <c r="F4" s="227"/>
      <c r="G4" s="227"/>
      <c r="H4" s="227"/>
      <c r="I4" s="227"/>
      <c r="J4" s="229"/>
      <c r="K4" s="18" t="s">
        <v>9</v>
      </c>
      <c r="L4" s="18" t="s">
        <v>8</v>
      </c>
      <c r="M4" s="18" t="s">
        <v>12</v>
      </c>
      <c r="N4" s="221"/>
    </row>
    <row r="5" spans="2:14" ht="93.75" customHeight="1" x14ac:dyDescent="0.15">
      <c r="B5" s="135" t="s">
        <v>23</v>
      </c>
      <c r="C5" s="31" t="s">
        <v>24</v>
      </c>
      <c r="D5" s="136">
        <v>43922</v>
      </c>
      <c r="E5" s="31" t="s">
        <v>25</v>
      </c>
      <c r="F5" s="36" t="s">
        <v>26</v>
      </c>
      <c r="G5" s="137" t="s">
        <v>27</v>
      </c>
      <c r="H5" s="138">
        <v>8996350</v>
      </c>
      <c r="I5" s="138">
        <v>6655000</v>
      </c>
      <c r="J5" s="139">
        <f>I5/H5</f>
        <v>0.73974445191661065</v>
      </c>
      <c r="K5" s="140"/>
      <c r="L5" s="140"/>
      <c r="M5" s="140"/>
      <c r="N5" s="141"/>
    </row>
    <row r="6" spans="2:14" ht="93.75" customHeight="1" x14ac:dyDescent="0.15">
      <c r="B6" s="20" t="s">
        <v>38</v>
      </c>
      <c r="C6" s="17" t="s">
        <v>39</v>
      </c>
      <c r="D6" s="34">
        <v>43922</v>
      </c>
      <c r="E6" s="17" t="s">
        <v>40</v>
      </c>
      <c r="F6" s="26">
        <v>5010401023057</v>
      </c>
      <c r="G6" s="17" t="s">
        <v>41</v>
      </c>
      <c r="H6" s="98">
        <v>28000000</v>
      </c>
      <c r="I6" s="98">
        <v>27687000</v>
      </c>
      <c r="J6" s="50">
        <f>I6/H6</f>
        <v>0.98882142857142852</v>
      </c>
      <c r="K6" s="14"/>
      <c r="L6" s="14"/>
      <c r="M6" s="14"/>
      <c r="N6" s="15"/>
    </row>
    <row r="7" spans="2:14" ht="93.75" customHeight="1" x14ac:dyDescent="0.15">
      <c r="B7" s="20" t="s">
        <v>42</v>
      </c>
      <c r="C7" s="17" t="s">
        <v>39</v>
      </c>
      <c r="D7" s="34">
        <v>43922</v>
      </c>
      <c r="E7" s="17" t="s">
        <v>43</v>
      </c>
      <c r="F7" s="26">
        <v>2010701023536</v>
      </c>
      <c r="G7" s="17" t="s">
        <v>44</v>
      </c>
      <c r="H7" s="98">
        <v>47113745</v>
      </c>
      <c r="I7" s="98">
        <v>46200000</v>
      </c>
      <c r="J7" s="50">
        <f>I7/H7</f>
        <v>0.98060555364469537</v>
      </c>
      <c r="K7" s="14"/>
      <c r="L7" s="14"/>
      <c r="M7" s="14"/>
      <c r="N7" s="15"/>
    </row>
    <row r="8" spans="2:14" ht="93.75" customHeight="1" x14ac:dyDescent="0.15">
      <c r="B8" s="20" t="s">
        <v>51</v>
      </c>
      <c r="C8" s="17" t="s">
        <v>52</v>
      </c>
      <c r="D8" s="34">
        <v>43922</v>
      </c>
      <c r="E8" s="17" t="s">
        <v>1137</v>
      </c>
      <c r="F8" s="43" t="s">
        <v>53</v>
      </c>
      <c r="G8" s="17" t="s">
        <v>54</v>
      </c>
      <c r="H8" s="22">
        <v>84595501</v>
      </c>
      <c r="I8" s="22">
        <v>66000000</v>
      </c>
      <c r="J8" s="54">
        <f>I8/H8</f>
        <v>0.78018333386310934</v>
      </c>
      <c r="K8" s="17"/>
      <c r="L8" s="17"/>
      <c r="M8" s="17"/>
      <c r="N8" s="24"/>
    </row>
    <row r="9" spans="2:14" ht="93.75" customHeight="1" x14ac:dyDescent="0.15">
      <c r="B9" s="20" t="s">
        <v>55</v>
      </c>
      <c r="C9" s="17" t="s">
        <v>52</v>
      </c>
      <c r="D9" s="34">
        <v>43922</v>
      </c>
      <c r="E9" s="128" t="s">
        <v>1136</v>
      </c>
      <c r="F9" s="43" t="s">
        <v>56</v>
      </c>
      <c r="G9" s="128" t="s">
        <v>1132</v>
      </c>
      <c r="H9" s="22">
        <v>456026000</v>
      </c>
      <c r="I9" s="129" t="s">
        <v>1133</v>
      </c>
      <c r="J9" s="54" t="s">
        <v>1134</v>
      </c>
      <c r="K9" s="130"/>
      <c r="L9" s="130"/>
      <c r="M9" s="131"/>
      <c r="N9" s="24" t="s">
        <v>1135</v>
      </c>
    </row>
    <row r="10" spans="2:14" ht="93.75" customHeight="1" x14ac:dyDescent="0.15">
      <c r="B10" s="20" t="s">
        <v>58</v>
      </c>
      <c r="C10" s="17" t="s">
        <v>52</v>
      </c>
      <c r="D10" s="34">
        <v>43922</v>
      </c>
      <c r="E10" s="17" t="s">
        <v>59</v>
      </c>
      <c r="F10" s="39">
        <v>7010401052137</v>
      </c>
      <c r="G10" s="17" t="s">
        <v>60</v>
      </c>
      <c r="H10" s="19">
        <v>194366700</v>
      </c>
      <c r="I10" s="19">
        <v>192500000</v>
      </c>
      <c r="J10" s="50">
        <v>0.99</v>
      </c>
      <c r="K10" s="14"/>
      <c r="L10" s="14"/>
      <c r="M10" s="14"/>
      <c r="N10" s="15"/>
    </row>
    <row r="11" spans="2:14" ht="93.75" customHeight="1" x14ac:dyDescent="0.15">
      <c r="B11" s="20" t="s">
        <v>61</v>
      </c>
      <c r="C11" s="17" t="s">
        <v>52</v>
      </c>
      <c r="D11" s="34">
        <v>43922</v>
      </c>
      <c r="E11" s="12" t="s">
        <v>62</v>
      </c>
      <c r="F11" s="43" t="s">
        <v>53</v>
      </c>
      <c r="G11" s="17" t="s">
        <v>57</v>
      </c>
      <c r="H11" s="22">
        <v>220368000</v>
      </c>
      <c r="I11" s="22">
        <v>199981100</v>
      </c>
      <c r="J11" s="52">
        <f>I11/H11</f>
        <v>0.90748702170914108</v>
      </c>
      <c r="K11" s="17"/>
      <c r="L11" s="17"/>
      <c r="M11" s="17"/>
      <c r="N11" s="24"/>
    </row>
    <row r="12" spans="2:14" ht="93.75" customHeight="1" x14ac:dyDescent="0.15">
      <c r="B12" s="20" t="s">
        <v>63</v>
      </c>
      <c r="C12" s="17" t="s">
        <v>52</v>
      </c>
      <c r="D12" s="34">
        <v>43922</v>
      </c>
      <c r="E12" s="17" t="s">
        <v>1138</v>
      </c>
      <c r="F12" s="43" t="s">
        <v>64</v>
      </c>
      <c r="G12" s="17" t="s">
        <v>57</v>
      </c>
      <c r="H12" s="22">
        <v>50779190</v>
      </c>
      <c r="I12" s="22">
        <v>48400000</v>
      </c>
      <c r="J12" s="54">
        <f t="shared" ref="J12:J13" si="0">I12/H12</f>
        <v>0.95314635778948031</v>
      </c>
      <c r="K12" s="17"/>
      <c r="L12" s="17"/>
      <c r="M12" s="17"/>
      <c r="N12" s="24"/>
    </row>
    <row r="13" spans="2:14" ht="93.75" customHeight="1" x14ac:dyDescent="0.15">
      <c r="B13" s="20" t="s">
        <v>65</v>
      </c>
      <c r="C13" s="17" t="s">
        <v>52</v>
      </c>
      <c r="D13" s="34">
        <v>43922</v>
      </c>
      <c r="E13" s="17" t="s">
        <v>1137</v>
      </c>
      <c r="F13" s="43" t="s">
        <v>53</v>
      </c>
      <c r="G13" s="17" t="s">
        <v>57</v>
      </c>
      <c r="H13" s="22">
        <v>39609515</v>
      </c>
      <c r="I13" s="22">
        <v>36960000</v>
      </c>
      <c r="J13" s="54">
        <f t="shared" si="0"/>
        <v>0.93310912794564638</v>
      </c>
      <c r="K13" s="17"/>
      <c r="L13" s="17"/>
      <c r="M13" s="17"/>
      <c r="N13" s="24"/>
    </row>
    <row r="14" spans="2:14" ht="124.5" customHeight="1" x14ac:dyDescent="0.15">
      <c r="B14" s="20" t="s">
        <v>66</v>
      </c>
      <c r="C14" s="17" t="s">
        <v>52</v>
      </c>
      <c r="D14" s="34">
        <v>43922</v>
      </c>
      <c r="E14" s="12" t="s">
        <v>395</v>
      </c>
      <c r="F14" s="43" t="s">
        <v>67</v>
      </c>
      <c r="G14" s="17" t="s">
        <v>57</v>
      </c>
      <c r="H14" s="22">
        <v>54476000</v>
      </c>
      <c r="I14" s="22">
        <v>54230000</v>
      </c>
      <c r="J14" s="52">
        <f>I14/H14</f>
        <v>0.9954842499449299</v>
      </c>
      <c r="K14" s="17" t="s">
        <v>15</v>
      </c>
      <c r="L14" s="17" t="s">
        <v>16</v>
      </c>
      <c r="M14" s="17">
        <v>1</v>
      </c>
      <c r="N14" s="24"/>
    </row>
    <row r="15" spans="2:14" ht="93.75" customHeight="1" x14ac:dyDescent="0.15">
      <c r="B15" s="119" t="s">
        <v>1023</v>
      </c>
      <c r="C15" s="17" t="s">
        <v>1019</v>
      </c>
      <c r="D15" s="32">
        <v>43922</v>
      </c>
      <c r="E15" s="17" t="s">
        <v>745</v>
      </c>
      <c r="F15" s="40" t="s">
        <v>746</v>
      </c>
      <c r="G15" s="17" t="s">
        <v>1022</v>
      </c>
      <c r="H15" s="17" t="s">
        <v>1024</v>
      </c>
      <c r="I15" s="17" t="s">
        <v>1025</v>
      </c>
      <c r="J15" s="142">
        <v>1</v>
      </c>
      <c r="K15" s="17"/>
      <c r="L15" s="17"/>
      <c r="M15" s="17"/>
      <c r="N15" s="24" t="s">
        <v>1026</v>
      </c>
    </row>
    <row r="16" spans="2:14" ht="93.75" customHeight="1" x14ac:dyDescent="0.15">
      <c r="B16" s="20" t="s">
        <v>79</v>
      </c>
      <c r="C16" s="17" t="s">
        <v>80</v>
      </c>
      <c r="D16" s="133">
        <v>43922</v>
      </c>
      <c r="E16" s="17" t="s">
        <v>81</v>
      </c>
      <c r="F16" s="46" t="s">
        <v>82</v>
      </c>
      <c r="G16" s="17" t="s">
        <v>31</v>
      </c>
      <c r="H16" s="143">
        <v>7451906</v>
      </c>
      <c r="I16" s="143">
        <v>7150000</v>
      </c>
      <c r="J16" s="54">
        <v>0.95899999999999996</v>
      </c>
      <c r="K16" s="17"/>
      <c r="L16" s="17"/>
      <c r="M16" s="17"/>
      <c r="N16" s="24"/>
    </row>
    <row r="17" spans="2:14" s="3" customFormat="1" ht="93.75" customHeight="1" x14ac:dyDescent="0.15">
      <c r="B17" s="5" t="s">
        <v>89</v>
      </c>
      <c r="C17" s="6" t="s">
        <v>113</v>
      </c>
      <c r="D17" s="133">
        <v>43922</v>
      </c>
      <c r="E17" s="6" t="s">
        <v>91</v>
      </c>
      <c r="F17" s="37" t="s">
        <v>92</v>
      </c>
      <c r="G17" s="6" t="s">
        <v>93</v>
      </c>
      <c r="H17" s="8">
        <v>20171237</v>
      </c>
      <c r="I17" s="8">
        <v>19405738</v>
      </c>
      <c r="J17" s="51">
        <f>I17/H17</f>
        <v>0.96204997244343515</v>
      </c>
      <c r="K17" s="7"/>
      <c r="L17" s="7"/>
      <c r="M17" s="7"/>
      <c r="N17" s="9"/>
    </row>
    <row r="18" spans="2:14" s="3" customFormat="1" ht="127.5" customHeight="1" x14ac:dyDescent="0.15">
      <c r="B18" s="5" t="s">
        <v>114</v>
      </c>
      <c r="C18" s="6" t="s">
        <v>113</v>
      </c>
      <c r="D18" s="133">
        <v>43922</v>
      </c>
      <c r="E18" s="6" t="s">
        <v>94</v>
      </c>
      <c r="F18" s="37" t="s">
        <v>95</v>
      </c>
      <c r="G18" s="6" t="s">
        <v>93</v>
      </c>
      <c r="H18" s="8">
        <v>79613482</v>
      </c>
      <c r="I18" s="8">
        <v>77262830</v>
      </c>
      <c r="J18" s="51">
        <f t="shared" ref="J18:J19" si="1">I18/H18</f>
        <v>0.97047419682008129</v>
      </c>
      <c r="K18" s="7" t="s">
        <v>15</v>
      </c>
      <c r="L18" s="7" t="s">
        <v>16</v>
      </c>
      <c r="M18" s="7">
        <v>1</v>
      </c>
      <c r="N18" s="9"/>
    </row>
    <row r="19" spans="2:14" s="3" customFormat="1" ht="93.75" customHeight="1" x14ac:dyDescent="0.15">
      <c r="B19" s="5" t="s">
        <v>115</v>
      </c>
      <c r="C19" s="6" t="s">
        <v>113</v>
      </c>
      <c r="D19" s="133">
        <v>43922</v>
      </c>
      <c r="E19" s="6" t="s">
        <v>97</v>
      </c>
      <c r="F19" s="38">
        <v>8080405001520</v>
      </c>
      <c r="G19" s="6" t="s">
        <v>93</v>
      </c>
      <c r="H19" s="8">
        <v>10091633</v>
      </c>
      <c r="I19" s="8">
        <v>8546484</v>
      </c>
      <c r="J19" s="51">
        <f t="shared" si="1"/>
        <v>0.84688811017998766</v>
      </c>
      <c r="K19" s="7"/>
      <c r="L19" s="7"/>
      <c r="M19" s="7"/>
      <c r="N19" s="9"/>
    </row>
    <row r="20" spans="2:14" s="3" customFormat="1" ht="93.75" customHeight="1" x14ac:dyDescent="0.15">
      <c r="B20" s="20" t="s">
        <v>96</v>
      </c>
      <c r="C20" s="17" t="s">
        <v>90</v>
      </c>
      <c r="D20" s="133">
        <v>43922</v>
      </c>
      <c r="E20" s="17" t="s">
        <v>97</v>
      </c>
      <c r="F20" s="144">
        <v>8080405001520</v>
      </c>
      <c r="G20" s="17" t="s">
        <v>93</v>
      </c>
      <c r="H20" s="98">
        <v>9599533</v>
      </c>
      <c r="I20" s="98">
        <v>9498772</v>
      </c>
      <c r="J20" s="50">
        <v>0.98950355189153472</v>
      </c>
      <c r="K20" s="14"/>
      <c r="L20" s="14"/>
      <c r="M20" s="14"/>
      <c r="N20" s="15"/>
    </row>
    <row r="21" spans="2:14" s="3" customFormat="1" ht="93.75" customHeight="1" x14ac:dyDescent="0.15">
      <c r="B21" s="5" t="s">
        <v>98</v>
      </c>
      <c r="C21" s="6" t="s">
        <v>113</v>
      </c>
      <c r="D21" s="133">
        <v>43922</v>
      </c>
      <c r="E21" s="6" t="s">
        <v>99</v>
      </c>
      <c r="F21" s="38">
        <v>3011105005500</v>
      </c>
      <c r="G21" s="6" t="s">
        <v>93</v>
      </c>
      <c r="H21" s="8">
        <v>4037386</v>
      </c>
      <c r="I21" s="8">
        <v>4000000</v>
      </c>
      <c r="J21" s="51">
        <f t="shared" ref="J21" si="2">I21/H21</f>
        <v>0.99074004814005889</v>
      </c>
      <c r="K21" s="7"/>
      <c r="L21" s="7"/>
      <c r="M21" s="7"/>
      <c r="N21" s="9"/>
    </row>
    <row r="22" spans="2:14" s="3" customFormat="1" ht="93.75" customHeight="1" x14ac:dyDescent="0.15">
      <c r="B22" s="20" t="s">
        <v>100</v>
      </c>
      <c r="C22" s="17" t="s">
        <v>101</v>
      </c>
      <c r="D22" s="133">
        <v>43922</v>
      </c>
      <c r="E22" s="17" t="s">
        <v>102</v>
      </c>
      <c r="F22" s="26">
        <v>7010001057148</v>
      </c>
      <c r="G22" s="17" t="s">
        <v>103</v>
      </c>
      <c r="H22" s="13">
        <v>1931600</v>
      </c>
      <c r="I22" s="13">
        <v>1650000</v>
      </c>
      <c r="J22" s="50">
        <v>0.85</v>
      </c>
      <c r="K22" s="14"/>
      <c r="L22" s="14"/>
      <c r="M22" s="14"/>
      <c r="N22" s="15"/>
    </row>
    <row r="23" spans="2:14" s="3" customFormat="1" ht="93.75" customHeight="1" x14ac:dyDescent="0.15">
      <c r="B23" s="20" t="s">
        <v>104</v>
      </c>
      <c r="C23" s="17" t="s">
        <v>105</v>
      </c>
      <c r="D23" s="133">
        <v>43922</v>
      </c>
      <c r="E23" s="17" t="s">
        <v>106</v>
      </c>
      <c r="F23" s="39">
        <v>6011401007346</v>
      </c>
      <c r="G23" s="17" t="s">
        <v>31</v>
      </c>
      <c r="H23" s="19">
        <v>4917000</v>
      </c>
      <c r="I23" s="19">
        <v>4917000</v>
      </c>
      <c r="J23" s="145">
        <v>1</v>
      </c>
      <c r="K23" s="14"/>
      <c r="L23" s="14"/>
      <c r="M23" s="14"/>
      <c r="N23" s="15"/>
    </row>
    <row r="24" spans="2:14" s="3" customFormat="1" ht="93.75" customHeight="1" x14ac:dyDescent="0.15">
      <c r="B24" s="20" t="s">
        <v>107</v>
      </c>
      <c r="C24" s="17" t="s">
        <v>105</v>
      </c>
      <c r="D24" s="133">
        <v>43922</v>
      </c>
      <c r="E24" s="17" t="s">
        <v>108</v>
      </c>
      <c r="F24" s="39" t="s">
        <v>109</v>
      </c>
      <c r="G24" s="17" t="s">
        <v>110</v>
      </c>
      <c r="H24" s="19">
        <v>551553200</v>
      </c>
      <c r="I24" s="19">
        <v>535000000</v>
      </c>
      <c r="J24" s="50">
        <v>0.9699880265403229</v>
      </c>
      <c r="K24" s="14" t="s">
        <v>111</v>
      </c>
      <c r="L24" s="14" t="s">
        <v>112</v>
      </c>
      <c r="M24" s="14">
        <v>2</v>
      </c>
      <c r="N24" s="15"/>
    </row>
    <row r="25" spans="2:14" s="3" customFormat="1" ht="116.25" customHeight="1" x14ac:dyDescent="0.15">
      <c r="B25" s="20" t="s">
        <v>116</v>
      </c>
      <c r="C25" s="17" t="s">
        <v>117</v>
      </c>
      <c r="D25" s="33">
        <v>43922</v>
      </c>
      <c r="E25" s="17" t="s">
        <v>118</v>
      </c>
      <c r="F25" s="26">
        <v>2010001190770</v>
      </c>
      <c r="G25" s="17" t="s">
        <v>119</v>
      </c>
      <c r="H25" s="13">
        <v>106950097</v>
      </c>
      <c r="I25" s="13">
        <v>95598778</v>
      </c>
      <c r="J25" s="50">
        <f t="shared" ref="J25:J57" si="3">SUM(I25/H25)</f>
        <v>0.89386340622019256</v>
      </c>
      <c r="K25" s="14"/>
      <c r="L25" s="14"/>
      <c r="M25" s="14"/>
      <c r="N25" s="24" t="s">
        <v>120</v>
      </c>
    </row>
    <row r="26" spans="2:14" s="3" customFormat="1" ht="117" customHeight="1" x14ac:dyDescent="0.15">
      <c r="B26" s="20" t="s">
        <v>121</v>
      </c>
      <c r="C26" s="17" t="s">
        <v>117</v>
      </c>
      <c r="D26" s="33">
        <v>43922</v>
      </c>
      <c r="E26" s="17" t="s">
        <v>122</v>
      </c>
      <c r="F26" s="26">
        <v>1040001089656</v>
      </c>
      <c r="G26" s="17" t="s">
        <v>119</v>
      </c>
      <c r="H26" s="13">
        <v>209424207</v>
      </c>
      <c r="I26" s="13">
        <v>204207538</v>
      </c>
      <c r="J26" s="50">
        <f t="shared" si="3"/>
        <v>0.97509042018241954</v>
      </c>
      <c r="K26" s="14"/>
      <c r="L26" s="14"/>
      <c r="M26" s="14"/>
      <c r="N26" s="24" t="s">
        <v>120</v>
      </c>
    </row>
    <row r="27" spans="2:14" s="3" customFormat="1" ht="136.5" customHeight="1" x14ac:dyDescent="0.15">
      <c r="B27" s="20" t="s">
        <v>123</v>
      </c>
      <c r="C27" s="17" t="s">
        <v>117</v>
      </c>
      <c r="D27" s="33">
        <v>43922</v>
      </c>
      <c r="E27" s="17" t="s">
        <v>124</v>
      </c>
      <c r="F27" s="26">
        <v>1010901014039</v>
      </c>
      <c r="G27" s="17" t="s">
        <v>119</v>
      </c>
      <c r="H27" s="13">
        <v>38871800</v>
      </c>
      <c r="I27" s="13">
        <v>32717300</v>
      </c>
      <c r="J27" s="50">
        <f t="shared" si="3"/>
        <v>0.84167185466070515</v>
      </c>
      <c r="K27" s="14"/>
      <c r="L27" s="14"/>
      <c r="M27" s="14"/>
      <c r="N27" s="24" t="s">
        <v>125</v>
      </c>
    </row>
    <row r="28" spans="2:14" s="3" customFormat="1" ht="136.5" customHeight="1" x14ac:dyDescent="0.15">
      <c r="B28" s="20" t="s">
        <v>126</v>
      </c>
      <c r="C28" s="17" t="s">
        <v>117</v>
      </c>
      <c r="D28" s="33">
        <v>43922</v>
      </c>
      <c r="E28" s="17" t="s">
        <v>127</v>
      </c>
      <c r="F28" s="26">
        <v>4011701002635</v>
      </c>
      <c r="G28" s="17" t="s">
        <v>119</v>
      </c>
      <c r="H28" s="13">
        <v>8463994</v>
      </c>
      <c r="I28" s="13">
        <v>7966112</v>
      </c>
      <c r="J28" s="50">
        <f t="shared" si="3"/>
        <v>0.94117647058823528</v>
      </c>
      <c r="K28" s="14"/>
      <c r="L28" s="14"/>
      <c r="M28" s="14"/>
      <c r="N28" s="24" t="s">
        <v>125</v>
      </c>
    </row>
    <row r="29" spans="2:14" s="3" customFormat="1" ht="132" customHeight="1" x14ac:dyDescent="0.15">
      <c r="B29" s="20" t="s">
        <v>128</v>
      </c>
      <c r="C29" s="17" t="s">
        <v>117</v>
      </c>
      <c r="D29" s="33">
        <v>43922</v>
      </c>
      <c r="E29" s="17" t="s">
        <v>129</v>
      </c>
      <c r="F29" s="26">
        <v>3010801003461</v>
      </c>
      <c r="G29" s="17" t="s">
        <v>119</v>
      </c>
      <c r="H29" s="13">
        <v>9642160</v>
      </c>
      <c r="I29" s="13">
        <v>9642160</v>
      </c>
      <c r="J29" s="146">
        <f t="shared" si="3"/>
        <v>1</v>
      </c>
      <c r="K29" s="14"/>
      <c r="L29" s="14"/>
      <c r="M29" s="14"/>
      <c r="N29" s="24" t="s">
        <v>125</v>
      </c>
    </row>
    <row r="30" spans="2:14" s="3" customFormat="1" ht="132" customHeight="1" x14ac:dyDescent="0.15">
      <c r="B30" s="20" t="s">
        <v>130</v>
      </c>
      <c r="C30" s="17" t="s">
        <v>117</v>
      </c>
      <c r="D30" s="33">
        <v>43922</v>
      </c>
      <c r="E30" s="17" t="s">
        <v>131</v>
      </c>
      <c r="F30" s="26">
        <v>8012401019180</v>
      </c>
      <c r="G30" s="17" t="s">
        <v>119</v>
      </c>
      <c r="H30" s="13">
        <v>185486954</v>
      </c>
      <c r="I30" s="13">
        <v>185328000</v>
      </c>
      <c r="J30" s="50">
        <f t="shared" si="3"/>
        <v>0.9991430448526315</v>
      </c>
      <c r="K30" s="14"/>
      <c r="L30" s="14"/>
      <c r="M30" s="14"/>
      <c r="N30" s="24" t="s">
        <v>132</v>
      </c>
    </row>
    <row r="31" spans="2:14" s="3" customFormat="1" ht="132" customHeight="1" x14ac:dyDescent="0.15">
      <c r="B31" s="20" t="s">
        <v>133</v>
      </c>
      <c r="C31" s="17" t="s">
        <v>134</v>
      </c>
      <c r="D31" s="33">
        <v>43922</v>
      </c>
      <c r="E31" s="17" t="s">
        <v>135</v>
      </c>
      <c r="F31" s="26">
        <v>1010001092605</v>
      </c>
      <c r="G31" s="17" t="s">
        <v>119</v>
      </c>
      <c r="H31" s="13">
        <v>20023330</v>
      </c>
      <c r="I31" s="13">
        <v>17443525</v>
      </c>
      <c r="J31" s="52">
        <f t="shared" si="3"/>
        <v>0.87116004181122719</v>
      </c>
      <c r="K31" s="14"/>
      <c r="L31" s="14"/>
      <c r="M31" s="14"/>
      <c r="N31" s="24" t="s">
        <v>136</v>
      </c>
    </row>
    <row r="32" spans="2:14" s="3" customFormat="1" ht="132" customHeight="1" x14ac:dyDescent="0.15">
      <c r="B32" s="20" t="s">
        <v>137</v>
      </c>
      <c r="C32" s="17" t="s">
        <v>134</v>
      </c>
      <c r="D32" s="33">
        <v>43922</v>
      </c>
      <c r="E32" s="17" t="s">
        <v>138</v>
      </c>
      <c r="F32" s="26">
        <v>5010601000566</v>
      </c>
      <c r="G32" s="17" t="s">
        <v>119</v>
      </c>
      <c r="H32" s="13">
        <v>4426474</v>
      </c>
      <c r="I32" s="13">
        <v>2673000</v>
      </c>
      <c r="J32" s="52">
        <f t="shared" si="3"/>
        <v>0.60386664419580915</v>
      </c>
      <c r="K32" s="14"/>
      <c r="L32" s="14"/>
      <c r="M32" s="14"/>
      <c r="N32" s="24"/>
    </row>
    <row r="33" spans="2:14" s="3" customFormat="1" ht="108" customHeight="1" x14ac:dyDescent="0.15">
      <c r="B33" s="20" t="s">
        <v>139</v>
      </c>
      <c r="C33" s="17" t="s">
        <v>140</v>
      </c>
      <c r="D33" s="33">
        <v>43922</v>
      </c>
      <c r="E33" s="17" t="s">
        <v>141</v>
      </c>
      <c r="F33" s="26">
        <v>4011401002621</v>
      </c>
      <c r="G33" s="17" t="s">
        <v>119</v>
      </c>
      <c r="H33" s="13">
        <v>14120432</v>
      </c>
      <c r="I33" s="13">
        <v>5909513</v>
      </c>
      <c r="J33" s="52">
        <f t="shared" si="3"/>
        <v>0.41850794649908729</v>
      </c>
      <c r="K33" s="14"/>
      <c r="L33" s="14"/>
      <c r="M33" s="14"/>
      <c r="N33" s="24"/>
    </row>
    <row r="34" spans="2:14" s="3" customFormat="1" ht="135" customHeight="1" x14ac:dyDescent="0.15">
      <c r="B34" s="20" t="s">
        <v>142</v>
      </c>
      <c r="C34" s="17" t="s">
        <v>117</v>
      </c>
      <c r="D34" s="33">
        <v>43922</v>
      </c>
      <c r="E34" s="17" t="s">
        <v>143</v>
      </c>
      <c r="F34" s="16">
        <v>1010401013656</v>
      </c>
      <c r="G34" s="17" t="s">
        <v>119</v>
      </c>
      <c r="H34" s="13">
        <v>3131383</v>
      </c>
      <c r="I34" s="13">
        <v>2732400</v>
      </c>
      <c r="J34" s="52">
        <f t="shared" si="3"/>
        <v>0.87258569137023478</v>
      </c>
      <c r="K34" s="14"/>
      <c r="L34" s="14"/>
      <c r="M34" s="14"/>
      <c r="N34" s="15"/>
    </row>
    <row r="35" spans="2:14" s="3" customFormat="1" ht="221.25" customHeight="1" x14ac:dyDescent="0.15">
      <c r="B35" s="20" t="s">
        <v>144</v>
      </c>
      <c r="C35" s="17" t="s">
        <v>117</v>
      </c>
      <c r="D35" s="33">
        <v>43922</v>
      </c>
      <c r="E35" s="17" t="s">
        <v>145</v>
      </c>
      <c r="F35" s="16">
        <v>8011005000200</v>
      </c>
      <c r="G35" s="17" t="s">
        <v>119</v>
      </c>
      <c r="H35" s="19">
        <v>39151585</v>
      </c>
      <c r="I35" s="13">
        <v>38892535</v>
      </c>
      <c r="J35" s="52">
        <f t="shared" si="3"/>
        <v>0.9933834096371833</v>
      </c>
      <c r="K35" s="14"/>
      <c r="L35" s="14"/>
      <c r="M35" s="14"/>
      <c r="N35" s="24" t="s">
        <v>146</v>
      </c>
    </row>
    <row r="36" spans="2:14" s="3" customFormat="1" ht="111.75" customHeight="1" x14ac:dyDescent="0.15">
      <c r="B36" s="20" t="s">
        <v>147</v>
      </c>
      <c r="C36" s="17" t="s">
        <v>148</v>
      </c>
      <c r="D36" s="33">
        <v>43922</v>
      </c>
      <c r="E36" s="17" t="s">
        <v>149</v>
      </c>
      <c r="F36" s="16">
        <v>1010001084148</v>
      </c>
      <c r="G36" s="17" t="s">
        <v>150</v>
      </c>
      <c r="H36" s="126" t="s">
        <v>1051</v>
      </c>
      <c r="I36" s="126" t="s">
        <v>1052</v>
      </c>
      <c r="J36" s="52">
        <v>0.67700000000000005</v>
      </c>
      <c r="K36" s="14"/>
      <c r="L36" s="14"/>
      <c r="M36" s="14"/>
      <c r="N36" s="24" t="s">
        <v>1050</v>
      </c>
    </row>
    <row r="37" spans="2:14" s="3" customFormat="1" ht="138" customHeight="1" x14ac:dyDescent="0.15">
      <c r="B37" s="20" t="s">
        <v>151</v>
      </c>
      <c r="C37" s="17" t="s">
        <v>152</v>
      </c>
      <c r="D37" s="33">
        <v>43922</v>
      </c>
      <c r="E37" s="17" t="s">
        <v>153</v>
      </c>
      <c r="F37" s="16">
        <v>4011101072956</v>
      </c>
      <c r="G37" s="17" t="s">
        <v>119</v>
      </c>
      <c r="H37" s="13">
        <v>3503500</v>
      </c>
      <c r="I37" s="13">
        <v>3252128</v>
      </c>
      <c r="J37" s="52">
        <f t="shared" si="3"/>
        <v>0.92825117739403451</v>
      </c>
      <c r="K37" s="14"/>
      <c r="L37" s="14"/>
      <c r="M37" s="14"/>
      <c r="N37" s="24" t="s">
        <v>154</v>
      </c>
    </row>
    <row r="38" spans="2:14" s="3" customFormat="1" ht="141.75" customHeight="1" x14ac:dyDescent="0.15">
      <c r="B38" s="20" t="s">
        <v>155</v>
      </c>
      <c r="C38" s="17" t="s">
        <v>152</v>
      </c>
      <c r="D38" s="33">
        <v>43922</v>
      </c>
      <c r="E38" s="17" t="s">
        <v>156</v>
      </c>
      <c r="F38" s="16">
        <v>9010001161030</v>
      </c>
      <c r="G38" s="17" t="s">
        <v>119</v>
      </c>
      <c r="H38" s="79" t="s">
        <v>1054</v>
      </c>
      <c r="I38" s="79" t="s">
        <v>1055</v>
      </c>
      <c r="J38" s="52"/>
      <c r="K38" s="14"/>
      <c r="L38" s="14"/>
      <c r="M38" s="14"/>
      <c r="N38" s="24" t="s">
        <v>1053</v>
      </c>
    </row>
    <row r="39" spans="2:14" s="3" customFormat="1" ht="141.75" customHeight="1" x14ac:dyDescent="0.15">
      <c r="B39" s="20" t="s">
        <v>157</v>
      </c>
      <c r="C39" s="17" t="s">
        <v>152</v>
      </c>
      <c r="D39" s="33">
        <v>43922</v>
      </c>
      <c r="E39" s="17" t="s">
        <v>158</v>
      </c>
      <c r="F39" s="16">
        <v>2010001084213</v>
      </c>
      <c r="G39" s="17" t="s">
        <v>119</v>
      </c>
      <c r="H39" s="13">
        <v>9932285</v>
      </c>
      <c r="I39" s="13">
        <v>6892600</v>
      </c>
      <c r="J39" s="52">
        <f t="shared" si="3"/>
        <v>0.69395914434593853</v>
      </c>
      <c r="K39" s="14"/>
      <c r="L39" s="14"/>
      <c r="M39" s="14"/>
      <c r="N39" s="15"/>
    </row>
    <row r="40" spans="2:14" s="3" customFormat="1" ht="136.5" customHeight="1" x14ac:dyDescent="0.15">
      <c r="B40" s="20" t="s">
        <v>159</v>
      </c>
      <c r="C40" s="17" t="s">
        <v>152</v>
      </c>
      <c r="D40" s="33">
        <v>43922</v>
      </c>
      <c r="E40" s="17" t="s">
        <v>160</v>
      </c>
      <c r="F40" s="16">
        <v>3011101058626</v>
      </c>
      <c r="G40" s="17" t="s">
        <v>119</v>
      </c>
      <c r="H40" s="13">
        <v>14122800</v>
      </c>
      <c r="I40" s="13">
        <v>12051600</v>
      </c>
      <c r="J40" s="52">
        <f t="shared" si="3"/>
        <v>0.85334352961169169</v>
      </c>
      <c r="K40" s="14"/>
      <c r="L40" s="14"/>
      <c r="M40" s="14"/>
      <c r="N40" s="24" t="s">
        <v>161</v>
      </c>
    </row>
    <row r="41" spans="2:14" s="3" customFormat="1" ht="136.5" customHeight="1" x14ac:dyDescent="0.15">
      <c r="B41" s="20" t="s">
        <v>162</v>
      </c>
      <c r="C41" s="17" t="s">
        <v>152</v>
      </c>
      <c r="D41" s="33">
        <v>43922</v>
      </c>
      <c r="E41" s="17" t="s">
        <v>163</v>
      </c>
      <c r="F41" s="16">
        <v>7040001000071</v>
      </c>
      <c r="G41" s="17" t="s">
        <v>119</v>
      </c>
      <c r="H41" s="13">
        <v>2442660</v>
      </c>
      <c r="I41" s="13">
        <v>1977800</v>
      </c>
      <c r="J41" s="52">
        <f t="shared" si="3"/>
        <v>0.80969107448437361</v>
      </c>
      <c r="K41" s="14"/>
      <c r="L41" s="14"/>
      <c r="M41" s="14"/>
      <c r="N41" s="15" t="s">
        <v>120</v>
      </c>
    </row>
    <row r="42" spans="2:14" s="3" customFormat="1" ht="136.5" customHeight="1" x14ac:dyDescent="0.15">
      <c r="B42" s="20" t="s">
        <v>164</v>
      </c>
      <c r="C42" s="17" t="s">
        <v>152</v>
      </c>
      <c r="D42" s="33">
        <v>43922</v>
      </c>
      <c r="E42" s="17" t="s">
        <v>165</v>
      </c>
      <c r="F42" s="16">
        <v>9010001027685</v>
      </c>
      <c r="G42" s="17" t="s">
        <v>150</v>
      </c>
      <c r="H42" s="13">
        <v>19801768</v>
      </c>
      <c r="I42" s="13">
        <v>18040000</v>
      </c>
      <c r="J42" s="52">
        <f t="shared" si="3"/>
        <v>0.91102976259493595</v>
      </c>
      <c r="K42" s="14"/>
      <c r="L42" s="14"/>
      <c r="M42" s="14"/>
      <c r="N42" s="15"/>
    </row>
    <row r="43" spans="2:14" s="3" customFormat="1" ht="136.5" customHeight="1" x14ac:dyDescent="0.15">
      <c r="B43" s="20" t="s">
        <v>166</v>
      </c>
      <c r="C43" s="17" t="s">
        <v>152</v>
      </c>
      <c r="D43" s="33">
        <v>43922</v>
      </c>
      <c r="E43" s="17" t="s">
        <v>165</v>
      </c>
      <c r="F43" s="16">
        <v>9010001027685</v>
      </c>
      <c r="G43" s="17" t="s">
        <v>150</v>
      </c>
      <c r="H43" s="13">
        <v>59816955</v>
      </c>
      <c r="I43" s="13">
        <v>54855240</v>
      </c>
      <c r="J43" s="52">
        <f t="shared" si="3"/>
        <v>0.91705169545992438</v>
      </c>
      <c r="K43" s="14"/>
      <c r="L43" s="14"/>
      <c r="M43" s="14"/>
      <c r="N43" s="15"/>
    </row>
    <row r="44" spans="2:14" s="3" customFormat="1" ht="136.5" customHeight="1" x14ac:dyDescent="0.15">
      <c r="B44" s="20" t="s">
        <v>167</v>
      </c>
      <c r="C44" s="17" t="s">
        <v>168</v>
      </c>
      <c r="D44" s="33">
        <v>43922</v>
      </c>
      <c r="E44" s="17" t="s">
        <v>169</v>
      </c>
      <c r="F44" s="16">
        <v>3011101037571</v>
      </c>
      <c r="G44" s="17" t="s">
        <v>119</v>
      </c>
      <c r="H44" s="13">
        <v>4510000</v>
      </c>
      <c r="I44" s="13">
        <v>4070000</v>
      </c>
      <c r="J44" s="52">
        <f t="shared" si="3"/>
        <v>0.90243902439024393</v>
      </c>
      <c r="K44" s="14"/>
      <c r="L44" s="14"/>
      <c r="M44" s="14"/>
      <c r="N44" s="15"/>
    </row>
    <row r="45" spans="2:14" s="3" customFormat="1" ht="114" customHeight="1" x14ac:dyDescent="0.15">
      <c r="B45" s="20" t="s">
        <v>170</v>
      </c>
      <c r="C45" s="17" t="s">
        <v>168</v>
      </c>
      <c r="D45" s="33">
        <v>43922</v>
      </c>
      <c r="E45" s="22" t="s">
        <v>171</v>
      </c>
      <c r="F45" s="16">
        <v>4011001045013</v>
      </c>
      <c r="G45" s="17" t="s">
        <v>119</v>
      </c>
      <c r="H45" s="22">
        <v>19128296</v>
      </c>
      <c r="I45" s="13">
        <v>11165731</v>
      </c>
      <c r="J45" s="52">
        <f t="shared" si="3"/>
        <v>0.58372847220682911</v>
      </c>
      <c r="K45" s="14"/>
      <c r="L45" s="14"/>
      <c r="M45" s="14"/>
      <c r="N45" s="15"/>
    </row>
    <row r="46" spans="2:14" s="3" customFormat="1" ht="114" customHeight="1" x14ac:dyDescent="0.15">
      <c r="B46" s="20" t="s">
        <v>172</v>
      </c>
      <c r="C46" s="17" t="s">
        <v>168</v>
      </c>
      <c r="D46" s="33">
        <v>43922</v>
      </c>
      <c r="E46" s="17" t="s">
        <v>173</v>
      </c>
      <c r="F46" s="16">
        <v>9011101054264</v>
      </c>
      <c r="G46" s="17" t="s">
        <v>119</v>
      </c>
      <c r="H46" s="13">
        <v>4235000</v>
      </c>
      <c r="I46" s="13">
        <v>2878667</v>
      </c>
      <c r="J46" s="52">
        <f t="shared" si="3"/>
        <v>0.67973246753246752</v>
      </c>
      <c r="K46" s="14"/>
      <c r="L46" s="14"/>
      <c r="M46" s="14"/>
      <c r="N46" s="15"/>
    </row>
    <row r="47" spans="2:14" s="3" customFormat="1" ht="114" customHeight="1" x14ac:dyDescent="0.15">
      <c r="B47" s="20" t="s">
        <v>174</v>
      </c>
      <c r="C47" s="17" t="s">
        <v>175</v>
      </c>
      <c r="D47" s="33">
        <v>43922</v>
      </c>
      <c r="E47" s="17" t="s">
        <v>176</v>
      </c>
      <c r="F47" s="16">
        <v>1180001123913</v>
      </c>
      <c r="G47" s="17" t="s">
        <v>119</v>
      </c>
      <c r="H47" s="13">
        <v>4771219</v>
      </c>
      <c r="I47" s="13">
        <v>1320000</v>
      </c>
      <c r="J47" s="52">
        <f t="shared" si="3"/>
        <v>0.2766588580402618</v>
      </c>
      <c r="K47" s="14"/>
      <c r="L47" s="14"/>
      <c r="M47" s="14"/>
      <c r="N47" s="15"/>
    </row>
    <row r="48" spans="2:14" s="3" customFormat="1" ht="114" customHeight="1" x14ac:dyDescent="0.15">
      <c r="B48" s="20" t="s">
        <v>177</v>
      </c>
      <c r="C48" s="17" t="s">
        <v>175</v>
      </c>
      <c r="D48" s="33">
        <v>43922</v>
      </c>
      <c r="E48" s="17" t="s">
        <v>178</v>
      </c>
      <c r="F48" s="16">
        <v>4010001138925</v>
      </c>
      <c r="G48" s="17" t="s">
        <v>119</v>
      </c>
      <c r="H48" s="13">
        <v>9845000</v>
      </c>
      <c r="I48" s="13">
        <v>9834000</v>
      </c>
      <c r="J48" s="52">
        <f t="shared" si="3"/>
        <v>0.99888268156424576</v>
      </c>
      <c r="K48" s="14"/>
      <c r="L48" s="14"/>
      <c r="M48" s="14"/>
      <c r="N48" s="15"/>
    </row>
    <row r="49" spans="2:14" s="3" customFormat="1" ht="125.25" customHeight="1" x14ac:dyDescent="0.15">
      <c r="B49" s="20" t="s">
        <v>179</v>
      </c>
      <c r="C49" s="17" t="s">
        <v>180</v>
      </c>
      <c r="D49" s="33">
        <v>43922</v>
      </c>
      <c r="E49" s="17" t="s">
        <v>156</v>
      </c>
      <c r="F49" s="16">
        <v>9010001161030</v>
      </c>
      <c r="G49" s="17" t="s">
        <v>119</v>
      </c>
      <c r="H49" s="13">
        <v>7920000</v>
      </c>
      <c r="I49" s="13">
        <v>5253600</v>
      </c>
      <c r="J49" s="52">
        <f t="shared" si="3"/>
        <v>0.66333333333333333</v>
      </c>
      <c r="K49" s="14"/>
      <c r="L49" s="14"/>
      <c r="M49" s="14"/>
      <c r="N49" s="15"/>
    </row>
    <row r="50" spans="2:14" s="3" customFormat="1" ht="126.75" customHeight="1" x14ac:dyDescent="0.15">
      <c r="B50" s="20" t="s">
        <v>181</v>
      </c>
      <c r="C50" s="17" t="s">
        <v>180</v>
      </c>
      <c r="D50" s="33">
        <v>43922</v>
      </c>
      <c r="E50" s="17" t="s">
        <v>182</v>
      </c>
      <c r="F50" s="16">
        <v>3010401097680</v>
      </c>
      <c r="G50" s="17" t="s">
        <v>119</v>
      </c>
      <c r="H50" s="13">
        <v>125</v>
      </c>
      <c r="I50" s="13">
        <v>78</v>
      </c>
      <c r="J50" s="52">
        <f t="shared" si="3"/>
        <v>0.624</v>
      </c>
      <c r="K50" s="14"/>
      <c r="L50" s="14"/>
      <c r="M50" s="14"/>
      <c r="N50" s="15" t="s">
        <v>120</v>
      </c>
    </row>
    <row r="51" spans="2:14" s="3" customFormat="1" ht="123" customHeight="1" x14ac:dyDescent="0.15">
      <c r="B51" s="20" t="s">
        <v>183</v>
      </c>
      <c r="C51" s="17" t="s">
        <v>184</v>
      </c>
      <c r="D51" s="33">
        <v>43922</v>
      </c>
      <c r="E51" s="17" t="s">
        <v>165</v>
      </c>
      <c r="F51" s="16">
        <v>9010001027685</v>
      </c>
      <c r="G51" s="17" t="s">
        <v>150</v>
      </c>
      <c r="H51" s="13">
        <v>49745054</v>
      </c>
      <c r="I51" s="13">
        <v>38000000</v>
      </c>
      <c r="J51" s="52">
        <f t="shared" si="3"/>
        <v>0.76389503969580574</v>
      </c>
      <c r="K51" s="14"/>
      <c r="L51" s="14"/>
      <c r="M51" s="14"/>
      <c r="N51" s="15"/>
    </row>
    <row r="52" spans="2:14" s="3" customFormat="1" ht="115.5" customHeight="1" x14ac:dyDescent="0.15">
      <c r="B52" s="20" t="s">
        <v>185</v>
      </c>
      <c r="C52" s="17" t="s">
        <v>186</v>
      </c>
      <c r="D52" s="33">
        <v>43922</v>
      </c>
      <c r="E52" s="17" t="s">
        <v>187</v>
      </c>
      <c r="F52" s="16">
        <v>3013301015869</v>
      </c>
      <c r="G52" s="17" t="s">
        <v>119</v>
      </c>
      <c r="H52" s="13">
        <v>2409550</v>
      </c>
      <c r="I52" s="13">
        <v>1283150</v>
      </c>
      <c r="J52" s="52">
        <f t="shared" si="3"/>
        <v>0.53252682036064825</v>
      </c>
      <c r="K52" s="14"/>
      <c r="L52" s="14"/>
      <c r="M52" s="14"/>
      <c r="N52" s="15"/>
    </row>
    <row r="53" spans="2:14" s="3" customFormat="1" ht="115.5" customHeight="1" x14ac:dyDescent="0.15">
      <c r="B53" s="20" t="s">
        <v>188</v>
      </c>
      <c r="C53" s="17" t="s">
        <v>189</v>
      </c>
      <c r="D53" s="33">
        <v>43922</v>
      </c>
      <c r="E53" s="17" t="s">
        <v>190</v>
      </c>
      <c r="F53" s="16">
        <v>9010601021385</v>
      </c>
      <c r="G53" s="17" t="s">
        <v>119</v>
      </c>
      <c r="H53" s="79" t="s">
        <v>1058</v>
      </c>
      <c r="I53" s="79" t="s">
        <v>1059</v>
      </c>
      <c r="J53" s="52">
        <v>0.86499999999999999</v>
      </c>
      <c r="K53" s="14"/>
      <c r="L53" s="14"/>
      <c r="M53" s="14"/>
      <c r="N53" s="24" t="s">
        <v>1056</v>
      </c>
    </row>
    <row r="54" spans="2:14" s="3" customFormat="1" ht="115.5" customHeight="1" x14ac:dyDescent="0.15">
      <c r="B54" s="20" t="s">
        <v>191</v>
      </c>
      <c r="C54" s="17" t="s">
        <v>189</v>
      </c>
      <c r="D54" s="33">
        <v>43922</v>
      </c>
      <c r="E54" s="17" t="s">
        <v>192</v>
      </c>
      <c r="F54" s="16">
        <v>5010001006767</v>
      </c>
      <c r="G54" s="17" t="s">
        <v>119</v>
      </c>
      <c r="H54" s="79" t="s">
        <v>1060</v>
      </c>
      <c r="I54" s="79" t="s">
        <v>1061</v>
      </c>
      <c r="J54" s="52">
        <v>0.79600000000000004</v>
      </c>
      <c r="K54" s="14"/>
      <c r="L54" s="14"/>
      <c r="M54" s="14"/>
      <c r="N54" s="24" t="s">
        <v>1057</v>
      </c>
    </row>
    <row r="55" spans="2:14" s="3" customFormat="1" ht="115.5" customHeight="1" x14ac:dyDescent="0.15">
      <c r="B55" s="20" t="s">
        <v>193</v>
      </c>
      <c r="C55" s="17" t="s">
        <v>189</v>
      </c>
      <c r="D55" s="33">
        <v>43922</v>
      </c>
      <c r="E55" s="17" t="s">
        <v>194</v>
      </c>
      <c r="F55" s="16">
        <v>9010001027685</v>
      </c>
      <c r="G55" s="17" t="s">
        <v>150</v>
      </c>
      <c r="H55" s="13">
        <v>32683817</v>
      </c>
      <c r="I55" s="13">
        <v>28600000</v>
      </c>
      <c r="J55" s="52">
        <f t="shared" si="3"/>
        <v>0.87505079348596282</v>
      </c>
      <c r="K55" s="14"/>
      <c r="L55" s="14"/>
      <c r="M55" s="14"/>
      <c r="N55" s="15"/>
    </row>
    <row r="56" spans="2:14" s="3" customFormat="1" ht="115.5" customHeight="1" x14ac:dyDescent="0.15">
      <c r="B56" s="20" t="s">
        <v>195</v>
      </c>
      <c r="C56" s="17" t="s">
        <v>189</v>
      </c>
      <c r="D56" s="33">
        <v>43922</v>
      </c>
      <c r="E56" s="17" t="s">
        <v>196</v>
      </c>
      <c r="F56" s="16">
        <v>6011401007346</v>
      </c>
      <c r="G56" s="17" t="s">
        <v>119</v>
      </c>
      <c r="H56" s="13">
        <v>5530202</v>
      </c>
      <c r="I56" s="13">
        <v>4620000</v>
      </c>
      <c r="J56" s="52">
        <f t="shared" si="3"/>
        <v>0.83541252200190874</v>
      </c>
      <c r="K56" s="14"/>
      <c r="L56" s="14"/>
      <c r="M56" s="14"/>
      <c r="N56" s="15"/>
    </row>
    <row r="57" spans="2:14" s="3" customFormat="1" ht="123" customHeight="1" x14ac:dyDescent="0.15">
      <c r="B57" s="20" t="s">
        <v>197</v>
      </c>
      <c r="C57" s="17" t="s">
        <v>189</v>
      </c>
      <c r="D57" s="33">
        <v>43922</v>
      </c>
      <c r="E57" s="17" t="s">
        <v>196</v>
      </c>
      <c r="F57" s="16">
        <v>6011401007346</v>
      </c>
      <c r="G57" s="17" t="s">
        <v>119</v>
      </c>
      <c r="H57" s="13">
        <v>6948821</v>
      </c>
      <c r="I57" s="13">
        <v>6820000</v>
      </c>
      <c r="J57" s="52">
        <f t="shared" si="3"/>
        <v>0.98146145943319019</v>
      </c>
      <c r="K57" s="14"/>
      <c r="L57" s="14"/>
      <c r="M57" s="14"/>
      <c r="N57" s="15"/>
    </row>
    <row r="58" spans="2:14" s="3" customFormat="1" ht="123" customHeight="1" x14ac:dyDescent="0.15">
      <c r="B58" s="5" t="s">
        <v>198</v>
      </c>
      <c r="C58" s="6" t="s">
        <v>199</v>
      </c>
      <c r="D58" s="35">
        <v>43922</v>
      </c>
      <c r="E58" s="6" t="s">
        <v>200</v>
      </c>
      <c r="F58" s="29">
        <v>8010401024011</v>
      </c>
      <c r="G58" s="6" t="s">
        <v>150</v>
      </c>
      <c r="H58" s="147">
        <v>157663000</v>
      </c>
      <c r="I58" s="147">
        <v>110000000</v>
      </c>
      <c r="J58" s="148">
        <v>0.69769064396846436</v>
      </c>
      <c r="K58" s="6"/>
      <c r="L58" s="6" t="s">
        <v>201</v>
      </c>
      <c r="M58" s="6" t="s">
        <v>201</v>
      </c>
      <c r="N58" s="25" t="s">
        <v>201</v>
      </c>
    </row>
    <row r="59" spans="2:14" s="3" customFormat="1" ht="123" customHeight="1" x14ac:dyDescent="0.15">
      <c r="B59" s="5" t="s">
        <v>202</v>
      </c>
      <c r="C59" s="6" t="s">
        <v>199</v>
      </c>
      <c r="D59" s="35">
        <v>43922</v>
      </c>
      <c r="E59" s="6" t="s">
        <v>203</v>
      </c>
      <c r="F59" s="29">
        <v>3120001056530</v>
      </c>
      <c r="G59" s="6" t="s">
        <v>150</v>
      </c>
      <c r="H59" s="147">
        <v>130317000</v>
      </c>
      <c r="I59" s="147">
        <v>126500000</v>
      </c>
      <c r="J59" s="148">
        <v>0.97070988435890948</v>
      </c>
      <c r="K59" s="6"/>
      <c r="L59" s="6" t="s">
        <v>201</v>
      </c>
      <c r="M59" s="6" t="s">
        <v>201</v>
      </c>
      <c r="N59" s="25" t="s">
        <v>201</v>
      </c>
    </row>
    <row r="60" spans="2:14" s="3" customFormat="1" ht="123" customHeight="1" x14ac:dyDescent="0.15">
      <c r="B60" s="5" t="s">
        <v>204</v>
      </c>
      <c r="C60" s="6" t="s">
        <v>205</v>
      </c>
      <c r="D60" s="35">
        <v>43922</v>
      </c>
      <c r="E60" s="6" t="s">
        <v>206</v>
      </c>
      <c r="F60" s="29">
        <v>8010401005011</v>
      </c>
      <c r="G60" s="6" t="s">
        <v>208</v>
      </c>
      <c r="H60" s="147">
        <v>40290800</v>
      </c>
      <c r="I60" s="147">
        <v>38940000</v>
      </c>
      <c r="J60" s="148">
        <v>0.9664737359397183</v>
      </c>
      <c r="K60" s="6"/>
      <c r="L60" s="6" t="s">
        <v>201</v>
      </c>
      <c r="M60" s="6" t="s">
        <v>201</v>
      </c>
      <c r="N60" s="25" t="s">
        <v>209</v>
      </c>
    </row>
    <row r="61" spans="2:14" s="3" customFormat="1" ht="123" customHeight="1" x14ac:dyDescent="0.15">
      <c r="B61" s="5" t="s">
        <v>210</v>
      </c>
      <c r="C61" s="6" t="s">
        <v>211</v>
      </c>
      <c r="D61" s="35">
        <v>43922</v>
      </c>
      <c r="E61" s="6" t="s">
        <v>212</v>
      </c>
      <c r="F61" s="29">
        <v>3010401026805</v>
      </c>
      <c r="G61" s="6" t="s">
        <v>213</v>
      </c>
      <c r="H61" s="147">
        <v>5497899</v>
      </c>
      <c r="I61" s="147">
        <v>3665267</v>
      </c>
      <c r="J61" s="148">
        <v>0.66666684855432956</v>
      </c>
      <c r="K61" s="6"/>
      <c r="L61" s="6" t="s">
        <v>201</v>
      </c>
      <c r="M61" s="6" t="s">
        <v>201</v>
      </c>
      <c r="N61" s="25" t="s">
        <v>201</v>
      </c>
    </row>
    <row r="62" spans="2:14" s="3" customFormat="1" ht="123" customHeight="1" x14ac:dyDescent="0.15">
      <c r="B62" s="20" t="s">
        <v>214</v>
      </c>
      <c r="C62" s="17" t="s">
        <v>215</v>
      </c>
      <c r="D62" s="33">
        <v>43922</v>
      </c>
      <c r="E62" s="17" t="s">
        <v>216</v>
      </c>
      <c r="F62" s="39">
        <v>7010401006126</v>
      </c>
      <c r="G62" s="17" t="s">
        <v>213</v>
      </c>
      <c r="H62" s="13">
        <v>28048350</v>
      </c>
      <c r="I62" s="13">
        <v>27324000</v>
      </c>
      <c r="J62" s="52">
        <v>0.97417495146773336</v>
      </c>
      <c r="K62" s="14"/>
      <c r="L62" s="14"/>
      <c r="M62" s="14"/>
      <c r="N62" s="15"/>
    </row>
    <row r="63" spans="2:14" s="3" customFormat="1" ht="143.25" customHeight="1" x14ac:dyDescent="0.15">
      <c r="B63" s="20" t="s">
        <v>217</v>
      </c>
      <c r="C63" s="17" t="s">
        <v>218</v>
      </c>
      <c r="D63" s="33">
        <v>43922</v>
      </c>
      <c r="E63" s="17" t="s">
        <v>219</v>
      </c>
      <c r="F63" s="39">
        <v>1010901026918</v>
      </c>
      <c r="G63" s="17" t="s">
        <v>213</v>
      </c>
      <c r="H63" s="13">
        <v>46918960</v>
      </c>
      <c r="I63" s="13">
        <v>30800000</v>
      </c>
      <c r="J63" s="52">
        <v>0.65645103813042749</v>
      </c>
      <c r="K63" s="14"/>
      <c r="L63" s="14"/>
      <c r="M63" s="14"/>
      <c r="N63" s="15"/>
    </row>
    <row r="64" spans="2:14" s="3" customFormat="1" ht="115.5" customHeight="1" x14ac:dyDescent="0.15">
      <c r="B64" s="20" t="s">
        <v>220</v>
      </c>
      <c r="C64" s="17" t="s">
        <v>221</v>
      </c>
      <c r="D64" s="33">
        <v>43922</v>
      </c>
      <c r="E64" s="17" t="s">
        <v>222</v>
      </c>
      <c r="F64" s="39">
        <v>0</v>
      </c>
      <c r="G64" s="17" t="s">
        <v>150</v>
      </c>
      <c r="H64" s="13">
        <v>323285160</v>
      </c>
      <c r="I64" s="13">
        <v>323285160</v>
      </c>
      <c r="J64" s="53">
        <v>1</v>
      </c>
      <c r="K64" s="14"/>
      <c r="L64" s="14"/>
      <c r="M64" s="14"/>
      <c r="N64" s="15"/>
    </row>
    <row r="65" spans="2:14" s="3" customFormat="1" ht="153.75" customHeight="1" x14ac:dyDescent="0.15">
      <c r="B65" s="20" t="s">
        <v>223</v>
      </c>
      <c r="C65" s="17" t="s">
        <v>224</v>
      </c>
      <c r="D65" s="33">
        <v>43922</v>
      </c>
      <c r="E65" s="17" t="s">
        <v>225</v>
      </c>
      <c r="F65" s="39">
        <v>8010001085296</v>
      </c>
      <c r="G65" s="17" t="s">
        <v>150</v>
      </c>
      <c r="H65" s="79" t="s">
        <v>1063</v>
      </c>
      <c r="I65" s="79" t="s">
        <v>1063</v>
      </c>
      <c r="J65" s="52">
        <v>0.91071428571428559</v>
      </c>
      <c r="K65" s="14"/>
      <c r="L65" s="14"/>
      <c r="M65" s="14"/>
      <c r="N65" s="95" t="s">
        <v>1062</v>
      </c>
    </row>
    <row r="66" spans="2:14" s="3" customFormat="1" ht="153.75" customHeight="1" x14ac:dyDescent="0.15">
      <c r="B66" s="20" t="s">
        <v>226</v>
      </c>
      <c r="C66" s="17" t="s">
        <v>224</v>
      </c>
      <c r="D66" s="33">
        <v>43922</v>
      </c>
      <c r="E66" s="17" t="s">
        <v>227</v>
      </c>
      <c r="F66" s="39">
        <v>8011001034375</v>
      </c>
      <c r="G66" s="17" t="s">
        <v>150</v>
      </c>
      <c r="H66" s="13">
        <v>116754000</v>
      </c>
      <c r="I66" s="13">
        <v>106856640</v>
      </c>
      <c r="J66" s="52">
        <v>0.91522894290559642</v>
      </c>
      <c r="K66" s="14"/>
      <c r="L66" s="14"/>
      <c r="M66" s="14"/>
      <c r="N66" s="15"/>
    </row>
    <row r="67" spans="2:14" s="3" customFormat="1" ht="126" customHeight="1" x14ac:dyDescent="0.15">
      <c r="B67" s="20" t="s">
        <v>228</v>
      </c>
      <c r="C67" s="17" t="s">
        <v>229</v>
      </c>
      <c r="D67" s="33">
        <v>43922</v>
      </c>
      <c r="E67" s="17" t="s">
        <v>230</v>
      </c>
      <c r="F67" s="39">
        <v>1011001014417</v>
      </c>
      <c r="G67" s="17" t="s">
        <v>213</v>
      </c>
      <c r="H67" s="13">
        <v>28682720</v>
      </c>
      <c r="I67" s="13">
        <v>28476800</v>
      </c>
      <c r="J67" s="52">
        <v>0.99282076455789414</v>
      </c>
      <c r="K67" s="14"/>
      <c r="L67" s="14"/>
      <c r="M67" s="14"/>
      <c r="N67" s="15"/>
    </row>
    <row r="68" spans="2:14" s="3" customFormat="1" ht="117.75" customHeight="1" x14ac:dyDescent="0.15">
      <c r="B68" s="20" t="s">
        <v>231</v>
      </c>
      <c r="C68" s="17" t="s">
        <v>218</v>
      </c>
      <c r="D68" s="33">
        <v>43922</v>
      </c>
      <c r="E68" s="17" t="s">
        <v>232</v>
      </c>
      <c r="F68" s="39">
        <v>3010601041018</v>
      </c>
      <c r="G68" s="17" t="s">
        <v>213</v>
      </c>
      <c r="H68" s="13">
        <v>9731196.5</v>
      </c>
      <c r="I68" s="13">
        <v>5280000</v>
      </c>
      <c r="J68" s="52">
        <v>0.54258487124373656</v>
      </c>
      <c r="K68" s="14"/>
      <c r="L68" s="14"/>
      <c r="M68" s="14"/>
      <c r="N68" s="15"/>
    </row>
    <row r="69" spans="2:14" s="3" customFormat="1" ht="126" customHeight="1" x14ac:dyDescent="0.15">
      <c r="B69" s="20" t="s">
        <v>233</v>
      </c>
      <c r="C69" s="17" t="s">
        <v>229</v>
      </c>
      <c r="D69" s="33">
        <v>43922</v>
      </c>
      <c r="E69" s="17" t="s">
        <v>234</v>
      </c>
      <c r="F69" s="39">
        <v>3011101037571</v>
      </c>
      <c r="G69" s="17" t="s">
        <v>213</v>
      </c>
      <c r="H69" s="13">
        <v>12672660</v>
      </c>
      <c r="I69" s="13">
        <v>7691200</v>
      </c>
      <c r="J69" s="52">
        <v>0.60691283440098609</v>
      </c>
      <c r="K69" s="14"/>
      <c r="L69" s="14"/>
      <c r="M69" s="14"/>
      <c r="N69" s="15"/>
    </row>
    <row r="70" spans="2:14" s="3" customFormat="1" ht="126" customHeight="1" x14ac:dyDescent="0.15">
      <c r="B70" s="20" t="s">
        <v>235</v>
      </c>
      <c r="C70" s="17" t="s">
        <v>221</v>
      </c>
      <c r="D70" s="33">
        <v>43922</v>
      </c>
      <c r="E70" s="17" t="s">
        <v>236</v>
      </c>
      <c r="F70" s="39">
        <v>9010001087242</v>
      </c>
      <c r="G70" s="17" t="s">
        <v>213</v>
      </c>
      <c r="H70" s="13">
        <v>10672200</v>
      </c>
      <c r="I70" s="13">
        <v>10672200</v>
      </c>
      <c r="J70" s="53">
        <v>1</v>
      </c>
      <c r="K70" s="14"/>
      <c r="L70" s="14"/>
      <c r="M70" s="14"/>
      <c r="N70" s="15"/>
    </row>
    <row r="71" spans="2:14" s="3" customFormat="1" ht="126" customHeight="1" x14ac:dyDescent="0.15">
      <c r="B71" s="20" t="s">
        <v>237</v>
      </c>
      <c r="C71" s="17" t="s">
        <v>221</v>
      </c>
      <c r="D71" s="33">
        <v>43922</v>
      </c>
      <c r="E71" s="17" t="s">
        <v>219</v>
      </c>
      <c r="F71" s="39">
        <v>1010901026918</v>
      </c>
      <c r="G71" s="17" t="s">
        <v>213</v>
      </c>
      <c r="H71" s="13">
        <v>47192475</v>
      </c>
      <c r="I71" s="13">
        <v>29700000</v>
      </c>
      <c r="J71" s="52">
        <v>0.6293376221526843</v>
      </c>
      <c r="K71" s="14"/>
      <c r="L71" s="14"/>
      <c r="M71" s="14"/>
      <c r="N71" s="15"/>
    </row>
    <row r="72" spans="2:14" s="3" customFormat="1" ht="126" customHeight="1" x14ac:dyDescent="0.15">
      <c r="B72" s="20" t="s">
        <v>238</v>
      </c>
      <c r="C72" s="17" t="s">
        <v>221</v>
      </c>
      <c r="D72" s="33">
        <v>43922</v>
      </c>
      <c r="E72" s="17" t="s">
        <v>190</v>
      </c>
      <c r="F72" s="39">
        <v>9010601021385</v>
      </c>
      <c r="G72" s="17" t="s">
        <v>150</v>
      </c>
      <c r="H72" s="13">
        <v>1452000000</v>
      </c>
      <c r="I72" s="13">
        <v>1298000000</v>
      </c>
      <c r="J72" s="52">
        <v>0.89393939393939392</v>
      </c>
      <c r="K72" s="14"/>
      <c r="L72" s="14"/>
      <c r="M72" s="14"/>
      <c r="N72" s="15"/>
    </row>
    <row r="73" spans="2:14" s="3" customFormat="1" ht="126" customHeight="1" x14ac:dyDescent="0.15">
      <c r="B73" s="20" t="s">
        <v>239</v>
      </c>
      <c r="C73" s="17" t="s">
        <v>229</v>
      </c>
      <c r="D73" s="33">
        <v>43922</v>
      </c>
      <c r="E73" s="17" t="s">
        <v>219</v>
      </c>
      <c r="F73" s="39">
        <v>1010901026918</v>
      </c>
      <c r="G73" s="17" t="s">
        <v>213</v>
      </c>
      <c r="H73" s="13">
        <v>9146500</v>
      </c>
      <c r="I73" s="13">
        <v>6050000</v>
      </c>
      <c r="J73" s="52">
        <v>0.66145520144317493</v>
      </c>
      <c r="K73" s="14"/>
      <c r="L73" s="14"/>
      <c r="M73" s="14"/>
      <c r="N73" s="15"/>
    </row>
    <row r="74" spans="2:14" s="3" customFormat="1" ht="126" customHeight="1" x14ac:dyDescent="0.15">
      <c r="B74" s="20" t="s">
        <v>240</v>
      </c>
      <c r="C74" s="17" t="s">
        <v>221</v>
      </c>
      <c r="D74" s="33">
        <v>43922</v>
      </c>
      <c r="E74" s="17" t="s">
        <v>241</v>
      </c>
      <c r="F74" s="39">
        <v>1011001017717</v>
      </c>
      <c r="G74" s="17" t="s">
        <v>213</v>
      </c>
      <c r="H74" s="13">
        <v>10363760</v>
      </c>
      <c r="I74" s="13">
        <v>8173000</v>
      </c>
      <c r="J74" s="52">
        <v>0.78861339899804705</v>
      </c>
      <c r="K74" s="14"/>
      <c r="L74" s="14"/>
      <c r="M74" s="14"/>
      <c r="N74" s="15"/>
    </row>
    <row r="75" spans="2:14" s="3" customFormat="1" ht="130.5" customHeight="1" x14ac:dyDescent="0.15">
      <c r="B75" s="20" t="s">
        <v>242</v>
      </c>
      <c r="C75" s="17" t="s">
        <v>244</v>
      </c>
      <c r="D75" s="33">
        <v>43922</v>
      </c>
      <c r="E75" s="17" t="s">
        <v>230</v>
      </c>
      <c r="F75" s="39">
        <v>1011001014417</v>
      </c>
      <c r="G75" s="17" t="s">
        <v>213</v>
      </c>
      <c r="H75" s="13">
        <v>13947175</v>
      </c>
      <c r="I75" s="13">
        <v>9622800</v>
      </c>
      <c r="J75" s="52">
        <v>0.68994617189502538</v>
      </c>
      <c r="K75" s="14"/>
      <c r="L75" s="14"/>
      <c r="M75" s="14"/>
      <c r="N75" s="15"/>
    </row>
    <row r="76" spans="2:14" s="3" customFormat="1" ht="141" customHeight="1" x14ac:dyDescent="0.15">
      <c r="B76" s="20" t="s">
        <v>245</v>
      </c>
      <c r="C76" s="17" t="s">
        <v>199</v>
      </c>
      <c r="D76" s="33">
        <v>43922</v>
      </c>
      <c r="E76" s="17" t="s">
        <v>246</v>
      </c>
      <c r="F76" s="39">
        <v>7011101047237</v>
      </c>
      <c r="G76" s="17" t="s">
        <v>213</v>
      </c>
      <c r="H76" s="13">
        <v>80094630</v>
      </c>
      <c r="I76" s="13">
        <v>80080000</v>
      </c>
      <c r="J76" s="53">
        <v>0.99981734106269049</v>
      </c>
      <c r="K76" s="14"/>
      <c r="L76" s="14"/>
      <c r="M76" s="14"/>
      <c r="N76" s="15"/>
    </row>
    <row r="77" spans="2:14" s="3" customFormat="1" ht="141" customHeight="1" x14ac:dyDescent="0.15">
      <c r="B77" s="20" t="s">
        <v>247</v>
      </c>
      <c r="C77" s="17" t="s">
        <v>199</v>
      </c>
      <c r="D77" s="33">
        <v>43922</v>
      </c>
      <c r="E77" s="17" t="s">
        <v>219</v>
      </c>
      <c r="F77" s="39">
        <v>1010901026918</v>
      </c>
      <c r="G77" s="17" t="s">
        <v>213</v>
      </c>
      <c r="H77" s="13">
        <v>9647682</v>
      </c>
      <c r="I77" s="13">
        <v>8976000</v>
      </c>
      <c r="J77" s="52">
        <v>0.93037892418095869</v>
      </c>
      <c r="K77" s="14"/>
      <c r="L77" s="14"/>
      <c r="M77" s="14"/>
      <c r="N77" s="15"/>
    </row>
    <row r="78" spans="2:14" s="3" customFormat="1" ht="141" customHeight="1" x14ac:dyDescent="0.15">
      <c r="B78" s="20" t="s">
        <v>248</v>
      </c>
      <c r="C78" s="17" t="s">
        <v>249</v>
      </c>
      <c r="D78" s="33">
        <v>43922</v>
      </c>
      <c r="E78" s="17" t="s">
        <v>250</v>
      </c>
      <c r="F78" s="39">
        <v>2010001127112</v>
      </c>
      <c r="G78" s="17" t="s">
        <v>213</v>
      </c>
      <c r="H78" s="13">
        <v>7350640</v>
      </c>
      <c r="I78" s="13">
        <v>6600000</v>
      </c>
      <c r="J78" s="52">
        <v>0.89788100083802225</v>
      </c>
      <c r="K78" s="14"/>
      <c r="L78" s="14"/>
      <c r="M78" s="14"/>
      <c r="N78" s="15"/>
    </row>
    <row r="79" spans="2:14" s="3" customFormat="1" ht="141" customHeight="1" x14ac:dyDescent="0.15">
      <c r="B79" s="20" t="s">
        <v>251</v>
      </c>
      <c r="C79" s="17" t="s">
        <v>249</v>
      </c>
      <c r="D79" s="33">
        <v>43922</v>
      </c>
      <c r="E79" s="17" t="s">
        <v>252</v>
      </c>
      <c r="F79" s="39">
        <v>2011001040296</v>
      </c>
      <c r="G79" s="17" t="s">
        <v>213</v>
      </c>
      <c r="H79" s="13">
        <v>1767466</v>
      </c>
      <c r="I79" s="13">
        <v>1584000</v>
      </c>
      <c r="J79" s="52">
        <v>0.89619828613393415</v>
      </c>
      <c r="K79" s="14"/>
      <c r="L79" s="14"/>
      <c r="M79" s="14"/>
      <c r="N79" s="15"/>
    </row>
    <row r="80" spans="2:14" s="3" customFormat="1" ht="141" customHeight="1" x14ac:dyDescent="0.15">
      <c r="B80" s="20" t="s">
        <v>253</v>
      </c>
      <c r="C80" s="17" t="s">
        <v>249</v>
      </c>
      <c r="D80" s="33">
        <v>43922</v>
      </c>
      <c r="E80" s="17" t="s">
        <v>230</v>
      </c>
      <c r="F80" s="39">
        <v>1011001014417</v>
      </c>
      <c r="G80" s="17" t="s">
        <v>213</v>
      </c>
      <c r="H80" s="13">
        <v>1905750</v>
      </c>
      <c r="I80" s="13">
        <v>1757800</v>
      </c>
      <c r="J80" s="52">
        <v>0.92236652236652239</v>
      </c>
      <c r="K80" s="14"/>
      <c r="L80" s="14"/>
      <c r="M80" s="14"/>
      <c r="N80" s="15"/>
    </row>
    <row r="81" spans="2:14" s="3" customFormat="1" ht="124.5" customHeight="1" x14ac:dyDescent="0.15">
      <c r="B81" s="20" t="s">
        <v>254</v>
      </c>
      <c r="C81" s="17" t="s">
        <v>221</v>
      </c>
      <c r="D81" s="33">
        <v>43922</v>
      </c>
      <c r="E81" s="17" t="s">
        <v>255</v>
      </c>
      <c r="F81" s="39">
        <v>5020001074177</v>
      </c>
      <c r="G81" s="17" t="s">
        <v>213</v>
      </c>
      <c r="H81" s="13">
        <v>6810210.0000000009</v>
      </c>
      <c r="I81" s="13">
        <v>4752000</v>
      </c>
      <c r="J81" s="52">
        <v>0.69777583951155686</v>
      </c>
      <c r="K81" s="14"/>
      <c r="L81" s="14"/>
      <c r="M81" s="14"/>
      <c r="N81" s="15"/>
    </row>
    <row r="82" spans="2:14" s="3" customFormat="1" ht="124.5" customHeight="1" x14ac:dyDescent="0.15">
      <c r="B82" s="20" t="s">
        <v>256</v>
      </c>
      <c r="C82" s="17" t="s">
        <v>199</v>
      </c>
      <c r="D82" s="33">
        <v>43922</v>
      </c>
      <c r="E82" s="17" t="s">
        <v>257</v>
      </c>
      <c r="F82" s="39">
        <v>2180001045157</v>
      </c>
      <c r="G82" s="17" t="s">
        <v>213</v>
      </c>
      <c r="H82" s="79" t="s">
        <v>835</v>
      </c>
      <c r="I82" s="79" t="s">
        <v>836</v>
      </c>
      <c r="J82" s="52">
        <v>0.55859352031516429</v>
      </c>
      <c r="K82" s="14"/>
      <c r="L82" s="14"/>
      <c r="M82" s="14"/>
      <c r="N82" s="24" t="s">
        <v>837</v>
      </c>
    </row>
    <row r="83" spans="2:14" s="3" customFormat="1" ht="124.5" customHeight="1" x14ac:dyDescent="0.15">
      <c r="B83" s="20" t="s">
        <v>258</v>
      </c>
      <c r="C83" s="17" t="s">
        <v>259</v>
      </c>
      <c r="D83" s="33">
        <v>43922</v>
      </c>
      <c r="E83" s="17" t="s">
        <v>230</v>
      </c>
      <c r="F83" s="39">
        <v>1011001014417</v>
      </c>
      <c r="G83" s="17" t="s">
        <v>213</v>
      </c>
      <c r="H83" s="13">
        <v>6842550</v>
      </c>
      <c r="I83" s="13">
        <v>4290000</v>
      </c>
      <c r="J83" s="52">
        <v>0.62695924764890287</v>
      </c>
      <c r="K83" s="14"/>
      <c r="L83" s="14"/>
      <c r="M83" s="14"/>
      <c r="N83" s="15"/>
    </row>
    <row r="84" spans="2:14" s="3" customFormat="1" ht="136.5" customHeight="1" x14ac:dyDescent="0.15">
      <c r="B84" s="20" t="s">
        <v>260</v>
      </c>
      <c r="C84" s="17" t="s">
        <v>221</v>
      </c>
      <c r="D84" s="33">
        <v>43922</v>
      </c>
      <c r="E84" s="17" t="s">
        <v>219</v>
      </c>
      <c r="F84" s="39">
        <v>1010901026918</v>
      </c>
      <c r="G84" s="17" t="s">
        <v>213</v>
      </c>
      <c r="H84" s="13">
        <v>2692965</v>
      </c>
      <c r="I84" s="13">
        <v>2684000</v>
      </c>
      <c r="J84" s="52">
        <v>0.99667095561954944</v>
      </c>
      <c r="K84" s="14"/>
      <c r="L84" s="14"/>
      <c r="M84" s="14"/>
      <c r="N84" s="15"/>
    </row>
    <row r="85" spans="2:14" s="3" customFormat="1" ht="136.5" customHeight="1" x14ac:dyDescent="0.15">
      <c r="B85" s="20" t="s">
        <v>261</v>
      </c>
      <c r="C85" s="17" t="s">
        <v>262</v>
      </c>
      <c r="D85" s="33">
        <v>43922</v>
      </c>
      <c r="E85" s="17" t="s">
        <v>255</v>
      </c>
      <c r="F85" s="39">
        <v>5020001074177</v>
      </c>
      <c r="G85" s="17" t="s">
        <v>213</v>
      </c>
      <c r="H85" s="13">
        <v>9977385</v>
      </c>
      <c r="I85" s="13">
        <v>6039000</v>
      </c>
      <c r="J85" s="52">
        <v>0.60526881542608613</v>
      </c>
      <c r="K85" s="14"/>
      <c r="L85" s="14"/>
      <c r="M85" s="14"/>
      <c r="N85" s="15"/>
    </row>
    <row r="86" spans="2:14" s="3" customFormat="1" ht="132.75" customHeight="1" x14ac:dyDescent="0.15">
      <c r="B86" s="20" t="s">
        <v>263</v>
      </c>
      <c r="C86" s="17" t="s">
        <v>264</v>
      </c>
      <c r="D86" s="33">
        <v>43922</v>
      </c>
      <c r="E86" s="17" t="s">
        <v>265</v>
      </c>
      <c r="F86" s="39">
        <v>2011101011783</v>
      </c>
      <c r="G86" s="17" t="s">
        <v>213</v>
      </c>
      <c r="H86" s="79" t="s">
        <v>838</v>
      </c>
      <c r="I86" s="79" t="s">
        <v>839</v>
      </c>
      <c r="J86" s="52">
        <v>0.19325787686896473</v>
      </c>
      <c r="K86" s="14"/>
      <c r="L86" s="14"/>
      <c r="M86" s="14"/>
      <c r="N86" s="24" t="s">
        <v>840</v>
      </c>
    </row>
    <row r="87" spans="2:14" s="3" customFormat="1" ht="141" customHeight="1" x14ac:dyDescent="0.15">
      <c r="B87" s="20" t="s">
        <v>266</v>
      </c>
      <c r="C87" s="17" t="s">
        <v>224</v>
      </c>
      <c r="D87" s="33">
        <v>43922</v>
      </c>
      <c r="E87" s="17" t="s">
        <v>265</v>
      </c>
      <c r="F87" s="39">
        <v>2011101011783</v>
      </c>
      <c r="G87" s="17" t="s">
        <v>213</v>
      </c>
      <c r="H87" s="79" t="s">
        <v>841</v>
      </c>
      <c r="I87" s="79" t="s">
        <v>842</v>
      </c>
      <c r="J87" s="52">
        <v>0.35454706612302783</v>
      </c>
      <c r="K87" s="14"/>
      <c r="L87" s="14"/>
      <c r="M87" s="14"/>
      <c r="N87" s="24" t="s">
        <v>840</v>
      </c>
    </row>
    <row r="88" spans="2:14" s="3" customFormat="1" ht="121.5" customHeight="1" x14ac:dyDescent="0.15">
      <c r="B88" s="20" t="s">
        <v>267</v>
      </c>
      <c r="C88" s="17" t="s">
        <v>199</v>
      </c>
      <c r="D88" s="33">
        <v>43922</v>
      </c>
      <c r="E88" s="17" t="s">
        <v>268</v>
      </c>
      <c r="F88" s="39">
        <v>3010401097680</v>
      </c>
      <c r="G88" s="17" t="s">
        <v>213</v>
      </c>
      <c r="H88" s="13">
        <v>6754935</v>
      </c>
      <c r="I88" s="13">
        <v>6336000</v>
      </c>
      <c r="J88" s="52">
        <v>0.93798089840982923</v>
      </c>
      <c r="K88" s="14"/>
      <c r="L88" s="14"/>
      <c r="M88" s="14"/>
      <c r="N88" s="15"/>
    </row>
    <row r="89" spans="2:14" s="3" customFormat="1" ht="121.5" customHeight="1" x14ac:dyDescent="0.15">
      <c r="B89" s="20" t="s">
        <v>269</v>
      </c>
      <c r="C89" s="17" t="s">
        <v>229</v>
      </c>
      <c r="D89" s="33">
        <v>43922</v>
      </c>
      <c r="E89" s="17" t="s">
        <v>270</v>
      </c>
      <c r="F89" s="39">
        <v>6010001050839</v>
      </c>
      <c r="G89" s="17" t="s">
        <v>213</v>
      </c>
      <c r="H89" s="13">
        <v>6383355</v>
      </c>
      <c r="I89" s="13">
        <v>6380000</v>
      </c>
      <c r="J89" s="52">
        <v>0.99947441431660933</v>
      </c>
      <c r="K89" s="14"/>
      <c r="L89" s="14"/>
      <c r="M89" s="14"/>
      <c r="N89" s="15"/>
    </row>
    <row r="90" spans="2:14" s="3" customFormat="1" ht="128.25" customHeight="1" x14ac:dyDescent="0.15">
      <c r="B90" s="20" t="s">
        <v>271</v>
      </c>
      <c r="C90" s="17" t="s">
        <v>244</v>
      </c>
      <c r="D90" s="33">
        <v>43922</v>
      </c>
      <c r="E90" s="17" t="s">
        <v>272</v>
      </c>
      <c r="F90" s="39">
        <v>2010601029542</v>
      </c>
      <c r="G90" s="17" t="s">
        <v>213</v>
      </c>
      <c r="H90" s="13">
        <v>11052910</v>
      </c>
      <c r="I90" s="13">
        <v>11022000</v>
      </c>
      <c r="J90" s="52">
        <v>0.99720345139877187</v>
      </c>
      <c r="K90" s="14"/>
      <c r="L90" s="14"/>
      <c r="M90" s="14"/>
      <c r="N90" s="15"/>
    </row>
    <row r="91" spans="2:14" s="3" customFormat="1" ht="130.5" customHeight="1" x14ac:dyDescent="0.15">
      <c r="B91" s="20" t="s">
        <v>273</v>
      </c>
      <c r="C91" s="17" t="s">
        <v>274</v>
      </c>
      <c r="D91" s="33">
        <v>43922</v>
      </c>
      <c r="E91" s="17" t="s">
        <v>275</v>
      </c>
      <c r="F91" s="39">
        <v>7020001073920</v>
      </c>
      <c r="G91" s="17" t="s">
        <v>213</v>
      </c>
      <c r="H91" s="79" t="s">
        <v>843</v>
      </c>
      <c r="I91" s="79" t="s">
        <v>844</v>
      </c>
      <c r="J91" s="52">
        <v>0.52098505389114214</v>
      </c>
      <c r="K91" s="14"/>
      <c r="L91" s="14"/>
      <c r="M91" s="14"/>
      <c r="N91" s="24" t="s">
        <v>845</v>
      </c>
    </row>
    <row r="92" spans="2:14" s="3" customFormat="1" ht="177" customHeight="1" x14ac:dyDescent="0.15">
      <c r="B92" s="20" t="s">
        <v>276</v>
      </c>
      <c r="C92" s="17" t="s">
        <v>277</v>
      </c>
      <c r="D92" s="33">
        <v>43922</v>
      </c>
      <c r="E92" s="17" t="s">
        <v>278</v>
      </c>
      <c r="F92" s="16">
        <v>1010001030093</v>
      </c>
      <c r="G92" s="17" t="s">
        <v>208</v>
      </c>
      <c r="H92" s="13">
        <v>57329198</v>
      </c>
      <c r="I92" s="13">
        <v>56600489</v>
      </c>
      <c r="J92" s="52">
        <f>SUM(I92/H92)</f>
        <v>0.98728904248756455</v>
      </c>
      <c r="K92" s="14"/>
      <c r="L92" s="14"/>
      <c r="M92" s="14"/>
      <c r="N92" s="24" t="s">
        <v>279</v>
      </c>
    </row>
    <row r="93" spans="2:14" s="3" customFormat="1" ht="120" customHeight="1" x14ac:dyDescent="0.15">
      <c r="B93" s="20" t="s">
        <v>280</v>
      </c>
      <c r="C93" s="17" t="s">
        <v>277</v>
      </c>
      <c r="D93" s="33">
        <v>43922</v>
      </c>
      <c r="E93" s="17" t="s">
        <v>807</v>
      </c>
      <c r="F93" s="16">
        <v>3010002049767</v>
      </c>
      <c r="G93" s="17" t="s">
        <v>213</v>
      </c>
      <c r="H93" s="13">
        <v>568156875</v>
      </c>
      <c r="I93" s="13">
        <v>567802015</v>
      </c>
      <c r="J93" s="52">
        <f>SUM(I93/H93)</f>
        <v>0.99937541898089322</v>
      </c>
      <c r="K93" s="14"/>
      <c r="L93" s="14"/>
      <c r="M93" s="14"/>
      <c r="N93" s="24" t="s">
        <v>281</v>
      </c>
    </row>
    <row r="94" spans="2:14" s="3" customFormat="1" ht="147" customHeight="1" x14ac:dyDescent="0.15">
      <c r="B94" s="20" t="s">
        <v>282</v>
      </c>
      <c r="C94" s="17" t="s">
        <v>277</v>
      </c>
      <c r="D94" s="33">
        <v>43922</v>
      </c>
      <c r="E94" s="17" t="s">
        <v>283</v>
      </c>
      <c r="F94" s="16">
        <v>7012402012508</v>
      </c>
      <c r="G94" s="17" t="s">
        <v>207</v>
      </c>
      <c r="H94" s="13" t="s">
        <v>284</v>
      </c>
      <c r="I94" s="27" t="s">
        <v>285</v>
      </c>
      <c r="J94" s="52"/>
      <c r="K94" s="14"/>
      <c r="L94" s="14"/>
      <c r="M94" s="14"/>
      <c r="N94" s="24" t="s">
        <v>286</v>
      </c>
    </row>
    <row r="95" spans="2:14" s="3" customFormat="1" ht="105.75" customHeight="1" x14ac:dyDescent="0.15">
      <c r="B95" s="20" t="s">
        <v>318</v>
      </c>
      <c r="C95" s="17" t="s">
        <v>320</v>
      </c>
      <c r="D95" s="133">
        <v>43922</v>
      </c>
      <c r="E95" s="17" t="s">
        <v>319</v>
      </c>
      <c r="F95" s="49">
        <v>1120001100018</v>
      </c>
      <c r="G95" s="17" t="s">
        <v>31</v>
      </c>
      <c r="H95" s="22">
        <v>87327680</v>
      </c>
      <c r="I95" s="22">
        <v>66000000</v>
      </c>
      <c r="J95" s="56">
        <f>I95/H95</f>
        <v>0.7557741142327381</v>
      </c>
      <c r="K95" s="17"/>
      <c r="L95" s="17"/>
      <c r="M95" s="17"/>
      <c r="N95" s="24"/>
    </row>
    <row r="96" spans="2:14" s="3" customFormat="1" ht="144.75" customHeight="1" x14ac:dyDescent="0.15">
      <c r="B96" s="20" t="s">
        <v>335</v>
      </c>
      <c r="C96" s="17" t="s">
        <v>336</v>
      </c>
      <c r="D96" s="33">
        <v>43922</v>
      </c>
      <c r="E96" s="17" t="s">
        <v>337</v>
      </c>
      <c r="F96" s="23" t="s">
        <v>338</v>
      </c>
      <c r="G96" s="12" t="s">
        <v>213</v>
      </c>
      <c r="H96" s="13">
        <v>8493845</v>
      </c>
      <c r="I96" s="13">
        <v>5313306</v>
      </c>
      <c r="J96" s="52">
        <f>SUM(I96/H96)</f>
        <v>0.62554779372592739</v>
      </c>
      <c r="K96" s="14"/>
      <c r="L96" s="14"/>
      <c r="M96" s="14"/>
      <c r="N96" s="15"/>
    </row>
    <row r="97" spans="2:14" s="3" customFormat="1" ht="149.25" customHeight="1" x14ac:dyDescent="0.15">
      <c r="B97" s="20" t="s">
        <v>339</v>
      </c>
      <c r="C97" s="17" t="s">
        <v>336</v>
      </c>
      <c r="D97" s="33">
        <v>43922</v>
      </c>
      <c r="E97" s="17" t="s">
        <v>337</v>
      </c>
      <c r="F97" s="23" t="s">
        <v>338</v>
      </c>
      <c r="G97" s="12" t="s">
        <v>213</v>
      </c>
      <c r="H97" s="13">
        <v>9581680</v>
      </c>
      <c r="I97" s="13">
        <v>8624000</v>
      </c>
      <c r="J97" s="52">
        <f t="shared" ref="J97:J109" si="4">SUM(I97/H97)</f>
        <v>0.90005093052575336</v>
      </c>
      <c r="K97" s="14"/>
      <c r="L97" s="14"/>
      <c r="M97" s="14"/>
      <c r="N97" s="15"/>
    </row>
    <row r="98" spans="2:14" s="3" customFormat="1" ht="135.75" customHeight="1" x14ac:dyDescent="0.15">
      <c r="B98" s="20" t="s">
        <v>340</v>
      </c>
      <c r="C98" s="17" t="s">
        <v>341</v>
      </c>
      <c r="D98" s="33">
        <v>43922</v>
      </c>
      <c r="E98" s="17" t="s">
        <v>342</v>
      </c>
      <c r="F98" s="16">
        <v>1011101048439</v>
      </c>
      <c r="G98" s="12" t="s">
        <v>343</v>
      </c>
      <c r="H98" s="13">
        <v>54128140</v>
      </c>
      <c r="I98" s="13">
        <v>40700000</v>
      </c>
      <c r="J98" s="52">
        <f t="shared" si="4"/>
        <v>0.75191942675288681</v>
      </c>
      <c r="K98" s="14"/>
      <c r="L98" s="14"/>
      <c r="M98" s="14"/>
      <c r="N98" s="15"/>
    </row>
    <row r="99" spans="2:14" s="3" customFormat="1" ht="105.75" customHeight="1" x14ac:dyDescent="0.15">
      <c r="B99" s="20" t="s">
        <v>344</v>
      </c>
      <c r="C99" s="17" t="s">
        <v>345</v>
      </c>
      <c r="D99" s="33">
        <v>43922</v>
      </c>
      <c r="E99" s="17" t="s">
        <v>346</v>
      </c>
      <c r="F99" s="16" t="s">
        <v>347</v>
      </c>
      <c r="G99" s="12" t="s">
        <v>213</v>
      </c>
      <c r="H99" s="13">
        <v>78479463</v>
      </c>
      <c r="I99" s="13">
        <v>70950000</v>
      </c>
      <c r="J99" s="52">
        <f t="shared" si="4"/>
        <v>0.90405817379255005</v>
      </c>
      <c r="K99" s="14"/>
      <c r="L99" s="14"/>
      <c r="M99" s="14"/>
      <c r="N99" s="15"/>
    </row>
    <row r="100" spans="2:14" s="3" customFormat="1" ht="127.5" customHeight="1" x14ac:dyDescent="0.15">
      <c r="B100" s="20" t="s">
        <v>348</v>
      </c>
      <c r="C100" s="17" t="s">
        <v>349</v>
      </c>
      <c r="D100" s="33">
        <v>43922</v>
      </c>
      <c r="E100" s="17" t="s">
        <v>350</v>
      </c>
      <c r="F100" s="23" t="s">
        <v>351</v>
      </c>
      <c r="G100" s="12" t="s">
        <v>119</v>
      </c>
      <c r="H100" s="13">
        <v>12383906</v>
      </c>
      <c r="I100" s="13">
        <v>9779644</v>
      </c>
      <c r="J100" s="52">
        <f t="shared" si="4"/>
        <v>0.78970592961542185</v>
      </c>
      <c r="K100" s="14"/>
      <c r="L100" s="14"/>
      <c r="M100" s="14"/>
      <c r="N100" s="15"/>
    </row>
    <row r="101" spans="2:14" s="3" customFormat="1" ht="105.75" customHeight="1" x14ac:dyDescent="0.15">
      <c r="B101" s="20" t="s">
        <v>352</v>
      </c>
      <c r="C101" s="17" t="s">
        <v>353</v>
      </c>
      <c r="D101" s="33">
        <v>43922</v>
      </c>
      <c r="E101" s="17" t="s">
        <v>346</v>
      </c>
      <c r="F101" s="23" t="s">
        <v>347</v>
      </c>
      <c r="G101" s="12" t="s">
        <v>343</v>
      </c>
      <c r="H101" s="13">
        <v>93973116</v>
      </c>
      <c r="I101" s="13">
        <v>89650000</v>
      </c>
      <c r="J101" s="52">
        <f t="shared" si="4"/>
        <v>0.95399624718201326</v>
      </c>
      <c r="K101" s="14"/>
      <c r="L101" s="14"/>
      <c r="M101" s="14"/>
      <c r="N101" s="15"/>
    </row>
    <row r="102" spans="2:14" s="3" customFormat="1" ht="105.75" customHeight="1" x14ac:dyDescent="0.15">
      <c r="B102" s="20" t="s">
        <v>354</v>
      </c>
      <c r="C102" s="17" t="s">
        <v>355</v>
      </c>
      <c r="D102" s="33">
        <v>43922</v>
      </c>
      <c r="E102" s="17" t="s">
        <v>356</v>
      </c>
      <c r="F102" s="16">
        <v>3120001071843</v>
      </c>
      <c r="G102" s="12" t="s">
        <v>343</v>
      </c>
      <c r="H102" s="13">
        <v>22944240</v>
      </c>
      <c r="I102" s="13">
        <v>22330000</v>
      </c>
      <c r="J102" s="52">
        <f t="shared" si="4"/>
        <v>0.97322901085414026</v>
      </c>
      <c r="K102" s="14"/>
      <c r="L102" s="14"/>
      <c r="M102" s="14"/>
      <c r="N102" s="15"/>
    </row>
    <row r="103" spans="2:14" s="3" customFormat="1" ht="137.25" customHeight="1" x14ac:dyDescent="0.15">
      <c r="B103" s="20" t="s">
        <v>357</v>
      </c>
      <c r="C103" s="17" t="s">
        <v>358</v>
      </c>
      <c r="D103" s="33">
        <v>43922</v>
      </c>
      <c r="E103" s="17" t="s">
        <v>359</v>
      </c>
      <c r="F103" s="16">
        <v>7010401009665</v>
      </c>
      <c r="G103" s="12" t="s">
        <v>119</v>
      </c>
      <c r="H103" s="13">
        <v>18260000</v>
      </c>
      <c r="I103" s="13">
        <v>17380000</v>
      </c>
      <c r="J103" s="52">
        <f t="shared" si="4"/>
        <v>0.95180722891566261</v>
      </c>
      <c r="K103" s="14"/>
      <c r="L103" s="14"/>
      <c r="M103" s="14"/>
      <c r="N103" s="24" t="s">
        <v>360</v>
      </c>
    </row>
    <row r="104" spans="2:14" s="3" customFormat="1" ht="135" customHeight="1" x14ac:dyDescent="0.15">
      <c r="B104" s="20" t="s">
        <v>373</v>
      </c>
      <c r="C104" s="17" t="s">
        <v>374</v>
      </c>
      <c r="D104" s="33">
        <v>43922</v>
      </c>
      <c r="E104" s="17" t="s">
        <v>182</v>
      </c>
      <c r="F104" s="26">
        <v>3010401097680</v>
      </c>
      <c r="G104" s="12" t="s">
        <v>213</v>
      </c>
      <c r="H104" s="13">
        <v>9370191</v>
      </c>
      <c r="I104" s="13">
        <v>9365400</v>
      </c>
      <c r="J104" s="52">
        <f t="shared" si="4"/>
        <v>0.99948869772238369</v>
      </c>
      <c r="K104" s="14"/>
      <c r="L104" s="14"/>
      <c r="M104" s="14"/>
      <c r="N104" s="15"/>
    </row>
    <row r="105" spans="2:14" s="3" customFormat="1" ht="135.75" customHeight="1" x14ac:dyDescent="0.15">
      <c r="B105" s="20" t="s">
        <v>375</v>
      </c>
      <c r="C105" s="17" t="s">
        <v>376</v>
      </c>
      <c r="D105" s="33">
        <v>43922</v>
      </c>
      <c r="E105" s="17" t="s">
        <v>377</v>
      </c>
      <c r="F105" s="26">
        <v>3012801004456</v>
      </c>
      <c r="G105" s="12" t="s">
        <v>213</v>
      </c>
      <c r="H105" s="13">
        <v>8156610</v>
      </c>
      <c r="I105" s="13">
        <v>4444110</v>
      </c>
      <c r="J105" s="52">
        <f t="shared" si="4"/>
        <v>0.54484767568879722</v>
      </c>
      <c r="K105" s="14"/>
      <c r="L105" s="14"/>
      <c r="M105" s="14"/>
      <c r="N105" s="15" t="s">
        <v>120</v>
      </c>
    </row>
    <row r="106" spans="2:14" s="3" customFormat="1" ht="135.75" customHeight="1" x14ac:dyDescent="0.15">
      <c r="B106" s="20" t="s">
        <v>378</v>
      </c>
      <c r="C106" s="17" t="s">
        <v>379</v>
      </c>
      <c r="D106" s="33">
        <v>43922</v>
      </c>
      <c r="E106" s="17" t="s">
        <v>380</v>
      </c>
      <c r="F106" s="40" t="s">
        <v>381</v>
      </c>
      <c r="G106" s="12" t="s">
        <v>213</v>
      </c>
      <c r="H106" s="13">
        <v>2323200</v>
      </c>
      <c r="I106" s="13">
        <v>1087680</v>
      </c>
      <c r="J106" s="52">
        <f t="shared" si="4"/>
        <v>0.4681818181818182</v>
      </c>
      <c r="K106" s="14"/>
      <c r="L106" s="14"/>
      <c r="M106" s="14"/>
      <c r="N106" s="15" t="s">
        <v>120</v>
      </c>
    </row>
    <row r="107" spans="2:14" s="3" customFormat="1" ht="144" customHeight="1" x14ac:dyDescent="0.15">
      <c r="B107" s="20" t="s">
        <v>382</v>
      </c>
      <c r="C107" s="17" t="s">
        <v>379</v>
      </c>
      <c r="D107" s="33">
        <v>43922</v>
      </c>
      <c r="E107" s="17" t="s">
        <v>383</v>
      </c>
      <c r="F107" s="26">
        <v>1012401012233</v>
      </c>
      <c r="G107" s="12" t="s">
        <v>213</v>
      </c>
      <c r="H107" s="13">
        <v>3498000</v>
      </c>
      <c r="I107" s="13">
        <v>2351250</v>
      </c>
      <c r="J107" s="52">
        <f t="shared" si="4"/>
        <v>0.67216981132075471</v>
      </c>
      <c r="K107" s="14"/>
      <c r="L107" s="14"/>
      <c r="M107" s="14"/>
      <c r="N107" s="15" t="s">
        <v>120</v>
      </c>
    </row>
    <row r="108" spans="2:14" s="3" customFormat="1" ht="136.5" customHeight="1" x14ac:dyDescent="0.15">
      <c r="B108" s="20" t="s">
        <v>384</v>
      </c>
      <c r="C108" s="17" t="s">
        <v>385</v>
      </c>
      <c r="D108" s="33">
        <v>43922</v>
      </c>
      <c r="E108" s="17" t="s">
        <v>386</v>
      </c>
      <c r="F108" s="26">
        <v>1012401012233</v>
      </c>
      <c r="G108" s="12" t="s">
        <v>213</v>
      </c>
      <c r="H108" s="13">
        <v>21043000</v>
      </c>
      <c r="I108" s="13">
        <v>17875000</v>
      </c>
      <c r="J108" s="52">
        <f t="shared" si="4"/>
        <v>0.84945112388917932</v>
      </c>
      <c r="K108" s="14"/>
      <c r="L108" s="14"/>
      <c r="M108" s="14"/>
      <c r="N108" s="15"/>
    </row>
    <row r="109" spans="2:14" s="3" customFormat="1" ht="105.75" customHeight="1" x14ac:dyDescent="0.15">
      <c r="B109" s="20" t="s">
        <v>387</v>
      </c>
      <c r="C109" s="17" t="s">
        <v>388</v>
      </c>
      <c r="D109" s="33">
        <v>43922</v>
      </c>
      <c r="E109" s="17" t="s">
        <v>389</v>
      </c>
      <c r="F109" s="40" t="s">
        <v>390</v>
      </c>
      <c r="G109" s="12" t="s">
        <v>213</v>
      </c>
      <c r="H109" s="13">
        <v>9939770</v>
      </c>
      <c r="I109" s="13">
        <v>9800000</v>
      </c>
      <c r="J109" s="52">
        <f t="shared" si="4"/>
        <v>0.98593830641956504</v>
      </c>
      <c r="K109" s="14"/>
      <c r="L109" s="14"/>
      <c r="M109" s="14"/>
      <c r="N109" s="15"/>
    </row>
    <row r="110" spans="2:14" s="3" customFormat="1" ht="105.75" customHeight="1" x14ac:dyDescent="0.15">
      <c r="B110" s="11" t="s">
        <v>402</v>
      </c>
      <c r="C110" s="12" t="s">
        <v>403</v>
      </c>
      <c r="D110" s="133">
        <v>43922</v>
      </c>
      <c r="E110" s="12" t="s">
        <v>404</v>
      </c>
      <c r="F110" s="41" t="s">
        <v>405</v>
      </c>
      <c r="G110" s="12" t="s">
        <v>103</v>
      </c>
      <c r="H110" s="149">
        <v>10817535</v>
      </c>
      <c r="I110" s="149">
        <v>9523833</v>
      </c>
      <c r="J110" s="55">
        <f>I110/H110</f>
        <v>0.88040695038194927</v>
      </c>
      <c r="K110" s="12"/>
      <c r="L110" s="12"/>
      <c r="M110" s="12"/>
      <c r="N110" s="150" t="s">
        <v>406</v>
      </c>
    </row>
    <row r="111" spans="2:14" s="3" customFormat="1" ht="105.75" customHeight="1" x14ac:dyDescent="0.15">
      <c r="B111" s="11" t="s">
        <v>407</v>
      </c>
      <c r="C111" s="12" t="s">
        <v>403</v>
      </c>
      <c r="D111" s="133">
        <v>43922</v>
      </c>
      <c r="E111" s="12" t="s">
        <v>408</v>
      </c>
      <c r="F111" s="41" t="s">
        <v>409</v>
      </c>
      <c r="G111" s="12" t="s">
        <v>103</v>
      </c>
      <c r="H111" s="149">
        <v>10817535</v>
      </c>
      <c r="I111" s="149">
        <v>9515000</v>
      </c>
      <c r="J111" s="55">
        <f t="shared" ref="J111:J115" si="5">I111/H111</f>
        <v>0.87959040576249581</v>
      </c>
      <c r="K111" s="12"/>
      <c r="L111" s="12"/>
      <c r="M111" s="12"/>
      <c r="N111" s="150" t="s">
        <v>406</v>
      </c>
    </row>
    <row r="112" spans="2:14" s="3" customFormat="1" ht="105.75" customHeight="1" x14ac:dyDescent="0.15">
      <c r="B112" s="11" t="s">
        <v>410</v>
      </c>
      <c r="C112" s="12" t="s">
        <v>403</v>
      </c>
      <c r="D112" s="133">
        <v>43922</v>
      </c>
      <c r="E112" s="12" t="s">
        <v>411</v>
      </c>
      <c r="F112" s="41" t="s">
        <v>412</v>
      </c>
      <c r="G112" s="12" t="s">
        <v>103</v>
      </c>
      <c r="H112" s="149">
        <v>15666183</v>
      </c>
      <c r="I112" s="149">
        <v>15400000</v>
      </c>
      <c r="J112" s="55">
        <f t="shared" si="5"/>
        <v>0.98300907119494263</v>
      </c>
      <c r="K112" s="12"/>
      <c r="L112" s="12"/>
      <c r="M112" s="12"/>
      <c r="N112" s="150" t="s">
        <v>406</v>
      </c>
    </row>
    <row r="113" spans="2:14" s="3" customFormat="1" ht="105.75" customHeight="1" x14ac:dyDescent="0.15">
      <c r="B113" s="11" t="s">
        <v>413</v>
      </c>
      <c r="C113" s="12" t="s">
        <v>403</v>
      </c>
      <c r="D113" s="133">
        <v>43922</v>
      </c>
      <c r="E113" s="12" t="s">
        <v>414</v>
      </c>
      <c r="F113" s="41" t="s">
        <v>415</v>
      </c>
      <c r="G113" s="12" t="s">
        <v>103</v>
      </c>
      <c r="H113" s="149">
        <v>10817535</v>
      </c>
      <c r="I113" s="149">
        <v>9680000</v>
      </c>
      <c r="J113" s="55">
        <f t="shared" si="5"/>
        <v>0.89484341857918648</v>
      </c>
      <c r="K113" s="12"/>
      <c r="L113" s="12"/>
      <c r="M113" s="12"/>
      <c r="N113" s="150" t="s">
        <v>406</v>
      </c>
    </row>
    <row r="114" spans="2:14" s="3" customFormat="1" ht="105.75" customHeight="1" x14ac:dyDescent="0.15">
      <c r="B114" s="11" t="s">
        <v>416</v>
      </c>
      <c r="C114" s="12" t="s">
        <v>403</v>
      </c>
      <c r="D114" s="133">
        <v>43922</v>
      </c>
      <c r="E114" s="12" t="s">
        <v>417</v>
      </c>
      <c r="F114" s="41" t="s">
        <v>418</v>
      </c>
      <c r="G114" s="12" t="s">
        <v>419</v>
      </c>
      <c r="H114" s="149">
        <v>10506675</v>
      </c>
      <c r="I114" s="149">
        <v>5996795</v>
      </c>
      <c r="J114" s="55">
        <f t="shared" si="5"/>
        <v>0.57076049273438079</v>
      </c>
      <c r="K114" s="12"/>
      <c r="L114" s="12"/>
      <c r="M114" s="12"/>
      <c r="N114" s="150" t="s">
        <v>406</v>
      </c>
    </row>
    <row r="115" spans="2:14" s="3" customFormat="1" ht="105.75" customHeight="1" x14ac:dyDescent="0.15">
      <c r="B115" s="11" t="s">
        <v>420</v>
      </c>
      <c r="C115" s="12" t="s">
        <v>403</v>
      </c>
      <c r="D115" s="133">
        <v>43922</v>
      </c>
      <c r="E115" s="12" t="s">
        <v>421</v>
      </c>
      <c r="F115" s="41" t="s">
        <v>422</v>
      </c>
      <c r="G115" s="12" t="s">
        <v>419</v>
      </c>
      <c r="H115" s="149">
        <v>4406667</v>
      </c>
      <c r="I115" s="149">
        <v>1430000</v>
      </c>
      <c r="J115" s="55">
        <f t="shared" si="5"/>
        <v>0.32450829617940269</v>
      </c>
      <c r="K115" s="12"/>
      <c r="L115" s="12"/>
      <c r="M115" s="12"/>
      <c r="N115" s="150"/>
    </row>
    <row r="116" spans="2:14" s="3" customFormat="1" ht="105.75" customHeight="1" x14ac:dyDescent="0.15">
      <c r="B116" s="20" t="s">
        <v>474</v>
      </c>
      <c r="C116" s="17" t="s">
        <v>475</v>
      </c>
      <c r="D116" s="33">
        <v>43922</v>
      </c>
      <c r="E116" s="17" t="s">
        <v>476</v>
      </c>
      <c r="F116" s="26" t="s">
        <v>477</v>
      </c>
      <c r="G116" s="12" t="s">
        <v>103</v>
      </c>
      <c r="H116" s="13">
        <v>33055000</v>
      </c>
      <c r="I116" s="13">
        <v>26620000</v>
      </c>
      <c r="J116" s="52">
        <f t="shared" ref="J116:J127" si="6">SUM(I116/H116)</f>
        <v>0.80532445923460894</v>
      </c>
      <c r="K116" s="14"/>
      <c r="L116" s="14"/>
      <c r="M116" s="14"/>
      <c r="N116" s="15"/>
    </row>
    <row r="117" spans="2:14" s="3" customFormat="1" ht="105.75" customHeight="1" x14ac:dyDescent="0.15">
      <c r="B117" s="20" t="s">
        <v>478</v>
      </c>
      <c r="C117" s="17" t="s">
        <v>475</v>
      </c>
      <c r="D117" s="33">
        <v>43922</v>
      </c>
      <c r="E117" s="17" t="s">
        <v>479</v>
      </c>
      <c r="F117" s="26" t="s">
        <v>480</v>
      </c>
      <c r="G117" s="12" t="s">
        <v>419</v>
      </c>
      <c r="H117" s="13">
        <v>5941197</v>
      </c>
      <c r="I117" s="13">
        <v>5698000</v>
      </c>
      <c r="J117" s="52">
        <f t="shared" si="6"/>
        <v>0.95906599293038086</v>
      </c>
      <c r="K117" s="14"/>
      <c r="L117" s="14"/>
      <c r="M117" s="14"/>
      <c r="N117" s="15"/>
    </row>
    <row r="118" spans="2:14" s="3" customFormat="1" ht="105.75" customHeight="1" x14ac:dyDescent="0.15">
      <c r="B118" s="20" t="s">
        <v>481</v>
      </c>
      <c r="C118" s="17" t="s">
        <v>475</v>
      </c>
      <c r="D118" s="33">
        <v>43922</v>
      </c>
      <c r="E118" s="17" t="s">
        <v>482</v>
      </c>
      <c r="F118" s="26" t="s">
        <v>483</v>
      </c>
      <c r="G118" s="12" t="s">
        <v>419</v>
      </c>
      <c r="H118" s="13">
        <v>5941197</v>
      </c>
      <c r="I118" s="13">
        <v>1998040</v>
      </c>
      <c r="J118" s="52">
        <f t="shared" si="6"/>
        <v>0.3363026003009158</v>
      </c>
      <c r="K118" s="14"/>
      <c r="L118" s="14"/>
      <c r="M118" s="14"/>
      <c r="N118" s="15"/>
    </row>
    <row r="119" spans="2:14" s="3" customFormat="1" ht="105.75" customHeight="1" x14ac:dyDescent="0.15">
      <c r="B119" s="20" t="s">
        <v>484</v>
      </c>
      <c r="C119" s="17" t="s">
        <v>475</v>
      </c>
      <c r="D119" s="33">
        <v>43922</v>
      </c>
      <c r="E119" s="17" t="s">
        <v>485</v>
      </c>
      <c r="F119" s="26" t="s">
        <v>486</v>
      </c>
      <c r="G119" s="12" t="s">
        <v>419</v>
      </c>
      <c r="H119" s="13">
        <v>5969562</v>
      </c>
      <c r="I119" s="13">
        <v>5555000</v>
      </c>
      <c r="J119" s="52">
        <f t="shared" si="6"/>
        <v>0.93055403394754921</v>
      </c>
      <c r="K119" s="14"/>
      <c r="L119" s="14"/>
      <c r="M119" s="14"/>
      <c r="N119" s="15"/>
    </row>
    <row r="120" spans="2:14" s="3" customFormat="1" ht="105.75" customHeight="1" x14ac:dyDescent="0.15">
      <c r="B120" s="20" t="s">
        <v>487</v>
      </c>
      <c r="C120" s="17" t="s">
        <v>475</v>
      </c>
      <c r="D120" s="33">
        <v>43922</v>
      </c>
      <c r="E120" s="17" t="s">
        <v>482</v>
      </c>
      <c r="F120" s="26" t="s">
        <v>483</v>
      </c>
      <c r="G120" s="12" t="s">
        <v>419</v>
      </c>
      <c r="H120" s="13">
        <v>6922487</v>
      </c>
      <c r="I120" s="13">
        <v>4998840</v>
      </c>
      <c r="J120" s="52">
        <f t="shared" si="6"/>
        <v>0.72211619899033397</v>
      </c>
      <c r="K120" s="14"/>
      <c r="L120" s="14"/>
      <c r="M120" s="14"/>
      <c r="N120" s="15"/>
    </row>
    <row r="121" spans="2:14" s="3" customFormat="1" ht="185.25" customHeight="1" x14ac:dyDescent="0.15">
      <c r="B121" s="20" t="s">
        <v>488</v>
      </c>
      <c r="C121" s="17" t="s">
        <v>475</v>
      </c>
      <c r="D121" s="33">
        <v>43922</v>
      </c>
      <c r="E121" s="17" t="s">
        <v>489</v>
      </c>
      <c r="F121" s="26" t="s">
        <v>490</v>
      </c>
      <c r="G121" s="12" t="s">
        <v>419</v>
      </c>
      <c r="H121" s="13">
        <v>4499840</v>
      </c>
      <c r="I121" s="13">
        <v>4389000</v>
      </c>
      <c r="J121" s="52">
        <f t="shared" si="6"/>
        <v>0.97536801308490972</v>
      </c>
      <c r="K121" s="14"/>
      <c r="L121" s="14"/>
      <c r="M121" s="14"/>
      <c r="N121" s="15"/>
    </row>
    <row r="122" spans="2:14" s="3" customFormat="1" ht="185.25" customHeight="1" x14ac:dyDescent="0.15">
      <c r="B122" s="20" t="s">
        <v>491</v>
      </c>
      <c r="C122" s="17" t="s">
        <v>475</v>
      </c>
      <c r="D122" s="33">
        <v>43922</v>
      </c>
      <c r="E122" s="17" t="s">
        <v>492</v>
      </c>
      <c r="F122" s="26" t="s">
        <v>493</v>
      </c>
      <c r="G122" s="12" t="s">
        <v>419</v>
      </c>
      <c r="H122" s="13">
        <v>4499840</v>
      </c>
      <c r="I122" s="13">
        <v>3300000</v>
      </c>
      <c r="J122" s="52">
        <f t="shared" si="6"/>
        <v>0.73335940833451851</v>
      </c>
      <c r="K122" s="14"/>
      <c r="L122" s="14"/>
      <c r="M122" s="14"/>
      <c r="N122" s="15"/>
    </row>
    <row r="123" spans="2:14" s="3" customFormat="1" ht="184.5" customHeight="1" x14ac:dyDescent="0.15">
      <c r="B123" s="20" t="s">
        <v>494</v>
      </c>
      <c r="C123" s="17" t="s">
        <v>475</v>
      </c>
      <c r="D123" s="33">
        <v>43922</v>
      </c>
      <c r="E123" s="17" t="s">
        <v>479</v>
      </c>
      <c r="F123" s="26" t="s">
        <v>480</v>
      </c>
      <c r="G123" s="12" t="s">
        <v>419</v>
      </c>
      <c r="H123" s="13">
        <v>4499840</v>
      </c>
      <c r="I123" s="13">
        <v>3960000</v>
      </c>
      <c r="J123" s="52">
        <f t="shared" si="6"/>
        <v>0.88003129000142222</v>
      </c>
      <c r="K123" s="14"/>
      <c r="L123" s="14"/>
      <c r="M123" s="14"/>
      <c r="N123" s="15"/>
    </row>
    <row r="124" spans="2:14" s="3" customFormat="1" ht="105.75" customHeight="1" x14ac:dyDescent="0.15">
      <c r="B124" s="20" t="s">
        <v>495</v>
      </c>
      <c r="C124" s="17" t="s">
        <v>475</v>
      </c>
      <c r="D124" s="33">
        <v>43922</v>
      </c>
      <c r="E124" s="17" t="s">
        <v>479</v>
      </c>
      <c r="F124" s="26" t="s">
        <v>480</v>
      </c>
      <c r="G124" s="12" t="s">
        <v>419</v>
      </c>
      <c r="H124" s="13">
        <v>6931941</v>
      </c>
      <c r="I124" s="13">
        <v>6138000</v>
      </c>
      <c r="J124" s="52">
        <f t="shared" si="6"/>
        <v>0.88546627849256077</v>
      </c>
      <c r="K124" s="14"/>
      <c r="L124" s="14"/>
      <c r="M124" s="14"/>
      <c r="N124" s="15"/>
    </row>
    <row r="125" spans="2:14" s="3" customFormat="1" ht="105.75" customHeight="1" x14ac:dyDescent="0.15">
      <c r="B125" s="20" t="s">
        <v>496</v>
      </c>
      <c r="C125" s="17" t="s">
        <v>475</v>
      </c>
      <c r="D125" s="33">
        <v>43922</v>
      </c>
      <c r="E125" s="17" t="s">
        <v>497</v>
      </c>
      <c r="F125" s="26" t="s">
        <v>498</v>
      </c>
      <c r="G125" s="12" t="s">
        <v>419</v>
      </c>
      <c r="H125" s="13">
        <v>8447007</v>
      </c>
      <c r="I125" s="13">
        <v>8250000</v>
      </c>
      <c r="J125" s="52">
        <f t="shared" si="6"/>
        <v>0.97667730120266272</v>
      </c>
      <c r="K125" s="14"/>
      <c r="L125" s="14"/>
      <c r="M125" s="14"/>
      <c r="N125" s="15"/>
    </row>
    <row r="126" spans="2:14" s="3" customFormat="1" ht="105.75" customHeight="1" x14ac:dyDescent="0.15">
      <c r="B126" s="20" t="s">
        <v>499</v>
      </c>
      <c r="C126" s="17" t="s">
        <v>475</v>
      </c>
      <c r="D126" s="33">
        <v>43922</v>
      </c>
      <c r="E126" s="17" t="s">
        <v>500</v>
      </c>
      <c r="F126" s="26" t="s">
        <v>501</v>
      </c>
      <c r="G126" s="12" t="s">
        <v>419</v>
      </c>
      <c r="H126" s="13">
        <v>2056120</v>
      </c>
      <c r="I126" s="13">
        <v>1729200</v>
      </c>
      <c r="J126" s="52">
        <f t="shared" si="6"/>
        <v>0.84100149796704471</v>
      </c>
      <c r="K126" s="14"/>
      <c r="L126" s="14"/>
      <c r="M126" s="14"/>
      <c r="N126" s="15"/>
    </row>
    <row r="127" spans="2:14" s="3" customFormat="1" ht="105.75" customHeight="1" x14ac:dyDescent="0.15">
      <c r="B127" s="20" t="s">
        <v>502</v>
      </c>
      <c r="C127" s="17" t="s">
        <v>475</v>
      </c>
      <c r="D127" s="33">
        <v>43922</v>
      </c>
      <c r="E127" s="17" t="s">
        <v>503</v>
      </c>
      <c r="F127" s="26" t="s">
        <v>504</v>
      </c>
      <c r="G127" s="12" t="s">
        <v>419</v>
      </c>
      <c r="H127" s="13">
        <v>1864811</v>
      </c>
      <c r="I127" s="13">
        <v>1799600</v>
      </c>
      <c r="J127" s="52">
        <f t="shared" si="6"/>
        <v>0.96503077255550296</v>
      </c>
      <c r="K127" s="14"/>
      <c r="L127" s="14"/>
      <c r="M127" s="14"/>
      <c r="N127" s="15"/>
    </row>
    <row r="128" spans="2:14" s="3" customFormat="1" ht="173.25" customHeight="1" x14ac:dyDescent="0.15">
      <c r="B128" s="20" t="s">
        <v>505</v>
      </c>
      <c r="C128" s="17" t="s">
        <v>475</v>
      </c>
      <c r="D128" s="33">
        <v>43922</v>
      </c>
      <c r="E128" s="17" t="s">
        <v>506</v>
      </c>
      <c r="F128" s="41" t="s">
        <v>507</v>
      </c>
      <c r="G128" s="17" t="s">
        <v>119</v>
      </c>
      <c r="H128" s="13">
        <v>30339825</v>
      </c>
      <c r="I128" s="13">
        <v>24591839</v>
      </c>
      <c r="J128" s="52">
        <v>0.81054650117461124</v>
      </c>
      <c r="K128" s="14"/>
      <c r="L128" s="14"/>
      <c r="M128" s="14"/>
      <c r="N128" s="24" t="s">
        <v>508</v>
      </c>
    </row>
    <row r="129" spans="2:14" s="30" customFormat="1" ht="118.5" customHeight="1" x14ac:dyDescent="0.15">
      <c r="B129" s="20" t="s">
        <v>587</v>
      </c>
      <c r="C129" s="17" t="s">
        <v>588</v>
      </c>
      <c r="D129" s="33">
        <v>43922</v>
      </c>
      <c r="E129" s="17" t="s">
        <v>589</v>
      </c>
      <c r="F129" s="16">
        <v>9010001027784</v>
      </c>
      <c r="G129" s="17" t="s">
        <v>532</v>
      </c>
      <c r="H129" s="13">
        <v>57121680</v>
      </c>
      <c r="I129" s="13">
        <v>53024400</v>
      </c>
      <c r="J129" s="52">
        <v>0.92827101723898875</v>
      </c>
      <c r="K129" s="14"/>
      <c r="L129" s="103" t="s">
        <v>201</v>
      </c>
      <c r="M129" s="103" t="s">
        <v>201</v>
      </c>
      <c r="N129" s="57" t="s">
        <v>201</v>
      </c>
    </row>
    <row r="130" spans="2:14" s="30" customFormat="1" ht="118.5" customHeight="1" x14ac:dyDescent="0.15">
      <c r="B130" s="20" t="s">
        <v>590</v>
      </c>
      <c r="C130" s="17" t="s">
        <v>591</v>
      </c>
      <c r="D130" s="33">
        <v>43922</v>
      </c>
      <c r="E130" s="17" t="s">
        <v>592</v>
      </c>
      <c r="F130" s="16">
        <v>5010001019439</v>
      </c>
      <c r="G130" s="17" t="s">
        <v>532</v>
      </c>
      <c r="H130" s="13">
        <v>9408427</v>
      </c>
      <c r="I130" s="13">
        <v>7164300</v>
      </c>
      <c r="J130" s="52">
        <v>0.76147691851145782</v>
      </c>
      <c r="K130" s="14"/>
      <c r="L130" s="103" t="s">
        <v>201</v>
      </c>
      <c r="M130" s="103" t="s">
        <v>201</v>
      </c>
      <c r="N130" s="57" t="s">
        <v>201</v>
      </c>
    </row>
    <row r="131" spans="2:14" s="78" customFormat="1" ht="118.5" customHeight="1" x14ac:dyDescent="0.15">
      <c r="B131" s="85" t="s">
        <v>590</v>
      </c>
      <c r="C131" s="80" t="s">
        <v>591</v>
      </c>
      <c r="D131" s="84">
        <v>43922</v>
      </c>
      <c r="E131" s="80" t="s">
        <v>592</v>
      </c>
      <c r="F131" s="81">
        <v>5010001019439</v>
      </c>
      <c r="G131" s="80" t="s">
        <v>213</v>
      </c>
      <c r="H131" s="82">
        <v>9408427</v>
      </c>
      <c r="I131" s="82">
        <v>7164300</v>
      </c>
      <c r="J131" s="52">
        <f>SUM(I131/H131)</f>
        <v>0.76147691851145782</v>
      </c>
      <c r="K131" s="83"/>
      <c r="L131" s="83" t="s">
        <v>201</v>
      </c>
      <c r="M131" s="83"/>
      <c r="N131" s="86" t="s">
        <v>201</v>
      </c>
    </row>
    <row r="132" spans="2:14" s="104" customFormat="1" ht="118.5" customHeight="1" x14ac:dyDescent="0.15">
      <c r="B132" s="151" t="s">
        <v>978</v>
      </c>
      <c r="C132" s="17" t="s">
        <v>979</v>
      </c>
      <c r="D132" s="34">
        <v>43922</v>
      </c>
      <c r="E132" s="112" t="s">
        <v>980</v>
      </c>
      <c r="F132" s="123" t="s">
        <v>981</v>
      </c>
      <c r="G132" s="41" t="s">
        <v>27</v>
      </c>
      <c r="H132" s="124">
        <v>5792000</v>
      </c>
      <c r="I132" s="152">
        <v>5742000</v>
      </c>
      <c r="J132" s="52">
        <f>ROUND(I132/H132,3)</f>
        <v>0.99099999999999999</v>
      </c>
      <c r="K132" s="14"/>
      <c r="L132" s="14"/>
      <c r="M132" s="14"/>
      <c r="N132" s="15"/>
    </row>
    <row r="133" spans="2:14" s="122" customFormat="1" ht="146.25" customHeight="1" x14ac:dyDescent="0.15">
      <c r="B133" s="5" t="s">
        <v>157</v>
      </c>
      <c r="C133" s="6" t="s">
        <v>331</v>
      </c>
      <c r="D133" s="108">
        <v>43922</v>
      </c>
      <c r="E133" s="6" t="s">
        <v>1064</v>
      </c>
      <c r="F133" s="101">
        <v>2010001084213</v>
      </c>
      <c r="G133" s="6" t="s">
        <v>1068</v>
      </c>
      <c r="H133" s="89" t="s">
        <v>1065</v>
      </c>
      <c r="I133" s="89" t="s">
        <v>1066</v>
      </c>
      <c r="J133" s="90">
        <v>0.69399999999999995</v>
      </c>
      <c r="K133" s="7"/>
      <c r="L133" s="7"/>
      <c r="M133" s="7"/>
      <c r="N133" s="25" t="s">
        <v>1067</v>
      </c>
    </row>
    <row r="134" spans="2:14" s="3" customFormat="1" ht="135.75" customHeight="1" x14ac:dyDescent="0.15">
      <c r="B134" s="20" t="s">
        <v>287</v>
      </c>
      <c r="C134" s="17" t="s">
        <v>152</v>
      </c>
      <c r="D134" s="33">
        <v>43923</v>
      </c>
      <c r="E134" s="17" t="s">
        <v>288</v>
      </c>
      <c r="F134" s="16">
        <v>8010001085296</v>
      </c>
      <c r="G134" s="17" t="s">
        <v>150</v>
      </c>
      <c r="H134" s="13">
        <v>138563271</v>
      </c>
      <c r="I134" s="13">
        <v>74800000</v>
      </c>
      <c r="J134" s="52">
        <f>SUM(I134/H134)</f>
        <v>0.53982559346480785</v>
      </c>
      <c r="K134" s="14"/>
      <c r="L134" s="14"/>
      <c r="M134" s="14"/>
      <c r="N134" s="15"/>
    </row>
    <row r="135" spans="2:14" s="104" customFormat="1" ht="135.75" customHeight="1" x14ac:dyDescent="0.15">
      <c r="B135" s="151" t="s">
        <v>982</v>
      </c>
      <c r="C135" s="17" t="s">
        <v>979</v>
      </c>
      <c r="D135" s="34">
        <v>43928</v>
      </c>
      <c r="E135" s="112" t="s">
        <v>983</v>
      </c>
      <c r="F135" s="123" t="s">
        <v>984</v>
      </c>
      <c r="G135" s="41" t="s">
        <v>577</v>
      </c>
      <c r="H135" s="124">
        <v>58964000</v>
      </c>
      <c r="I135" s="152">
        <v>46853000</v>
      </c>
      <c r="J135" s="52">
        <f t="shared" ref="J135" si="7">ROUND(I135/H135,3)</f>
        <v>0.79500000000000004</v>
      </c>
      <c r="K135" s="14"/>
      <c r="L135" s="14"/>
      <c r="M135" s="14"/>
      <c r="N135" s="15"/>
    </row>
    <row r="136" spans="2:14" s="3" customFormat="1" ht="135.75" customHeight="1" x14ac:dyDescent="0.15">
      <c r="B136" s="11" t="s">
        <v>423</v>
      </c>
      <c r="C136" s="12" t="s">
        <v>403</v>
      </c>
      <c r="D136" s="133">
        <v>43931</v>
      </c>
      <c r="E136" s="12" t="s">
        <v>424</v>
      </c>
      <c r="F136" s="41" t="s">
        <v>425</v>
      </c>
      <c r="G136" s="41" t="s">
        <v>419</v>
      </c>
      <c r="H136" s="79">
        <v>13265890</v>
      </c>
      <c r="I136" s="79">
        <v>8899999</v>
      </c>
      <c r="J136" s="55">
        <f t="shared" ref="J136" si="8">I136/H136</f>
        <v>0.67089347190425974</v>
      </c>
      <c r="K136" s="17"/>
      <c r="L136" s="17"/>
      <c r="M136" s="12"/>
      <c r="N136" s="150" t="s">
        <v>406</v>
      </c>
    </row>
    <row r="137" spans="2:14" s="3" customFormat="1" ht="135.75" customHeight="1" x14ac:dyDescent="0.15">
      <c r="B137" s="20" t="s">
        <v>72</v>
      </c>
      <c r="C137" s="17" t="s">
        <v>73</v>
      </c>
      <c r="D137" s="34">
        <v>43934</v>
      </c>
      <c r="E137" s="17" t="s">
        <v>74</v>
      </c>
      <c r="F137" s="99">
        <v>9010001027685</v>
      </c>
      <c r="G137" s="41" t="s">
        <v>31</v>
      </c>
      <c r="H137" s="13">
        <v>9637650</v>
      </c>
      <c r="I137" s="13">
        <v>9556250</v>
      </c>
      <c r="J137" s="52">
        <f>I137/H137</f>
        <v>0.99155395765565257</v>
      </c>
      <c r="K137" s="23"/>
      <c r="L137" s="23"/>
      <c r="M137" s="23"/>
      <c r="N137" s="15"/>
    </row>
    <row r="138" spans="2:14" s="3" customFormat="1" ht="135.75" customHeight="1" x14ac:dyDescent="0.15">
      <c r="B138" s="20" t="s">
        <v>45</v>
      </c>
      <c r="C138" s="17" t="s">
        <v>39</v>
      </c>
      <c r="D138" s="34">
        <v>43935</v>
      </c>
      <c r="E138" s="17" t="s">
        <v>46</v>
      </c>
      <c r="F138" s="26">
        <v>3010401011971</v>
      </c>
      <c r="G138" s="17" t="s">
        <v>47</v>
      </c>
      <c r="H138" s="28">
        <v>60115000</v>
      </c>
      <c r="I138" s="28">
        <v>56100000</v>
      </c>
      <c r="J138" s="50">
        <v>0.93300000000000005</v>
      </c>
      <c r="K138" s="14"/>
      <c r="L138" s="14"/>
      <c r="M138" s="14"/>
      <c r="N138" s="15"/>
    </row>
    <row r="139" spans="2:14" s="3" customFormat="1" ht="104.25" customHeight="1" x14ac:dyDescent="0.15">
      <c r="B139" s="20" t="s">
        <v>289</v>
      </c>
      <c r="C139" s="17" t="s">
        <v>290</v>
      </c>
      <c r="D139" s="33">
        <v>43935</v>
      </c>
      <c r="E139" s="17" t="s">
        <v>396</v>
      </c>
      <c r="F139" s="39">
        <v>1010001122667</v>
      </c>
      <c r="G139" s="17" t="s">
        <v>291</v>
      </c>
      <c r="H139" s="13">
        <v>75383000</v>
      </c>
      <c r="I139" s="13">
        <v>52866000</v>
      </c>
      <c r="J139" s="52">
        <f>SUM(I139/H139)</f>
        <v>0.70129870129870131</v>
      </c>
      <c r="K139" s="14"/>
      <c r="L139" s="14"/>
      <c r="M139" s="14"/>
      <c r="N139" s="15"/>
    </row>
    <row r="140" spans="2:14" s="3" customFormat="1" ht="104.25" customHeight="1" x14ac:dyDescent="0.15">
      <c r="B140" s="20" t="s">
        <v>32</v>
      </c>
      <c r="C140" s="10" t="s">
        <v>24</v>
      </c>
      <c r="D140" s="34">
        <v>43938</v>
      </c>
      <c r="E140" s="17" t="s">
        <v>33</v>
      </c>
      <c r="F140" s="42" t="s">
        <v>34</v>
      </c>
      <c r="G140" s="17" t="s">
        <v>31</v>
      </c>
      <c r="H140" s="13">
        <v>14733081</v>
      </c>
      <c r="I140" s="13">
        <v>12892000</v>
      </c>
      <c r="J140" s="52">
        <f t="shared" ref="J140:J141" si="9">I140/H140</f>
        <v>0.87503761093826882</v>
      </c>
      <c r="K140" s="14"/>
      <c r="L140" s="14"/>
      <c r="M140" s="14"/>
      <c r="N140" s="15"/>
    </row>
    <row r="141" spans="2:14" s="3" customFormat="1" ht="104.25" customHeight="1" x14ac:dyDescent="0.15">
      <c r="B141" s="20" t="s">
        <v>35</v>
      </c>
      <c r="C141" s="10" t="s">
        <v>24</v>
      </c>
      <c r="D141" s="34">
        <v>43938</v>
      </c>
      <c r="E141" s="17" t="s">
        <v>36</v>
      </c>
      <c r="F141" s="42" t="s">
        <v>37</v>
      </c>
      <c r="G141" s="17" t="s">
        <v>31</v>
      </c>
      <c r="H141" s="13">
        <v>9926940</v>
      </c>
      <c r="I141" s="13">
        <v>8580000</v>
      </c>
      <c r="J141" s="52">
        <f t="shared" si="9"/>
        <v>0.86431468307454262</v>
      </c>
      <c r="K141" s="14"/>
      <c r="L141" s="14"/>
      <c r="M141" s="14"/>
      <c r="N141" s="15"/>
    </row>
    <row r="142" spans="2:14" s="3" customFormat="1" ht="104.25" customHeight="1" x14ac:dyDescent="0.15">
      <c r="B142" s="20" t="s">
        <v>68</v>
      </c>
      <c r="C142" s="17" t="s">
        <v>52</v>
      </c>
      <c r="D142" s="34">
        <v>43941</v>
      </c>
      <c r="E142" s="132" t="s">
        <v>1139</v>
      </c>
      <c r="F142" s="43" t="s">
        <v>70</v>
      </c>
      <c r="G142" s="17" t="s">
        <v>57</v>
      </c>
      <c r="H142" s="22">
        <v>31806544</v>
      </c>
      <c r="I142" s="22">
        <v>19800000</v>
      </c>
      <c r="J142" s="54">
        <f>I142/H142</f>
        <v>0.6225134047886498</v>
      </c>
      <c r="K142" s="17"/>
      <c r="L142" s="17"/>
      <c r="M142" s="17"/>
      <c r="N142" s="24"/>
    </row>
    <row r="143" spans="2:14" s="3" customFormat="1" ht="104.25" customHeight="1" x14ac:dyDescent="0.15">
      <c r="B143" s="11" t="s">
        <v>87</v>
      </c>
      <c r="C143" s="17" t="s">
        <v>84</v>
      </c>
      <c r="D143" s="34">
        <v>43942</v>
      </c>
      <c r="E143" s="12" t="s">
        <v>88</v>
      </c>
      <c r="F143" s="39">
        <v>4020005006094</v>
      </c>
      <c r="G143" s="17" t="s">
        <v>83</v>
      </c>
      <c r="H143" s="13">
        <v>9990855</v>
      </c>
      <c r="I143" s="13">
        <v>9360000</v>
      </c>
      <c r="J143" s="52">
        <v>0.93700000000000006</v>
      </c>
      <c r="K143" s="14"/>
      <c r="L143" s="14"/>
      <c r="M143" s="14"/>
      <c r="N143" s="15"/>
    </row>
    <row r="144" spans="2:14" s="3" customFormat="1" ht="104.25" customHeight="1" x14ac:dyDescent="0.15">
      <c r="B144" s="20" t="s">
        <v>28</v>
      </c>
      <c r="C144" s="10" t="s">
        <v>24</v>
      </c>
      <c r="D144" s="34">
        <v>43943</v>
      </c>
      <c r="E144" s="17" t="s">
        <v>29</v>
      </c>
      <c r="F144" s="42" t="s">
        <v>30</v>
      </c>
      <c r="G144" s="17" t="s">
        <v>31</v>
      </c>
      <c r="H144" s="13">
        <v>46301860</v>
      </c>
      <c r="I144" s="13">
        <v>36630000</v>
      </c>
      <c r="J144" s="52">
        <f t="shared" ref="J144" si="10">I144/H144</f>
        <v>0.79111292721285931</v>
      </c>
      <c r="K144" s="14"/>
      <c r="L144" s="14"/>
      <c r="M144" s="14"/>
      <c r="N144" s="15"/>
    </row>
    <row r="145" spans="2:14" s="3" customFormat="1" ht="104.25" customHeight="1" x14ac:dyDescent="0.15">
      <c r="B145" s="20" t="s">
        <v>48</v>
      </c>
      <c r="C145" s="17" t="s">
        <v>49</v>
      </c>
      <c r="D145" s="34">
        <v>43944</v>
      </c>
      <c r="E145" s="17" t="s">
        <v>50</v>
      </c>
      <c r="F145" s="26">
        <v>1160005002454</v>
      </c>
      <c r="G145" s="17" t="s">
        <v>31</v>
      </c>
      <c r="H145" s="19">
        <v>11435000</v>
      </c>
      <c r="I145" s="19">
        <v>11429000</v>
      </c>
      <c r="J145" s="50">
        <v>0.999</v>
      </c>
      <c r="K145" s="14" t="s">
        <v>15</v>
      </c>
      <c r="L145" s="14"/>
      <c r="M145" s="14">
        <v>1</v>
      </c>
      <c r="N145" s="15"/>
    </row>
    <row r="146" spans="2:14" s="3" customFormat="1" ht="104.25" customHeight="1" x14ac:dyDescent="0.15">
      <c r="B146" s="20" t="s">
        <v>85</v>
      </c>
      <c r="C146" s="17" t="s">
        <v>84</v>
      </c>
      <c r="D146" s="34">
        <v>43944</v>
      </c>
      <c r="E146" s="17" t="s">
        <v>86</v>
      </c>
      <c r="F146" s="44">
        <v>9010001005633</v>
      </c>
      <c r="G146" s="17" t="s">
        <v>83</v>
      </c>
      <c r="H146" s="19">
        <v>9761000</v>
      </c>
      <c r="I146" s="19">
        <v>8129000</v>
      </c>
      <c r="J146" s="52">
        <v>0.83299999999999996</v>
      </c>
      <c r="K146" s="14"/>
      <c r="L146" s="14"/>
      <c r="M146" s="14"/>
      <c r="N146" s="15"/>
    </row>
    <row r="147" spans="2:14" s="3" customFormat="1" ht="126.75" customHeight="1" x14ac:dyDescent="0.15">
      <c r="B147" s="20" t="s">
        <v>292</v>
      </c>
      <c r="C147" s="17" t="s">
        <v>243</v>
      </c>
      <c r="D147" s="33">
        <v>43945</v>
      </c>
      <c r="E147" s="17" t="s">
        <v>293</v>
      </c>
      <c r="F147" s="39">
        <v>9120001125593</v>
      </c>
      <c r="G147" s="17" t="s">
        <v>213</v>
      </c>
      <c r="H147" s="13">
        <v>9626650</v>
      </c>
      <c r="I147" s="13">
        <v>7150000</v>
      </c>
      <c r="J147" s="52">
        <v>0.74272981774552937</v>
      </c>
      <c r="K147" s="14"/>
      <c r="L147" s="14"/>
      <c r="M147" s="14"/>
      <c r="N147" s="15"/>
    </row>
    <row r="148" spans="2:14" s="3" customFormat="1" ht="129" customHeight="1" x14ac:dyDescent="0.15">
      <c r="B148" s="20" t="s">
        <v>361</v>
      </c>
      <c r="C148" s="17" t="s">
        <v>349</v>
      </c>
      <c r="D148" s="33">
        <v>43945</v>
      </c>
      <c r="E148" s="17" t="s">
        <v>362</v>
      </c>
      <c r="F148" s="26">
        <v>1250001012547</v>
      </c>
      <c r="G148" s="12" t="s">
        <v>119</v>
      </c>
      <c r="H148" s="13">
        <v>7498033</v>
      </c>
      <c r="I148" s="13">
        <v>5296236</v>
      </c>
      <c r="J148" s="52">
        <f t="shared" ref="J148:J152" si="11">SUM(I148/H148)</f>
        <v>0.7063500520736572</v>
      </c>
      <c r="K148" s="14"/>
      <c r="L148" s="14"/>
      <c r="M148" s="14"/>
      <c r="N148" s="15"/>
    </row>
    <row r="149" spans="2:14" s="3" customFormat="1" ht="123.75" customHeight="1" x14ac:dyDescent="0.15">
      <c r="B149" s="20" t="s">
        <v>363</v>
      </c>
      <c r="C149" s="17" t="s">
        <v>364</v>
      </c>
      <c r="D149" s="33">
        <v>43945</v>
      </c>
      <c r="E149" s="17" t="s">
        <v>365</v>
      </c>
      <c r="F149" s="26">
        <v>5010001065004</v>
      </c>
      <c r="G149" s="12" t="s">
        <v>343</v>
      </c>
      <c r="H149" s="13">
        <v>6314000</v>
      </c>
      <c r="I149" s="13">
        <v>3828000</v>
      </c>
      <c r="J149" s="52">
        <f t="shared" si="11"/>
        <v>0.60627177700348434</v>
      </c>
      <c r="K149" s="14"/>
      <c r="L149" s="14"/>
      <c r="M149" s="14"/>
      <c r="N149" s="15"/>
    </row>
    <row r="150" spans="2:14" s="3" customFormat="1" ht="123.75" customHeight="1" x14ac:dyDescent="0.15">
      <c r="B150" s="20" t="s">
        <v>509</v>
      </c>
      <c r="C150" s="17" t="s">
        <v>475</v>
      </c>
      <c r="D150" s="33">
        <v>43945</v>
      </c>
      <c r="E150" s="17" t="s">
        <v>510</v>
      </c>
      <c r="F150" s="26" t="s">
        <v>313</v>
      </c>
      <c r="G150" s="12" t="s">
        <v>103</v>
      </c>
      <c r="H150" s="13">
        <v>32225151</v>
      </c>
      <c r="I150" s="13">
        <v>26400000</v>
      </c>
      <c r="J150" s="52">
        <f t="shared" ref="J150" si="12">SUM(I150/H150)</f>
        <v>0.81923588193582086</v>
      </c>
      <c r="K150" s="14"/>
      <c r="L150" s="14"/>
      <c r="M150" s="14"/>
      <c r="N150" s="15"/>
    </row>
    <row r="151" spans="2:14" s="3" customFormat="1" ht="123.75" customHeight="1" x14ac:dyDescent="0.15">
      <c r="B151" s="20" t="s">
        <v>75</v>
      </c>
      <c r="C151" s="17" t="s">
        <v>76</v>
      </c>
      <c r="D151" s="34">
        <v>43948</v>
      </c>
      <c r="E151" s="17" t="s">
        <v>77</v>
      </c>
      <c r="F151" s="49">
        <v>3011001006164</v>
      </c>
      <c r="G151" s="41" t="s">
        <v>78</v>
      </c>
      <c r="H151" s="22">
        <v>48336750</v>
      </c>
      <c r="I151" s="22">
        <v>45100000</v>
      </c>
      <c r="J151" s="56">
        <f>I151/H151</f>
        <v>0.93303749217727716</v>
      </c>
      <c r="K151" s="23"/>
      <c r="L151" s="23"/>
      <c r="M151" s="23"/>
      <c r="N151" s="15"/>
    </row>
    <row r="152" spans="2:14" s="3" customFormat="1" ht="133.5" customHeight="1" x14ac:dyDescent="0.15">
      <c r="B152" s="20" t="s">
        <v>366</v>
      </c>
      <c r="C152" s="17" t="s">
        <v>367</v>
      </c>
      <c r="D152" s="33">
        <v>43949</v>
      </c>
      <c r="E152" s="17" t="s">
        <v>323</v>
      </c>
      <c r="F152" s="26">
        <v>9010001072822</v>
      </c>
      <c r="G152" s="12" t="s">
        <v>213</v>
      </c>
      <c r="H152" s="13">
        <v>14838107</v>
      </c>
      <c r="I152" s="13">
        <v>9329760</v>
      </c>
      <c r="J152" s="52">
        <f t="shared" si="11"/>
        <v>0.62877023329188819</v>
      </c>
      <c r="K152" s="14"/>
      <c r="L152" s="14"/>
      <c r="M152" s="14"/>
      <c r="N152" s="15"/>
    </row>
    <row r="153" spans="2:14" s="3" customFormat="1" ht="146.25" customHeight="1" x14ac:dyDescent="0.15">
      <c r="B153" s="20" t="s">
        <v>294</v>
      </c>
      <c r="C153" s="17" t="s">
        <v>152</v>
      </c>
      <c r="D153" s="33">
        <v>43951</v>
      </c>
      <c r="E153" s="17" t="s">
        <v>295</v>
      </c>
      <c r="F153" s="47">
        <v>1012301009957</v>
      </c>
      <c r="G153" s="17" t="s">
        <v>119</v>
      </c>
      <c r="H153" s="13">
        <v>8403024</v>
      </c>
      <c r="I153" s="13">
        <v>3729000</v>
      </c>
      <c r="J153" s="52">
        <f>SUM(I153/H153)</f>
        <v>0.4437688146552955</v>
      </c>
      <c r="K153" s="14"/>
      <c r="L153" s="14"/>
      <c r="M153" s="14"/>
      <c r="N153" s="24"/>
    </row>
    <row r="154" spans="2:14" s="3" customFormat="1" ht="150.75" customHeight="1" x14ac:dyDescent="0.15">
      <c r="B154" s="20" t="s">
        <v>296</v>
      </c>
      <c r="C154" s="17" t="s">
        <v>152</v>
      </c>
      <c r="D154" s="33">
        <v>43951</v>
      </c>
      <c r="E154" s="17" t="s">
        <v>297</v>
      </c>
      <c r="F154" s="16">
        <v>2290801002908</v>
      </c>
      <c r="G154" s="17" t="s">
        <v>150</v>
      </c>
      <c r="H154" s="13">
        <v>37353800</v>
      </c>
      <c r="I154" s="13">
        <v>33000000</v>
      </c>
      <c r="J154" s="52">
        <f>SUM(I154/H154)</f>
        <v>0.88344425466753052</v>
      </c>
      <c r="K154" s="14"/>
      <c r="L154" s="14"/>
      <c r="M154" s="14"/>
      <c r="N154" s="106" t="s">
        <v>1069</v>
      </c>
    </row>
    <row r="155" spans="2:14" s="120" customFormat="1" ht="126.75" customHeight="1" x14ac:dyDescent="0.15">
      <c r="B155" s="119" t="s">
        <v>1029</v>
      </c>
      <c r="C155" s="17" t="s">
        <v>1027</v>
      </c>
      <c r="D155" s="33">
        <v>43951</v>
      </c>
      <c r="E155" s="17" t="s">
        <v>1028</v>
      </c>
      <c r="F155" s="121">
        <v>3011005000295</v>
      </c>
      <c r="G155" s="17" t="s">
        <v>213</v>
      </c>
      <c r="H155" s="13">
        <v>25187976</v>
      </c>
      <c r="I155" s="13">
        <v>17490000</v>
      </c>
      <c r="J155" s="52">
        <v>0.69437893699755793</v>
      </c>
      <c r="K155" s="14"/>
      <c r="L155" s="14"/>
      <c r="M155" s="14"/>
      <c r="N155" s="15"/>
    </row>
    <row r="156" spans="2:14" s="3" customFormat="1" ht="115.5" customHeight="1" x14ac:dyDescent="0.15">
      <c r="B156" s="20" t="s">
        <v>298</v>
      </c>
      <c r="C156" s="17" t="s">
        <v>52</v>
      </c>
      <c r="D156" s="35">
        <v>43958</v>
      </c>
      <c r="E156" s="6" t="s">
        <v>299</v>
      </c>
      <c r="F156" s="45" t="s">
        <v>300</v>
      </c>
      <c r="G156" s="6" t="s">
        <v>301</v>
      </c>
      <c r="H156" s="21">
        <v>17204000</v>
      </c>
      <c r="I156" s="21">
        <v>16500000</v>
      </c>
      <c r="J156" s="55">
        <f>I156/H156</f>
        <v>0.95907928388746799</v>
      </c>
      <c r="K156" s="6" t="s">
        <v>17</v>
      </c>
      <c r="L156" s="6"/>
      <c r="M156" s="6">
        <v>2</v>
      </c>
      <c r="N156" s="25"/>
    </row>
    <row r="157" spans="2:14" s="3" customFormat="1" ht="115.5" customHeight="1" x14ac:dyDescent="0.15">
      <c r="B157" s="20" t="s">
        <v>302</v>
      </c>
      <c r="C157" s="17" t="s">
        <v>52</v>
      </c>
      <c r="D157" s="133">
        <v>43958</v>
      </c>
      <c r="E157" s="6" t="s">
        <v>303</v>
      </c>
      <c r="F157" s="45">
        <v>9010001144299</v>
      </c>
      <c r="G157" s="6" t="s">
        <v>301</v>
      </c>
      <c r="H157" s="21">
        <v>68512000</v>
      </c>
      <c r="I157" s="21">
        <v>52998000</v>
      </c>
      <c r="J157" s="55">
        <v>0.77400000000000002</v>
      </c>
      <c r="K157" s="6"/>
      <c r="L157" s="6"/>
      <c r="M157" s="6"/>
      <c r="N157" s="25"/>
    </row>
    <row r="158" spans="2:14" s="30" customFormat="1" ht="115.5" customHeight="1" x14ac:dyDescent="0.15">
      <c r="B158" s="153" t="s">
        <v>639</v>
      </c>
      <c r="C158" s="10" t="s">
        <v>24</v>
      </c>
      <c r="D158" s="34">
        <v>43959</v>
      </c>
      <c r="E158" s="10" t="s">
        <v>640</v>
      </c>
      <c r="F158" s="42" t="s">
        <v>641</v>
      </c>
      <c r="G158" s="17" t="s">
        <v>31</v>
      </c>
      <c r="H158" s="13">
        <v>11933619</v>
      </c>
      <c r="I158" s="13">
        <v>3784000</v>
      </c>
      <c r="J158" s="52">
        <v>0.31708738145570092</v>
      </c>
      <c r="K158" s="14"/>
      <c r="L158" s="14"/>
      <c r="M158" s="14"/>
      <c r="N158" s="15"/>
    </row>
    <row r="159" spans="2:14" s="3" customFormat="1" ht="115.5" customHeight="1" x14ac:dyDescent="0.15">
      <c r="B159" s="5" t="s">
        <v>304</v>
      </c>
      <c r="C159" s="6" t="s">
        <v>52</v>
      </c>
      <c r="D159" s="35">
        <v>43962</v>
      </c>
      <c r="E159" s="6" t="s">
        <v>305</v>
      </c>
      <c r="F159" s="45">
        <v>6010001030403</v>
      </c>
      <c r="G159" s="6" t="s">
        <v>301</v>
      </c>
      <c r="H159" s="21">
        <v>33464000</v>
      </c>
      <c r="I159" s="21">
        <v>32936200</v>
      </c>
      <c r="J159" s="55">
        <v>0.98399999999999999</v>
      </c>
      <c r="K159" s="6"/>
      <c r="L159" s="6"/>
      <c r="M159" s="6"/>
      <c r="N159" s="25"/>
    </row>
    <row r="160" spans="2:14" s="63" customFormat="1" ht="147.75" customHeight="1" x14ac:dyDescent="0.15">
      <c r="B160" s="20" t="s">
        <v>652</v>
      </c>
      <c r="C160" s="17" t="s">
        <v>331</v>
      </c>
      <c r="D160" s="33">
        <v>43964</v>
      </c>
      <c r="E160" s="17" t="s">
        <v>653</v>
      </c>
      <c r="F160" s="16">
        <v>7010001064648</v>
      </c>
      <c r="G160" s="17" t="s">
        <v>528</v>
      </c>
      <c r="H160" s="13">
        <v>22867866450</v>
      </c>
      <c r="I160" s="13">
        <v>20357784329</v>
      </c>
      <c r="J160" s="52">
        <f t="shared" ref="J160" si="13">SUM(I160/H160)</f>
        <v>0.89023540405537049</v>
      </c>
      <c r="K160" s="14"/>
      <c r="L160" s="14"/>
      <c r="M160" s="14"/>
      <c r="N160" s="15"/>
    </row>
    <row r="161" spans="2:14" s="3" customFormat="1" ht="115.5" customHeight="1" x14ac:dyDescent="0.15">
      <c r="B161" s="20" t="s">
        <v>306</v>
      </c>
      <c r="C161" s="17" t="s">
        <v>52</v>
      </c>
      <c r="D161" s="133">
        <v>43965</v>
      </c>
      <c r="E161" s="17" t="s">
        <v>69</v>
      </c>
      <c r="F161" s="39">
        <v>8010401050783</v>
      </c>
      <c r="G161" s="17" t="s">
        <v>307</v>
      </c>
      <c r="H161" s="19">
        <v>43623030</v>
      </c>
      <c r="I161" s="19">
        <v>40491000</v>
      </c>
      <c r="J161" s="50">
        <v>0.93</v>
      </c>
      <c r="K161" s="17"/>
      <c r="L161" s="17"/>
      <c r="M161" s="17"/>
      <c r="N161" s="24"/>
    </row>
    <row r="162" spans="2:14" s="3" customFormat="1" ht="115.5" customHeight="1" x14ac:dyDescent="0.15">
      <c r="B162" s="5" t="s">
        <v>316</v>
      </c>
      <c r="C162" s="6" t="s">
        <v>52</v>
      </c>
      <c r="D162" s="133">
        <v>43965</v>
      </c>
      <c r="E162" s="6" t="s">
        <v>317</v>
      </c>
      <c r="F162" s="45">
        <v>5010401023057</v>
      </c>
      <c r="G162" s="6" t="s">
        <v>301</v>
      </c>
      <c r="H162" s="21">
        <v>57420000</v>
      </c>
      <c r="I162" s="21">
        <v>56100000</v>
      </c>
      <c r="J162" s="55">
        <f>I162/H162</f>
        <v>0.97701149425287359</v>
      </c>
      <c r="K162" s="6"/>
      <c r="L162" s="6"/>
      <c r="M162" s="6"/>
      <c r="N162" s="25"/>
    </row>
    <row r="163" spans="2:14" s="122" customFormat="1" ht="136.5" customHeight="1" x14ac:dyDescent="0.15">
      <c r="B163" s="119" t="s">
        <v>1030</v>
      </c>
      <c r="C163" s="17" t="s">
        <v>1027</v>
      </c>
      <c r="D163" s="33">
        <v>43965</v>
      </c>
      <c r="E163" s="17" t="s">
        <v>1031</v>
      </c>
      <c r="F163" s="121">
        <v>5010401023057</v>
      </c>
      <c r="G163" s="17" t="s">
        <v>651</v>
      </c>
      <c r="H163" s="13">
        <v>189433530</v>
      </c>
      <c r="I163" s="13">
        <v>110000000</v>
      </c>
      <c r="J163" s="52">
        <f t="shared" ref="J163" si="14">I163/H163</f>
        <v>0.58067861587122405</v>
      </c>
      <c r="K163" s="14"/>
      <c r="L163" s="14"/>
      <c r="M163" s="14"/>
      <c r="N163" s="15"/>
    </row>
    <row r="164" spans="2:14" s="3" customFormat="1" ht="115.5" customHeight="1" x14ac:dyDescent="0.15">
      <c r="B164" s="20" t="s">
        <v>308</v>
      </c>
      <c r="C164" s="17" t="s">
        <v>52</v>
      </c>
      <c r="D164" s="133">
        <v>43966</v>
      </c>
      <c r="E164" s="17" t="s">
        <v>309</v>
      </c>
      <c r="F164" s="46" t="s">
        <v>314</v>
      </c>
      <c r="G164" s="17" t="s">
        <v>307</v>
      </c>
      <c r="H164" s="22">
        <v>38441000</v>
      </c>
      <c r="I164" s="22">
        <v>37950000</v>
      </c>
      <c r="J164" s="56">
        <f>I164/H164</f>
        <v>0.98722717931375359</v>
      </c>
      <c r="K164" s="17"/>
      <c r="L164" s="17"/>
      <c r="M164" s="17"/>
      <c r="N164" s="24"/>
    </row>
    <row r="165" spans="2:14" s="3" customFormat="1" ht="115.5" customHeight="1" x14ac:dyDescent="0.15">
      <c r="B165" s="20" t="s">
        <v>368</v>
      </c>
      <c r="C165" s="17" t="s">
        <v>369</v>
      </c>
      <c r="D165" s="33">
        <v>43970</v>
      </c>
      <c r="E165" s="17" t="s">
        <v>370</v>
      </c>
      <c r="F165" s="26">
        <v>1010001013115</v>
      </c>
      <c r="G165" s="12" t="s">
        <v>119</v>
      </c>
      <c r="H165" s="13">
        <v>7676181</v>
      </c>
      <c r="I165" s="13">
        <v>6352500</v>
      </c>
      <c r="J165" s="52">
        <f t="shared" ref="J165" si="15">SUM(I165/H165)</f>
        <v>0.82755995461805809</v>
      </c>
      <c r="K165" s="14"/>
      <c r="L165" s="14"/>
      <c r="M165" s="14"/>
      <c r="N165" s="15"/>
    </row>
    <row r="166" spans="2:14" s="104" customFormat="1" ht="115.5" customHeight="1" x14ac:dyDescent="0.15">
      <c r="B166" s="151" t="s">
        <v>989</v>
      </c>
      <c r="C166" s="17" t="s">
        <v>979</v>
      </c>
      <c r="D166" s="34">
        <v>43970</v>
      </c>
      <c r="E166" s="112" t="s">
        <v>985</v>
      </c>
      <c r="F166" s="109" t="s">
        <v>986</v>
      </c>
      <c r="G166" s="41" t="s">
        <v>27</v>
      </c>
      <c r="H166" s="124">
        <v>79120000</v>
      </c>
      <c r="I166" s="152">
        <v>68649000</v>
      </c>
      <c r="J166" s="52">
        <f t="shared" ref="J166:J168" si="16">ROUND(I166/H166,3)</f>
        <v>0.86799999999999999</v>
      </c>
      <c r="K166" s="154"/>
      <c r="L166" s="154"/>
      <c r="M166" s="154"/>
      <c r="N166" s="155"/>
    </row>
    <row r="167" spans="2:14" s="104" customFormat="1" ht="115.5" customHeight="1" x14ac:dyDescent="0.15">
      <c r="B167" s="151" t="s">
        <v>990</v>
      </c>
      <c r="C167" s="17" t="s">
        <v>979</v>
      </c>
      <c r="D167" s="34">
        <v>43970</v>
      </c>
      <c r="E167" s="112" t="s">
        <v>987</v>
      </c>
      <c r="F167" s="64">
        <v>5010401023057</v>
      </c>
      <c r="G167" s="41" t="s">
        <v>27</v>
      </c>
      <c r="H167" s="124">
        <v>14059000</v>
      </c>
      <c r="I167" s="152">
        <v>13530000</v>
      </c>
      <c r="J167" s="52">
        <f t="shared" si="16"/>
        <v>0.96199999999999997</v>
      </c>
      <c r="K167" s="154"/>
      <c r="L167" s="154"/>
      <c r="M167" s="154"/>
      <c r="N167" s="155"/>
    </row>
    <row r="168" spans="2:14" s="104" customFormat="1" ht="115.5" customHeight="1" x14ac:dyDescent="0.15">
      <c r="B168" s="151" t="s">
        <v>991</v>
      </c>
      <c r="C168" s="17" t="s">
        <v>979</v>
      </c>
      <c r="D168" s="34">
        <v>43971</v>
      </c>
      <c r="E168" s="112" t="s">
        <v>988</v>
      </c>
      <c r="F168" s="110">
        <v>2010005001032</v>
      </c>
      <c r="G168" s="41" t="s">
        <v>41</v>
      </c>
      <c r="H168" s="124">
        <v>24239000</v>
      </c>
      <c r="I168" s="152">
        <v>23100000</v>
      </c>
      <c r="J168" s="52">
        <f t="shared" si="16"/>
        <v>0.95299999999999996</v>
      </c>
      <c r="K168" s="154"/>
      <c r="L168" s="154"/>
      <c r="M168" s="154"/>
      <c r="N168" s="155"/>
    </row>
    <row r="169" spans="2:14" s="3" customFormat="1" ht="115.5" customHeight="1" x14ac:dyDescent="0.15">
      <c r="B169" s="5" t="s">
        <v>315</v>
      </c>
      <c r="C169" s="6" t="s">
        <v>52</v>
      </c>
      <c r="D169" s="35">
        <v>43971</v>
      </c>
      <c r="E169" s="6" t="s">
        <v>310</v>
      </c>
      <c r="F169" s="45">
        <v>1010001143390</v>
      </c>
      <c r="G169" s="6" t="s">
        <v>301</v>
      </c>
      <c r="H169" s="21">
        <v>205029000</v>
      </c>
      <c r="I169" s="21">
        <v>205000400</v>
      </c>
      <c r="J169" s="55">
        <v>0.999</v>
      </c>
      <c r="K169" s="6"/>
      <c r="L169" s="6"/>
      <c r="M169" s="6"/>
      <c r="N169" s="25"/>
    </row>
    <row r="170" spans="2:14" s="122" customFormat="1" ht="129.75" customHeight="1" x14ac:dyDescent="0.15">
      <c r="B170" s="119" t="s">
        <v>1032</v>
      </c>
      <c r="C170" s="17" t="s">
        <v>1027</v>
      </c>
      <c r="D170" s="33">
        <v>43971</v>
      </c>
      <c r="E170" s="17" t="s">
        <v>1034</v>
      </c>
      <c r="F170" s="123" t="s">
        <v>1033</v>
      </c>
      <c r="G170" s="17" t="s">
        <v>651</v>
      </c>
      <c r="H170" s="13">
        <v>19901000</v>
      </c>
      <c r="I170" s="13">
        <v>10656800</v>
      </c>
      <c r="J170" s="52">
        <f t="shared" ref="J170" si="17">I170/H170</f>
        <v>0.53549067886035873</v>
      </c>
      <c r="K170" s="14"/>
      <c r="L170" s="14"/>
      <c r="M170" s="14"/>
      <c r="N170" s="15"/>
    </row>
    <row r="171" spans="2:14" s="3" customFormat="1" ht="115.5" customHeight="1" x14ac:dyDescent="0.15">
      <c r="B171" s="20" t="s">
        <v>311</v>
      </c>
      <c r="C171" s="17" t="s">
        <v>52</v>
      </c>
      <c r="D171" s="133">
        <v>43972</v>
      </c>
      <c r="E171" s="17" t="s">
        <v>1138</v>
      </c>
      <c r="F171" s="47">
        <v>3010401011971</v>
      </c>
      <c r="G171" s="17" t="s">
        <v>307</v>
      </c>
      <c r="H171" s="22">
        <v>33652685</v>
      </c>
      <c r="I171" s="22">
        <v>32780000</v>
      </c>
      <c r="J171" s="54">
        <f>I171/H171</f>
        <v>0.97406789383967429</v>
      </c>
      <c r="K171" s="17"/>
      <c r="L171" s="17"/>
      <c r="M171" s="17"/>
      <c r="N171" s="24"/>
    </row>
    <row r="172" spans="2:14" s="3" customFormat="1" ht="115.5" customHeight="1" x14ac:dyDescent="0.15">
      <c r="B172" s="20" t="s">
        <v>321</v>
      </c>
      <c r="C172" s="17" t="s">
        <v>322</v>
      </c>
      <c r="D172" s="33">
        <v>43973</v>
      </c>
      <c r="E172" s="17" t="s">
        <v>1137</v>
      </c>
      <c r="F172" s="39">
        <v>9010001072822</v>
      </c>
      <c r="G172" s="17" t="s">
        <v>213</v>
      </c>
      <c r="H172" s="13">
        <v>6536998</v>
      </c>
      <c r="I172" s="13">
        <v>4169660</v>
      </c>
      <c r="J172" s="52">
        <f>SUM(I172/H172)</f>
        <v>0.63785548045142437</v>
      </c>
      <c r="K172" s="14"/>
      <c r="L172" s="14"/>
      <c r="M172" s="14"/>
      <c r="N172" s="15"/>
    </row>
    <row r="173" spans="2:14" s="3" customFormat="1" ht="115.5" customHeight="1" x14ac:dyDescent="0.15">
      <c r="B173" s="20" t="s">
        <v>324</v>
      </c>
      <c r="C173" s="17" t="s">
        <v>325</v>
      </c>
      <c r="D173" s="33">
        <v>43973</v>
      </c>
      <c r="E173" s="17" t="s">
        <v>326</v>
      </c>
      <c r="F173" s="26">
        <v>1010901026918</v>
      </c>
      <c r="G173" s="17" t="s">
        <v>207</v>
      </c>
      <c r="H173" s="79" t="s">
        <v>846</v>
      </c>
      <c r="I173" s="79" t="s">
        <v>847</v>
      </c>
      <c r="J173" s="52">
        <v>0.53078556263269638</v>
      </c>
      <c r="K173" s="14"/>
      <c r="L173" s="14"/>
      <c r="M173" s="14"/>
      <c r="N173" s="24" t="s">
        <v>848</v>
      </c>
    </row>
    <row r="174" spans="2:14" s="3" customFormat="1" ht="145.5" customHeight="1" x14ac:dyDescent="0.15">
      <c r="B174" s="20" t="s">
        <v>391</v>
      </c>
      <c r="C174" s="17" t="s">
        <v>385</v>
      </c>
      <c r="D174" s="33">
        <v>43976</v>
      </c>
      <c r="E174" s="12" t="s">
        <v>392</v>
      </c>
      <c r="F174" s="26">
        <v>7010401001556</v>
      </c>
      <c r="G174" s="12" t="s">
        <v>343</v>
      </c>
      <c r="H174" s="13">
        <v>123546093</v>
      </c>
      <c r="I174" s="13">
        <v>109521500</v>
      </c>
      <c r="J174" s="52">
        <f>SUM(I174/H174)</f>
        <v>0.88648290966190246</v>
      </c>
      <c r="K174" s="14"/>
      <c r="L174" s="14"/>
      <c r="M174" s="14"/>
      <c r="N174" s="15"/>
    </row>
    <row r="175" spans="2:14" s="3" customFormat="1" ht="111.75" customHeight="1" x14ac:dyDescent="0.15">
      <c r="B175" s="20" t="s">
        <v>511</v>
      </c>
      <c r="C175" s="17" t="s">
        <v>512</v>
      </c>
      <c r="D175" s="33">
        <v>43977</v>
      </c>
      <c r="E175" s="17" t="s">
        <v>513</v>
      </c>
      <c r="F175" s="26">
        <v>3010001010696</v>
      </c>
      <c r="G175" s="12" t="s">
        <v>213</v>
      </c>
      <c r="H175" s="13">
        <v>92818000</v>
      </c>
      <c r="I175" s="13">
        <v>88177100</v>
      </c>
      <c r="J175" s="52">
        <f>SUM(I175/H175)</f>
        <v>0.95</v>
      </c>
      <c r="K175" s="14"/>
      <c r="L175" s="14"/>
      <c r="M175" s="14"/>
      <c r="N175" s="15"/>
    </row>
    <row r="176" spans="2:14" s="3" customFormat="1" ht="115.5" customHeight="1" x14ac:dyDescent="0.15">
      <c r="B176" s="20" t="s">
        <v>371</v>
      </c>
      <c r="C176" s="17" t="s">
        <v>369</v>
      </c>
      <c r="D176" s="33">
        <v>43978</v>
      </c>
      <c r="E176" s="17" t="s">
        <v>372</v>
      </c>
      <c r="F176" s="26">
        <v>9010001001855</v>
      </c>
      <c r="G176" s="12" t="s">
        <v>213</v>
      </c>
      <c r="H176" s="13">
        <v>3634546</v>
      </c>
      <c r="I176" s="13">
        <v>2535500</v>
      </c>
      <c r="J176" s="52">
        <f t="shared" ref="J176" si="18">SUM(I176/H176)</f>
        <v>0.69761120095879925</v>
      </c>
      <c r="K176" s="14"/>
      <c r="L176" s="14"/>
      <c r="M176" s="14"/>
      <c r="N176" s="15"/>
    </row>
    <row r="177" spans="2:14" s="3" customFormat="1" ht="141" customHeight="1" x14ac:dyDescent="0.15">
      <c r="B177" s="20" t="s">
        <v>393</v>
      </c>
      <c r="C177" s="17" t="s">
        <v>385</v>
      </c>
      <c r="D177" s="33">
        <v>43979</v>
      </c>
      <c r="E177" s="17" t="s">
        <v>394</v>
      </c>
      <c r="F177" s="26">
        <v>6011501006529</v>
      </c>
      <c r="G177" s="12" t="s">
        <v>343</v>
      </c>
      <c r="H177" s="13">
        <v>51197988</v>
      </c>
      <c r="I177" s="13">
        <v>34100000</v>
      </c>
      <c r="J177" s="52">
        <f>SUM(I177/H177)</f>
        <v>0.66604179836129496</v>
      </c>
      <c r="K177" s="14"/>
      <c r="L177" s="14"/>
      <c r="M177" s="14"/>
      <c r="N177" s="15"/>
    </row>
    <row r="178" spans="2:14" s="3" customFormat="1" ht="115.5" customHeight="1" x14ac:dyDescent="0.15">
      <c r="B178" s="20" t="s">
        <v>312</v>
      </c>
      <c r="C178" s="17" t="s">
        <v>52</v>
      </c>
      <c r="D178" s="133">
        <v>43979</v>
      </c>
      <c r="E178" s="17" t="s">
        <v>1137</v>
      </c>
      <c r="F178" s="48" t="s">
        <v>313</v>
      </c>
      <c r="G178" s="17" t="s">
        <v>307</v>
      </c>
      <c r="H178" s="22">
        <v>59311340</v>
      </c>
      <c r="I178" s="22">
        <v>57968900</v>
      </c>
      <c r="J178" s="54">
        <f>I178/H178</f>
        <v>0.97736621698312665</v>
      </c>
      <c r="K178" s="17"/>
      <c r="L178" s="17"/>
      <c r="M178" s="17"/>
      <c r="N178" s="24"/>
    </row>
    <row r="179" spans="2:14" s="3" customFormat="1" ht="115.5" customHeight="1" x14ac:dyDescent="0.15">
      <c r="B179" s="20" t="s">
        <v>327</v>
      </c>
      <c r="C179" s="17" t="s">
        <v>328</v>
      </c>
      <c r="D179" s="33">
        <v>43979</v>
      </c>
      <c r="E179" s="17" t="s">
        <v>329</v>
      </c>
      <c r="F179" s="39">
        <v>9011801019764</v>
      </c>
      <c r="G179" s="17" t="s">
        <v>213</v>
      </c>
      <c r="H179" s="13">
        <v>3872700</v>
      </c>
      <c r="I179" s="13">
        <v>2042414</v>
      </c>
      <c r="J179" s="52">
        <f>SUM(I179/H179)</f>
        <v>0.52738761071087359</v>
      </c>
      <c r="K179" s="14"/>
      <c r="L179" s="14"/>
      <c r="M179" s="14"/>
      <c r="N179" s="15"/>
    </row>
    <row r="180" spans="2:14" s="30" customFormat="1" ht="144.75" customHeight="1" x14ac:dyDescent="0.15">
      <c r="B180" s="20" t="s">
        <v>567</v>
      </c>
      <c r="C180" s="17" t="s">
        <v>331</v>
      </c>
      <c r="D180" s="33">
        <v>43979</v>
      </c>
      <c r="E180" s="17" t="s">
        <v>568</v>
      </c>
      <c r="F180" s="26">
        <v>3010002049767</v>
      </c>
      <c r="G180" s="12" t="s">
        <v>213</v>
      </c>
      <c r="H180" s="13">
        <v>4065600</v>
      </c>
      <c r="I180" s="13">
        <v>4041884</v>
      </c>
      <c r="J180" s="52">
        <f>SUM(I180/H180)</f>
        <v>0.99416666666666664</v>
      </c>
      <c r="K180" s="14"/>
      <c r="L180" s="14"/>
      <c r="M180" s="14"/>
      <c r="N180" s="15"/>
    </row>
    <row r="181" spans="2:14" s="3" customFormat="1" ht="145.5" customHeight="1" x14ac:dyDescent="0.15">
      <c r="B181" s="20" t="s">
        <v>330</v>
      </c>
      <c r="C181" s="17" t="s">
        <v>331</v>
      </c>
      <c r="D181" s="33">
        <v>43979</v>
      </c>
      <c r="E181" s="17" t="s">
        <v>332</v>
      </c>
      <c r="F181" s="26">
        <v>1010401092989</v>
      </c>
      <c r="G181" s="17" t="s">
        <v>207</v>
      </c>
      <c r="H181" s="13">
        <v>5238805</v>
      </c>
      <c r="I181" s="13">
        <v>2053700</v>
      </c>
      <c r="J181" s="52">
        <v>0.39201688171252796</v>
      </c>
      <c r="K181" s="14"/>
      <c r="L181" s="14"/>
      <c r="M181" s="14"/>
      <c r="N181" s="15"/>
    </row>
    <row r="182" spans="2:14" s="3" customFormat="1" ht="119.25" customHeight="1" x14ac:dyDescent="0.15">
      <c r="B182" s="20" t="s">
        <v>514</v>
      </c>
      <c r="C182" s="17" t="s">
        <v>512</v>
      </c>
      <c r="D182" s="33">
        <v>43980</v>
      </c>
      <c r="E182" s="17" t="s">
        <v>515</v>
      </c>
      <c r="F182" s="26">
        <v>4010401027835</v>
      </c>
      <c r="G182" s="12" t="s">
        <v>213</v>
      </c>
      <c r="H182" s="13">
        <v>8433700</v>
      </c>
      <c r="I182" s="13">
        <v>6404200</v>
      </c>
      <c r="J182" s="52">
        <v>0.75935828877005351</v>
      </c>
      <c r="K182" s="14"/>
      <c r="L182" s="14"/>
      <c r="M182" s="14"/>
      <c r="N182" s="15"/>
    </row>
    <row r="183" spans="2:14" s="3" customFormat="1" ht="115.5" customHeight="1" x14ac:dyDescent="0.15">
      <c r="B183" s="20" t="s">
        <v>333</v>
      </c>
      <c r="C183" s="17" t="s">
        <v>334</v>
      </c>
      <c r="D183" s="33">
        <v>43980</v>
      </c>
      <c r="E183" s="17" t="s">
        <v>332</v>
      </c>
      <c r="F183" s="26">
        <v>1010401092989</v>
      </c>
      <c r="G183" s="17" t="s">
        <v>207</v>
      </c>
      <c r="H183" s="13">
        <v>5532560</v>
      </c>
      <c r="I183" s="13">
        <v>1859000</v>
      </c>
      <c r="J183" s="52">
        <v>0.33601081596946081</v>
      </c>
      <c r="K183" s="14"/>
      <c r="L183" s="14"/>
      <c r="M183" s="14"/>
      <c r="N183" s="15"/>
    </row>
    <row r="184" spans="2:14" s="3" customFormat="1" ht="115.5" customHeight="1" x14ac:dyDescent="0.15">
      <c r="B184" s="20" t="s">
        <v>397</v>
      </c>
      <c r="C184" s="17" t="s">
        <v>52</v>
      </c>
      <c r="D184" s="33">
        <v>43984</v>
      </c>
      <c r="E184" s="6" t="s">
        <v>1140</v>
      </c>
      <c r="F184" s="49">
        <v>5010401023057</v>
      </c>
      <c r="G184" s="17" t="s">
        <v>399</v>
      </c>
      <c r="H184" s="22">
        <v>33740608</v>
      </c>
      <c r="I184" s="22">
        <v>32913100</v>
      </c>
      <c r="J184" s="54">
        <f>I184/H184</f>
        <v>0.97547441942954916</v>
      </c>
      <c r="K184" s="17"/>
      <c r="L184" s="6"/>
      <c r="M184" s="6"/>
      <c r="N184" s="25"/>
    </row>
    <row r="185" spans="2:14" s="3" customFormat="1" ht="150" customHeight="1" x14ac:dyDescent="0.15">
      <c r="B185" s="20" t="s">
        <v>428</v>
      </c>
      <c r="C185" s="17" t="s">
        <v>429</v>
      </c>
      <c r="D185" s="33">
        <v>43985</v>
      </c>
      <c r="E185" s="17" t="s">
        <v>430</v>
      </c>
      <c r="F185" s="29">
        <v>6010001107003</v>
      </c>
      <c r="G185" s="12" t="s">
        <v>343</v>
      </c>
      <c r="H185" s="13">
        <v>110827200</v>
      </c>
      <c r="I185" s="13">
        <v>95700000</v>
      </c>
      <c r="J185" s="52">
        <f>SUM(I185/H185)</f>
        <v>0.86350643163411145</v>
      </c>
      <c r="K185" s="14"/>
      <c r="L185" s="14"/>
      <c r="M185" s="14"/>
      <c r="N185" s="15"/>
    </row>
    <row r="186" spans="2:14" s="3" customFormat="1" ht="115.5" customHeight="1" x14ac:dyDescent="0.15">
      <c r="B186" s="20" t="s">
        <v>431</v>
      </c>
      <c r="C186" s="17" t="s">
        <v>432</v>
      </c>
      <c r="D186" s="33">
        <v>43986</v>
      </c>
      <c r="E186" s="17" t="s">
        <v>165</v>
      </c>
      <c r="F186" s="16">
        <v>9010001027685</v>
      </c>
      <c r="G186" s="17" t="s">
        <v>150</v>
      </c>
      <c r="H186" s="13">
        <v>21353929</v>
      </c>
      <c r="I186" s="13">
        <v>17490000</v>
      </c>
      <c r="J186" s="52">
        <f>SUM(I186/H186)</f>
        <v>0.81905301829934907</v>
      </c>
      <c r="K186" s="14"/>
      <c r="L186" s="14"/>
      <c r="M186" s="14"/>
      <c r="N186" s="15"/>
    </row>
    <row r="187" spans="2:14" s="104" customFormat="1" ht="115.5" customHeight="1" x14ac:dyDescent="0.15">
      <c r="B187" s="151" t="s">
        <v>992</v>
      </c>
      <c r="C187" s="17" t="s">
        <v>979</v>
      </c>
      <c r="D187" s="34">
        <v>43986</v>
      </c>
      <c r="E187" s="112" t="s">
        <v>993</v>
      </c>
      <c r="F187" s="109" t="s">
        <v>994</v>
      </c>
      <c r="G187" s="41" t="s">
        <v>41</v>
      </c>
      <c r="H187" s="124">
        <v>35582340</v>
      </c>
      <c r="I187" s="152">
        <v>29974000</v>
      </c>
      <c r="J187" s="52">
        <f t="shared" ref="J187" si="19">ROUND(I187/H187,3)</f>
        <v>0.84199999999999997</v>
      </c>
      <c r="K187" s="14"/>
      <c r="L187" s="14"/>
      <c r="M187" s="14"/>
      <c r="N187" s="15"/>
    </row>
    <row r="188" spans="2:14" s="3" customFormat="1" ht="115.5" customHeight="1" x14ac:dyDescent="0.15">
      <c r="B188" s="20" t="s">
        <v>433</v>
      </c>
      <c r="C188" s="17" t="s">
        <v>434</v>
      </c>
      <c r="D188" s="33">
        <v>43987</v>
      </c>
      <c r="E188" s="17" t="s">
        <v>435</v>
      </c>
      <c r="F188" s="26">
        <v>7020001024741</v>
      </c>
      <c r="G188" s="12" t="s">
        <v>213</v>
      </c>
      <c r="H188" s="13">
        <v>9970455</v>
      </c>
      <c r="I188" s="13">
        <v>8141870</v>
      </c>
      <c r="J188" s="52">
        <f>SUM(I188/H188)</f>
        <v>0.81659964364715554</v>
      </c>
      <c r="K188" s="14"/>
      <c r="L188" s="14"/>
      <c r="M188" s="14"/>
      <c r="N188" s="15"/>
    </row>
    <row r="189" spans="2:14" s="3" customFormat="1" ht="142.5" customHeight="1" x14ac:dyDescent="0.15">
      <c r="B189" s="20" t="s">
        <v>436</v>
      </c>
      <c r="C189" s="17" t="s">
        <v>429</v>
      </c>
      <c r="D189" s="33">
        <v>43990</v>
      </c>
      <c r="E189" s="17" t="s">
        <v>437</v>
      </c>
      <c r="F189" s="26">
        <v>1010001013115</v>
      </c>
      <c r="G189" s="12" t="s">
        <v>213</v>
      </c>
      <c r="H189" s="13">
        <v>9981269</v>
      </c>
      <c r="I189" s="13">
        <v>7251827</v>
      </c>
      <c r="J189" s="52">
        <f>SUM(I189/H189)</f>
        <v>0.72654358879617409</v>
      </c>
      <c r="K189" s="14"/>
      <c r="L189" s="14"/>
      <c r="M189" s="14"/>
      <c r="N189" s="15"/>
    </row>
    <row r="190" spans="2:14" s="3" customFormat="1" ht="115.5" customHeight="1" x14ac:dyDescent="0.15">
      <c r="B190" s="20" t="s">
        <v>438</v>
      </c>
      <c r="C190" s="17" t="s">
        <v>439</v>
      </c>
      <c r="D190" s="33">
        <v>43990</v>
      </c>
      <c r="E190" s="17" t="s">
        <v>440</v>
      </c>
      <c r="F190" s="26">
        <v>6010601024969</v>
      </c>
      <c r="G190" s="12" t="s">
        <v>213</v>
      </c>
      <c r="H190" s="13">
        <v>2555740</v>
      </c>
      <c r="I190" s="13">
        <v>2200000</v>
      </c>
      <c r="J190" s="52">
        <f>SUM(I190/H190)</f>
        <v>0.86080743737625898</v>
      </c>
      <c r="K190" s="14"/>
      <c r="L190" s="14"/>
      <c r="M190" s="14"/>
      <c r="N190" s="15"/>
    </row>
    <row r="191" spans="2:14" s="3" customFormat="1" ht="141" customHeight="1" x14ac:dyDescent="0.15">
      <c r="B191" s="20" t="s">
        <v>441</v>
      </c>
      <c r="C191" s="17" t="s">
        <v>331</v>
      </c>
      <c r="D191" s="33">
        <v>43990</v>
      </c>
      <c r="E191" s="17" t="s">
        <v>442</v>
      </c>
      <c r="F191" s="26">
        <v>6010001107003</v>
      </c>
      <c r="G191" s="12" t="s">
        <v>443</v>
      </c>
      <c r="H191" s="13">
        <v>226727655</v>
      </c>
      <c r="I191" s="13">
        <v>141350000</v>
      </c>
      <c r="J191" s="52">
        <v>0.62343519585204543</v>
      </c>
      <c r="K191" s="14"/>
      <c r="L191" s="14"/>
      <c r="M191" s="14"/>
      <c r="N191" s="15"/>
    </row>
    <row r="192" spans="2:14" s="3" customFormat="1" ht="139.5" customHeight="1" x14ac:dyDescent="0.15">
      <c r="B192" s="20" t="s">
        <v>444</v>
      </c>
      <c r="C192" s="17" t="s">
        <v>429</v>
      </c>
      <c r="D192" s="33">
        <v>43991</v>
      </c>
      <c r="E192" s="17" t="s">
        <v>445</v>
      </c>
      <c r="F192" s="26">
        <v>2010505001507</v>
      </c>
      <c r="G192" s="12" t="s">
        <v>213</v>
      </c>
      <c r="H192" s="13">
        <v>9541337</v>
      </c>
      <c r="I192" s="13">
        <v>7392000</v>
      </c>
      <c r="J192" s="52">
        <f>SUM(I192/H192)</f>
        <v>0.77473419081623462</v>
      </c>
      <c r="K192" s="14"/>
      <c r="L192" s="14"/>
      <c r="M192" s="14"/>
      <c r="N192" s="25" t="s">
        <v>516</v>
      </c>
    </row>
    <row r="193" spans="2:14" s="3" customFormat="1" ht="115.5" customHeight="1" x14ac:dyDescent="0.15">
      <c r="B193" s="5" t="s">
        <v>446</v>
      </c>
      <c r="C193" s="6" t="s">
        <v>117</v>
      </c>
      <c r="D193" s="100">
        <v>43991</v>
      </c>
      <c r="E193" s="6" t="s">
        <v>447</v>
      </c>
      <c r="F193" s="29">
        <v>7010401041874</v>
      </c>
      <c r="G193" s="12" t="s">
        <v>213</v>
      </c>
      <c r="H193" s="21">
        <v>9703510</v>
      </c>
      <c r="I193" s="21">
        <v>8998000</v>
      </c>
      <c r="J193" s="52">
        <f>SUM(I193/H193)</f>
        <v>0.92729331963382322</v>
      </c>
      <c r="K193" s="17"/>
      <c r="L193" s="6"/>
      <c r="M193" s="6"/>
      <c r="N193" s="24" t="s">
        <v>448</v>
      </c>
    </row>
    <row r="194" spans="2:14" s="3" customFormat="1" ht="144" customHeight="1" x14ac:dyDescent="0.15">
      <c r="B194" s="20" t="s">
        <v>449</v>
      </c>
      <c r="C194" s="17" t="s">
        <v>331</v>
      </c>
      <c r="D194" s="33">
        <v>43992</v>
      </c>
      <c r="E194" s="17" t="s">
        <v>332</v>
      </c>
      <c r="F194" s="26">
        <v>1010401092989</v>
      </c>
      <c r="G194" s="12" t="s">
        <v>207</v>
      </c>
      <c r="H194" s="13">
        <v>8244390</v>
      </c>
      <c r="I194" s="13">
        <v>3604700</v>
      </c>
      <c r="J194" s="52">
        <v>0.43723065017545265</v>
      </c>
      <c r="K194" s="14"/>
      <c r="L194" s="14"/>
      <c r="M194" s="14"/>
      <c r="N194" s="15"/>
    </row>
    <row r="195" spans="2:14" s="3" customFormat="1" ht="144" customHeight="1" x14ac:dyDescent="0.15">
      <c r="B195" s="20" t="s">
        <v>450</v>
      </c>
      <c r="C195" s="17" t="s">
        <v>429</v>
      </c>
      <c r="D195" s="33">
        <v>43993</v>
      </c>
      <c r="E195" s="17" t="s">
        <v>445</v>
      </c>
      <c r="F195" s="26">
        <v>2010505001507</v>
      </c>
      <c r="G195" s="12" t="s">
        <v>213</v>
      </c>
      <c r="H195" s="13">
        <v>9138428</v>
      </c>
      <c r="I195" s="13">
        <v>5896000</v>
      </c>
      <c r="J195" s="52">
        <f>SUM(I195/H195)</f>
        <v>0.64518755304522835</v>
      </c>
      <c r="K195" s="14"/>
      <c r="L195" s="14"/>
      <c r="M195" s="14"/>
      <c r="N195" s="25" t="s">
        <v>517</v>
      </c>
    </row>
    <row r="196" spans="2:14" s="3" customFormat="1" ht="115.5" customHeight="1" x14ac:dyDescent="0.15">
      <c r="B196" s="20" t="s">
        <v>451</v>
      </c>
      <c r="C196" s="17" t="s">
        <v>369</v>
      </c>
      <c r="D196" s="33">
        <v>43994</v>
      </c>
      <c r="E196" s="17" t="s">
        <v>452</v>
      </c>
      <c r="F196" s="26">
        <v>6010001004027</v>
      </c>
      <c r="G196" s="12" t="s">
        <v>213</v>
      </c>
      <c r="H196" s="13">
        <v>3876350</v>
      </c>
      <c r="I196" s="13">
        <v>2431000</v>
      </c>
      <c r="J196" s="52">
        <f>SUM(I196/H196)</f>
        <v>0.62713635249654964</v>
      </c>
      <c r="K196" s="14"/>
      <c r="L196" s="14"/>
      <c r="M196" s="14"/>
      <c r="N196" s="15"/>
    </row>
    <row r="197" spans="2:14" s="3" customFormat="1" ht="115.5" customHeight="1" x14ac:dyDescent="0.15">
      <c r="B197" s="11" t="s">
        <v>426</v>
      </c>
      <c r="C197" s="12" t="s">
        <v>403</v>
      </c>
      <c r="D197" s="133">
        <v>43994</v>
      </c>
      <c r="E197" s="12" t="s">
        <v>427</v>
      </c>
      <c r="F197" s="49">
        <v>6010001030403</v>
      </c>
      <c r="G197" s="41" t="s">
        <v>103</v>
      </c>
      <c r="H197" s="79">
        <v>9826470</v>
      </c>
      <c r="I197" s="79">
        <v>9350000</v>
      </c>
      <c r="J197" s="55">
        <f t="shared" ref="J197" si="20">I197/H197</f>
        <v>0.95151158045564688</v>
      </c>
      <c r="K197" s="17"/>
      <c r="L197" s="17"/>
      <c r="M197" s="12"/>
      <c r="N197" s="156"/>
    </row>
    <row r="198" spans="2:14" s="3" customFormat="1" ht="115.5" customHeight="1" x14ac:dyDescent="0.15">
      <c r="B198" s="20" t="s">
        <v>453</v>
      </c>
      <c r="C198" s="17" t="s">
        <v>454</v>
      </c>
      <c r="D198" s="33">
        <v>43997</v>
      </c>
      <c r="E198" s="17" t="s">
        <v>455</v>
      </c>
      <c r="F198" s="26">
        <v>7010701005653</v>
      </c>
      <c r="G198" s="12" t="s">
        <v>213</v>
      </c>
      <c r="H198" s="13">
        <v>7192347</v>
      </c>
      <c r="I198" s="13">
        <v>3333134</v>
      </c>
      <c r="J198" s="52">
        <f>SUM(I198/H198)</f>
        <v>0.4634278629771339</v>
      </c>
      <c r="K198" s="14"/>
      <c r="L198" s="14"/>
      <c r="M198" s="14"/>
      <c r="N198" s="15"/>
    </row>
    <row r="199" spans="2:14" s="59" customFormat="1" ht="115.5" customHeight="1" x14ac:dyDescent="0.15">
      <c r="B199" s="153" t="s">
        <v>642</v>
      </c>
      <c r="C199" s="10" t="s">
        <v>24</v>
      </c>
      <c r="D199" s="34">
        <v>43999</v>
      </c>
      <c r="E199" s="10" t="s">
        <v>25</v>
      </c>
      <c r="F199" s="42" t="s">
        <v>26</v>
      </c>
      <c r="G199" s="17" t="s">
        <v>31</v>
      </c>
      <c r="H199" s="13">
        <v>69982864</v>
      </c>
      <c r="I199" s="13">
        <v>38923500</v>
      </c>
      <c r="J199" s="52">
        <v>0.55618615437058994</v>
      </c>
      <c r="K199" s="14"/>
      <c r="L199" s="14"/>
      <c r="M199" s="14"/>
      <c r="N199" s="15"/>
    </row>
    <row r="200" spans="2:14" s="3" customFormat="1" ht="115.5" customHeight="1" x14ac:dyDescent="0.15">
      <c r="B200" s="20" t="s">
        <v>400</v>
      </c>
      <c r="C200" s="17" t="s">
        <v>52</v>
      </c>
      <c r="D200" s="33">
        <v>44004</v>
      </c>
      <c r="E200" s="6" t="s">
        <v>401</v>
      </c>
      <c r="F200" s="45">
        <v>4010701026082</v>
      </c>
      <c r="G200" s="6" t="s">
        <v>399</v>
      </c>
      <c r="H200" s="21">
        <v>180000000</v>
      </c>
      <c r="I200" s="21">
        <v>164237550</v>
      </c>
      <c r="J200" s="55">
        <f>I200/H200</f>
        <v>0.9124308333333333</v>
      </c>
      <c r="K200" s="6"/>
      <c r="L200" s="6"/>
      <c r="M200" s="6"/>
      <c r="N200" s="25"/>
    </row>
    <row r="201" spans="2:14" s="3" customFormat="1" ht="115.5" customHeight="1" x14ac:dyDescent="0.15">
      <c r="B201" s="20" t="s">
        <v>456</v>
      </c>
      <c r="C201" s="17" t="s">
        <v>457</v>
      </c>
      <c r="D201" s="33">
        <v>44004</v>
      </c>
      <c r="E201" s="17" t="s">
        <v>323</v>
      </c>
      <c r="F201" s="26">
        <v>9010001072822</v>
      </c>
      <c r="G201" s="12" t="s">
        <v>213</v>
      </c>
      <c r="H201" s="13">
        <v>6135387</v>
      </c>
      <c r="I201" s="13">
        <v>4123031</v>
      </c>
      <c r="J201" s="52">
        <f>SUM(I201/H201)</f>
        <v>0.67200830200279138</v>
      </c>
      <c r="K201" s="14"/>
      <c r="L201" s="14"/>
      <c r="M201" s="14"/>
      <c r="N201" s="15"/>
    </row>
    <row r="202" spans="2:14" s="3" customFormat="1" ht="115.5" customHeight="1" x14ac:dyDescent="0.15">
      <c r="B202" s="20" t="s">
        <v>458</v>
      </c>
      <c r="C202" s="17" t="s">
        <v>459</v>
      </c>
      <c r="D202" s="33">
        <v>44005</v>
      </c>
      <c r="E202" s="17" t="s">
        <v>460</v>
      </c>
      <c r="F202" s="26">
        <v>9010601040880</v>
      </c>
      <c r="G202" s="12" t="s">
        <v>213</v>
      </c>
      <c r="H202" s="13">
        <v>4362096</v>
      </c>
      <c r="I202" s="13">
        <v>2362345</v>
      </c>
      <c r="J202" s="52">
        <f>SUM(I202/H202)</f>
        <v>0.54156190051754938</v>
      </c>
      <c r="K202" s="14"/>
      <c r="L202" s="14"/>
      <c r="M202" s="14"/>
      <c r="N202" s="15"/>
    </row>
    <row r="203" spans="2:14" s="3" customFormat="1" ht="115.5" customHeight="1" x14ac:dyDescent="0.15">
      <c r="B203" s="20" t="s">
        <v>461</v>
      </c>
      <c r="C203" s="17" t="s">
        <v>334</v>
      </c>
      <c r="D203" s="33">
        <v>44005</v>
      </c>
      <c r="E203" s="17" t="s">
        <v>326</v>
      </c>
      <c r="F203" s="26">
        <v>1010901026918</v>
      </c>
      <c r="G203" s="12" t="s">
        <v>207</v>
      </c>
      <c r="H203" s="13">
        <v>100653795</v>
      </c>
      <c r="I203" s="13">
        <v>68200000</v>
      </c>
      <c r="J203" s="52">
        <v>0.6775700806909466</v>
      </c>
      <c r="K203" s="14"/>
      <c r="L203" s="14"/>
      <c r="M203" s="14"/>
      <c r="N203" s="15"/>
    </row>
    <row r="204" spans="2:14" s="30" customFormat="1" ht="115.5" customHeight="1" x14ac:dyDescent="0.15">
      <c r="B204" s="20" t="s">
        <v>578</v>
      </c>
      <c r="C204" s="17" t="s">
        <v>579</v>
      </c>
      <c r="D204" s="58">
        <v>44005</v>
      </c>
      <c r="E204" s="17" t="s">
        <v>398</v>
      </c>
      <c r="F204" s="45">
        <v>5010401023057</v>
      </c>
      <c r="G204" s="17" t="s">
        <v>307</v>
      </c>
      <c r="H204" s="21">
        <v>15628000</v>
      </c>
      <c r="I204" s="13">
        <v>10450000</v>
      </c>
      <c r="J204" s="55">
        <f>I204/H204</f>
        <v>0.66867161504991046</v>
      </c>
      <c r="K204" s="14"/>
      <c r="L204" s="14"/>
      <c r="M204" s="14"/>
      <c r="N204" s="15"/>
    </row>
    <row r="205" spans="2:14" s="63" customFormat="1" ht="115.5" customHeight="1" x14ac:dyDescent="0.15">
      <c r="B205" s="20" t="s">
        <v>654</v>
      </c>
      <c r="C205" s="17" t="s">
        <v>325</v>
      </c>
      <c r="D205" s="33">
        <v>44006</v>
      </c>
      <c r="E205" s="17" t="s">
        <v>655</v>
      </c>
      <c r="F205" s="16">
        <v>1010401027045</v>
      </c>
      <c r="G205" s="17" t="s">
        <v>532</v>
      </c>
      <c r="H205" s="13">
        <v>5015274</v>
      </c>
      <c r="I205" s="13">
        <v>4378000</v>
      </c>
      <c r="J205" s="52">
        <f t="shared" ref="J205" si="21">SUM(I205/H205)</f>
        <v>0.87293336316221204</v>
      </c>
      <c r="K205" s="14"/>
      <c r="L205" s="14"/>
      <c r="M205" s="14"/>
      <c r="N205" s="15"/>
    </row>
    <row r="206" spans="2:14" s="3" customFormat="1" ht="147" customHeight="1" x14ac:dyDescent="0.15">
      <c r="B206" s="20" t="s">
        <v>462</v>
      </c>
      <c r="C206" s="17" t="s">
        <v>385</v>
      </c>
      <c r="D206" s="33">
        <v>44007</v>
      </c>
      <c r="E206" s="17" t="s">
        <v>463</v>
      </c>
      <c r="F206" s="26">
        <v>7010001011328</v>
      </c>
      <c r="G206" s="12" t="s">
        <v>213</v>
      </c>
      <c r="H206" s="13">
        <v>2263420</v>
      </c>
      <c r="I206" s="13">
        <v>1388125</v>
      </c>
      <c r="J206" s="52">
        <f>SUM(I206/H206)</f>
        <v>0.61328653100175845</v>
      </c>
      <c r="K206" s="14"/>
      <c r="L206" s="14"/>
      <c r="M206" s="14"/>
      <c r="N206" s="15"/>
    </row>
    <row r="207" spans="2:14" s="30" customFormat="1" ht="125.25" customHeight="1" x14ac:dyDescent="0.15">
      <c r="B207" s="20" t="s">
        <v>518</v>
      </c>
      <c r="C207" s="17" t="s">
        <v>519</v>
      </c>
      <c r="D207" s="33">
        <v>44008</v>
      </c>
      <c r="E207" s="17" t="s">
        <v>520</v>
      </c>
      <c r="F207" s="16">
        <v>9011101039249</v>
      </c>
      <c r="G207" s="17" t="s">
        <v>119</v>
      </c>
      <c r="H207" s="13">
        <v>3406931</v>
      </c>
      <c r="I207" s="13">
        <v>906400</v>
      </c>
      <c r="J207" s="52">
        <f>SUM(I207/H207)</f>
        <v>0.26604589291652808</v>
      </c>
      <c r="K207" s="14"/>
      <c r="L207" s="14"/>
      <c r="M207" s="14"/>
      <c r="N207" s="15"/>
    </row>
    <row r="208" spans="2:14" s="3" customFormat="1" ht="126" customHeight="1" x14ac:dyDescent="0.15">
      <c r="B208" s="20" t="s">
        <v>464</v>
      </c>
      <c r="C208" s="17" t="s">
        <v>465</v>
      </c>
      <c r="D208" s="33">
        <v>44011</v>
      </c>
      <c r="E208" s="17" t="s">
        <v>466</v>
      </c>
      <c r="F208" s="26">
        <v>6010401019178</v>
      </c>
      <c r="G208" s="12" t="s">
        <v>213</v>
      </c>
      <c r="H208" s="13">
        <v>67074411</v>
      </c>
      <c r="I208" s="13">
        <v>56955140</v>
      </c>
      <c r="J208" s="52">
        <f>SUM(I208/H208)</f>
        <v>0.84913365843793986</v>
      </c>
      <c r="K208" s="14"/>
      <c r="L208" s="14"/>
      <c r="M208" s="14"/>
      <c r="N208" s="15"/>
    </row>
    <row r="209" spans="2:14" s="30" customFormat="1" ht="126" customHeight="1" x14ac:dyDescent="0.15">
      <c r="B209" s="20" t="s">
        <v>521</v>
      </c>
      <c r="C209" s="17" t="s">
        <v>432</v>
      </c>
      <c r="D209" s="33">
        <v>44014</v>
      </c>
      <c r="E209" s="17" t="s">
        <v>522</v>
      </c>
      <c r="F209" s="16">
        <v>6010401075873</v>
      </c>
      <c r="G209" s="17" t="s">
        <v>150</v>
      </c>
      <c r="H209" s="13">
        <v>45555048</v>
      </c>
      <c r="I209" s="13">
        <v>33000000</v>
      </c>
      <c r="J209" s="52">
        <f>SUM(I209/H209)</f>
        <v>0.72439831475976058</v>
      </c>
      <c r="K209" s="14"/>
      <c r="L209" s="14"/>
      <c r="M209" s="14"/>
      <c r="N209" s="15"/>
    </row>
    <row r="210" spans="2:14" s="30" customFormat="1" ht="126" customHeight="1" x14ac:dyDescent="0.15">
      <c r="B210" s="20" t="s">
        <v>523</v>
      </c>
      <c r="C210" s="17" t="s">
        <v>432</v>
      </c>
      <c r="D210" s="33">
        <v>44014</v>
      </c>
      <c r="E210" s="17" t="s">
        <v>524</v>
      </c>
      <c r="F210" s="16">
        <v>5010405001703</v>
      </c>
      <c r="G210" s="17" t="s">
        <v>150</v>
      </c>
      <c r="H210" s="13">
        <v>42233325</v>
      </c>
      <c r="I210" s="13">
        <v>37728900</v>
      </c>
      <c r="J210" s="52">
        <f>SUM(I210/H210)</f>
        <v>0.89334429623999534</v>
      </c>
      <c r="K210" s="14"/>
      <c r="L210" s="14"/>
      <c r="M210" s="14"/>
      <c r="N210" s="15"/>
    </row>
    <row r="211" spans="2:14" s="30" customFormat="1" ht="126" customHeight="1" x14ac:dyDescent="0.15">
      <c r="B211" s="20" t="s">
        <v>525</v>
      </c>
      <c r="C211" s="17" t="s">
        <v>526</v>
      </c>
      <c r="D211" s="33">
        <v>44015</v>
      </c>
      <c r="E211" s="17" t="s">
        <v>527</v>
      </c>
      <c r="F211" s="26">
        <v>7010401001556</v>
      </c>
      <c r="G211" s="12" t="s">
        <v>528</v>
      </c>
      <c r="H211" s="79" t="s">
        <v>1070</v>
      </c>
      <c r="I211" s="79" t="s">
        <v>1070</v>
      </c>
      <c r="J211" s="52">
        <v>0.94532124422150909</v>
      </c>
      <c r="K211" s="14" t="s">
        <v>529</v>
      </c>
      <c r="L211" s="14"/>
      <c r="M211" s="14"/>
      <c r="N211" s="96" t="s">
        <v>1071</v>
      </c>
    </row>
    <row r="212" spans="2:14" s="104" customFormat="1" ht="126" customHeight="1" x14ac:dyDescent="0.15">
      <c r="B212" s="151" t="s">
        <v>995</v>
      </c>
      <c r="C212" s="17" t="s">
        <v>979</v>
      </c>
      <c r="D212" s="34">
        <v>44018</v>
      </c>
      <c r="E212" s="112" t="s">
        <v>996</v>
      </c>
      <c r="F212" s="111">
        <v>9010001144299</v>
      </c>
      <c r="G212" s="41" t="s">
        <v>577</v>
      </c>
      <c r="H212" s="107">
        <v>4871000</v>
      </c>
      <c r="I212" s="152">
        <v>3850000</v>
      </c>
      <c r="J212" s="52">
        <f t="shared" ref="J212" si="22">ROUND(I212/H212,3)</f>
        <v>0.79</v>
      </c>
      <c r="K212" s="14"/>
      <c r="L212" s="14"/>
      <c r="M212" s="14"/>
      <c r="N212" s="15"/>
    </row>
    <row r="213" spans="2:14" s="3" customFormat="1" ht="126" customHeight="1" x14ac:dyDescent="0.15">
      <c r="B213" s="20" t="s">
        <v>467</v>
      </c>
      <c r="C213" s="17" t="s">
        <v>52</v>
      </c>
      <c r="D213" s="33">
        <v>44019</v>
      </c>
      <c r="E213" s="17" t="s">
        <v>468</v>
      </c>
      <c r="F213" s="39">
        <v>4010701026082</v>
      </c>
      <c r="G213" s="17" t="s">
        <v>307</v>
      </c>
      <c r="H213" s="13">
        <v>123000000</v>
      </c>
      <c r="I213" s="13">
        <v>26889471</v>
      </c>
      <c r="J213" s="50">
        <f>I213/H213</f>
        <v>0.21861358536585365</v>
      </c>
      <c r="K213" s="14"/>
      <c r="L213" s="14"/>
      <c r="M213" s="14"/>
      <c r="N213" s="15"/>
    </row>
    <row r="214" spans="2:14" s="63" customFormat="1" ht="126" customHeight="1" x14ac:dyDescent="0.15">
      <c r="B214" s="20" t="s">
        <v>656</v>
      </c>
      <c r="C214" s="17" t="s">
        <v>657</v>
      </c>
      <c r="D214" s="33">
        <v>44020</v>
      </c>
      <c r="E214" s="17" t="s">
        <v>658</v>
      </c>
      <c r="F214" s="16">
        <v>2010001193831</v>
      </c>
      <c r="G214" s="17" t="s">
        <v>659</v>
      </c>
      <c r="H214" s="13">
        <v>31269425</v>
      </c>
      <c r="I214" s="13">
        <v>31269425</v>
      </c>
      <c r="J214" s="52">
        <v>1</v>
      </c>
      <c r="K214" s="14"/>
      <c r="L214" s="14"/>
      <c r="M214" s="14"/>
      <c r="N214" s="15"/>
    </row>
    <row r="215" spans="2:14" s="63" customFormat="1" ht="126" customHeight="1" x14ac:dyDescent="0.15">
      <c r="B215" s="20" t="s">
        <v>660</v>
      </c>
      <c r="C215" s="17" t="s">
        <v>526</v>
      </c>
      <c r="D215" s="33">
        <v>44021</v>
      </c>
      <c r="E215" s="17" t="s">
        <v>661</v>
      </c>
      <c r="F215" s="16">
        <v>1010401023102</v>
      </c>
      <c r="G215" s="17" t="s">
        <v>528</v>
      </c>
      <c r="H215" s="13">
        <v>246644068</v>
      </c>
      <c r="I215" s="13">
        <v>229900000</v>
      </c>
      <c r="J215" s="52">
        <f>SUM(I215/H215)</f>
        <v>0.93211242364036906</v>
      </c>
      <c r="K215" s="14"/>
      <c r="L215" s="14"/>
      <c r="M215" s="14"/>
      <c r="N215" s="15"/>
    </row>
    <row r="216" spans="2:14" s="30" customFormat="1" ht="126" customHeight="1" x14ac:dyDescent="0.15">
      <c r="B216" s="20" t="s">
        <v>530</v>
      </c>
      <c r="C216" s="17" t="s">
        <v>325</v>
      </c>
      <c r="D216" s="33">
        <v>44022</v>
      </c>
      <c r="E216" s="17" t="s">
        <v>531</v>
      </c>
      <c r="F216" s="26">
        <v>7020001073920</v>
      </c>
      <c r="G216" s="12" t="s">
        <v>532</v>
      </c>
      <c r="H216" s="79" t="s">
        <v>849</v>
      </c>
      <c r="I216" s="79" t="s">
        <v>850</v>
      </c>
      <c r="J216" s="52">
        <v>0.89288401088485603</v>
      </c>
      <c r="K216" s="14" t="s">
        <v>529</v>
      </c>
      <c r="L216" s="14"/>
      <c r="M216" s="14"/>
      <c r="N216" s="96" t="s">
        <v>851</v>
      </c>
    </row>
    <row r="217" spans="2:14" s="30" customFormat="1" ht="141" customHeight="1" x14ac:dyDescent="0.15">
      <c r="B217" s="20" t="s">
        <v>533</v>
      </c>
      <c r="C217" s="17" t="s">
        <v>429</v>
      </c>
      <c r="D217" s="33">
        <v>44027</v>
      </c>
      <c r="E217" s="17" t="s">
        <v>153</v>
      </c>
      <c r="F217" s="16">
        <v>4011101072956</v>
      </c>
      <c r="G217" s="17" t="s">
        <v>119</v>
      </c>
      <c r="H217" s="79" t="s">
        <v>1073</v>
      </c>
      <c r="I217" s="79" t="s">
        <v>1074</v>
      </c>
      <c r="J217" s="52">
        <v>0.248</v>
      </c>
      <c r="K217" s="14"/>
      <c r="L217" s="14"/>
      <c r="M217" s="14"/>
      <c r="N217" s="24" t="s">
        <v>1072</v>
      </c>
    </row>
    <row r="218" spans="2:14" s="3" customFormat="1" ht="126" customHeight="1" x14ac:dyDescent="0.15">
      <c r="B218" s="20" t="s">
        <v>469</v>
      </c>
      <c r="C218" s="17" t="s">
        <v>52</v>
      </c>
      <c r="D218" s="33">
        <v>44027</v>
      </c>
      <c r="E218" s="17" t="s">
        <v>470</v>
      </c>
      <c r="F218" s="26">
        <v>2010501033009</v>
      </c>
      <c r="G218" s="17" t="s">
        <v>307</v>
      </c>
      <c r="H218" s="13">
        <v>154000000</v>
      </c>
      <c r="I218" s="13">
        <v>139677340</v>
      </c>
      <c r="J218" s="50">
        <f>I218/H218</f>
        <v>0.90699571428571424</v>
      </c>
      <c r="K218" s="14"/>
      <c r="L218" s="14"/>
      <c r="M218" s="14"/>
      <c r="N218" s="15"/>
    </row>
    <row r="219" spans="2:14" s="30" customFormat="1" ht="126" customHeight="1" x14ac:dyDescent="0.15">
      <c r="B219" s="20" t="s">
        <v>534</v>
      </c>
      <c r="C219" s="17" t="s">
        <v>432</v>
      </c>
      <c r="D219" s="33">
        <v>44028</v>
      </c>
      <c r="E219" s="17" t="s">
        <v>535</v>
      </c>
      <c r="F219" s="16">
        <v>5010001006767</v>
      </c>
      <c r="G219" s="17" t="s">
        <v>119</v>
      </c>
      <c r="H219" s="13">
        <v>16276557</v>
      </c>
      <c r="I219" s="13">
        <v>11979000</v>
      </c>
      <c r="J219" s="52">
        <f t="shared" ref="J219:J224" si="23">SUM(I219/H219)</f>
        <v>0.73596645777113678</v>
      </c>
      <c r="K219" s="14"/>
      <c r="L219" s="14"/>
      <c r="M219" s="14"/>
      <c r="N219" s="15"/>
    </row>
    <row r="220" spans="2:14" s="30" customFormat="1" ht="126" customHeight="1" x14ac:dyDescent="0.15">
      <c r="B220" s="20" t="s">
        <v>536</v>
      </c>
      <c r="C220" s="17" t="s">
        <v>537</v>
      </c>
      <c r="D220" s="33">
        <v>44029</v>
      </c>
      <c r="E220" s="17" t="s">
        <v>538</v>
      </c>
      <c r="F220" s="26">
        <v>8010401024011</v>
      </c>
      <c r="G220" s="12" t="s">
        <v>343</v>
      </c>
      <c r="H220" s="13">
        <v>79761000</v>
      </c>
      <c r="I220" s="13">
        <v>60500000</v>
      </c>
      <c r="J220" s="52">
        <f t="shared" si="23"/>
        <v>0.75851606674941385</v>
      </c>
      <c r="K220" s="14"/>
      <c r="L220" s="14"/>
      <c r="M220" s="14"/>
      <c r="N220" s="15"/>
    </row>
    <row r="221" spans="2:14" s="30" customFormat="1" ht="126" customHeight="1" x14ac:dyDescent="0.15">
      <c r="B221" s="20" t="s">
        <v>539</v>
      </c>
      <c r="C221" s="6" t="s">
        <v>540</v>
      </c>
      <c r="D221" s="33">
        <v>44029</v>
      </c>
      <c r="E221" s="17" t="s">
        <v>541</v>
      </c>
      <c r="F221" s="16">
        <v>4010001013707</v>
      </c>
      <c r="G221" s="12" t="s">
        <v>213</v>
      </c>
      <c r="H221" s="13">
        <v>11768387</v>
      </c>
      <c r="I221" s="13">
        <v>9757000</v>
      </c>
      <c r="J221" s="52">
        <f t="shared" si="23"/>
        <v>0.8290855832664239</v>
      </c>
      <c r="K221" s="14"/>
      <c r="L221" s="14"/>
      <c r="M221" s="14"/>
      <c r="N221" s="15"/>
    </row>
    <row r="222" spans="2:14" s="63" customFormat="1" ht="126" customHeight="1" x14ac:dyDescent="0.15">
      <c r="B222" s="20" t="s">
        <v>662</v>
      </c>
      <c r="C222" s="17" t="s">
        <v>663</v>
      </c>
      <c r="D222" s="33">
        <v>44032</v>
      </c>
      <c r="E222" s="17" t="s">
        <v>664</v>
      </c>
      <c r="F222" s="16">
        <v>4011101026268</v>
      </c>
      <c r="G222" s="17" t="s">
        <v>532</v>
      </c>
      <c r="H222" s="13">
        <v>4048000</v>
      </c>
      <c r="I222" s="13">
        <v>2948000</v>
      </c>
      <c r="J222" s="52">
        <f t="shared" ref="J222" si="24">SUM(I222/H222)</f>
        <v>0.72826086956521741</v>
      </c>
      <c r="K222" s="14"/>
      <c r="L222" s="14"/>
      <c r="M222" s="14"/>
      <c r="N222" s="15"/>
    </row>
    <row r="223" spans="2:14" s="30" customFormat="1" ht="126" customHeight="1" x14ac:dyDescent="0.15">
      <c r="B223" s="20" t="s">
        <v>542</v>
      </c>
      <c r="C223" s="17" t="s">
        <v>543</v>
      </c>
      <c r="D223" s="33">
        <v>44033</v>
      </c>
      <c r="E223" s="17" t="s">
        <v>544</v>
      </c>
      <c r="F223" s="26">
        <v>9010001072822</v>
      </c>
      <c r="G223" s="12" t="s">
        <v>213</v>
      </c>
      <c r="H223" s="13">
        <v>8947791</v>
      </c>
      <c r="I223" s="13">
        <v>7256700</v>
      </c>
      <c r="J223" s="52">
        <f t="shared" si="23"/>
        <v>0.81100463790448396</v>
      </c>
      <c r="K223" s="14"/>
      <c r="L223" s="14"/>
      <c r="M223" s="14"/>
      <c r="N223" s="15"/>
    </row>
    <row r="224" spans="2:14" s="30" customFormat="1" ht="126" customHeight="1" x14ac:dyDescent="0.15">
      <c r="B224" s="20" t="s">
        <v>545</v>
      </c>
      <c r="C224" s="17" t="s">
        <v>546</v>
      </c>
      <c r="D224" s="33">
        <v>44033</v>
      </c>
      <c r="E224" s="17" t="s">
        <v>547</v>
      </c>
      <c r="F224" s="16">
        <v>3011001044239</v>
      </c>
      <c r="G224" s="17" t="s">
        <v>119</v>
      </c>
      <c r="H224" s="13">
        <v>3986066</v>
      </c>
      <c r="I224" s="13">
        <v>1584000</v>
      </c>
      <c r="J224" s="52">
        <f t="shared" si="23"/>
        <v>0.39738428816783267</v>
      </c>
      <c r="K224" s="14"/>
      <c r="L224" s="14"/>
      <c r="M224" s="14"/>
      <c r="N224" s="15"/>
    </row>
    <row r="225" spans="2:14" s="30" customFormat="1" ht="126" customHeight="1" x14ac:dyDescent="0.15">
      <c r="B225" s="20" t="s">
        <v>593</v>
      </c>
      <c r="C225" s="17" t="s">
        <v>594</v>
      </c>
      <c r="D225" s="33">
        <v>44033</v>
      </c>
      <c r="E225" s="17" t="s">
        <v>595</v>
      </c>
      <c r="F225" s="16">
        <v>7010401099533</v>
      </c>
      <c r="G225" s="17" t="s">
        <v>532</v>
      </c>
      <c r="H225" s="13">
        <v>7966156</v>
      </c>
      <c r="I225" s="13">
        <v>7700000</v>
      </c>
      <c r="J225" s="52">
        <v>0.96658915542201285</v>
      </c>
      <c r="K225" s="14"/>
      <c r="L225" s="14" t="s">
        <v>201</v>
      </c>
      <c r="M225" s="14" t="s">
        <v>201</v>
      </c>
      <c r="N225" s="15" t="s">
        <v>201</v>
      </c>
    </row>
    <row r="226" spans="2:14" s="30" customFormat="1" ht="126" customHeight="1" x14ac:dyDescent="0.15">
      <c r="B226" s="20" t="s">
        <v>548</v>
      </c>
      <c r="C226" s="17" t="s">
        <v>549</v>
      </c>
      <c r="D226" s="33">
        <v>44034</v>
      </c>
      <c r="E226" s="17" t="s">
        <v>550</v>
      </c>
      <c r="F226" s="26">
        <v>9010001027685</v>
      </c>
      <c r="G226" s="12" t="s">
        <v>532</v>
      </c>
      <c r="H226" s="13">
        <v>19550190</v>
      </c>
      <c r="I226" s="13">
        <v>19184880</v>
      </c>
      <c r="J226" s="52">
        <v>0.98131424809682155</v>
      </c>
      <c r="K226" s="14" t="s">
        <v>529</v>
      </c>
      <c r="L226" s="14"/>
      <c r="M226" s="14"/>
      <c r="N226" s="15"/>
    </row>
    <row r="227" spans="2:14" s="30" customFormat="1" ht="126" customHeight="1" x14ac:dyDescent="0.15">
      <c r="B227" s="20" t="s">
        <v>551</v>
      </c>
      <c r="C227" s="17" t="s">
        <v>432</v>
      </c>
      <c r="D227" s="33">
        <v>44039</v>
      </c>
      <c r="E227" s="17" t="s">
        <v>165</v>
      </c>
      <c r="F227" s="16">
        <v>9010001027685</v>
      </c>
      <c r="G227" s="17" t="s">
        <v>150</v>
      </c>
      <c r="H227" s="13">
        <v>28376998</v>
      </c>
      <c r="I227" s="13">
        <v>26400000</v>
      </c>
      <c r="J227" s="52">
        <f>SUM(I227/H227)</f>
        <v>0.9303309673560255</v>
      </c>
      <c r="K227" s="14"/>
      <c r="L227" s="14"/>
      <c r="M227" s="14"/>
      <c r="N227" s="15"/>
    </row>
    <row r="228" spans="2:14" s="30" customFormat="1" ht="126" customHeight="1" x14ac:dyDescent="0.15">
      <c r="B228" s="20" t="s">
        <v>552</v>
      </c>
      <c r="C228" s="17" t="s">
        <v>432</v>
      </c>
      <c r="D228" s="33">
        <v>44039</v>
      </c>
      <c r="E228" s="17" t="s">
        <v>553</v>
      </c>
      <c r="F228" s="16">
        <v>9010601030238</v>
      </c>
      <c r="G228" s="17" t="s">
        <v>150</v>
      </c>
      <c r="H228" s="13">
        <v>48639504</v>
      </c>
      <c r="I228" s="13">
        <v>35200000</v>
      </c>
      <c r="J228" s="52">
        <f>SUM(I228/H228)</f>
        <v>0.72369159027608509</v>
      </c>
      <c r="K228" s="14"/>
      <c r="L228" s="14"/>
      <c r="M228" s="14"/>
      <c r="N228" s="15"/>
    </row>
    <row r="229" spans="2:14" s="63" customFormat="1" ht="126" customHeight="1" x14ac:dyDescent="0.15">
      <c r="B229" s="20" t="s">
        <v>665</v>
      </c>
      <c r="C229" s="17" t="s">
        <v>526</v>
      </c>
      <c r="D229" s="33">
        <v>44039</v>
      </c>
      <c r="E229" s="17" t="s">
        <v>666</v>
      </c>
      <c r="F229" s="16">
        <v>6010001030403</v>
      </c>
      <c r="G229" s="17" t="s">
        <v>528</v>
      </c>
      <c r="H229" s="13">
        <v>62937151</v>
      </c>
      <c r="I229" s="13">
        <v>60500000</v>
      </c>
      <c r="J229" s="52">
        <f>SUM(I229/H229)</f>
        <v>0.96127643273843144</v>
      </c>
      <c r="K229" s="14"/>
      <c r="L229" s="14"/>
      <c r="M229" s="14"/>
      <c r="N229" s="15"/>
    </row>
    <row r="230" spans="2:14" s="63" customFormat="1" ht="126" customHeight="1" x14ac:dyDescent="0.15">
      <c r="B230" s="20" t="s">
        <v>667</v>
      </c>
      <c r="C230" s="17" t="s">
        <v>526</v>
      </c>
      <c r="D230" s="33">
        <v>44040</v>
      </c>
      <c r="E230" s="17" t="s">
        <v>668</v>
      </c>
      <c r="F230" s="16">
        <v>9010601021385</v>
      </c>
      <c r="G230" s="17" t="s">
        <v>532</v>
      </c>
      <c r="H230" s="13">
        <v>83610120</v>
      </c>
      <c r="I230" s="13">
        <v>38500000</v>
      </c>
      <c r="J230" s="52">
        <f>SUM(I230/H230)</f>
        <v>0.46047057461465191</v>
      </c>
      <c r="K230" s="14"/>
      <c r="L230" s="14"/>
      <c r="M230" s="14"/>
      <c r="N230" s="15"/>
    </row>
    <row r="231" spans="2:14" s="30" customFormat="1" ht="126" customHeight="1" x14ac:dyDescent="0.15">
      <c r="B231" s="20" t="s">
        <v>554</v>
      </c>
      <c r="C231" s="17" t="s">
        <v>526</v>
      </c>
      <c r="D231" s="33">
        <v>44041</v>
      </c>
      <c r="E231" s="17" t="s">
        <v>555</v>
      </c>
      <c r="F231" s="26">
        <v>6010001030403</v>
      </c>
      <c r="G231" s="12" t="s">
        <v>528</v>
      </c>
      <c r="H231" s="13">
        <v>320646975</v>
      </c>
      <c r="I231" s="13">
        <v>299200000</v>
      </c>
      <c r="J231" s="52">
        <v>0.93311343417476489</v>
      </c>
      <c r="K231" s="14" t="s">
        <v>529</v>
      </c>
      <c r="L231" s="14"/>
      <c r="M231" s="14"/>
      <c r="N231" s="15"/>
    </row>
    <row r="232" spans="2:14" s="30" customFormat="1" ht="126" customHeight="1" x14ac:dyDescent="0.15">
      <c r="B232" s="20" t="s">
        <v>556</v>
      </c>
      <c r="C232" s="17" t="s">
        <v>519</v>
      </c>
      <c r="D232" s="33">
        <v>44041</v>
      </c>
      <c r="E232" s="17" t="s">
        <v>520</v>
      </c>
      <c r="F232" s="16">
        <v>9011101039249</v>
      </c>
      <c r="G232" s="17" t="s">
        <v>119</v>
      </c>
      <c r="H232" s="13">
        <v>6861972</v>
      </c>
      <c r="I232" s="13">
        <v>5296500</v>
      </c>
      <c r="J232" s="52">
        <f t="shared" ref="J232:J236" si="25">SUM(I232/H232)</f>
        <v>0.77186266571766837</v>
      </c>
      <c r="K232" s="14"/>
      <c r="L232" s="14"/>
      <c r="M232" s="14"/>
      <c r="N232" s="15"/>
    </row>
    <row r="233" spans="2:14" s="30" customFormat="1" ht="126" customHeight="1" x14ac:dyDescent="0.15">
      <c r="B233" s="20" t="s">
        <v>557</v>
      </c>
      <c r="C233" s="17" t="s">
        <v>519</v>
      </c>
      <c r="D233" s="33">
        <v>44041</v>
      </c>
      <c r="E233" s="17" t="s">
        <v>187</v>
      </c>
      <c r="F233" s="16">
        <v>3013301015869</v>
      </c>
      <c r="G233" s="17" t="s">
        <v>119</v>
      </c>
      <c r="H233" s="13">
        <v>7453784</v>
      </c>
      <c r="I233" s="13">
        <v>3265350</v>
      </c>
      <c r="J233" s="52">
        <f t="shared" si="25"/>
        <v>0.43807950431619697</v>
      </c>
      <c r="K233" s="14"/>
      <c r="L233" s="14"/>
      <c r="M233" s="14"/>
      <c r="N233" s="15"/>
    </row>
    <row r="234" spans="2:14" s="30" customFormat="1" ht="126" customHeight="1" x14ac:dyDescent="0.15">
      <c r="B234" s="20" t="s">
        <v>558</v>
      </c>
      <c r="C234" s="17" t="s">
        <v>559</v>
      </c>
      <c r="D234" s="33">
        <v>44042</v>
      </c>
      <c r="E234" s="17" t="s">
        <v>560</v>
      </c>
      <c r="F234" s="26">
        <v>5010001120808</v>
      </c>
      <c r="G234" s="12" t="s">
        <v>213</v>
      </c>
      <c r="H234" s="13">
        <v>1699119</v>
      </c>
      <c r="I234" s="13">
        <v>1177264</v>
      </c>
      <c r="J234" s="52">
        <f t="shared" si="25"/>
        <v>0.6928673035849755</v>
      </c>
      <c r="K234" s="14"/>
      <c r="L234" s="14"/>
      <c r="M234" s="14"/>
      <c r="N234" s="15"/>
    </row>
    <row r="235" spans="2:14" s="30" customFormat="1" ht="126" customHeight="1" x14ac:dyDescent="0.15">
      <c r="B235" s="20" t="s">
        <v>561</v>
      </c>
      <c r="C235" s="17" t="s">
        <v>454</v>
      </c>
      <c r="D235" s="33">
        <v>44042</v>
      </c>
      <c r="E235" s="17" t="s">
        <v>562</v>
      </c>
      <c r="F235" s="47">
        <v>3011005000122</v>
      </c>
      <c r="G235" s="12" t="s">
        <v>343</v>
      </c>
      <c r="H235" s="13">
        <v>3907314</v>
      </c>
      <c r="I235" s="13">
        <v>3479040</v>
      </c>
      <c r="J235" s="52">
        <f t="shared" si="25"/>
        <v>0.89039171154404284</v>
      </c>
      <c r="K235" s="14" t="s">
        <v>17</v>
      </c>
      <c r="L235" s="14" t="s">
        <v>16</v>
      </c>
      <c r="M235" s="14">
        <v>1</v>
      </c>
      <c r="N235" s="15"/>
    </row>
    <row r="236" spans="2:14" s="30" customFormat="1" ht="138.75" customHeight="1" x14ac:dyDescent="0.15">
      <c r="B236" s="20" t="s">
        <v>563</v>
      </c>
      <c r="C236" s="17" t="s">
        <v>429</v>
      </c>
      <c r="D236" s="33">
        <v>44042</v>
      </c>
      <c r="E236" s="17" t="s">
        <v>165</v>
      </c>
      <c r="F236" s="16">
        <v>9010001027685</v>
      </c>
      <c r="G236" s="17" t="s">
        <v>119</v>
      </c>
      <c r="H236" s="13">
        <v>9563235</v>
      </c>
      <c r="I236" s="13">
        <v>9093150</v>
      </c>
      <c r="J236" s="52">
        <f t="shared" si="25"/>
        <v>0.95084456253558547</v>
      </c>
      <c r="K236" s="14"/>
      <c r="L236" s="14"/>
      <c r="M236" s="14"/>
      <c r="N236" s="15"/>
    </row>
    <row r="237" spans="2:14" s="3" customFormat="1" ht="113.25" customHeight="1" x14ac:dyDescent="0.15">
      <c r="B237" s="20" t="s">
        <v>471</v>
      </c>
      <c r="C237" s="17" t="s">
        <v>52</v>
      </c>
      <c r="D237" s="33">
        <v>44042</v>
      </c>
      <c r="E237" s="17" t="s">
        <v>472</v>
      </c>
      <c r="F237" s="26">
        <v>6011105001810</v>
      </c>
      <c r="G237" s="17" t="s">
        <v>307</v>
      </c>
      <c r="H237" s="13">
        <v>20068000</v>
      </c>
      <c r="I237" s="13">
        <v>19145500</v>
      </c>
      <c r="J237" s="50">
        <f>I237/H237</f>
        <v>0.95403129360175398</v>
      </c>
      <c r="K237" s="14"/>
      <c r="L237" s="14"/>
      <c r="M237" s="14"/>
      <c r="N237" s="15"/>
    </row>
    <row r="238" spans="2:14" s="30" customFormat="1" ht="140.25" customHeight="1" x14ac:dyDescent="0.15">
      <c r="B238" s="20" t="s">
        <v>569</v>
      </c>
      <c r="C238" s="17" t="s">
        <v>570</v>
      </c>
      <c r="D238" s="34">
        <v>44042</v>
      </c>
      <c r="E238" s="17" t="s">
        <v>571</v>
      </c>
      <c r="F238" s="39">
        <v>3011101015783</v>
      </c>
      <c r="G238" s="17" t="s">
        <v>572</v>
      </c>
      <c r="H238" s="13">
        <v>6332700</v>
      </c>
      <c r="I238" s="13">
        <v>4400000</v>
      </c>
      <c r="J238" s="50">
        <v>0.69499999999999995</v>
      </c>
      <c r="K238" s="14"/>
      <c r="L238" s="14"/>
      <c r="M238" s="14"/>
      <c r="N238" s="15"/>
    </row>
    <row r="239" spans="2:14" s="30" customFormat="1" ht="140.25" customHeight="1" x14ac:dyDescent="0.15">
      <c r="B239" s="20" t="s">
        <v>580</v>
      </c>
      <c r="C239" s="17" t="s">
        <v>579</v>
      </c>
      <c r="D239" s="58">
        <v>44042</v>
      </c>
      <c r="E239" s="17" t="s">
        <v>581</v>
      </c>
      <c r="F239" s="49">
        <v>3011701012172</v>
      </c>
      <c r="G239" s="17" t="s">
        <v>582</v>
      </c>
      <c r="H239" s="13">
        <v>3300000</v>
      </c>
      <c r="I239" s="13">
        <v>979000</v>
      </c>
      <c r="J239" s="52">
        <f>I239/H239</f>
        <v>0.29666666666666669</v>
      </c>
      <c r="K239" s="14"/>
      <c r="L239" s="14"/>
      <c r="M239" s="14"/>
      <c r="N239" s="15"/>
    </row>
    <row r="240" spans="2:14" s="30" customFormat="1" ht="140.25" customHeight="1" x14ac:dyDescent="0.15">
      <c r="B240" s="20" t="s">
        <v>564</v>
      </c>
      <c r="C240" s="17" t="s">
        <v>429</v>
      </c>
      <c r="D240" s="33">
        <v>44043</v>
      </c>
      <c r="E240" s="17" t="s">
        <v>565</v>
      </c>
      <c r="F240" s="16">
        <v>4010001080243</v>
      </c>
      <c r="G240" s="17" t="s">
        <v>119</v>
      </c>
      <c r="H240" s="13">
        <v>10954735</v>
      </c>
      <c r="I240" s="13">
        <v>9438000</v>
      </c>
      <c r="J240" s="52">
        <f t="shared" ref="J240" si="26">SUM(I240/H240)</f>
        <v>0.86154525873971388</v>
      </c>
      <c r="K240" s="14"/>
      <c r="L240" s="14"/>
      <c r="M240" s="14"/>
      <c r="N240" s="15"/>
    </row>
    <row r="241" spans="2:14" s="30" customFormat="1" ht="137.25" customHeight="1" x14ac:dyDescent="0.15">
      <c r="B241" s="5" t="s">
        <v>566</v>
      </c>
      <c r="C241" s="6" t="s">
        <v>168</v>
      </c>
      <c r="D241" s="177">
        <v>44043</v>
      </c>
      <c r="E241" s="6" t="s">
        <v>173</v>
      </c>
      <c r="F241" s="101">
        <v>9011101054264</v>
      </c>
      <c r="G241" s="114" t="s">
        <v>532</v>
      </c>
      <c r="H241" s="89" t="s">
        <v>1151</v>
      </c>
      <c r="I241" s="89" t="s">
        <v>1152</v>
      </c>
      <c r="J241" s="90">
        <v>0.875</v>
      </c>
      <c r="K241" s="175"/>
      <c r="L241" s="175"/>
      <c r="M241" s="176"/>
      <c r="N241" s="25" t="s">
        <v>1153</v>
      </c>
    </row>
    <row r="242" spans="2:14" s="3" customFormat="1" ht="113.25" customHeight="1" x14ac:dyDescent="0.15">
      <c r="B242" s="20" t="s">
        <v>473</v>
      </c>
      <c r="C242" s="17" t="s">
        <v>52</v>
      </c>
      <c r="D242" s="33">
        <v>44043</v>
      </c>
      <c r="E242" s="17" t="s">
        <v>1141</v>
      </c>
      <c r="F242" s="39">
        <v>8010401024011</v>
      </c>
      <c r="G242" s="17" t="s">
        <v>307</v>
      </c>
      <c r="H242" s="19">
        <v>63637772</v>
      </c>
      <c r="I242" s="19">
        <v>54450000</v>
      </c>
      <c r="J242" s="50">
        <f>I242/H242</f>
        <v>0.85562392096316631</v>
      </c>
      <c r="K242" s="14"/>
      <c r="L242" s="14"/>
      <c r="M242" s="14"/>
      <c r="N242" s="15"/>
    </row>
    <row r="243" spans="2:14" s="30" customFormat="1" ht="113.25" customHeight="1" x14ac:dyDescent="0.15">
      <c r="B243" s="20" t="s">
        <v>596</v>
      </c>
      <c r="C243" s="17" t="s">
        <v>180</v>
      </c>
      <c r="D243" s="33">
        <v>44046</v>
      </c>
      <c r="E243" s="17" t="s">
        <v>597</v>
      </c>
      <c r="F243" s="16">
        <v>9010001072822</v>
      </c>
      <c r="G243" s="17" t="s">
        <v>119</v>
      </c>
      <c r="H243" s="13">
        <v>6999584</v>
      </c>
      <c r="I243" s="13">
        <v>5355900</v>
      </c>
      <c r="J243" s="52">
        <f t="shared" ref="J243" si="27">SUM(I243/H243)</f>
        <v>0.7651740446289379</v>
      </c>
      <c r="K243" s="14"/>
      <c r="L243" s="14"/>
      <c r="M243" s="14"/>
      <c r="N243" s="15"/>
    </row>
    <row r="244" spans="2:14" s="63" customFormat="1" ht="113.25" customHeight="1" x14ac:dyDescent="0.15">
      <c r="B244" s="20" t="s">
        <v>669</v>
      </c>
      <c r="C244" s="17" t="s">
        <v>526</v>
      </c>
      <c r="D244" s="33">
        <v>44047</v>
      </c>
      <c r="E244" s="17" t="s">
        <v>555</v>
      </c>
      <c r="F244" s="16">
        <v>6010001030403</v>
      </c>
      <c r="G244" s="17" t="s">
        <v>528</v>
      </c>
      <c r="H244" s="13">
        <v>29994800</v>
      </c>
      <c r="I244" s="13">
        <v>29975000</v>
      </c>
      <c r="J244" s="52">
        <f t="shared" ref="J244" si="28">SUM(I244/H244)</f>
        <v>0.99933988558016718</v>
      </c>
      <c r="K244" s="14"/>
      <c r="L244" s="14"/>
      <c r="M244" s="14"/>
      <c r="N244" s="15"/>
    </row>
    <row r="245" spans="2:14" s="104" customFormat="1" ht="113.25" customHeight="1" x14ac:dyDescent="0.15">
      <c r="B245" s="151" t="s">
        <v>998</v>
      </c>
      <c r="C245" s="17" t="s">
        <v>979</v>
      </c>
      <c r="D245" s="34">
        <v>44047</v>
      </c>
      <c r="E245" s="112" t="s">
        <v>997</v>
      </c>
      <c r="F245" s="110">
        <v>9010001027685</v>
      </c>
      <c r="G245" s="41" t="s">
        <v>41</v>
      </c>
      <c r="H245" s="124">
        <v>34546000</v>
      </c>
      <c r="I245" s="152">
        <v>31836000</v>
      </c>
      <c r="J245" s="52">
        <f t="shared" ref="J245:J246" si="29">ROUND(I245/H245,3)</f>
        <v>0.92200000000000004</v>
      </c>
      <c r="K245" s="14"/>
      <c r="L245" s="14"/>
      <c r="M245" s="14"/>
      <c r="N245" s="15"/>
    </row>
    <row r="246" spans="2:14" s="104" customFormat="1" ht="113.25" customHeight="1" x14ac:dyDescent="0.15">
      <c r="B246" s="151" t="s">
        <v>999</v>
      </c>
      <c r="C246" s="17" t="s">
        <v>979</v>
      </c>
      <c r="D246" s="34">
        <v>44047</v>
      </c>
      <c r="E246" s="112" t="s">
        <v>988</v>
      </c>
      <c r="F246" s="110">
        <v>2010005001032</v>
      </c>
      <c r="G246" s="41" t="s">
        <v>41</v>
      </c>
      <c r="H246" s="124">
        <v>29110000</v>
      </c>
      <c r="I246" s="152">
        <v>28562000</v>
      </c>
      <c r="J246" s="52">
        <f t="shared" si="29"/>
        <v>0.98099999999999998</v>
      </c>
      <c r="K246" s="14"/>
      <c r="L246" s="14"/>
      <c r="M246" s="14"/>
      <c r="N246" s="15"/>
    </row>
    <row r="247" spans="2:14" s="30" customFormat="1" ht="151.5" customHeight="1" x14ac:dyDescent="0.15">
      <c r="B247" s="20" t="s">
        <v>598</v>
      </c>
      <c r="C247" s="17" t="s">
        <v>331</v>
      </c>
      <c r="D247" s="33">
        <v>44048</v>
      </c>
      <c r="E247" s="17" t="s">
        <v>599</v>
      </c>
      <c r="F247" s="16">
        <v>4010001080243</v>
      </c>
      <c r="G247" s="17" t="s">
        <v>532</v>
      </c>
      <c r="H247" s="13">
        <v>13540175</v>
      </c>
      <c r="I247" s="13">
        <v>10008130</v>
      </c>
      <c r="J247" s="52">
        <v>0.73914332717265474</v>
      </c>
      <c r="K247" s="14"/>
      <c r="L247" s="14"/>
      <c r="M247" s="14"/>
      <c r="N247" s="15"/>
    </row>
    <row r="248" spans="2:14" s="30" customFormat="1" ht="113.25" customHeight="1" x14ac:dyDescent="0.15">
      <c r="B248" s="20" t="s">
        <v>583</v>
      </c>
      <c r="C248" s="17" t="s">
        <v>579</v>
      </c>
      <c r="D248" s="58">
        <v>44049</v>
      </c>
      <c r="E248" s="17" t="s">
        <v>1137</v>
      </c>
      <c r="F248" s="49">
        <v>6010001030403</v>
      </c>
      <c r="G248" s="17" t="s">
        <v>301</v>
      </c>
      <c r="H248" s="13">
        <v>63624946</v>
      </c>
      <c r="I248" s="13">
        <v>60500000</v>
      </c>
      <c r="J248" s="52">
        <f>I248/H248</f>
        <v>0.95088489348187422</v>
      </c>
      <c r="K248" s="14"/>
      <c r="L248" s="14"/>
      <c r="M248" s="14"/>
      <c r="N248" s="15"/>
    </row>
    <row r="249" spans="2:14" s="63" customFormat="1" ht="113.25" customHeight="1" x14ac:dyDescent="0.15">
      <c r="B249" s="20" t="s">
        <v>670</v>
      </c>
      <c r="C249" s="17" t="s">
        <v>671</v>
      </c>
      <c r="D249" s="33">
        <v>44049</v>
      </c>
      <c r="E249" s="17" t="s">
        <v>672</v>
      </c>
      <c r="F249" s="16">
        <v>5010401042032</v>
      </c>
      <c r="G249" s="17" t="s">
        <v>213</v>
      </c>
      <c r="H249" s="13">
        <v>4532500</v>
      </c>
      <c r="I249" s="13">
        <v>3850000</v>
      </c>
      <c r="J249" s="52">
        <f>SUM(I249/H249)</f>
        <v>0.84942084942084939</v>
      </c>
      <c r="K249" s="14"/>
      <c r="L249" s="14"/>
      <c r="M249" s="14"/>
      <c r="N249" s="15"/>
    </row>
    <row r="250" spans="2:14" s="30" customFormat="1" ht="153.75" customHeight="1" x14ac:dyDescent="0.15">
      <c r="B250" s="20" t="s">
        <v>600</v>
      </c>
      <c r="C250" s="17" t="s">
        <v>331</v>
      </c>
      <c r="D250" s="33">
        <v>44050</v>
      </c>
      <c r="E250" s="17" t="s">
        <v>601</v>
      </c>
      <c r="F250" s="16">
        <v>3290001009406</v>
      </c>
      <c r="G250" s="17" t="s">
        <v>532</v>
      </c>
      <c r="H250" s="13">
        <v>28553434</v>
      </c>
      <c r="I250" s="13">
        <v>16390000</v>
      </c>
      <c r="J250" s="52">
        <v>0.57401151819427398</v>
      </c>
      <c r="K250" s="14"/>
      <c r="L250" s="14" t="s">
        <v>201</v>
      </c>
      <c r="M250" s="14" t="s">
        <v>201</v>
      </c>
      <c r="N250" s="15" t="s">
        <v>201</v>
      </c>
    </row>
    <row r="251" spans="2:14" s="30" customFormat="1" ht="113.25" customHeight="1" x14ac:dyDescent="0.15">
      <c r="B251" s="20" t="s">
        <v>602</v>
      </c>
      <c r="C251" s="17" t="s">
        <v>603</v>
      </c>
      <c r="D251" s="33">
        <v>44050</v>
      </c>
      <c r="E251" s="17" t="s">
        <v>604</v>
      </c>
      <c r="F251" s="16">
        <v>7010001057148</v>
      </c>
      <c r="G251" s="12" t="s">
        <v>343</v>
      </c>
      <c r="H251" s="13">
        <v>7749602</v>
      </c>
      <c r="I251" s="13">
        <v>7480000</v>
      </c>
      <c r="J251" s="52">
        <f>SUM(I251/H251)</f>
        <v>0.96521085857054334</v>
      </c>
      <c r="K251" s="14"/>
      <c r="L251" s="14"/>
      <c r="M251" s="14"/>
      <c r="N251" s="15"/>
    </row>
    <row r="252" spans="2:14" s="63" customFormat="1" ht="113.25" customHeight="1" x14ac:dyDescent="0.15">
      <c r="B252" s="20" t="s">
        <v>673</v>
      </c>
      <c r="C252" s="17" t="s">
        <v>674</v>
      </c>
      <c r="D252" s="33">
        <v>44054</v>
      </c>
      <c r="E252" s="17" t="s">
        <v>675</v>
      </c>
      <c r="F252" s="16">
        <v>1010005005059</v>
      </c>
      <c r="G252" s="17" t="s">
        <v>528</v>
      </c>
      <c r="H252" s="13">
        <v>9371193</v>
      </c>
      <c r="I252" s="13">
        <v>9268600</v>
      </c>
      <c r="J252" s="52">
        <f t="shared" ref="J252:J253" si="30">SUM(I252/H252)</f>
        <v>0.98905230102506692</v>
      </c>
      <c r="K252" s="14"/>
      <c r="L252" s="14"/>
      <c r="M252" s="14"/>
      <c r="N252" s="15"/>
    </row>
    <row r="253" spans="2:14" s="63" customFormat="1" ht="113.25" customHeight="1" x14ac:dyDescent="0.15">
      <c r="B253" s="20" t="s">
        <v>676</v>
      </c>
      <c r="C253" s="17" t="s">
        <v>677</v>
      </c>
      <c r="D253" s="33">
        <v>44055</v>
      </c>
      <c r="E253" s="17" t="s">
        <v>661</v>
      </c>
      <c r="F253" s="16">
        <v>1010401023102</v>
      </c>
      <c r="G253" s="17" t="s">
        <v>528</v>
      </c>
      <c r="H253" s="13">
        <v>19616538</v>
      </c>
      <c r="I253" s="13">
        <v>15400000</v>
      </c>
      <c r="J253" s="52">
        <f t="shared" si="30"/>
        <v>0.78505187816525013</v>
      </c>
      <c r="K253" s="14"/>
      <c r="L253" s="14"/>
      <c r="M253" s="14"/>
      <c r="N253" s="15"/>
    </row>
    <row r="254" spans="2:14" s="30" customFormat="1" ht="113.25" customHeight="1" x14ac:dyDescent="0.15">
      <c r="B254" s="20" t="s">
        <v>584</v>
      </c>
      <c r="C254" s="17" t="s">
        <v>585</v>
      </c>
      <c r="D254" s="58">
        <v>44055</v>
      </c>
      <c r="E254" s="17" t="s">
        <v>1138</v>
      </c>
      <c r="F254" s="49">
        <v>3010401011971</v>
      </c>
      <c r="G254" s="17" t="s">
        <v>301</v>
      </c>
      <c r="H254" s="13">
        <v>83163663</v>
      </c>
      <c r="I254" s="13">
        <v>71500000</v>
      </c>
      <c r="J254" s="52">
        <f>I254/H254</f>
        <v>0.85975048982630786</v>
      </c>
      <c r="K254" s="14"/>
      <c r="L254" s="14"/>
      <c r="M254" s="14"/>
      <c r="N254" s="15"/>
    </row>
    <row r="255" spans="2:14" s="104" customFormat="1" ht="113.25" customHeight="1" x14ac:dyDescent="0.15">
      <c r="B255" s="151" t="s">
        <v>1000</v>
      </c>
      <c r="C255" s="17" t="s">
        <v>979</v>
      </c>
      <c r="D255" s="34">
        <v>44055</v>
      </c>
      <c r="E255" s="112" t="s">
        <v>1001</v>
      </c>
      <c r="F255" s="39">
        <v>1170005004004</v>
      </c>
      <c r="G255" s="41" t="s">
        <v>27</v>
      </c>
      <c r="H255" s="13">
        <v>10310000</v>
      </c>
      <c r="I255" s="113">
        <v>10105739</v>
      </c>
      <c r="J255" s="52">
        <f>ROUND(I255/H255,3)</f>
        <v>0.98</v>
      </c>
      <c r="K255" s="14"/>
      <c r="L255" s="14"/>
      <c r="M255" s="14"/>
      <c r="N255" s="15"/>
    </row>
    <row r="256" spans="2:14" s="63" customFormat="1" ht="113.25" customHeight="1" x14ac:dyDescent="0.15">
      <c r="B256" s="20" t="s">
        <v>678</v>
      </c>
      <c r="C256" s="17" t="s">
        <v>677</v>
      </c>
      <c r="D256" s="33">
        <v>44056</v>
      </c>
      <c r="E256" s="17" t="s">
        <v>679</v>
      </c>
      <c r="F256" s="16">
        <v>9200005009702</v>
      </c>
      <c r="G256" s="17" t="s">
        <v>528</v>
      </c>
      <c r="H256" s="13">
        <v>27800700</v>
      </c>
      <c r="I256" s="13">
        <v>25208958</v>
      </c>
      <c r="J256" s="52">
        <f t="shared" ref="J256" si="31">SUM(I256/H256)</f>
        <v>0.90677421791537627</v>
      </c>
      <c r="K256" s="14"/>
      <c r="L256" s="14"/>
      <c r="M256" s="14"/>
      <c r="N256" s="15"/>
    </row>
    <row r="257" spans="2:14" s="30" customFormat="1" ht="136.5" customHeight="1" x14ac:dyDescent="0.15">
      <c r="B257" s="20" t="s">
        <v>605</v>
      </c>
      <c r="C257" s="17" t="s">
        <v>606</v>
      </c>
      <c r="D257" s="33">
        <v>44060</v>
      </c>
      <c r="E257" s="17" t="s">
        <v>607</v>
      </c>
      <c r="F257" s="16">
        <v>6010001119254</v>
      </c>
      <c r="G257" s="17" t="s">
        <v>119</v>
      </c>
      <c r="H257" s="13">
        <v>224877213</v>
      </c>
      <c r="I257" s="13">
        <v>209554290</v>
      </c>
      <c r="J257" s="52">
        <f>SUM(I257/H257)</f>
        <v>0.93186093514952983</v>
      </c>
      <c r="K257" s="14"/>
      <c r="L257" s="14"/>
      <c r="M257" s="14"/>
      <c r="N257" s="15" t="s">
        <v>120</v>
      </c>
    </row>
    <row r="258" spans="2:14" s="30" customFormat="1" ht="113.25" customHeight="1" x14ac:dyDescent="0.15">
      <c r="B258" s="20" t="s">
        <v>608</v>
      </c>
      <c r="C258" s="17" t="s">
        <v>609</v>
      </c>
      <c r="D258" s="33">
        <v>44060</v>
      </c>
      <c r="E258" s="17" t="s">
        <v>610</v>
      </c>
      <c r="F258" s="26">
        <v>8010001002136</v>
      </c>
      <c r="G258" s="12" t="s">
        <v>207</v>
      </c>
      <c r="H258" s="13">
        <v>94279256</v>
      </c>
      <c r="I258" s="13">
        <v>82467000</v>
      </c>
      <c r="J258" s="52">
        <f>SUM(I258/H258)</f>
        <v>0.87470991497853989</v>
      </c>
      <c r="K258" s="14"/>
      <c r="L258" s="14"/>
      <c r="M258" s="14"/>
      <c r="N258" s="15"/>
    </row>
    <row r="259" spans="2:14" s="30" customFormat="1" ht="113.25" customHeight="1" x14ac:dyDescent="0.15">
      <c r="B259" s="20" t="s">
        <v>611</v>
      </c>
      <c r="C259" s="17" t="s">
        <v>612</v>
      </c>
      <c r="D259" s="33">
        <v>44060</v>
      </c>
      <c r="E259" s="17" t="s">
        <v>613</v>
      </c>
      <c r="F259" s="16">
        <v>4010001054032</v>
      </c>
      <c r="G259" s="17" t="s">
        <v>528</v>
      </c>
      <c r="H259" s="79" t="s">
        <v>1075</v>
      </c>
      <c r="I259" s="79" t="s">
        <v>1075</v>
      </c>
      <c r="J259" s="52">
        <v>0.96921829350929223</v>
      </c>
      <c r="K259" s="14" t="s">
        <v>529</v>
      </c>
      <c r="L259" s="14"/>
      <c r="M259" s="14"/>
      <c r="N259" s="24" t="s">
        <v>1076</v>
      </c>
    </row>
    <row r="260" spans="2:14" s="30" customFormat="1" ht="135" customHeight="1" x14ac:dyDescent="0.15">
      <c r="B260" s="20" t="s">
        <v>614</v>
      </c>
      <c r="C260" s="17" t="s">
        <v>615</v>
      </c>
      <c r="D260" s="33">
        <v>44060</v>
      </c>
      <c r="E260" s="17" t="s">
        <v>616</v>
      </c>
      <c r="F260" s="16">
        <v>7120001037989</v>
      </c>
      <c r="G260" s="17" t="s">
        <v>532</v>
      </c>
      <c r="H260" s="13">
        <v>9009660</v>
      </c>
      <c r="I260" s="13">
        <v>7689000</v>
      </c>
      <c r="J260" s="52">
        <v>0.85341733206358505</v>
      </c>
      <c r="K260" s="14"/>
      <c r="L260" s="14"/>
      <c r="M260" s="14"/>
      <c r="N260" s="15"/>
    </row>
    <row r="261" spans="2:14" s="30" customFormat="1" ht="132.75" customHeight="1" x14ac:dyDescent="0.15">
      <c r="B261" s="20" t="s">
        <v>617</v>
      </c>
      <c r="C261" s="17" t="s">
        <v>618</v>
      </c>
      <c r="D261" s="33">
        <v>44061</v>
      </c>
      <c r="E261" s="17" t="s">
        <v>619</v>
      </c>
      <c r="F261" s="16">
        <v>8010001031283</v>
      </c>
      <c r="G261" s="17" t="s">
        <v>532</v>
      </c>
      <c r="H261" s="13">
        <v>33034045</v>
      </c>
      <c r="I261" s="13">
        <v>32478820</v>
      </c>
      <c r="J261" s="52">
        <f>SUM(I261/H261)</f>
        <v>0.98319233990266708</v>
      </c>
      <c r="K261" s="14"/>
      <c r="L261" s="14"/>
      <c r="M261" s="14"/>
      <c r="N261" s="15"/>
    </row>
    <row r="262" spans="2:14" s="30" customFormat="1" ht="113.25" customHeight="1" x14ac:dyDescent="0.15">
      <c r="B262" s="20" t="s">
        <v>620</v>
      </c>
      <c r="C262" s="17" t="s">
        <v>603</v>
      </c>
      <c r="D262" s="33">
        <v>44061</v>
      </c>
      <c r="E262" s="17" t="s">
        <v>621</v>
      </c>
      <c r="F262" s="16">
        <v>1010001143390</v>
      </c>
      <c r="G262" s="12" t="s">
        <v>343</v>
      </c>
      <c r="H262" s="13">
        <v>14615577</v>
      </c>
      <c r="I262" s="13">
        <v>9900000</v>
      </c>
      <c r="J262" s="52">
        <f>SUM(I262/H262)</f>
        <v>0.67735950486251761</v>
      </c>
      <c r="K262" s="14"/>
      <c r="L262" s="14"/>
      <c r="M262" s="14"/>
      <c r="N262" s="15"/>
    </row>
    <row r="263" spans="2:14" s="30" customFormat="1" ht="113.25" customHeight="1" x14ac:dyDescent="0.15">
      <c r="B263" s="20" t="s">
        <v>622</v>
      </c>
      <c r="C263" s="17" t="s">
        <v>623</v>
      </c>
      <c r="D263" s="33">
        <v>44062</v>
      </c>
      <c r="E263" s="17" t="s">
        <v>624</v>
      </c>
      <c r="F263" s="16">
        <v>6010001050839</v>
      </c>
      <c r="G263" s="17" t="s">
        <v>532</v>
      </c>
      <c r="H263" s="13">
        <v>10451100</v>
      </c>
      <c r="I263" s="13">
        <v>9990000</v>
      </c>
      <c r="J263" s="52">
        <v>0.95588024227114854</v>
      </c>
      <c r="K263" s="14"/>
      <c r="L263" s="14"/>
      <c r="M263" s="14"/>
      <c r="N263" s="15"/>
    </row>
    <row r="264" spans="2:14" s="30" customFormat="1" ht="145.5" customHeight="1" x14ac:dyDescent="0.15">
      <c r="B264" s="20" t="s">
        <v>625</v>
      </c>
      <c r="C264" s="17" t="s">
        <v>626</v>
      </c>
      <c r="D264" s="33">
        <v>44062</v>
      </c>
      <c r="E264" s="17" t="s">
        <v>440</v>
      </c>
      <c r="F264" s="16">
        <v>6010601024969</v>
      </c>
      <c r="G264" s="17" t="s">
        <v>532</v>
      </c>
      <c r="H264" s="13">
        <v>42450309</v>
      </c>
      <c r="I264" s="13">
        <v>34100000</v>
      </c>
      <c r="J264" s="52">
        <f>SUM(I264/H264)</f>
        <v>0.80329215035866997</v>
      </c>
      <c r="K264" s="14"/>
      <c r="L264" s="14"/>
      <c r="M264" s="14"/>
      <c r="N264" s="15"/>
    </row>
    <row r="265" spans="2:14" s="30" customFormat="1" ht="113.25" customHeight="1" x14ac:dyDescent="0.15">
      <c r="B265" s="20" t="s">
        <v>573</v>
      </c>
      <c r="C265" s="17" t="s">
        <v>570</v>
      </c>
      <c r="D265" s="34">
        <v>44062</v>
      </c>
      <c r="E265" s="17" t="s">
        <v>574</v>
      </c>
      <c r="F265" s="39">
        <v>1010405010138</v>
      </c>
      <c r="G265" s="17" t="s">
        <v>572</v>
      </c>
      <c r="H265" s="13">
        <v>6407787</v>
      </c>
      <c r="I265" s="13">
        <v>6202392</v>
      </c>
      <c r="J265" s="50">
        <v>0.96799999999999997</v>
      </c>
      <c r="K265" s="14" t="s">
        <v>17</v>
      </c>
      <c r="L265" s="14" t="s">
        <v>16</v>
      </c>
      <c r="M265" s="14">
        <v>1</v>
      </c>
      <c r="N265" s="15"/>
    </row>
    <row r="266" spans="2:14" s="63" customFormat="1" ht="113.25" customHeight="1" x14ac:dyDescent="0.15">
      <c r="B266" s="20" t="s">
        <v>680</v>
      </c>
      <c r="C266" s="17" t="s">
        <v>681</v>
      </c>
      <c r="D266" s="33">
        <v>44062</v>
      </c>
      <c r="E266" s="17" t="s">
        <v>682</v>
      </c>
      <c r="F266" s="16">
        <v>5010901023507</v>
      </c>
      <c r="G266" s="17" t="s">
        <v>213</v>
      </c>
      <c r="H266" s="13">
        <v>408177000</v>
      </c>
      <c r="I266" s="13">
        <v>365070750</v>
      </c>
      <c r="J266" s="52">
        <f>SUM(I266/H266)</f>
        <v>0.89439324116743468</v>
      </c>
      <c r="K266" s="14"/>
      <c r="L266" s="14"/>
      <c r="M266" s="14"/>
      <c r="N266" s="15"/>
    </row>
    <row r="267" spans="2:14" s="63" customFormat="1" ht="113.25" customHeight="1" x14ac:dyDescent="0.15">
      <c r="B267" s="20" t="s">
        <v>683</v>
      </c>
      <c r="C267" s="17" t="s">
        <v>684</v>
      </c>
      <c r="D267" s="33">
        <v>44063</v>
      </c>
      <c r="E267" s="17" t="s">
        <v>685</v>
      </c>
      <c r="F267" s="16">
        <v>5010701021108</v>
      </c>
      <c r="G267" s="17" t="s">
        <v>532</v>
      </c>
      <c r="H267" s="13">
        <v>16035814</v>
      </c>
      <c r="I267" s="13">
        <v>15114000</v>
      </c>
      <c r="J267" s="52">
        <f>SUM(I267/H267)</f>
        <v>0.9425152973213583</v>
      </c>
      <c r="K267" s="14"/>
      <c r="L267" s="14"/>
      <c r="M267" s="14"/>
      <c r="N267" s="15"/>
    </row>
    <row r="268" spans="2:14" s="30" customFormat="1" ht="113.25" customHeight="1" x14ac:dyDescent="0.15">
      <c r="B268" s="20" t="s">
        <v>627</v>
      </c>
      <c r="C268" s="17" t="s">
        <v>628</v>
      </c>
      <c r="D268" s="33">
        <v>44063</v>
      </c>
      <c r="E268" s="17" t="s">
        <v>629</v>
      </c>
      <c r="F268" s="16">
        <v>9020001015631</v>
      </c>
      <c r="G268" s="17" t="s">
        <v>532</v>
      </c>
      <c r="H268" s="13">
        <v>10450000</v>
      </c>
      <c r="I268" s="13">
        <v>9570000</v>
      </c>
      <c r="J268" s="52">
        <v>0.91578947368421049</v>
      </c>
      <c r="K268" s="14"/>
      <c r="L268" s="14" t="s">
        <v>201</v>
      </c>
      <c r="M268" s="14" t="s">
        <v>201</v>
      </c>
      <c r="N268" s="15" t="s">
        <v>201</v>
      </c>
    </row>
    <row r="269" spans="2:14" s="30" customFormat="1" ht="113.25" customHeight="1" x14ac:dyDescent="0.15">
      <c r="B269" s="20" t="s">
        <v>630</v>
      </c>
      <c r="C269" s="17" t="s">
        <v>623</v>
      </c>
      <c r="D269" s="33">
        <v>44063</v>
      </c>
      <c r="E269" s="17" t="s">
        <v>631</v>
      </c>
      <c r="F269" s="16">
        <v>1010001101679</v>
      </c>
      <c r="G269" s="17" t="s">
        <v>532</v>
      </c>
      <c r="H269" s="13">
        <v>4696666</v>
      </c>
      <c r="I269" s="13">
        <v>4291870</v>
      </c>
      <c r="J269" s="52">
        <f>SUM(I269/H269)</f>
        <v>0.91381205306061786</v>
      </c>
      <c r="K269" s="14"/>
      <c r="L269" s="14"/>
      <c r="M269" s="14"/>
      <c r="N269" s="15"/>
    </row>
    <row r="270" spans="2:14" s="30" customFormat="1" ht="113.25" customHeight="1" x14ac:dyDescent="0.15">
      <c r="B270" s="20" t="s">
        <v>632</v>
      </c>
      <c r="C270" s="17" t="s">
        <v>633</v>
      </c>
      <c r="D270" s="33">
        <v>44063</v>
      </c>
      <c r="E270" s="17" t="s">
        <v>634</v>
      </c>
      <c r="F270" s="16">
        <v>6010001074037</v>
      </c>
      <c r="G270" s="17" t="s">
        <v>532</v>
      </c>
      <c r="H270" s="13">
        <v>9870260</v>
      </c>
      <c r="I270" s="13">
        <v>6600000</v>
      </c>
      <c r="J270" s="52">
        <f>SUM(I270/H270)</f>
        <v>0.66867539456914005</v>
      </c>
      <c r="K270" s="14"/>
      <c r="L270" s="14"/>
      <c r="M270" s="14"/>
      <c r="N270" s="15"/>
    </row>
    <row r="271" spans="2:14" s="61" customFormat="1" ht="135.75" customHeight="1" x14ac:dyDescent="0.15">
      <c r="B271" s="20" t="s">
        <v>644</v>
      </c>
      <c r="C271" s="17" t="s">
        <v>76</v>
      </c>
      <c r="D271" s="33">
        <v>44067</v>
      </c>
      <c r="E271" s="17" t="s">
        <v>645</v>
      </c>
      <c r="F271" s="39">
        <v>2010001084213</v>
      </c>
      <c r="G271" s="12" t="s">
        <v>103</v>
      </c>
      <c r="H271" s="13">
        <v>84737957</v>
      </c>
      <c r="I271" s="13">
        <v>62040000</v>
      </c>
      <c r="J271" s="52">
        <v>0.73213943545983773</v>
      </c>
      <c r="K271" s="17"/>
      <c r="L271" s="17"/>
      <c r="M271" s="17"/>
      <c r="N271" s="156"/>
    </row>
    <row r="272" spans="2:14" s="30" customFormat="1" ht="113.25" customHeight="1" x14ac:dyDescent="0.15">
      <c r="B272" s="20" t="s">
        <v>575</v>
      </c>
      <c r="C272" s="17" t="s">
        <v>570</v>
      </c>
      <c r="D272" s="34">
        <v>44068</v>
      </c>
      <c r="E272" s="17" t="s">
        <v>576</v>
      </c>
      <c r="F272" s="39">
        <v>8010001092202</v>
      </c>
      <c r="G272" s="17" t="s">
        <v>577</v>
      </c>
      <c r="H272" s="13">
        <v>12246410</v>
      </c>
      <c r="I272" s="13">
        <v>3828000</v>
      </c>
      <c r="J272" s="50">
        <v>0.313</v>
      </c>
      <c r="K272" s="14"/>
      <c r="L272" s="14"/>
      <c r="M272" s="14"/>
      <c r="N272" s="15"/>
    </row>
    <row r="273" spans="2:14" s="30" customFormat="1" ht="113.25" customHeight="1" x14ac:dyDescent="0.15">
      <c r="B273" s="20" t="s">
        <v>586</v>
      </c>
      <c r="C273" s="17" t="s">
        <v>585</v>
      </c>
      <c r="D273" s="58">
        <v>44069</v>
      </c>
      <c r="E273" s="17" t="s">
        <v>1142</v>
      </c>
      <c r="F273" s="49">
        <v>6010001047513</v>
      </c>
      <c r="G273" s="17" t="s">
        <v>301</v>
      </c>
      <c r="H273" s="13">
        <v>36178516</v>
      </c>
      <c r="I273" s="13">
        <v>14867050</v>
      </c>
      <c r="J273" s="52">
        <f>I273/H273</f>
        <v>0.4109358714437043</v>
      </c>
      <c r="K273" s="14"/>
      <c r="L273" s="14"/>
      <c r="M273" s="14"/>
      <c r="N273" s="15"/>
    </row>
    <row r="274" spans="2:14" s="62" customFormat="1" ht="113.25" customHeight="1" x14ac:dyDescent="0.15">
      <c r="B274" s="20" t="s">
        <v>646</v>
      </c>
      <c r="C274" s="17" t="s">
        <v>76</v>
      </c>
      <c r="D274" s="34">
        <v>44071</v>
      </c>
      <c r="E274" s="17" t="s">
        <v>647</v>
      </c>
      <c r="F274" s="49">
        <v>9010001027685</v>
      </c>
      <c r="G274" s="12" t="s">
        <v>78</v>
      </c>
      <c r="H274" s="22">
        <v>89093954</v>
      </c>
      <c r="I274" s="22">
        <v>86295000</v>
      </c>
      <c r="J274" s="56">
        <v>0.96858424310138935</v>
      </c>
      <c r="K274" s="14"/>
      <c r="L274" s="14"/>
      <c r="M274" s="14"/>
      <c r="N274" s="15"/>
    </row>
    <row r="275" spans="2:14" s="78" customFormat="1" ht="113.25" customHeight="1" x14ac:dyDescent="0.15">
      <c r="B275" s="85" t="s">
        <v>852</v>
      </c>
      <c r="C275" s="80" t="s">
        <v>759</v>
      </c>
      <c r="D275" s="87">
        <v>44071</v>
      </c>
      <c r="E275" s="80" t="s">
        <v>853</v>
      </c>
      <c r="F275" s="88">
        <v>3010001181141</v>
      </c>
      <c r="G275" s="83" t="s">
        <v>213</v>
      </c>
      <c r="H275" s="82">
        <v>7576347</v>
      </c>
      <c r="I275" s="82">
        <v>2882000</v>
      </c>
      <c r="J275" s="52">
        <f>SUM(I275/H275)</f>
        <v>0.38039440379380723</v>
      </c>
      <c r="K275" s="83"/>
      <c r="L275" s="83" t="s">
        <v>201</v>
      </c>
      <c r="M275" s="83"/>
      <c r="N275" s="86" t="s">
        <v>201</v>
      </c>
    </row>
    <row r="276" spans="2:14" s="78" customFormat="1" ht="113.25" customHeight="1" x14ac:dyDescent="0.15">
      <c r="B276" s="85" t="s">
        <v>854</v>
      </c>
      <c r="C276" s="80" t="s">
        <v>759</v>
      </c>
      <c r="D276" s="87">
        <v>44074</v>
      </c>
      <c r="E276" s="80" t="s">
        <v>855</v>
      </c>
      <c r="F276" s="88">
        <v>3011101002154</v>
      </c>
      <c r="G276" s="83" t="s">
        <v>213</v>
      </c>
      <c r="H276" s="82">
        <v>3934920</v>
      </c>
      <c r="I276" s="82">
        <v>2633400</v>
      </c>
      <c r="J276" s="52">
        <f t="shared" ref="J276" si="32">SUM(I276/H276)</f>
        <v>0.66923851056692385</v>
      </c>
      <c r="K276" s="83"/>
      <c r="L276" s="83" t="s">
        <v>201</v>
      </c>
      <c r="M276" s="83"/>
      <c r="N276" s="86" t="s">
        <v>201</v>
      </c>
    </row>
    <row r="277" spans="2:14" s="30" customFormat="1" ht="153" customHeight="1" x14ac:dyDescent="0.15">
      <c r="B277" s="20" t="s">
        <v>635</v>
      </c>
      <c r="C277" s="17" t="s">
        <v>626</v>
      </c>
      <c r="D277" s="33">
        <v>44074</v>
      </c>
      <c r="E277" s="17" t="s">
        <v>636</v>
      </c>
      <c r="F277" s="16">
        <v>4120001130359</v>
      </c>
      <c r="G277" s="17" t="s">
        <v>532</v>
      </c>
      <c r="H277" s="13">
        <v>4561205</v>
      </c>
      <c r="I277" s="13">
        <v>2607000</v>
      </c>
      <c r="J277" s="52">
        <v>0.57155948921392485</v>
      </c>
      <c r="K277" s="14"/>
      <c r="L277" s="14"/>
      <c r="M277" s="14"/>
      <c r="N277" s="15"/>
    </row>
    <row r="278" spans="2:14" s="30" customFormat="1" ht="113.25" customHeight="1" x14ac:dyDescent="0.15">
      <c r="B278" s="20" t="s">
        <v>637</v>
      </c>
      <c r="C278" s="17" t="s">
        <v>623</v>
      </c>
      <c r="D278" s="33">
        <v>44074</v>
      </c>
      <c r="E278" s="17" t="s">
        <v>638</v>
      </c>
      <c r="F278" s="16">
        <v>9010001144299</v>
      </c>
      <c r="G278" s="17" t="s">
        <v>532</v>
      </c>
      <c r="H278" s="13">
        <v>9490635</v>
      </c>
      <c r="I278" s="13">
        <v>8877000</v>
      </c>
      <c r="J278" s="52">
        <f t="shared" ref="J278" si="33">SUM(I278/H278)</f>
        <v>0.93534310401780285</v>
      </c>
      <c r="K278" s="14"/>
      <c r="L278" s="14"/>
      <c r="M278" s="14"/>
      <c r="N278" s="15"/>
    </row>
    <row r="279" spans="2:14" s="63" customFormat="1" ht="113.25" customHeight="1" x14ac:dyDescent="0.15">
      <c r="B279" s="20" t="s">
        <v>686</v>
      </c>
      <c r="C279" s="17" t="s">
        <v>677</v>
      </c>
      <c r="D279" s="33">
        <v>44074</v>
      </c>
      <c r="E279" s="17" t="s">
        <v>613</v>
      </c>
      <c r="F279" s="16">
        <v>4010001054032</v>
      </c>
      <c r="G279" s="17" t="s">
        <v>528</v>
      </c>
      <c r="H279" s="13">
        <v>19265988</v>
      </c>
      <c r="I279" s="13">
        <v>17930000</v>
      </c>
      <c r="J279" s="52">
        <f t="shared" ref="J279:J306" si="34">SUM(I279/H279)</f>
        <v>0.93065561963393728</v>
      </c>
      <c r="K279" s="14"/>
      <c r="L279" s="14"/>
      <c r="M279" s="14"/>
      <c r="N279" s="15"/>
    </row>
    <row r="280" spans="2:14" s="63" customFormat="1" ht="113.25" customHeight="1" x14ac:dyDescent="0.15">
      <c r="B280" s="20" t="s">
        <v>687</v>
      </c>
      <c r="C280" s="17" t="s">
        <v>688</v>
      </c>
      <c r="D280" s="33">
        <v>44075</v>
      </c>
      <c r="E280" s="17" t="s">
        <v>689</v>
      </c>
      <c r="F280" s="64">
        <v>4021001033074</v>
      </c>
      <c r="G280" s="12" t="s">
        <v>213</v>
      </c>
      <c r="H280" s="13">
        <v>3493197</v>
      </c>
      <c r="I280" s="13">
        <v>1485000</v>
      </c>
      <c r="J280" s="52">
        <f t="shared" si="34"/>
        <v>0.42511201057369508</v>
      </c>
      <c r="K280" s="14"/>
      <c r="L280" s="14"/>
      <c r="M280" s="14"/>
      <c r="N280" s="15"/>
    </row>
    <row r="281" spans="2:14" s="63" customFormat="1" ht="113.25" customHeight="1" x14ac:dyDescent="0.15">
      <c r="B281" s="20" t="s">
        <v>690</v>
      </c>
      <c r="C281" s="17" t="s">
        <v>674</v>
      </c>
      <c r="D281" s="33">
        <v>44075</v>
      </c>
      <c r="E281" s="17" t="s">
        <v>691</v>
      </c>
      <c r="F281" s="16">
        <v>2010401083715</v>
      </c>
      <c r="G281" s="17" t="s">
        <v>528</v>
      </c>
      <c r="H281" s="13">
        <v>231728970</v>
      </c>
      <c r="I281" s="13">
        <v>128718421</v>
      </c>
      <c r="J281" s="52">
        <f t="shared" si="34"/>
        <v>0.55546969807012048</v>
      </c>
      <c r="K281" s="14"/>
      <c r="L281" s="14"/>
      <c r="M281" s="14"/>
      <c r="N281" s="15"/>
    </row>
    <row r="282" spans="2:14" s="122" customFormat="1" ht="130.5" customHeight="1" x14ac:dyDescent="0.15">
      <c r="B282" s="119" t="s">
        <v>1035</v>
      </c>
      <c r="C282" s="17" t="s">
        <v>1027</v>
      </c>
      <c r="D282" s="33">
        <v>44075</v>
      </c>
      <c r="E282" s="17" t="s">
        <v>1036</v>
      </c>
      <c r="F282" s="123" t="s">
        <v>1037</v>
      </c>
      <c r="G282" s="17" t="s">
        <v>419</v>
      </c>
      <c r="H282" s="13">
        <v>4608497</v>
      </c>
      <c r="I282" s="13">
        <v>1320000</v>
      </c>
      <c r="J282" s="52">
        <f t="shared" ref="J282" si="35">I282/H282</f>
        <v>0.28642744044316398</v>
      </c>
      <c r="K282" s="14"/>
      <c r="L282" s="14"/>
      <c r="M282" s="14"/>
      <c r="N282" s="15"/>
    </row>
    <row r="283" spans="2:14" s="63" customFormat="1" ht="132" customHeight="1" x14ac:dyDescent="0.15">
      <c r="B283" s="20" t="s">
        <v>692</v>
      </c>
      <c r="C283" s="17" t="s">
        <v>674</v>
      </c>
      <c r="D283" s="33">
        <v>44077</v>
      </c>
      <c r="E283" s="17" t="s">
        <v>693</v>
      </c>
      <c r="F283" s="16">
        <v>5010001022137</v>
      </c>
      <c r="G283" s="17" t="s">
        <v>532</v>
      </c>
      <c r="H283" s="13">
        <v>4240214</v>
      </c>
      <c r="I283" s="13">
        <v>3433100</v>
      </c>
      <c r="J283" s="52">
        <f t="shared" si="34"/>
        <v>0.80965253168825912</v>
      </c>
      <c r="K283" s="14"/>
      <c r="L283" s="14"/>
      <c r="M283" s="14"/>
      <c r="N283" s="15"/>
    </row>
    <row r="284" spans="2:14" s="78" customFormat="1" ht="132" customHeight="1" x14ac:dyDescent="0.15">
      <c r="B284" s="85" t="s">
        <v>856</v>
      </c>
      <c r="C284" s="80" t="s">
        <v>759</v>
      </c>
      <c r="D284" s="87">
        <v>44077</v>
      </c>
      <c r="E284" s="80" t="s">
        <v>857</v>
      </c>
      <c r="F284" s="88">
        <v>9010001090601</v>
      </c>
      <c r="G284" s="83" t="s">
        <v>213</v>
      </c>
      <c r="H284" s="82">
        <v>8760400</v>
      </c>
      <c r="I284" s="82">
        <v>5280000</v>
      </c>
      <c r="J284" s="52">
        <f t="shared" ref="J284" si="36">SUM(I284/H284)</f>
        <v>0.60271220492214972</v>
      </c>
      <c r="K284" s="83"/>
      <c r="L284" s="83" t="s">
        <v>201</v>
      </c>
      <c r="M284" s="83"/>
      <c r="N284" s="86" t="s">
        <v>201</v>
      </c>
    </row>
    <row r="285" spans="2:14" s="63" customFormat="1" ht="113.25" customHeight="1" x14ac:dyDescent="0.15">
      <c r="B285" s="20" t="s">
        <v>694</v>
      </c>
      <c r="C285" s="17" t="s">
        <v>684</v>
      </c>
      <c r="D285" s="33">
        <v>44078</v>
      </c>
      <c r="E285" s="17" t="s">
        <v>695</v>
      </c>
      <c r="F285" s="16">
        <v>4010605000134</v>
      </c>
      <c r="G285" s="17" t="s">
        <v>532</v>
      </c>
      <c r="H285" s="13">
        <v>7212882</v>
      </c>
      <c r="I285" s="13">
        <v>7150000</v>
      </c>
      <c r="J285" s="52">
        <f t="shared" si="34"/>
        <v>0.99128198686738533</v>
      </c>
      <c r="K285" s="14" t="s">
        <v>15</v>
      </c>
      <c r="L285" s="14" t="s">
        <v>16</v>
      </c>
      <c r="M285" s="14">
        <v>1</v>
      </c>
      <c r="N285" s="15"/>
    </row>
    <row r="286" spans="2:14" s="78" customFormat="1" ht="113.25" customHeight="1" x14ac:dyDescent="0.15">
      <c r="B286" s="85" t="s">
        <v>858</v>
      </c>
      <c r="C286" s="80" t="s">
        <v>759</v>
      </c>
      <c r="D286" s="87">
        <v>44078</v>
      </c>
      <c r="E286" s="80" t="s">
        <v>859</v>
      </c>
      <c r="F286" s="88">
        <v>6030001666131</v>
      </c>
      <c r="G286" s="83" t="s">
        <v>213</v>
      </c>
      <c r="H286" s="82">
        <v>8119100</v>
      </c>
      <c r="I286" s="82">
        <v>8095980</v>
      </c>
      <c r="J286" s="52">
        <f t="shared" ref="J286:J290" si="37">SUM(I286/H286)</f>
        <v>0.99715239373822218</v>
      </c>
      <c r="K286" s="83"/>
      <c r="L286" s="83" t="s">
        <v>201</v>
      </c>
      <c r="M286" s="83"/>
      <c r="N286" s="86" t="s">
        <v>201</v>
      </c>
    </row>
    <row r="287" spans="2:14" s="78" customFormat="1" ht="113.25" customHeight="1" x14ac:dyDescent="0.15">
      <c r="B287" s="85" t="s">
        <v>860</v>
      </c>
      <c r="C287" s="80" t="s">
        <v>861</v>
      </c>
      <c r="D287" s="87">
        <v>44078</v>
      </c>
      <c r="E287" s="80" t="s">
        <v>862</v>
      </c>
      <c r="F287" s="88">
        <v>9030001054232</v>
      </c>
      <c r="G287" s="83" t="s">
        <v>213</v>
      </c>
      <c r="H287" s="82">
        <v>7889200</v>
      </c>
      <c r="I287" s="82">
        <v>4730000</v>
      </c>
      <c r="J287" s="52">
        <f t="shared" si="37"/>
        <v>0.5995538204127161</v>
      </c>
      <c r="K287" s="83"/>
      <c r="L287" s="83" t="s">
        <v>201</v>
      </c>
      <c r="M287" s="83"/>
      <c r="N287" s="86" t="s">
        <v>201</v>
      </c>
    </row>
    <row r="288" spans="2:14" s="122" customFormat="1" ht="135" customHeight="1" x14ac:dyDescent="0.15">
      <c r="B288" s="119" t="s">
        <v>1038</v>
      </c>
      <c r="C288" s="17" t="s">
        <v>1039</v>
      </c>
      <c r="D288" s="33">
        <v>44078</v>
      </c>
      <c r="E288" s="17" t="s">
        <v>1040</v>
      </c>
      <c r="F288" s="123" t="s">
        <v>1041</v>
      </c>
      <c r="G288" s="17" t="s">
        <v>419</v>
      </c>
      <c r="H288" s="13">
        <v>6831000</v>
      </c>
      <c r="I288" s="13">
        <v>4950000</v>
      </c>
      <c r="J288" s="52">
        <f>I288/H288</f>
        <v>0.72463768115942029</v>
      </c>
      <c r="K288" s="14"/>
      <c r="L288" s="14"/>
      <c r="M288" s="14"/>
      <c r="N288" s="15"/>
    </row>
    <row r="289" spans="2:14" s="78" customFormat="1" ht="113.25" customHeight="1" x14ac:dyDescent="0.15">
      <c r="B289" s="85" t="s">
        <v>863</v>
      </c>
      <c r="C289" s="80" t="s">
        <v>864</v>
      </c>
      <c r="D289" s="87">
        <v>44081</v>
      </c>
      <c r="E289" s="80" t="s">
        <v>865</v>
      </c>
      <c r="F289" s="88">
        <v>7013301009883</v>
      </c>
      <c r="G289" s="83" t="s">
        <v>213</v>
      </c>
      <c r="H289" s="82">
        <v>4630428</v>
      </c>
      <c r="I289" s="82">
        <v>3186700</v>
      </c>
      <c r="J289" s="52">
        <f t="shared" si="37"/>
        <v>0.68820851981717457</v>
      </c>
      <c r="K289" s="83"/>
      <c r="L289" s="83" t="s">
        <v>201</v>
      </c>
      <c r="M289" s="83"/>
      <c r="N289" s="86" t="s">
        <v>201</v>
      </c>
    </row>
    <row r="290" spans="2:14" s="78" customFormat="1" ht="113.25" customHeight="1" x14ac:dyDescent="0.15">
      <c r="B290" s="85" t="s">
        <v>866</v>
      </c>
      <c r="C290" s="80" t="s">
        <v>864</v>
      </c>
      <c r="D290" s="87">
        <v>44082</v>
      </c>
      <c r="E290" s="80" t="s">
        <v>867</v>
      </c>
      <c r="F290" s="88">
        <v>3010001046641</v>
      </c>
      <c r="G290" s="83" t="s">
        <v>213</v>
      </c>
      <c r="H290" s="82">
        <v>8534318</v>
      </c>
      <c r="I290" s="82">
        <v>8250000</v>
      </c>
      <c r="J290" s="52">
        <f t="shared" si="37"/>
        <v>0.96668532857575729</v>
      </c>
      <c r="K290" s="83"/>
      <c r="L290" s="83" t="s">
        <v>201</v>
      </c>
      <c r="M290" s="83"/>
      <c r="N290" s="86" t="s">
        <v>201</v>
      </c>
    </row>
    <row r="291" spans="2:14" s="63" customFormat="1" ht="113.25" customHeight="1" x14ac:dyDescent="0.15">
      <c r="B291" s="20" t="s">
        <v>696</v>
      </c>
      <c r="C291" s="17" t="s">
        <v>697</v>
      </c>
      <c r="D291" s="33">
        <v>44085</v>
      </c>
      <c r="E291" s="17" t="s">
        <v>698</v>
      </c>
      <c r="F291" s="16">
        <v>1010401023102</v>
      </c>
      <c r="G291" s="12" t="s">
        <v>343</v>
      </c>
      <c r="H291" s="13">
        <v>49920740</v>
      </c>
      <c r="I291" s="13">
        <v>45650000</v>
      </c>
      <c r="J291" s="52">
        <f t="shared" si="34"/>
        <v>0.91444958548290756</v>
      </c>
      <c r="K291" s="14"/>
      <c r="L291" s="14"/>
      <c r="M291" s="14"/>
      <c r="N291" s="15"/>
    </row>
    <row r="292" spans="2:14" s="78" customFormat="1" ht="113.25" customHeight="1" x14ac:dyDescent="0.15">
      <c r="B292" s="85" t="s">
        <v>868</v>
      </c>
      <c r="C292" s="80" t="s">
        <v>864</v>
      </c>
      <c r="D292" s="87">
        <v>44091</v>
      </c>
      <c r="E292" s="80" t="s">
        <v>869</v>
      </c>
      <c r="F292" s="88">
        <v>7120001106100</v>
      </c>
      <c r="G292" s="83" t="s">
        <v>213</v>
      </c>
      <c r="H292" s="82">
        <v>4511502</v>
      </c>
      <c r="I292" s="82">
        <v>4070000</v>
      </c>
      <c r="J292" s="52">
        <f t="shared" ref="J292" si="38">SUM(I292/H292)</f>
        <v>0.90213857823846688</v>
      </c>
      <c r="K292" s="83"/>
      <c r="L292" s="83" t="s">
        <v>201</v>
      </c>
      <c r="M292" s="83"/>
      <c r="N292" s="86" t="s">
        <v>201</v>
      </c>
    </row>
    <row r="293" spans="2:14" s="63" customFormat="1" ht="113.25" customHeight="1" x14ac:dyDescent="0.15">
      <c r="B293" s="20" t="s">
        <v>699</v>
      </c>
      <c r="C293" s="17" t="s">
        <v>688</v>
      </c>
      <c r="D293" s="33">
        <v>44092</v>
      </c>
      <c r="E293" s="17" t="s">
        <v>538</v>
      </c>
      <c r="F293" s="64">
        <v>8010401024011</v>
      </c>
      <c r="G293" s="12" t="s">
        <v>343</v>
      </c>
      <c r="H293" s="13">
        <v>62436000</v>
      </c>
      <c r="I293" s="13">
        <v>54450000</v>
      </c>
      <c r="J293" s="52">
        <f t="shared" si="34"/>
        <v>0.87209302325581395</v>
      </c>
      <c r="K293" s="14"/>
      <c r="L293" s="14"/>
      <c r="M293" s="14"/>
      <c r="N293" s="15"/>
    </row>
    <row r="294" spans="2:14" s="63" customFormat="1" ht="113.25" customHeight="1" x14ac:dyDescent="0.15">
      <c r="B294" s="20" t="s">
        <v>700</v>
      </c>
      <c r="C294" s="17" t="s">
        <v>697</v>
      </c>
      <c r="D294" s="33">
        <v>44092</v>
      </c>
      <c r="E294" s="17" t="s">
        <v>698</v>
      </c>
      <c r="F294" s="16">
        <v>1010401023102</v>
      </c>
      <c r="G294" s="12" t="s">
        <v>343</v>
      </c>
      <c r="H294" s="13">
        <v>28187185</v>
      </c>
      <c r="I294" s="13">
        <v>26620000</v>
      </c>
      <c r="J294" s="52">
        <f t="shared" si="34"/>
        <v>0.94440079773840491</v>
      </c>
      <c r="K294" s="14"/>
      <c r="L294" s="14"/>
      <c r="M294" s="14"/>
      <c r="N294" s="15"/>
    </row>
    <row r="295" spans="2:14" s="63" customFormat="1" ht="132.75" customHeight="1" x14ac:dyDescent="0.15">
      <c r="B295" s="20" t="s">
        <v>701</v>
      </c>
      <c r="C295" s="17" t="s">
        <v>702</v>
      </c>
      <c r="D295" s="33">
        <v>44092</v>
      </c>
      <c r="E295" s="17" t="s">
        <v>703</v>
      </c>
      <c r="F295" s="16">
        <v>7010401022916</v>
      </c>
      <c r="G295" s="17" t="s">
        <v>528</v>
      </c>
      <c r="H295" s="13">
        <v>143879835</v>
      </c>
      <c r="I295" s="13">
        <v>143663300</v>
      </c>
      <c r="J295" s="52">
        <f t="shared" si="34"/>
        <v>0.9984950288551554</v>
      </c>
      <c r="K295" s="14"/>
      <c r="L295" s="14"/>
      <c r="M295" s="14"/>
      <c r="N295" s="15"/>
    </row>
    <row r="296" spans="2:14" s="63" customFormat="1" ht="113.25" customHeight="1" x14ac:dyDescent="0.15">
      <c r="B296" s="20" t="s">
        <v>704</v>
      </c>
      <c r="C296" s="17" t="s">
        <v>705</v>
      </c>
      <c r="D296" s="33">
        <v>44097</v>
      </c>
      <c r="E296" s="17" t="s">
        <v>706</v>
      </c>
      <c r="F296" s="16">
        <v>4011401002621</v>
      </c>
      <c r="G296" s="17" t="s">
        <v>707</v>
      </c>
      <c r="H296" s="89" t="s">
        <v>755</v>
      </c>
      <c r="I296" s="89" t="s">
        <v>756</v>
      </c>
      <c r="J296" s="90">
        <v>0.56567273660916406</v>
      </c>
      <c r="K296" s="7"/>
      <c r="L296" s="7"/>
      <c r="M296" s="7"/>
      <c r="N296" s="25" t="s">
        <v>754</v>
      </c>
    </row>
    <row r="297" spans="2:14" s="78" customFormat="1" ht="113.25" customHeight="1" x14ac:dyDescent="0.15">
      <c r="B297" s="85" t="s">
        <v>870</v>
      </c>
      <c r="C297" s="80" t="s">
        <v>864</v>
      </c>
      <c r="D297" s="87">
        <v>44097</v>
      </c>
      <c r="E297" s="80" t="s">
        <v>871</v>
      </c>
      <c r="F297" s="88">
        <v>6011501006529</v>
      </c>
      <c r="G297" s="83" t="s">
        <v>213</v>
      </c>
      <c r="H297" s="82">
        <v>6224518</v>
      </c>
      <c r="I297" s="82">
        <v>4950000</v>
      </c>
      <c r="J297" s="52">
        <f t="shared" ref="J297" si="39">SUM(I297/H297)</f>
        <v>0.79524229827915993</v>
      </c>
      <c r="K297" s="83"/>
      <c r="L297" s="83" t="s">
        <v>201</v>
      </c>
      <c r="M297" s="83"/>
      <c r="N297" s="86" t="s">
        <v>201</v>
      </c>
    </row>
    <row r="298" spans="2:14" s="63" customFormat="1" ht="113.25" customHeight="1" x14ac:dyDescent="0.15">
      <c r="B298" s="20" t="s">
        <v>708</v>
      </c>
      <c r="C298" s="17" t="s">
        <v>709</v>
      </c>
      <c r="D298" s="33">
        <v>44098</v>
      </c>
      <c r="E298" s="17" t="s">
        <v>710</v>
      </c>
      <c r="F298" s="64">
        <v>5390001009708</v>
      </c>
      <c r="G298" s="12" t="s">
        <v>213</v>
      </c>
      <c r="H298" s="13">
        <v>4576875</v>
      </c>
      <c r="I298" s="13">
        <v>4013765</v>
      </c>
      <c r="J298" s="52">
        <f t="shared" si="34"/>
        <v>0.87696627065410349</v>
      </c>
      <c r="K298" s="14"/>
      <c r="L298" s="14"/>
      <c r="M298" s="14"/>
      <c r="N298" s="15"/>
    </row>
    <row r="299" spans="2:14" s="63" customFormat="1" ht="128.25" customHeight="1" x14ac:dyDescent="0.15">
      <c r="B299" s="20" t="s">
        <v>711</v>
      </c>
      <c r="C299" s="17" t="s">
        <v>684</v>
      </c>
      <c r="D299" s="33">
        <v>44098</v>
      </c>
      <c r="E299" s="17" t="s">
        <v>712</v>
      </c>
      <c r="F299" s="16">
        <v>7011001043906</v>
      </c>
      <c r="G299" s="17" t="s">
        <v>532</v>
      </c>
      <c r="H299" s="13">
        <v>20967424</v>
      </c>
      <c r="I299" s="13">
        <v>14113000</v>
      </c>
      <c r="J299" s="52">
        <f t="shared" si="34"/>
        <v>0.67309174460343812</v>
      </c>
      <c r="K299" s="14"/>
      <c r="L299" s="14"/>
      <c r="M299" s="14"/>
      <c r="N299" s="15"/>
    </row>
    <row r="300" spans="2:14" s="63" customFormat="1" ht="126" customHeight="1" x14ac:dyDescent="0.15">
      <c r="B300" s="20" t="s">
        <v>713</v>
      </c>
      <c r="C300" s="17" t="s">
        <v>684</v>
      </c>
      <c r="D300" s="33">
        <v>44098</v>
      </c>
      <c r="E300" s="17" t="s">
        <v>712</v>
      </c>
      <c r="F300" s="16">
        <v>7011001043906</v>
      </c>
      <c r="G300" s="17" t="s">
        <v>532</v>
      </c>
      <c r="H300" s="13">
        <v>21467407</v>
      </c>
      <c r="I300" s="13">
        <v>14223000</v>
      </c>
      <c r="J300" s="52">
        <f t="shared" si="34"/>
        <v>0.66253926242698991</v>
      </c>
      <c r="K300" s="14"/>
      <c r="L300" s="14"/>
      <c r="M300" s="14"/>
      <c r="N300" s="15"/>
    </row>
    <row r="301" spans="2:14" s="104" customFormat="1" ht="126" customHeight="1" x14ac:dyDescent="0.15">
      <c r="B301" s="151" t="s">
        <v>1002</v>
      </c>
      <c r="C301" s="17" t="s">
        <v>1003</v>
      </c>
      <c r="D301" s="34">
        <v>44098</v>
      </c>
      <c r="E301" s="112" t="s">
        <v>1004</v>
      </c>
      <c r="F301" s="116" t="s">
        <v>1005</v>
      </c>
      <c r="G301" s="114" t="s">
        <v>103</v>
      </c>
      <c r="H301" s="115">
        <v>8414241</v>
      </c>
      <c r="I301" s="152">
        <v>6600000</v>
      </c>
      <c r="J301" s="52">
        <f t="shared" ref="J301" si="40">ROUND(I301/H301,3)</f>
        <v>0.78400000000000003</v>
      </c>
      <c r="K301" s="14"/>
      <c r="L301" s="14"/>
      <c r="M301" s="14"/>
      <c r="N301" s="15"/>
    </row>
    <row r="302" spans="2:14" s="122" customFormat="1" ht="132.75" customHeight="1" x14ac:dyDescent="0.15">
      <c r="B302" s="119" t="s">
        <v>1042</v>
      </c>
      <c r="C302" s="17" t="s">
        <v>1039</v>
      </c>
      <c r="D302" s="33">
        <v>44098</v>
      </c>
      <c r="E302" s="17" t="s">
        <v>1043</v>
      </c>
      <c r="F302" s="23" t="s">
        <v>1044</v>
      </c>
      <c r="G302" s="17" t="s">
        <v>1045</v>
      </c>
      <c r="H302" s="13">
        <v>8910000</v>
      </c>
      <c r="I302" s="13">
        <v>5170000</v>
      </c>
      <c r="J302" s="52">
        <f>I302/H302</f>
        <v>0.58024691358024694</v>
      </c>
      <c r="K302" s="14"/>
      <c r="L302" s="14"/>
      <c r="M302" s="14"/>
      <c r="N302" s="15"/>
    </row>
    <row r="303" spans="2:14" s="63" customFormat="1" ht="152.25" customHeight="1" x14ac:dyDescent="0.15">
      <c r="B303" s="20" t="s">
        <v>714</v>
      </c>
      <c r="C303" s="17" t="s">
        <v>623</v>
      </c>
      <c r="D303" s="33">
        <v>44099</v>
      </c>
      <c r="E303" s="17" t="s">
        <v>715</v>
      </c>
      <c r="F303" s="16">
        <v>6011001005188</v>
      </c>
      <c r="G303" s="17" t="s">
        <v>707</v>
      </c>
      <c r="H303" s="13">
        <v>9756478</v>
      </c>
      <c r="I303" s="13">
        <v>7937296</v>
      </c>
      <c r="J303" s="52">
        <f t="shared" si="34"/>
        <v>0.81354111596418299</v>
      </c>
      <c r="K303" s="14"/>
      <c r="L303" s="14"/>
      <c r="M303" s="14"/>
      <c r="N303" s="15" t="s">
        <v>120</v>
      </c>
    </row>
    <row r="304" spans="2:14" s="63" customFormat="1" ht="137.25" customHeight="1" x14ac:dyDescent="0.15">
      <c r="B304" s="20" t="s">
        <v>716</v>
      </c>
      <c r="C304" s="17" t="s">
        <v>717</v>
      </c>
      <c r="D304" s="33">
        <v>44099</v>
      </c>
      <c r="E304" s="17" t="s">
        <v>332</v>
      </c>
      <c r="F304" s="16">
        <v>1010401092989</v>
      </c>
      <c r="G304" s="17" t="s">
        <v>532</v>
      </c>
      <c r="H304" s="13">
        <v>5933125</v>
      </c>
      <c r="I304" s="13">
        <v>2412190</v>
      </c>
      <c r="J304" s="52">
        <f t="shared" si="34"/>
        <v>0.40656315179606023</v>
      </c>
      <c r="K304" s="14"/>
      <c r="L304" s="14"/>
      <c r="M304" s="14"/>
      <c r="N304" s="15"/>
    </row>
    <row r="305" spans="2:14" s="78" customFormat="1" ht="137.25" customHeight="1" x14ac:dyDescent="0.15">
      <c r="B305" s="85" t="s">
        <v>872</v>
      </c>
      <c r="C305" s="80" t="s">
        <v>864</v>
      </c>
      <c r="D305" s="87">
        <v>44103</v>
      </c>
      <c r="E305" s="80" t="s">
        <v>873</v>
      </c>
      <c r="F305" s="88">
        <v>4010401034633</v>
      </c>
      <c r="G305" s="83" t="s">
        <v>213</v>
      </c>
      <c r="H305" s="82">
        <v>4437965</v>
      </c>
      <c r="I305" s="82">
        <v>4119412</v>
      </c>
      <c r="J305" s="52">
        <f t="shared" ref="J305" si="41">SUM(I305/H305)</f>
        <v>0.92822093008845274</v>
      </c>
      <c r="K305" s="83"/>
      <c r="L305" s="83" t="s">
        <v>201</v>
      </c>
      <c r="M305" s="83"/>
      <c r="N305" s="86" t="s">
        <v>201</v>
      </c>
    </row>
    <row r="306" spans="2:14" s="63" customFormat="1" ht="113.25" customHeight="1" x14ac:dyDescent="0.15">
      <c r="B306" s="20" t="s">
        <v>718</v>
      </c>
      <c r="C306" s="17" t="s">
        <v>719</v>
      </c>
      <c r="D306" s="33">
        <v>44103</v>
      </c>
      <c r="E306" s="17" t="s">
        <v>720</v>
      </c>
      <c r="F306" s="16">
        <v>9120005007788</v>
      </c>
      <c r="G306" s="17" t="s">
        <v>707</v>
      </c>
      <c r="H306" s="13">
        <v>5144462</v>
      </c>
      <c r="I306" s="13">
        <v>2640000</v>
      </c>
      <c r="J306" s="52">
        <f t="shared" si="34"/>
        <v>0.5131731947869379</v>
      </c>
      <c r="K306" s="14"/>
      <c r="L306" s="14"/>
      <c r="M306" s="14"/>
      <c r="N306" s="15" t="s">
        <v>120</v>
      </c>
    </row>
    <row r="307" spans="2:14" s="63" customFormat="1" ht="113.25" customHeight="1" x14ac:dyDescent="0.15">
      <c r="B307" s="20" t="s">
        <v>648</v>
      </c>
      <c r="C307" s="17" t="s">
        <v>649</v>
      </c>
      <c r="D307" s="65">
        <v>44103</v>
      </c>
      <c r="E307" s="17" t="s">
        <v>650</v>
      </c>
      <c r="F307" s="16">
        <v>7010405009447</v>
      </c>
      <c r="G307" s="41" t="s">
        <v>651</v>
      </c>
      <c r="H307" s="13">
        <v>8028229</v>
      </c>
      <c r="I307" s="13">
        <v>8015700</v>
      </c>
      <c r="J307" s="52">
        <v>0.99843938183626801</v>
      </c>
      <c r="K307" s="14"/>
      <c r="L307" s="14"/>
      <c r="M307" s="14"/>
      <c r="N307" s="15"/>
    </row>
    <row r="308" spans="2:14" s="63" customFormat="1" ht="126.75" customHeight="1" x14ac:dyDescent="0.15">
      <c r="B308" s="20" t="s">
        <v>721</v>
      </c>
      <c r="C308" s="17" t="s">
        <v>722</v>
      </c>
      <c r="D308" s="33">
        <v>44104</v>
      </c>
      <c r="E308" s="17" t="s">
        <v>723</v>
      </c>
      <c r="F308" s="16">
        <v>4010401022860</v>
      </c>
      <c r="G308" s="17" t="s">
        <v>532</v>
      </c>
      <c r="H308" s="105" t="s">
        <v>958</v>
      </c>
      <c r="I308" s="105" t="s">
        <v>959</v>
      </c>
      <c r="J308" s="127">
        <v>0.55000000000000004</v>
      </c>
      <c r="K308" s="103"/>
      <c r="L308" s="103"/>
      <c r="M308" s="103"/>
      <c r="N308" s="106" t="s">
        <v>957</v>
      </c>
    </row>
    <row r="309" spans="2:14" s="60" customFormat="1" ht="113.25" customHeight="1" x14ac:dyDescent="0.15">
      <c r="B309" s="20" t="s">
        <v>643</v>
      </c>
      <c r="C309" s="17" t="s">
        <v>585</v>
      </c>
      <c r="D309" s="58">
        <v>44104</v>
      </c>
      <c r="E309" s="17" t="s">
        <v>309</v>
      </c>
      <c r="F309" s="45">
        <v>1010001143390</v>
      </c>
      <c r="G309" s="17" t="s">
        <v>27</v>
      </c>
      <c r="H309" s="21">
        <v>137000000</v>
      </c>
      <c r="I309" s="13">
        <v>108515000</v>
      </c>
      <c r="J309" s="55">
        <v>0.79208029197080287</v>
      </c>
      <c r="K309" s="14"/>
      <c r="L309" s="14"/>
      <c r="M309" s="14"/>
      <c r="N309" s="15"/>
    </row>
    <row r="310" spans="2:14" s="66" customFormat="1" ht="113.25" customHeight="1" x14ac:dyDescent="0.15">
      <c r="B310" s="20" t="s">
        <v>727</v>
      </c>
      <c r="C310" s="17" t="s">
        <v>728</v>
      </c>
      <c r="D310" s="58">
        <v>44105</v>
      </c>
      <c r="E310" s="134" t="s">
        <v>1143</v>
      </c>
      <c r="F310" s="49">
        <v>7010401052137</v>
      </c>
      <c r="G310" s="17" t="s">
        <v>307</v>
      </c>
      <c r="H310" s="13">
        <v>590616620</v>
      </c>
      <c r="I310" s="13">
        <v>547800000</v>
      </c>
      <c r="J310" s="50">
        <v>0.92750522326987683</v>
      </c>
      <c r="K310" s="14"/>
      <c r="L310" s="14"/>
      <c r="M310" s="14"/>
      <c r="N310" s="15"/>
    </row>
    <row r="311" spans="2:14" s="66" customFormat="1" ht="113.25" customHeight="1" x14ac:dyDescent="0.15">
      <c r="B311" s="20" t="s">
        <v>729</v>
      </c>
      <c r="C311" s="17" t="s">
        <v>730</v>
      </c>
      <c r="D311" s="58">
        <v>44105</v>
      </c>
      <c r="E311" s="134" t="s">
        <v>1143</v>
      </c>
      <c r="F311" s="49">
        <v>7010401052137</v>
      </c>
      <c r="G311" s="17" t="s">
        <v>307</v>
      </c>
      <c r="H311" s="13">
        <v>401273950</v>
      </c>
      <c r="I311" s="13">
        <v>399465000</v>
      </c>
      <c r="J311" s="50">
        <v>0.99549198247232351</v>
      </c>
      <c r="K311" s="14"/>
      <c r="L311" s="14"/>
      <c r="M311" s="14"/>
      <c r="N311" s="15"/>
    </row>
    <row r="312" spans="2:14" s="66" customFormat="1" ht="113.25" customHeight="1" x14ac:dyDescent="0.15">
      <c r="B312" s="20" t="s">
        <v>731</v>
      </c>
      <c r="C312" s="17" t="s">
        <v>732</v>
      </c>
      <c r="D312" s="58">
        <v>44105</v>
      </c>
      <c r="E312" s="134" t="s">
        <v>1143</v>
      </c>
      <c r="F312" s="49">
        <v>7010401052137</v>
      </c>
      <c r="G312" s="17" t="s">
        <v>307</v>
      </c>
      <c r="H312" s="13">
        <v>224869861</v>
      </c>
      <c r="I312" s="13">
        <v>220000000</v>
      </c>
      <c r="J312" s="50">
        <v>0.97834364739523716</v>
      </c>
      <c r="K312" s="14"/>
      <c r="L312" s="14"/>
      <c r="M312" s="14"/>
      <c r="N312" s="15"/>
    </row>
    <row r="313" spans="2:14" s="66" customFormat="1" ht="113.25" customHeight="1" x14ac:dyDescent="0.15">
      <c r="B313" s="20" t="s">
        <v>733</v>
      </c>
      <c r="C313" s="17" t="s">
        <v>734</v>
      </c>
      <c r="D313" s="58">
        <v>44105</v>
      </c>
      <c r="E313" s="17" t="s">
        <v>1137</v>
      </c>
      <c r="F313" s="49">
        <v>6010001030403</v>
      </c>
      <c r="G313" s="17" t="s">
        <v>307</v>
      </c>
      <c r="H313" s="13">
        <v>588295741</v>
      </c>
      <c r="I313" s="13">
        <v>550000000</v>
      </c>
      <c r="J313" s="50">
        <v>0.93490392955267032</v>
      </c>
      <c r="K313" s="14"/>
      <c r="L313" s="14"/>
      <c r="M313" s="14"/>
      <c r="N313" s="15"/>
    </row>
    <row r="314" spans="2:14" s="67" customFormat="1" ht="113.25" customHeight="1" x14ac:dyDescent="0.15">
      <c r="B314" s="20" t="s">
        <v>744</v>
      </c>
      <c r="C314" s="17" t="s">
        <v>71</v>
      </c>
      <c r="D314" s="32">
        <v>44105</v>
      </c>
      <c r="E314" s="17" t="s">
        <v>745</v>
      </c>
      <c r="F314" s="40" t="s">
        <v>746</v>
      </c>
      <c r="G314" s="4" t="s">
        <v>41</v>
      </c>
      <c r="H314" s="69">
        <v>112935900</v>
      </c>
      <c r="I314" s="69">
        <v>99000000</v>
      </c>
      <c r="J314" s="70">
        <v>0.87660345381760807</v>
      </c>
      <c r="K314" s="14"/>
      <c r="L314" s="14"/>
      <c r="M314" s="14"/>
      <c r="N314" s="15"/>
    </row>
    <row r="315" spans="2:14" s="72" customFormat="1" ht="113.25" customHeight="1" x14ac:dyDescent="0.15">
      <c r="B315" s="20" t="s">
        <v>757</v>
      </c>
      <c r="C315" s="17" t="s">
        <v>677</v>
      </c>
      <c r="D315" s="33">
        <v>44105</v>
      </c>
      <c r="E315" s="17" t="s">
        <v>531</v>
      </c>
      <c r="F315" s="16">
        <v>7020001073920</v>
      </c>
      <c r="G315" s="17" t="s">
        <v>528</v>
      </c>
      <c r="H315" s="79" t="s">
        <v>874</v>
      </c>
      <c r="I315" s="79" t="s">
        <v>875</v>
      </c>
      <c r="J315" s="52">
        <v>0.55333414112040069</v>
      </c>
      <c r="K315" s="14" t="s">
        <v>529</v>
      </c>
      <c r="L315" s="14"/>
      <c r="M315" s="14"/>
      <c r="N315" s="96" t="s">
        <v>876</v>
      </c>
    </row>
    <row r="316" spans="2:14" s="72" customFormat="1" ht="113.25" customHeight="1" x14ac:dyDescent="0.15">
      <c r="B316" s="20" t="s">
        <v>758</v>
      </c>
      <c r="C316" s="17" t="s">
        <v>759</v>
      </c>
      <c r="D316" s="33">
        <v>44105</v>
      </c>
      <c r="E316" s="17" t="s">
        <v>326</v>
      </c>
      <c r="F316" s="16">
        <v>1010901026918</v>
      </c>
      <c r="G316" s="17" t="s">
        <v>532</v>
      </c>
      <c r="H316" s="13">
        <v>7283210</v>
      </c>
      <c r="I316" s="13">
        <v>3960000</v>
      </c>
      <c r="J316" s="52">
        <v>0.54371630091676615</v>
      </c>
      <c r="K316" s="14"/>
      <c r="L316" s="14"/>
      <c r="M316" s="14"/>
      <c r="N316" s="15"/>
    </row>
    <row r="317" spans="2:14" s="78" customFormat="1" ht="113.25" customHeight="1" x14ac:dyDescent="0.15">
      <c r="B317" s="85" t="s">
        <v>877</v>
      </c>
      <c r="C317" s="80" t="s">
        <v>864</v>
      </c>
      <c r="D317" s="87">
        <v>44106</v>
      </c>
      <c r="E317" s="80" t="s">
        <v>595</v>
      </c>
      <c r="F317" s="88">
        <v>7010401099533</v>
      </c>
      <c r="G317" s="83" t="s">
        <v>213</v>
      </c>
      <c r="H317" s="82">
        <v>8587515</v>
      </c>
      <c r="I317" s="82">
        <v>5500000</v>
      </c>
      <c r="J317" s="52">
        <f t="shared" ref="J317" si="42">SUM(I317/H317)</f>
        <v>0.64046467458863243</v>
      </c>
      <c r="K317" s="83"/>
      <c r="L317" s="83" t="s">
        <v>201</v>
      </c>
      <c r="M317" s="83"/>
      <c r="N317" s="86" t="s">
        <v>201</v>
      </c>
    </row>
    <row r="318" spans="2:14" s="72" customFormat="1" ht="113.25" customHeight="1" x14ac:dyDescent="0.15">
      <c r="B318" s="20" t="s">
        <v>760</v>
      </c>
      <c r="C318" s="17" t="s">
        <v>761</v>
      </c>
      <c r="D318" s="33">
        <v>44106</v>
      </c>
      <c r="E318" s="17" t="s">
        <v>187</v>
      </c>
      <c r="F318" s="16">
        <v>3013301015869</v>
      </c>
      <c r="G318" s="17" t="s">
        <v>119</v>
      </c>
      <c r="H318" s="13">
        <v>8907925</v>
      </c>
      <c r="I318" s="13">
        <v>4693480</v>
      </c>
      <c r="J318" s="52">
        <f>SUM(I318/H318)</f>
        <v>0.52688813612597774</v>
      </c>
      <c r="K318" s="14"/>
      <c r="L318" s="14"/>
      <c r="M318" s="14"/>
      <c r="N318" s="15"/>
    </row>
    <row r="319" spans="2:14" s="72" customFormat="1" ht="113.25" customHeight="1" x14ac:dyDescent="0.15">
      <c r="B319" s="20" t="s">
        <v>762</v>
      </c>
      <c r="C319" s="17" t="s">
        <v>763</v>
      </c>
      <c r="D319" s="33">
        <v>44106</v>
      </c>
      <c r="E319" s="17" t="s">
        <v>764</v>
      </c>
      <c r="F319" s="16">
        <v>5010401008297</v>
      </c>
      <c r="G319" s="17" t="s">
        <v>532</v>
      </c>
      <c r="H319" s="13">
        <v>14797310</v>
      </c>
      <c r="I319" s="13">
        <v>13999000</v>
      </c>
      <c r="J319" s="52">
        <v>0.94605032941798206</v>
      </c>
      <c r="K319" s="14"/>
      <c r="L319" s="14"/>
      <c r="M319" s="14"/>
      <c r="N319" s="15"/>
    </row>
    <row r="320" spans="2:14" s="72" customFormat="1" ht="113.25" customHeight="1" x14ac:dyDescent="0.15">
      <c r="B320" s="20" t="s">
        <v>765</v>
      </c>
      <c r="C320" s="17" t="s">
        <v>766</v>
      </c>
      <c r="D320" s="33">
        <v>44106</v>
      </c>
      <c r="E320" s="17" t="s">
        <v>767</v>
      </c>
      <c r="F320" s="16">
        <v>7010001088960</v>
      </c>
      <c r="G320" s="17" t="s">
        <v>528</v>
      </c>
      <c r="H320" s="73">
        <v>9016102</v>
      </c>
      <c r="I320" s="13">
        <v>2200000</v>
      </c>
      <c r="J320" s="52">
        <f t="shared" ref="J320:J322" si="43">SUM(I320/H320)</f>
        <v>0.24400788722221642</v>
      </c>
      <c r="K320" s="14"/>
      <c r="L320" s="14"/>
      <c r="M320" s="14"/>
      <c r="N320" s="15"/>
    </row>
    <row r="321" spans="2:14" s="72" customFormat="1" ht="113.25" customHeight="1" x14ac:dyDescent="0.15">
      <c r="B321" s="20" t="s">
        <v>768</v>
      </c>
      <c r="C321" s="17" t="s">
        <v>674</v>
      </c>
      <c r="D321" s="33">
        <v>44110</v>
      </c>
      <c r="E321" s="17" t="s">
        <v>769</v>
      </c>
      <c r="F321" s="16">
        <v>1010405010138</v>
      </c>
      <c r="G321" s="17" t="s">
        <v>528</v>
      </c>
      <c r="H321" s="13">
        <v>14494299</v>
      </c>
      <c r="I321" s="13">
        <v>13970000</v>
      </c>
      <c r="J321" s="52">
        <f t="shared" si="43"/>
        <v>0.96382722613904959</v>
      </c>
      <c r="K321" s="14" t="s">
        <v>17</v>
      </c>
      <c r="L321" s="14" t="s">
        <v>16</v>
      </c>
      <c r="M321" s="14">
        <v>1</v>
      </c>
      <c r="N321" s="15"/>
    </row>
    <row r="322" spans="2:14" s="72" customFormat="1" ht="113.25" customHeight="1" x14ac:dyDescent="0.15">
      <c r="B322" s="20" t="s">
        <v>770</v>
      </c>
      <c r="C322" s="17" t="s">
        <v>771</v>
      </c>
      <c r="D322" s="33">
        <v>44110</v>
      </c>
      <c r="E322" s="17" t="s">
        <v>772</v>
      </c>
      <c r="F322" s="16">
        <v>5012701001452</v>
      </c>
      <c r="G322" s="17" t="s">
        <v>213</v>
      </c>
      <c r="H322" s="13">
        <v>2158640</v>
      </c>
      <c r="I322" s="13">
        <v>1577400</v>
      </c>
      <c r="J322" s="52">
        <f t="shared" si="43"/>
        <v>0.73073787199347739</v>
      </c>
      <c r="K322" s="14"/>
      <c r="L322" s="14"/>
      <c r="M322" s="14"/>
      <c r="N322" s="15"/>
    </row>
    <row r="323" spans="2:14" s="66" customFormat="1" ht="113.25" customHeight="1" x14ac:dyDescent="0.15">
      <c r="B323" s="20" t="s">
        <v>736</v>
      </c>
      <c r="C323" s="17" t="s">
        <v>737</v>
      </c>
      <c r="D323" s="58">
        <v>44110</v>
      </c>
      <c r="E323" s="17" t="s">
        <v>735</v>
      </c>
      <c r="F323" s="46" t="s">
        <v>313</v>
      </c>
      <c r="G323" s="17" t="s">
        <v>27</v>
      </c>
      <c r="H323" s="13">
        <v>140000000</v>
      </c>
      <c r="I323" s="13">
        <v>110000000</v>
      </c>
      <c r="J323" s="50">
        <v>0.7857142857142857</v>
      </c>
      <c r="K323" s="14"/>
      <c r="L323" s="14"/>
      <c r="M323" s="14"/>
      <c r="N323" s="15"/>
    </row>
    <row r="324" spans="2:14" s="78" customFormat="1" ht="113.25" customHeight="1" x14ac:dyDescent="0.15">
      <c r="B324" s="20" t="s">
        <v>893</v>
      </c>
      <c r="C324" s="17" t="s">
        <v>677</v>
      </c>
      <c r="D324" s="33">
        <v>44110</v>
      </c>
      <c r="E324" s="17" t="s">
        <v>894</v>
      </c>
      <c r="F324" s="16">
        <v>3180005006071</v>
      </c>
      <c r="G324" s="17" t="s">
        <v>532</v>
      </c>
      <c r="H324" s="13">
        <v>42897349</v>
      </c>
      <c r="I324" s="13">
        <v>34001000</v>
      </c>
      <c r="J324" s="52">
        <f t="shared" ref="J324" si="44">SUM(I324/H324)</f>
        <v>0.79261308198788694</v>
      </c>
      <c r="K324" s="14"/>
      <c r="L324" s="14"/>
      <c r="M324" s="14"/>
      <c r="N324" s="15"/>
    </row>
    <row r="325" spans="2:14" s="68" customFormat="1" ht="113.25" customHeight="1" x14ac:dyDescent="0.15">
      <c r="B325" s="20" t="s">
        <v>747</v>
      </c>
      <c r="C325" s="17" t="s">
        <v>76</v>
      </c>
      <c r="D325" s="65">
        <v>44111</v>
      </c>
      <c r="E325" s="17" t="s">
        <v>748</v>
      </c>
      <c r="F325" s="101">
        <v>7020001011541</v>
      </c>
      <c r="G325" s="6" t="s">
        <v>213</v>
      </c>
      <c r="H325" s="13">
        <v>6938140</v>
      </c>
      <c r="I325" s="13">
        <v>3827362</v>
      </c>
      <c r="J325" s="52">
        <v>0.55164092970162026</v>
      </c>
      <c r="K325" s="14"/>
      <c r="L325" s="14"/>
      <c r="M325" s="14"/>
      <c r="N325" s="15"/>
    </row>
    <row r="326" spans="2:14" s="67" customFormat="1" ht="113.25" customHeight="1" x14ac:dyDescent="0.15">
      <c r="B326" s="20" t="s">
        <v>741</v>
      </c>
      <c r="C326" s="17" t="s">
        <v>742</v>
      </c>
      <c r="D326" s="34">
        <v>44111</v>
      </c>
      <c r="E326" s="17" t="s">
        <v>743</v>
      </c>
      <c r="F326" s="39">
        <v>8011001056683</v>
      </c>
      <c r="G326" s="17" t="s">
        <v>103</v>
      </c>
      <c r="H326" s="13">
        <v>6332700</v>
      </c>
      <c r="I326" s="13">
        <v>4396425</v>
      </c>
      <c r="J326" s="50">
        <v>0.69399999999999995</v>
      </c>
      <c r="K326" s="14"/>
      <c r="L326" s="14"/>
      <c r="M326" s="14"/>
      <c r="N326" s="15"/>
    </row>
    <row r="327" spans="2:14" s="72" customFormat="1" ht="113.25" customHeight="1" x14ac:dyDescent="0.15">
      <c r="B327" s="20" t="s">
        <v>773</v>
      </c>
      <c r="C327" s="17" t="s">
        <v>684</v>
      </c>
      <c r="D327" s="33">
        <v>44111</v>
      </c>
      <c r="E327" s="17" t="s">
        <v>774</v>
      </c>
      <c r="F327" s="16">
        <v>3430001003575</v>
      </c>
      <c r="G327" s="17" t="s">
        <v>532</v>
      </c>
      <c r="H327" s="13">
        <v>18700000</v>
      </c>
      <c r="I327" s="13">
        <v>17391000</v>
      </c>
      <c r="J327" s="52">
        <f t="shared" ref="J327:J335" si="45">SUM(I327/H327)</f>
        <v>0.93</v>
      </c>
      <c r="K327" s="14"/>
      <c r="L327" s="14"/>
      <c r="M327" s="14"/>
      <c r="N327" s="15"/>
    </row>
    <row r="328" spans="2:14" s="72" customFormat="1" ht="113.25" customHeight="1" x14ac:dyDescent="0.15">
      <c r="B328" s="20" t="s">
        <v>775</v>
      </c>
      <c r="C328" s="17" t="s">
        <v>684</v>
      </c>
      <c r="D328" s="33">
        <v>44111</v>
      </c>
      <c r="E328" s="17" t="s">
        <v>774</v>
      </c>
      <c r="F328" s="16">
        <v>3430001003575</v>
      </c>
      <c r="G328" s="17" t="s">
        <v>532</v>
      </c>
      <c r="H328" s="13">
        <v>17600000</v>
      </c>
      <c r="I328" s="13">
        <v>13761000</v>
      </c>
      <c r="J328" s="52">
        <f t="shared" si="45"/>
        <v>0.78187499999999999</v>
      </c>
      <c r="K328" s="14"/>
      <c r="L328" s="14"/>
      <c r="M328" s="14"/>
      <c r="N328" s="15"/>
    </row>
    <row r="329" spans="2:14" s="78" customFormat="1" ht="113.25" customHeight="1" x14ac:dyDescent="0.15">
      <c r="B329" s="20" t="s">
        <v>895</v>
      </c>
      <c r="C329" s="17" t="s">
        <v>684</v>
      </c>
      <c r="D329" s="33">
        <v>44111</v>
      </c>
      <c r="E329" s="17" t="s">
        <v>896</v>
      </c>
      <c r="F329" s="16">
        <v>4010005015204</v>
      </c>
      <c r="G329" s="17" t="s">
        <v>532</v>
      </c>
      <c r="H329" s="13">
        <v>3412200</v>
      </c>
      <c r="I329" s="13">
        <v>2728000</v>
      </c>
      <c r="J329" s="52">
        <f t="shared" ref="J329:J330" si="46">SUM(I329/H329)</f>
        <v>0.79948420373952289</v>
      </c>
      <c r="K329" s="14"/>
      <c r="L329" s="14"/>
      <c r="M329" s="14"/>
      <c r="N329" s="15"/>
    </row>
    <row r="330" spans="2:14" s="78" customFormat="1" ht="113.25" customHeight="1" x14ac:dyDescent="0.15">
      <c r="B330" s="20" t="s">
        <v>897</v>
      </c>
      <c r="C330" s="17" t="s">
        <v>684</v>
      </c>
      <c r="D330" s="33">
        <v>44111</v>
      </c>
      <c r="E330" s="17" t="s">
        <v>898</v>
      </c>
      <c r="F330" s="16">
        <v>4010001090119</v>
      </c>
      <c r="G330" s="17" t="s">
        <v>532</v>
      </c>
      <c r="H330" s="13">
        <v>3037100</v>
      </c>
      <c r="I330" s="13">
        <v>1760000</v>
      </c>
      <c r="J330" s="52">
        <f t="shared" si="46"/>
        <v>0.57950018109380663</v>
      </c>
      <c r="K330" s="14"/>
      <c r="L330" s="14"/>
      <c r="M330" s="14"/>
      <c r="N330" s="15"/>
    </row>
    <row r="331" spans="2:14" s="104" customFormat="1" ht="113.25" customHeight="1" x14ac:dyDescent="0.15">
      <c r="B331" s="151" t="s">
        <v>1006</v>
      </c>
      <c r="C331" s="17" t="s">
        <v>1003</v>
      </c>
      <c r="D331" s="34">
        <v>44111</v>
      </c>
      <c r="E331" s="112" t="s">
        <v>988</v>
      </c>
      <c r="F331" s="111">
        <v>2010005001032</v>
      </c>
      <c r="G331" s="41" t="s">
        <v>577</v>
      </c>
      <c r="H331" s="107">
        <v>3121000</v>
      </c>
      <c r="I331" s="152">
        <v>3047000</v>
      </c>
      <c r="J331" s="52">
        <f t="shared" ref="J331" si="47">ROUND(I331/H331,3)</f>
        <v>0.97599999999999998</v>
      </c>
      <c r="K331" s="14"/>
      <c r="L331" s="14"/>
      <c r="M331" s="14"/>
      <c r="N331" s="15"/>
    </row>
    <row r="332" spans="2:14" s="72" customFormat="1" ht="113.25" customHeight="1" x14ac:dyDescent="0.15">
      <c r="B332" s="20" t="s">
        <v>776</v>
      </c>
      <c r="C332" s="17" t="s">
        <v>777</v>
      </c>
      <c r="D332" s="33">
        <v>44113</v>
      </c>
      <c r="E332" s="17" t="s">
        <v>778</v>
      </c>
      <c r="F332" s="16">
        <v>7011101024574</v>
      </c>
      <c r="G332" s="17" t="s">
        <v>119</v>
      </c>
      <c r="H332" s="13">
        <v>8419276</v>
      </c>
      <c r="I332" s="13">
        <v>7920000</v>
      </c>
      <c r="J332" s="52">
        <f t="shared" si="45"/>
        <v>0.94069846385841249</v>
      </c>
      <c r="K332" s="14"/>
      <c r="L332" s="14"/>
      <c r="M332" s="14"/>
      <c r="N332" s="15"/>
    </row>
    <row r="333" spans="2:14" s="72" customFormat="1" ht="113.25" customHeight="1" x14ac:dyDescent="0.15">
      <c r="B333" s="20" t="s">
        <v>779</v>
      </c>
      <c r="C333" s="17" t="s">
        <v>780</v>
      </c>
      <c r="D333" s="33">
        <v>44113</v>
      </c>
      <c r="E333" s="17" t="s">
        <v>781</v>
      </c>
      <c r="F333" s="16">
        <v>3010001181141</v>
      </c>
      <c r="G333" s="17" t="s">
        <v>532</v>
      </c>
      <c r="H333" s="13">
        <v>7592508</v>
      </c>
      <c r="I333" s="13">
        <v>4059000</v>
      </c>
      <c r="J333" s="52">
        <f t="shared" si="45"/>
        <v>0.53460595629270324</v>
      </c>
      <c r="K333" s="14"/>
      <c r="L333" s="14"/>
      <c r="M333" s="14"/>
      <c r="N333" s="15"/>
    </row>
    <row r="334" spans="2:14" s="78" customFormat="1" ht="113.25" customHeight="1" x14ac:dyDescent="0.15">
      <c r="B334" s="85" t="s">
        <v>878</v>
      </c>
      <c r="C334" s="80" t="s">
        <v>864</v>
      </c>
      <c r="D334" s="87">
        <v>44113</v>
      </c>
      <c r="E334" s="80" t="s">
        <v>879</v>
      </c>
      <c r="F334" s="88">
        <v>9010001063862</v>
      </c>
      <c r="G334" s="83" t="s">
        <v>213</v>
      </c>
      <c r="H334" s="82">
        <v>8222500</v>
      </c>
      <c r="I334" s="82">
        <v>8222500</v>
      </c>
      <c r="J334" s="52">
        <f t="shared" ref="J334" si="48">SUM(I334/H334)</f>
        <v>1</v>
      </c>
      <c r="K334" s="83"/>
      <c r="L334" s="83" t="s">
        <v>201</v>
      </c>
      <c r="M334" s="83"/>
      <c r="N334" s="86" t="s">
        <v>201</v>
      </c>
    </row>
    <row r="335" spans="2:14" s="72" customFormat="1" ht="113.25" customHeight="1" x14ac:dyDescent="0.15">
      <c r="B335" s="20" t="s">
        <v>782</v>
      </c>
      <c r="C335" s="17" t="s">
        <v>783</v>
      </c>
      <c r="D335" s="33">
        <v>44117</v>
      </c>
      <c r="E335" s="17" t="s">
        <v>784</v>
      </c>
      <c r="F335" s="64">
        <v>7010501016231</v>
      </c>
      <c r="G335" s="12" t="s">
        <v>532</v>
      </c>
      <c r="H335" s="13">
        <v>8774323</v>
      </c>
      <c r="I335" s="13">
        <v>6724300</v>
      </c>
      <c r="J335" s="52">
        <f t="shared" si="45"/>
        <v>0.76636111982656663</v>
      </c>
      <c r="K335" s="14"/>
      <c r="L335" s="14"/>
      <c r="M335" s="14"/>
      <c r="N335" s="15"/>
    </row>
    <row r="336" spans="2:14" s="72" customFormat="1" ht="138" customHeight="1" x14ac:dyDescent="0.15">
      <c r="B336" s="20" t="s">
        <v>785</v>
      </c>
      <c r="C336" s="17" t="s">
        <v>717</v>
      </c>
      <c r="D336" s="33">
        <v>44118</v>
      </c>
      <c r="E336" s="17" t="s">
        <v>786</v>
      </c>
      <c r="F336" s="16">
        <v>8010001144647</v>
      </c>
      <c r="G336" s="17" t="s">
        <v>532</v>
      </c>
      <c r="H336" s="13">
        <v>30470000</v>
      </c>
      <c r="I336" s="13">
        <v>29700000</v>
      </c>
      <c r="J336" s="52">
        <v>0.97472924187725629</v>
      </c>
      <c r="K336" s="14"/>
      <c r="L336" s="14"/>
      <c r="M336" s="14"/>
      <c r="N336" s="15"/>
    </row>
    <row r="337" spans="2:14" s="72" customFormat="1" ht="113.25" customHeight="1" x14ac:dyDescent="0.15">
      <c r="B337" s="20" t="s">
        <v>333</v>
      </c>
      <c r="C337" s="17" t="s">
        <v>787</v>
      </c>
      <c r="D337" s="33">
        <v>44119</v>
      </c>
      <c r="E337" s="17" t="s">
        <v>788</v>
      </c>
      <c r="F337" s="16">
        <v>3010401097680</v>
      </c>
      <c r="G337" s="17" t="s">
        <v>532</v>
      </c>
      <c r="H337" s="13">
        <v>5644375</v>
      </c>
      <c r="I337" s="13">
        <v>3080000</v>
      </c>
      <c r="J337" s="52">
        <v>0.54567600487210721</v>
      </c>
      <c r="K337" s="14"/>
      <c r="L337" s="14"/>
      <c r="M337" s="14"/>
      <c r="N337" s="15"/>
    </row>
    <row r="338" spans="2:14" s="66" customFormat="1" ht="113.25" customHeight="1" x14ac:dyDescent="0.15">
      <c r="B338" s="20" t="s">
        <v>738</v>
      </c>
      <c r="C338" s="17" t="s">
        <v>737</v>
      </c>
      <c r="D338" s="58">
        <v>44119</v>
      </c>
      <c r="E338" s="17" t="s">
        <v>739</v>
      </c>
      <c r="F338" s="46" t="s">
        <v>740</v>
      </c>
      <c r="G338" s="17" t="s">
        <v>577</v>
      </c>
      <c r="H338" s="13">
        <v>9800000</v>
      </c>
      <c r="I338" s="13">
        <v>6767508</v>
      </c>
      <c r="J338" s="50">
        <v>0.69056204081632655</v>
      </c>
      <c r="K338" s="14"/>
      <c r="L338" s="14"/>
      <c r="M338" s="14"/>
      <c r="N338" s="15"/>
    </row>
    <row r="339" spans="2:14" s="72" customFormat="1" ht="113.25" customHeight="1" x14ac:dyDescent="0.15">
      <c r="B339" s="20" t="s">
        <v>789</v>
      </c>
      <c r="C339" s="17" t="s">
        <v>790</v>
      </c>
      <c r="D339" s="33">
        <v>44124</v>
      </c>
      <c r="E339" s="17" t="s">
        <v>791</v>
      </c>
      <c r="F339" s="26">
        <v>1011101048439</v>
      </c>
      <c r="G339" s="12" t="s">
        <v>343</v>
      </c>
      <c r="H339" s="13">
        <v>9006030</v>
      </c>
      <c r="I339" s="13">
        <v>4070000</v>
      </c>
      <c r="J339" s="52">
        <f t="shared" ref="J339:J349" si="49">SUM(I339/H339)</f>
        <v>0.45191943619996822</v>
      </c>
      <c r="K339" s="14"/>
      <c r="L339" s="14"/>
      <c r="M339" s="14"/>
      <c r="N339" s="15"/>
    </row>
    <row r="340" spans="2:14" s="72" customFormat="1" ht="113.25" customHeight="1" x14ac:dyDescent="0.15">
      <c r="B340" s="20" t="s">
        <v>792</v>
      </c>
      <c r="C340" s="17" t="s">
        <v>793</v>
      </c>
      <c r="D340" s="33">
        <v>44124</v>
      </c>
      <c r="E340" s="17" t="s">
        <v>794</v>
      </c>
      <c r="F340" s="16">
        <v>7011001070520</v>
      </c>
      <c r="G340" s="17" t="s">
        <v>119</v>
      </c>
      <c r="H340" s="13">
        <v>5610000</v>
      </c>
      <c r="I340" s="13">
        <v>2180860</v>
      </c>
      <c r="J340" s="52">
        <f t="shared" si="49"/>
        <v>0.3887450980392157</v>
      </c>
      <c r="K340" s="14"/>
      <c r="L340" s="14"/>
      <c r="M340" s="14"/>
      <c r="N340" s="24" t="s">
        <v>795</v>
      </c>
    </row>
    <row r="341" spans="2:14" s="78" customFormat="1" ht="113.25" customHeight="1" x14ac:dyDescent="0.15">
      <c r="B341" s="85" t="s">
        <v>880</v>
      </c>
      <c r="C341" s="80" t="s">
        <v>759</v>
      </c>
      <c r="D341" s="91">
        <v>44125</v>
      </c>
      <c r="E341" s="80" t="s">
        <v>881</v>
      </c>
      <c r="F341" s="92">
        <v>1011001017799</v>
      </c>
      <c r="G341" s="12" t="s">
        <v>343</v>
      </c>
      <c r="H341" s="82">
        <v>33228387</v>
      </c>
      <c r="I341" s="82">
        <v>29920000</v>
      </c>
      <c r="J341" s="52">
        <f t="shared" ref="J341" si="50">SUM(I341/H341)</f>
        <v>0.9004349202987193</v>
      </c>
      <c r="K341" s="83"/>
      <c r="L341" s="83" t="s">
        <v>201</v>
      </c>
      <c r="M341" s="83"/>
      <c r="N341" s="86" t="s">
        <v>201</v>
      </c>
    </row>
    <row r="342" spans="2:14" s="72" customFormat="1" ht="126" customHeight="1" x14ac:dyDescent="0.15">
      <c r="B342" s="20" t="s">
        <v>796</v>
      </c>
      <c r="C342" s="17" t="s">
        <v>797</v>
      </c>
      <c r="D342" s="33">
        <v>44126</v>
      </c>
      <c r="E342" s="17" t="s">
        <v>466</v>
      </c>
      <c r="F342" s="26">
        <v>6010401019178</v>
      </c>
      <c r="G342" s="12" t="s">
        <v>532</v>
      </c>
      <c r="H342" s="13">
        <v>9360450</v>
      </c>
      <c r="I342" s="13">
        <v>6899200</v>
      </c>
      <c r="J342" s="52">
        <f t="shared" si="49"/>
        <v>0.73705858158528703</v>
      </c>
      <c r="K342" s="14"/>
      <c r="L342" s="14"/>
      <c r="M342" s="14"/>
      <c r="N342" s="15"/>
    </row>
    <row r="343" spans="2:14" s="78" customFormat="1" ht="126" customHeight="1" x14ac:dyDescent="0.15">
      <c r="B343" s="85" t="s">
        <v>882</v>
      </c>
      <c r="C343" s="80" t="s">
        <v>864</v>
      </c>
      <c r="D343" s="91">
        <v>44126</v>
      </c>
      <c r="E343" s="80" t="s">
        <v>883</v>
      </c>
      <c r="F343" s="88">
        <v>7120001048689</v>
      </c>
      <c r="G343" s="83" t="s">
        <v>213</v>
      </c>
      <c r="H343" s="82">
        <v>12678827</v>
      </c>
      <c r="I343" s="82">
        <v>4397800</v>
      </c>
      <c r="J343" s="52">
        <f t="shared" ref="J343" si="51">SUM(I343/H343)</f>
        <v>0.34686174044333912</v>
      </c>
      <c r="K343" s="83"/>
      <c r="L343" s="83" t="s">
        <v>201</v>
      </c>
      <c r="M343" s="83"/>
      <c r="N343" s="86" t="s">
        <v>201</v>
      </c>
    </row>
    <row r="344" spans="2:14" s="72" customFormat="1" ht="155.25" customHeight="1" x14ac:dyDescent="0.15">
      <c r="B344" s="20" t="s">
        <v>798</v>
      </c>
      <c r="C344" s="17" t="s">
        <v>799</v>
      </c>
      <c r="D344" s="33">
        <v>44127</v>
      </c>
      <c r="E344" s="17" t="s">
        <v>506</v>
      </c>
      <c r="F344" s="74" t="s">
        <v>507</v>
      </c>
      <c r="G344" s="17" t="s">
        <v>119</v>
      </c>
      <c r="H344" s="13">
        <v>30850642</v>
      </c>
      <c r="I344" s="13">
        <v>21613918</v>
      </c>
      <c r="J344" s="52">
        <f t="shared" si="49"/>
        <v>0.70059864556465312</v>
      </c>
      <c r="K344" s="14"/>
      <c r="L344" s="14"/>
      <c r="M344" s="14"/>
      <c r="N344" s="24" t="s">
        <v>800</v>
      </c>
    </row>
    <row r="345" spans="2:14" s="72" customFormat="1" ht="113.25" customHeight="1" x14ac:dyDescent="0.15">
      <c r="B345" s="20" t="s">
        <v>801</v>
      </c>
      <c r="C345" s="17" t="s">
        <v>780</v>
      </c>
      <c r="D345" s="33">
        <v>44127</v>
      </c>
      <c r="E345" s="17" t="s">
        <v>802</v>
      </c>
      <c r="F345" s="16">
        <v>3010001046641</v>
      </c>
      <c r="G345" s="17" t="s">
        <v>532</v>
      </c>
      <c r="H345" s="13">
        <v>9870260</v>
      </c>
      <c r="I345" s="13">
        <v>9130000</v>
      </c>
      <c r="J345" s="52">
        <f t="shared" si="49"/>
        <v>0.92500096248731034</v>
      </c>
      <c r="K345" s="14"/>
      <c r="L345" s="14"/>
      <c r="M345" s="14"/>
      <c r="N345" s="15"/>
    </row>
    <row r="346" spans="2:14" s="122" customFormat="1" ht="113.25" customHeight="1" x14ac:dyDescent="0.15">
      <c r="B346" s="5" t="s">
        <v>1077</v>
      </c>
      <c r="C346" s="6" t="s">
        <v>1078</v>
      </c>
      <c r="D346" s="108">
        <v>44127</v>
      </c>
      <c r="E346" s="6" t="s">
        <v>1079</v>
      </c>
      <c r="F346" s="101">
        <v>1011001017717</v>
      </c>
      <c r="G346" s="6" t="s">
        <v>1068</v>
      </c>
      <c r="H346" s="107">
        <v>15507800</v>
      </c>
      <c r="I346" s="107">
        <v>9869200</v>
      </c>
      <c r="J346" s="90">
        <v>0.63640232657114482</v>
      </c>
      <c r="K346" s="7"/>
      <c r="L346" s="7"/>
      <c r="M346" s="7"/>
      <c r="N346" s="9"/>
    </row>
    <row r="347" spans="2:14" s="78" customFormat="1" ht="113.25" customHeight="1" x14ac:dyDescent="0.15">
      <c r="B347" s="85" t="s">
        <v>884</v>
      </c>
      <c r="C347" s="80" t="s">
        <v>759</v>
      </c>
      <c r="D347" s="91">
        <v>44130</v>
      </c>
      <c r="E347" s="80" t="s">
        <v>881</v>
      </c>
      <c r="F347" s="88">
        <v>101001017799</v>
      </c>
      <c r="G347" s="83" t="s">
        <v>885</v>
      </c>
      <c r="H347" s="82">
        <v>12824669</v>
      </c>
      <c r="I347" s="82">
        <v>12140700</v>
      </c>
      <c r="J347" s="52">
        <f t="shared" ref="J347" si="52">SUM(I347/H347)</f>
        <v>0.94666770736928962</v>
      </c>
      <c r="K347" s="83"/>
      <c r="L347" s="83" t="s">
        <v>201</v>
      </c>
      <c r="M347" s="83"/>
      <c r="N347" s="86" t="s">
        <v>201</v>
      </c>
    </row>
    <row r="348" spans="2:14" s="72" customFormat="1" ht="113.25" customHeight="1" x14ac:dyDescent="0.15">
      <c r="B348" s="20" t="s">
        <v>803</v>
      </c>
      <c r="C348" s="17" t="s">
        <v>804</v>
      </c>
      <c r="D348" s="33">
        <v>44132</v>
      </c>
      <c r="E348" s="17" t="s">
        <v>805</v>
      </c>
      <c r="F348" s="26">
        <v>8130001000053</v>
      </c>
      <c r="G348" s="12" t="s">
        <v>532</v>
      </c>
      <c r="H348" s="13">
        <v>489277043</v>
      </c>
      <c r="I348" s="13">
        <v>234192762</v>
      </c>
      <c r="J348" s="52">
        <f t="shared" si="49"/>
        <v>0.47865062412094411</v>
      </c>
      <c r="K348" s="14"/>
      <c r="L348" s="14"/>
      <c r="M348" s="14"/>
      <c r="N348" s="15" t="s">
        <v>120</v>
      </c>
    </row>
    <row r="349" spans="2:14" s="72" customFormat="1" ht="145.5" customHeight="1" x14ac:dyDescent="0.15">
      <c r="B349" s="20" t="s">
        <v>806</v>
      </c>
      <c r="C349" s="17" t="s">
        <v>626</v>
      </c>
      <c r="D349" s="33">
        <v>44132</v>
      </c>
      <c r="E349" s="17" t="s">
        <v>807</v>
      </c>
      <c r="F349" s="16">
        <v>3010002049767</v>
      </c>
      <c r="G349" s="17" t="s">
        <v>213</v>
      </c>
      <c r="H349" s="13">
        <v>14849230</v>
      </c>
      <c r="I349" s="13">
        <v>14683240</v>
      </c>
      <c r="J349" s="52">
        <f t="shared" si="49"/>
        <v>0.98882164260369054</v>
      </c>
      <c r="K349" s="14"/>
      <c r="L349" s="14"/>
      <c r="M349" s="14"/>
      <c r="N349" s="15"/>
    </row>
    <row r="350" spans="2:14" s="63" customFormat="1" ht="113.25" customHeight="1" x14ac:dyDescent="0.15">
      <c r="B350" s="153" t="s">
        <v>724</v>
      </c>
      <c r="C350" s="10" t="s">
        <v>725</v>
      </c>
      <c r="D350" s="34">
        <v>44132</v>
      </c>
      <c r="E350" s="10" t="s">
        <v>726</v>
      </c>
      <c r="F350" s="42" t="s">
        <v>313</v>
      </c>
      <c r="G350" s="17" t="s">
        <v>27</v>
      </c>
      <c r="H350" s="13">
        <v>9857023</v>
      </c>
      <c r="I350" s="13">
        <v>8415000</v>
      </c>
      <c r="J350" s="52">
        <v>0.85370603274436918</v>
      </c>
      <c r="K350" s="94"/>
      <c r="L350" s="94"/>
      <c r="M350" s="94"/>
      <c r="N350" s="97"/>
    </row>
    <row r="351" spans="2:14" s="72" customFormat="1" ht="113.25" customHeight="1" x14ac:dyDescent="0.15">
      <c r="B351" s="20" t="s">
        <v>808</v>
      </c>
      <c r="C351" s="17" t="s">
        <v>809</v>
      </c>
      <c r="D351" s="33">
        <v>44133</v>
      </c>
      <c r="E351" s="6" t="s">
        <v>810</v>
      </c>
      <c r="F351" s="75">
        <v>6010001021699</v>
      </c>
      <c r="G351" s="12" t="s">
        <v>532</v>
      </c>
      <c r="H351" s="13">
        <v>9806916</v>
      </c>
      <c r="I351" s="13">
        <v>7009823</v>
      </c>
      <c r="J351" s="52">
        <f t="shared" ref="J351" si="53">SUM(I351/H351)</f>
        <v>0.71478362820686947</v>
      </c>
      <c r="K351" s="14"/>
      <c r="L351" s="14"/>
      <c r="M351" s="14"/>
      <c r="N351" s="15"/>
    </row>
    <row r="352" spans="2:14" s="78" customFormat="1" ht="113.25" customHeight="1" x14ac:dyDescent="0.15">
      <c r="B352" s="20" t="s">
        <v>899</v>
      </c>
      <c r="C352" s="17" t="s">
        <v>677</v>
      </c>
      <c r="D352" s="33">
        <v>44134</v>
      </c>
      <c r="E352" s="17" t="s">
        <v>900</v>
      </c>
      <c r="F352" s="16">
        <v>1010001143390</v>
      </c>
      <c r="G352" s="17" t="s">
        <v>528</v>
      </c>
      <c r="H352" s="13">
        <v>9965166</v>
      </c>
      <c r="I352" s="13">
        <v>4999500</v>
      </c>
      <c r="J352" s="52">
        <f t="shared" ref="J352" si="54">SUM(I352/H352)</f>
        <v>0.50169761346675013</v>
      </c>
      <c r="K352" s="14"/>
      <c r="L352" s="14"/>
      <c r="M352" s="14"/>
      <c r="N352" s="15"/>
    </row>
    <row r="353" spans="2:14" s="71" customFormat="1" ht="113.25" customHeight="1" x14ac:dyDescent="0.15">
      <c r="B353" s="20" t="s">
        <v>749</v>
      </c>
      <c r="C353" s="17" t="s">
        <v>76</v>
      </c>
      <c r="D353" s="33">
        <v>44137</v>
      </c>
      <c r="E353" s="17" t="s">
        <v>750</v>
      </c>
      <c r="F353" s="157">
        <v>9012801003907</v>
      </c>
      <c r="G353" s="17" t="s">
        <v>31</v>
      </c>
      <c r="H353" s="13">
        <v>9278123</v>
      </c>
      <c r="I353" s="13">
        <v>6600000</v>
      </c>
      <c r="J353" s="50">
        <v>0.71135077644476152</v>
      </c>
      <c r="K353" s="158"/>
      <c r="L353" s="158"/>
      <c r="M353" s="158"/>
      <c r="N353" s="97"/>
    </row>
    <row r="354" spans="2:14" s="78" customFormat="1" ht="113.25" customHeight="1" x14ac:dyDescent="0.15">
      <c r="B354" s="85" t="s">
        <v>886</v>
      </c>
      <c r="C354" s="80" t="s">
        <v>864</v>
      </c>
      <c r="D354" s="91">
        <v>44144</v>
      </c>
      <c r="E354" s="80" t="s">
        <v>867</v>
      </c>
      <c r="F354" s="88">
        <v>3010001046641</v>
      </c>
      <c r="G354" s="83" t="s">
        <v>213</v>
      </c>
      <c r="H354" s="82">
        <v>7919885</v>
      </c>
      <c r="I354" s="82">
        <v>5984000</v>
      </c>
      <c r="J354" s="52">
        <f t="shared" ref="J354" si="55">SUM(I354/H354)</f>
        <v>0.75556652653416057</v>
      </c>
      <c r="K354" s="83"/>
      <c r="L354" s="83" t="s">
        <v>201</v>
      </c>
      <c r="M354" s="83"/>
      <c r="N354" s="86" t="s">
        <v>201</v>
      </c>
    </row>
    <row r="355" spans="2:14" s="122" customFormat="1" ht="129.75" customHeight="1" x14ac:dyDescent="0.15">
      <c r="B355" s="119" t="s">
        <v>1046</v>
      </c>
      <c r="C355" s="17" t="s">
        <v>1039</v>
      </c>
      <c r="D355" s="33">
        <v>44144</v>
      </c>
      <c r="E355" s="17" t="s">
        <v>1043</v>
      </c>
      <c r="F355" s="23" t="s">
        <v>1044</v>
      </c>
      <c r="G355" s="17" t="s">
        <v>419</v>
      </c>
      <c r="H355" s="13">
        <v>6787000</v>
      </c>
      <c r="I355" s="13">
        <v>5973000</v>
      </c>
      <c r="J355" s="52">
        <f>I355/H355</f>
        <v>0.88006482982171796</v>
      </c>
      <c r="K355" s="14"/>
      <c r="L355" s="14"/>
      <c r="M355" s="14"/>
      <c r="N355" s="15"/>
    </row>
    <row r="356" spans="2:14" s="122" customFormat="1" ht="129.75" customHeight="1" x14ac:dyDescent="0.15">
      <c r="B356" s="5" t="s">
        <v>1080</v>
      </c>
      <c r="C356" s="6" t="s">
        <v>1081</v>
      </c>
      <c r="D356" s="108">
        <v>44144</v>
      </c>
      <c r="E356" s="6" t="s">
        <v>1082</v>
      </c>
      <c r="F356" s="101">
        <v>2010005015593</v>
      </c>
      <c r="G356" s="6" t="s">
        <v>1089</v>
      </c>
      <c r="H356" s="21" t="s">
        <v>1083</v>
      </c>
      <c r="I356" s="21" t="s">
        <v>1084</v>
      </c>
      <c r="J356" s="90">
        <v>0.88900000000000001</v>
      </c>
      <c r="K356" s="7">
        <v>0</v>
      </c>
      <c r="L356" s="7"/>
      <c r="M356" s="7"/>
      <c r="N356" s="25" t="s">
        <v>1085</v>
      </c>
    </row>
    <row r="357" spans="2:14" s="122" customFormat="1" ht="129.75" customHeight="1" x14ac:dyDescent="0.15">
      <c r="B357" s="5" t="s">
        <v>1086</v>
      </c>
      <c r="C357" s="6" t="s">
        <v>1087</v>
      </c>
      <c r="D357" s="108">
        <v>44145</v>
      </c>
      <c r="E357" s="6" t="s">
        <v>1088</v>
      </c>
      <c r="F357" s="101">
        <v>4010701026124</v>
      </c>
      <c r="G357" s="6" t="s">
        <v>1068</v>
      </c>
      <c r="H357" s="107">
        <v>1082587</v>
      </c>
      <c r="I357" s="107">
        <v>550000</v>
      </c>
      <c r="J357" s="90">
        <f>SUM(I357/H357)</f>
        <v>0.50804230976355713</v>
      </c>
      <c r="K357" s="7"/>
      <c r="L357" s="7"/>
      <c r="M357" s="7"/>
      <c r="N357" s="9"/>
    </row>
    <row r="358" spans="2:14" s="72" customFormat="1" ht="113.25" customHeight="1" x14ac:dyDescent="0.15">
      <c r="B358" s="20" t="s">
        <v>811</v>
      </c>
      <c r="C358" s="17" t="s">
        <v>812</v>
      </c>
      <c r="D358" s="33">
        <v>44146</v>
      </c>
      <c r="E358" s="17" t="s">
        <v>813</v>
      </c>
      <c r="F358" s="16">
        <v>1010001030093</v>
      </c>
      <c r="G358" s="17" t="s">
        <v>213</v>
      </c>
      <c r="H358" s="13">
        <v>4784630</v>
      </c>
      <c r="I358" s="13">
        <v>4778290</v>
      </c>
      <c r="J358" s="52">
        <f t="shared" ref="J358:J369" si="56">SUM(I358/H358)</f>
        <v>0.99867492366180877</v>
      </c>
      <c r="K358" s="103"/>
      <c r="L358" s="103"/>
      <c r="M358" s="103"/>
      <c r="N358" s="57"/>
    </row>
    <row r="359" spans="2:14" s="78" customFormat="1" ht="158.25" customHeight="1" x14ac:dyDescent="0.15">
      <c r="B359" s="20" t="s">
        <v>901</v>
      </c>
      <c r="C359" s="17" t="s">
        <v>677</v>
      </c>
      <c r="D359" s="33">
        <v>44146</v>
      </c>
      <c r="E359" s="17" t="s">
        <v>555</v>
      </c>
      <c r="F359" s="16">
        <v>6010001030403</v>
      </c>
      <c r="G359" s="17" t="s">
        <v>528</v>
      </c>
      <c r="H359" s="13">
        <v>20879397</v>
      </c>
      <c r="I359" s="13">
        <v>20398620</v>
      </c>
      <c r="J359" s="52">
        <f t="shared" ref="J359" si="57">SUM(I359/H359)</f>
        <v>0.97697361662312376</v>
      </c>
      <c r="K359" s="14"/>
      <c r="L359" s="14"/>
      <c r="M359" s="14"/>
      <c r="N359" s="15"/>
    </row>
    <row r="360" spans="2:14" s="122" customFormat="1" ht="158.25" customHeight="1" x14ac:dyDescent="0.15">
      <c r="B360" s="5" t="s">
        <v>1090</v>
      </c>
      <c r="C360" s="6" t="s">
        <v>1091</v>
      </c>
      <c r="D360" s="108">
        <v>44146</v>
      </c>
      <c r="E360" s="6" t="s">
        <v>550</v>
      </c>
      <c r="F360" s="101">
        <v>9010001027685</v>
      </c>
      <c r="G360" s="6" t="s">
        <v>532</v>
      </c>
      <c r="H360" s="107">
        <v>28935225</v>
      </c>
      <c r="I360" s="107">
        <v>27969480</v>
      </c>
      <c r="J360" s="90">
        <v>0.96662389872551535</v>
      </c>
      <c r="K360" s="7"/>
      <c r="L360" s="7"/>
      <c r="M360" s="7"/>
      <c r="N360" s="9"/>
    </row>
    <row r="361" spans="2:14" s="122" customFormat="1" ht="158.25" customHeight="1" x14ac:dyDescent="0.15">
      <c r="B361" s="5" t="s">
        <v>1092</v>
      </c>
      <c r="C361" s="6" t="s">
        <v>1087</v>
      </c>
      <c r="D361" s="108">
        <v>44146</v>
      </c>
      <c r="E361" s="6" t="s">
        <v>1088</v>
      </c>
      <c r="F361" s="101">
        <v>4010701026124</v>
      </c>
      <c r="G361" s="6" t="s">
        <v>532</v>
      </c>
      <c r="H361" s="107">
        <v>8185408</v>
      </c>
      <c r="I361" s="107">
        <v>2750000</v>
      </c>
      <c r="J361" s="90">
        <f>SUM(I361/H361)</f>
        <v>0.3359637051690032</v>
      </c>
      <c r="K361" s="7"/>
      <c r="L361" s="7"/>
      <c r="M361" s="7"/>
      <c r="N361" s="9"/>
    </row>
    <row r="362" spans="2:14" s="72" customFormat="1" ht="132.75" customHeight="1" x14ac:dyDescent="0.15">
      <c r="B362" s="20" t="s">
        <v>814</v>
      </c>
      <c r="C362" s="17" t="s">
        <v>626</v>
      </c>
      <c r="D362" s="33">
        <v>44147</v>
      </c>
      <c r="E362" s="17" t="s">
        <v>815</v>
      </c>
      <c r="F362" s="16">
        <v>8010801005164</v>
      </c>
      <c r="G362" s="17" t="s">
        <v>213</v>
      </c>
      <c r="H362" s="13">
        <v>1807692</v>
      </c>
      <c r="I362" s="13">
        <v>750730</v>
      </c>
      <c r="J362" s="52">
        <f t="shared" si="56"/>
        <v>0.41529751749744981</v>
      </c>
      <c r="K362" s="103"/>
      <c r="L362" s="103"/>
      <c r="M362" s="103"/>
      <c r="N362" s="57"/>
    </row>
    <row r="363" spans="2:14" s="78" customFormat="1" ht="132.75" customHeight="1" x14ac:dyDescent="0.15">
      <c r="B363" s="20" t="s">
        <v>902</v>
      </c>
      <c r="C363" s="17" t="s">
        <v>684</v>
      </c>
      <c r="D363" s="33">
        <v>44147</v>
      </c>
      <c r="E363" s="17" t="s">
        <v>903</v>
      </c>
      <c r="F363" s="16">
        <v>5010405001703</v>
      </c>
      <c r="G363" s="12" t="s">
        <v>528</v>
      </c>
      <c r="H363" s="13">
        <v>9870260</v>
      </c>
      <c r="I363" s="13">
        <v>9845000</v>
      </c>
      <c r="J363" s="52">
        <f t="shared" ref="J363" si="58">SUM(I363/H363)</f>
        <v>0.99744079689896725</v>
      </c>
      <c r="K363" s="14"/>
      <c r="L363" s="14"/>
      <c r="M363" s="14"/>
      <c r="N363" s="15"/>
    </row>
    <row r="364" spans="2:14" s="72" customFormat="1" ht="113.25" customHeight="1" x14ac:dyDescent="0.15">
      <c r="B364" s="20" t="s">
        <v>816</v>
      </c>
      <c r="C364" s="17" t="s">
        <v>817</v>
      </c>
      <c r="D364" s="33">
        <v>44148</v>
      </c>
      <c r="E364" s="6" t="s">
        <v>818</v>
      </c>
      <c r="F364" s="29">
        <v>6010001047315</v>
      </c>
      <c r="G364" s="17" t="s">
        <v>532</v>
      </c>
      <c r="H364" s="13">
        <v>6623082</v>
      </c>
      <c r="I364" s="13">
        <v>4063901</v>
      </c>
      <c r="J364" s="52">
        <f t="shared" si="56"/>
        <v>0.61359666088989995</v>
      </c>
      <c r="K364" s="103"/>
      <c r="L364" s="103"/>
      <c r="M364" s="103"/>
      <c r="N364" s="25" t="s">
        <v>887</v>
      </c>
    </row>
    <row r="365" spans="2:14" s="122" customFormat="1" ht="113.25" customHeight="1" x14ac:dyDescent="0.15">
      <c r="B365" s="5" t="s">
        <v>1093</v>
      </c>
      <c r="C365" s="6" t="s">
        <v>763</v>
      </c>
      <c r="D365" s="108">
        <v>44152</v>
      </c>
      <c r="E365" s="6" t="s">
        <v>1094</v>
      </c>
      <c r="F365" s="101">
        <v>7010401006126</v>
      </c>
      <c r="G365" s="6" t="s">
        <v>1068</v>
      </c>
      <c r="H365" s="107">
        <v>7525419</v>
      </c>
      <c r="I365" s="107">
        <v>2112000</v>
      </c>
      <c r="J365" s="90">
        <v>0.2806488250023022</v>
      </c>
      <c r="K365" s="7"/>
      <c r="L365" s="7"/>
      <c r="M365" s="7"/>
      <c r="N365" s="9"/>
    </row>
    <row r="366" spans="2:14" s="122" customFormat="1" ht="113.25" customHeight="1" x14ac:dyDescent="0.15">
      <c r="B366" s="5" t="s">
        <v>1095</v>
      </c>
      <c r="C366" s="6" t="s">
        <v>684</v>
      </c>
      <c r="D366" s="108">
        <v>44154</v>
      </c>
      <c r="E366" s="6" t="s">
        <v>1096</v>
      </c>
      <c r="F366" s="101">
        <v>6290001049738</v>
      </c>
      <c r="G366" s="6" t="s">
        <v>1089</v>
      </c>
      <c r="H366" s="107">
        <v>63382275</v>
      </c>
      <c r="I366" s="107">
        <v>54538000</v>
      </c>
      <c r="J366" s="90">
        <v>0.86046138293395114</v>
      </c>
      <c r="K366" s="7"/>
      <c r="L366" s="7"/>
      <c r="M366" s="7"/>
      <c r="N366" s="9"/>
    </row>
    <row r="367" spans="2:14" s="78" customFormat="1" ht="113.25" customHeight="1" x14ac:dyDescent="0.15">
      <c r="B367" s="20" t="s">
        <v>904</v>
      </c>
      <c r="C367" s="17" t="s">
        <v>684</v>
      </c>
      <c r="D367" s="33">
        <v>44159</v>
      </c>
      <c r="E367" s="17" t="s">
        <v>661</v>
      </c>
      <c r="F367" s="16">
        <v>1010401023102</v>
      </c>
      <c r="G367" s="17" t="s">
        <v>532</v>
      </c>
      <c r="H367" s="13">
        <v>3131909</v>
      </c>
      <c r="I367" s="13">
        <v>3080000</v>
      </c>
      <c r="J367" s="52">
        <f t="shared" ref="J367" si="59">SUM(I367/H367)</f>
        <v>0.98342576364766665</v>
      </c>
      <c r="K367" s="14"/>
      <c r="L367" s="14"/>
      <c r="M367" s="14"/>
      <c r="N367" s="15"/>
    </row>
    <row r="368" spans="2:14" s="122" customFormat="1" ht="154.5" customHeight="1" x14ac:dyDescent="0.15">
      <c r="B368" s="5" t="s">
        <v>1097</v>
      </c>
      <c r="C368" s="6" t="s">
        <v>717</v>
      </c>
      <c r="D368" s="108">
        <v>44159</v>
      </c>
      <c r="E368" s="6" t="s">
        <v>1098</v>
      </c>
      <c r="F368" s="101">
        <v>7013301036531</v>
      </c>
      <c r="G368" s="6" t="s">
        <v>532</v>
      </c>
      <c r="H368" s="107">
        <v>15640955</v>
      </c>
      <c r="I368" s="107">
        <v>4400000</v>
      </c>
      <c r="J368" s="90">
        <v>0.28131274592887712</v>
      </c>
      <c r="K368" s="7"/>
      <c r="L368" s="7"/>
      <c r="M368" s="7"/>
      <c r="N368" s="9"/>
    </row>
    <row r="369" spans="2:14" s="72" customFormat="1" ht="113.25" customHeight="1" x14ac:dyDescent="0.15">
      <c r="B369" s="20" t="s">
        <v>819</v>
      </c>
      <c r="C369" s="17" t="s">
        <v>783</v>
      </c>
      <c r="D369" s="33">
        <v>44160</v>
      </c>
      <c r="E369" s="6" t="s">
        <v>820</v>
      </c>
      <c r="F369" s="75">
        <v>9010001072822</v>
      </c>
      <c r="G369" s="17" t="s">
        <v>532</v>
      </c>
      <c r="H369" s="13">
        <v>11073475</v>
      </c>
      <c r="I369" s="13">
        <v>6798000</v>
      </c>
      <c r="J369" s="52">
        <f t="shared" si="56"/>
        <v>0.61389943084713694</v>
      </c>
      <c r="K369" s="103"/>
      <c r="L369" s="103"/>
      <c r="M369" s="103"/>
      <c r="N369" s="57"/>
    </row>
    <row r="370" spans="2:14" s="72" customFormat="1" ht="113.25" customHeight="1" x14ac:dyDescent="0.15">
      <c r="B370" s="20" t="s">
        <v>751</v>
      </c>
      <c r="C370" s="17" t="s">
        <v>728</v>
      </c>
      <c r="D370" s="58">
        <v>44161</v>
      </c>
      <c r="E370" s="17" t="s">
        <v>752</v>
      </c>
      <c r="F370" s="49">
        <v>5010405001703</v>
      </c>
      <c r="G370" s="12" t="s">
        <v>753</v>
      </c>
      <c r="H370" s="13">
        <v>8217000</v>
      </c>
      <c r="I370" s="13">
        <v>8030000</v>
      </c>
      <c r="J370" s="50">
        <v>0.97724230254350741</v>
      </c>
      <c r="K370" s="14"/>
      <c r="L370" s="14"/>
      <c r="M370" s="14"/>
      <c r="N370" s="15"/>
    </row>
    <row r="371" spans="2:14" s="104" customFormat="1" ht="113.25" customHeight="1" x14ac:dyDescent="0.15">
      <c r="B371" s="151" t="s">
        <v>1007</v>
      </c>
      <c r="C371" s="17" t="s">
        <v>1003</v>
      </c>
      <c r="D371" s="34">
        <v>44162</v>
      </c>
      <c r="E371" s="112" t="s">
        <v>1008</v>
      </c>
      <c r="F371" s="26">
        <v>8370005001866</v>
      </c>
      <c r="G371" s="41" t="s">
        <v>343</v>
      </c>
      <c r="H371" s="124">
        <v>6205420</v>
      </c>
      <c r="I371" s="152">
        <v>4510000</v>
      </c>
      <c r="J371" s="52">
        <f t="shared" ref="J371" si="60">ROUND(I371/H371,3)</f>
        <v>0.72699999999999998</v>
      </c>
      <c r="K371" s="14"/>
      <c r="L371" s="14"/>
      <c r="M371" s="14"/>
      <c r="N371" s="15"/>
    </row>
    <row r="372" spans="2:14" s="72" customFormat="1" ht="113.25" customHeight="1" x14ac:dyDescent="0.15">
      <c r="B372" s="20" t="s">
        <v>821</v>
      </c>
      <c r="C372" s="17" t="s">
        <v>822</v>
      </c>
      <c r="D372" s="33">
        <v>44166</v>
      </c>
      <c r="E372" s="17" t="s">
        <v>823</v>
      </c>
      <c r="F372" s="16">
        <v>7010701007666</v>
      </c>
      <c r="G372" s="17" t="s">
        <v>532</v>
      </c>
      <c r="H372" s="13">
        <v>12888700</v>
      </c>
      <c r="I372" s="13">
        <v>12870000</v>
      </c>
      <c r="J372" s="52">
        <v>0.9985491166680891</v>
      </c>
      <c r="K372" s="14"/>
      <c r="L372" s="14"/>
      <c r="M372" s="14"/>
      <c r="N372" s="106" t="s">
        <v>1106</v>
      </c>
    </row>
    <row r="373" spans="2:14" s="72" customFormat="1" ht="113.25" customHeight="1" x14ac:dyDescent="0.15">
      <c r="B373" s="153" t="s">
        <v>824</v>
      </c>
      <c r="C373" s="10" t="s">
        <v>725</v>
      </c>
      <c r="D373" s="34">
        <v>44166</v>
      </c>
      <c r="E373" s="10" t="s">
        <v>825</v>
      </c>
      <c r="F373" s="77" t="s">
        <v>826</v>
      </c>
      <c r="G373" s="17" t="s">
        <v>27</v>
      </c>
      <c r="H373" s="13">
        <v>11356688</v>
      </c>
      <c r="I373" s="13">
        <v>5500000</v>
      </c>
      <c r="J373" s="52">
        <v>0.48429612577187997</v>
      </c>
      <c r="K373" s="14"/>
      <c r="L373" s="14"/>
      <c r="M373" s="14"/>
      <c r="N373" s="15"/>
    </row>
    <row r="374" spans="2:14" s="122" customFormat="1" ht="148.5" customHeight="1" x14ac:dyDescent="0.15">
      <c r="B374" s="5" t="s">
        <v>1099</v>
      </c>
      <c r="C374" s="6" t="s">
        <v>1087</v>
      </c>
      <c r="D374" s="108">
        <v>44168</v>
      </c>
      <c r="E374" s="6" t="s">
        <v>1100</v>
      </c>
      <c r="F374" s="111">
        <v>6010001107003</v>
      </c>
      <c r="G374" s="6" t="s">
        <v>1105</v>
      </c>
      <c r="H374" s="107">
        <v>14745060</v>
      </c>
      <c r="I374" s="107">
        <v>13420000</v>
      </c>
      <c r="J374" s="90">
        <f>SUM(I374/H374)</f>
        <v>0.91013532667890129</v>
      </c>
      <c r="K374" s="7"/>
      <c r="L374" s="7"/>
      <c r="M374" s="7"/>
      <c r="N374" s="9"/>
    </row>
    <row r="375" spans="2:14" s="122" customFormat="1" ht="113.25" customHeight="1" x14ac:dyDescent="0.15">
      <c r="B375" s="5" t="s">
        <v>1101</v>
      </c>
      <c r="C375" s="6" t="s">
        <v>930</v>
      </c>
      <c r="D375" s="108">
        <v>44173</v>
      </c>
      <c r="E375" s="6" t="s">
        <v>500</v>
      </c>
      <c r="F375" s="111" t="s">
        <v>501</v>
      </c>
      <c r="G375" s="6" t="s">
        <v>532</v>
      </c>
      <c r="H375" s="89" t="s">
        <v>1102</v>
      </c>
      <c r="I375" s="89" t="s">
        <v>1103</v>
      </c>
      <c r="J375" s="90">
        <v>0.79700000000000004</v>
      </c>
      <c r="K375" s="7"/>
      <c r="L375" s="7"/>
      <c r="M375" s="7"/>
      <c r="N375" s="25" t="s">
        <v>1104</v>
      </c>
    </row>
    <row r="376" spans="2:14" s="76" customFormat="1" ht="113.25" customHeight="1" x14ac:dyDescent="0.15">
      <c r="B376" s="20" t="s">
        <v>830</v>
      </c>
      <c r="C376" s="17" t="s">
        <v>728</v>
      </c>
      <c r="D376" s="58">
        <v>44173</v>
      </c>
      <c r="E376" s="17" t="s">
        <v>831</v>
      </c>
      <c r="F376" s="49">
        <v>8010401050783</v>
      </c>
      <c r="G376" s="12" t="s">
        <v>753</v>
      </c>
      <c r="H376" s="13">
        <v>24418350</v>
      </c>
      <c r="I376" s="13">
        <v>16500000</v>
      </c>
      <c r="J376" s="50">
        <v>0.67572133252246769</v>
      </c>
      <c r="K376" s="94"/>
      <c r="L376" s="94"/>
      <c r="M376" s="94"/>
      <c r="N376" s="97"/>
    </row>
    <row r="377" spans="2:14" s="78" customFormat="1" ht="113.25" customHeight="1" x14ac:dyDescent="0.15">
      <c r="B377" s="20" t="s">
        <v>888</v>
      </c>
      <c r="C377" s="17" t="s">
        <v>783</v>
      </c>
      <c r="D377" s="33">
        <v>44176</v>
      </c>
      <c r="E377" s="6" t="s">
        <v>889</v>
      </c>
      <c r="F377" s="29">
        <v>1011101089581</v>
      </c>
      <c r="G377" s="17" t="s">
        <v>532</v>
      </c>
      <c r="H377" s="13">
        <v>1742400</v>
      </c>
      <c r="I377" s="13">
        <v>1705000</v>
      </c>
      <c r="J377" s="52">
        <f t="shared" ref="J377" si="61">SUM(I377/H377)</f>
        <v>0.97853535353535348</v>
      </c>
      <c r="K377" s="14"/>
      <c r="L377" s="14"/>
      <c r="M377" s="14"/>
      <c r="N377" s="15"/>
    </row>
    <row r="378" spans="2:14" s="102" customFormat="1" ht="113.25" customHeight="1" x14ac:dyDescent="0.15">
      <c r="B378" s="119" t="s">
        <v>949</v>
      </c>
      <c r="C378" s="17" t="s">
        <v>950</v>
      </c>
      <c r="D378" s="34">
        <v>44176</v>
      </c>
      <c r="E378" s="17" t="s">
        <v>951</v>
      </c>
      <c r="F378" s="123" t="s">
        <v>952</v>
      </c>
      <c r="G378" s="14" t="s">
        <v>953</v>
      </c>
      <c r="H378" s="19">
        <v>9912629</v>
      </c>
      <c r="I378" s="19">
        <v>9328000</v>
      </c>
      <c r="J378" s="50">
        <v>0.94099999999999995</v>
      </c>
      <c r="K378" s="14"/>
      <c r="L378" s="14"/>
      <c r="M378" s="14"/>
      <c r="N378" s="15"/>
    </row>
    <row r="379" spans="2:14" s="122" customFormat="1" ht="113.25" customHeight="1" x14ac:dyDescent="0.15">
      <c r="B379" s="5" t="s">
        <v>1107</v>
      </c>
      <c r="C379" s="6" t="s">
        <v>930</v>
      </c>
      <c r="D379" s="108">
        <v>44176</v>
      </c>
      <c r="E379" s="6" t="s">
        <v>613</v>
      </c>
      <c r="F379" s="101">
        <v>4010001054032</v>
      </c>
      <c r="G379" s="6" t="s">
        <v>532</v>
      </c>
      <c r="H379" s="107">
        <v>9984590</v>
      </c>
      <c r="I379" s="107">
        <v>8800000</v>
      </c>
      <c r="J379" s="90">
        <f>SUM(I379/H379)</f>
        <v>0.88135817294450747</v>
      </c>
      <c r="K379" s="7"/>
      <c r="L379" s="7"/>
      <c r="M379" s="7"/>
      <c r="N379" s="9"/>
    </row>
    <row r="380" spans="2:14" s="122" customFormat="1" ht="113.25" customHeight="1" x14ac:dyDescent="0.15">
      <c r="B380" s="5" t="s">
        <v>1108</v>
      </c>
      <c r="C380" s="6" t="s">
        <v>1109</v>
      </c>
      <c r="D380" s="108">
        <v>44180</v>
      </c>
      <c r="E380" s="6" t="s">
        <v>326</v>
      </c>
      <c r="F380" s="101">
        <v>1010901026918</v>
      </c>
      <c r="G380" s="6" t="s">
        <v>532</v>
      </c>
      <c r="H380" s="107">
        <v>15510330</v>
      </c>
      <c r="I380" s="107">
        <v>14080000</v>
      </c>
      <c r="J380" s="90">
        <v>0.90778210392686676</v>
      </c>
      <c r="K380" s="7"/>
      <c r="L380" s="7"/>
      <c r="M380" s="7"/>
      <c r="N380" s="9"/>
    </row>
    <row r="381" spans="2:14" s="122" customFormat="1" ht="133.5" customHeight="1" x14ac:dyDescent="0.15">
      <c r="B381" s="119" t="s">
        <v>1047</v>
      </c>
      <c r="C381" s="17" t="s">
        <v>1039</v>
      </c>
      <c r="D381" s="33">
        <v>44180</v>
      </c>
      <c r="E381" s="17" t="s">
        <v>1048</v>
      </c>
      <c r="F381" s="123" t="s">
        <v>1049</v>
      </c>
      <c r="G381" s="17" t="s">
        <v>419</v>
      </c>
      <c r="H381" s="13">
        <v>2530000</v>
      </c>
      <c r="I381" s="13">
        <v>2420000</v>
      </c>
      <c r="J381" s="52">
        <f>I381/H381</f>
        <v>0.95652173913043481</v>
      </c>
      <c r="K381" s="14"/>
      <c r="L381" s="14"/>
      <c r="M381" s="14"/>
      <c r="N381" s="15"/>
    </row>
    <row r="382" spans="2:14" s="78" customFormat="1" ht="143.25" customHeight="1" x14ac:dyDescent="0.15">
      <c r="B382" s="20" t="s">
        <v>927</v>
      </c>
      <c r="C382" s="17" t="s">
        <v>626</v>
      </c>
      <c r="D382" s="33">
        <v>44183</v>
      </c>
      <c r="E382" s="17" t="s">
        <v>928</v>
      </c>
      <c r="F382" s="16">
        <v>3010002049767</v>
      </c>
      <c r="G382" s="12" t="s">
        <v>213</v>
      </c>
      <c r="H382" s="13">
        <v>6134700</v>
      </c>
      <c r="I382" s="13">
        <v>6120400</v>
      </c>
      <c r="J382" s="52">
        <v>0.99766899766899764</v>
      </c>
      <c r="K382" s="103"/>
      <c r="L382" s="103"/>
      <c r="M382" s="103"/>
      <c r="N382" s="57"/>
    </row>
    <row r="383" spans="2:14" s="78" customFormat="1" ht="113.25" customHeight="1" x14ac:dyDescent="0.15">
      <c r="B383" s="20" t="s">
        <v>929</v>
      </c>
      <c r="C383" s="17" t="s">
        <v>930</v>
      </c>
      <c r="D383" s="33">
        <v>44186</v>
      </c>
      <c r="E383" s="17" t="s">
        <v>928</v>
      </c>
      <c r="F383" s="16">
        <v>3010002049767</v>
      </c>
      <c r="G383" s="12" t="s">
        <v>213</v>
      </c>
      <c r="H383" s="13">
        <v>9265190</v>
      </c>
      <c r="I383" s="13">
        <v>9106020</v>
      </c>
      <c r="J383" s="52">
        <v>0.98282064372128364</v>
      </c>
      <c r="K383" s="103"/>
      <c r="L383" s="103"/>
      <c r="M383" s="103"/>
      <c r="N383" s="57"/>
    </row>
    <row r="384" spans="2:14" s="122" customFormat="1" ht="113.25" customHeight="1" x14ac:dyDescent="0.15">
      <c r="B384" s="5" t="s">
        <v>1110</v>
      </c>
      <c r="C384" s="6" t="s">
        <v>759</v>
      </c>
      <c r="D384" s="108">
        <v>44186</v>
      </c>
      <c r="E384" s="6" t="s">
        <v>624</v>
      </c>
      <c r="F384" s="101">
        <v>6010001050839</v>
      </c>
      <c r="G384" s="6" t="s">
        <v>532</v>
      </c>
      <c r="H384" s="107">
        <v>5221480</v>
      </c>
      <c r="I384" s="107">
        <v>5170000</v>
      </c>
      <c r="J384" s="90">
        <v>0.99014072638409034</v>
      </c>
      <c r="K384" s="7"/>
      <c r="L384" s="7"/>
      <c r="M384" s="7"/>
      <c r="N384" s="9"/>
    </row>
    <row r="385" spans="2:14" s="72" customFormat="1" ht="113.25" customHeight="1" x14ac:dyDescent="0.15">
      <c r="B385" s="153" t="s">
        <v>827</v>
      </c>
      <c r="C385" s="10" t="s">
        <v>725</v>
      </c>
      <c r="D385" s="34">
        <v>44187</v>
      </c>
      <c r="E385" s="10" t="s">
        <v>828</v>
      </c>
      <c r="F385" s="42" t="s">
        <v>829</v>
      </c>
      <c r="G385" s="14" t="s">
        <v>31</v>
      </c>
      <c r="H385" s="13">
        <v>7405200</v>
      </c>
      <c r="I385" s="13">
        <v>947375</v>
      </c>
      <c r="J385" s="52">
        <v>0.12793374925727866</v>
      </c>
      <c r="K385" s="14"/>
      <c r="L385" s="14"/>
      <c r="M385" s="14"/>
      <c r="N385" s="15"/>
    </row>
    <row r="386" spans="2:14" s="102" customFormat="1" ht="133.5" customHeight="1" x14ac:dyDescent="0.15">
      <c r="B386" s="20" t="s">
        <v>931</v>
      </c>
      <c r="C386" s="17" t="s">
        <v>932</v>
      </c>
      <c r="D386" s="33">
        <v>44188</v>
      </c>
      <c r="E386" s="17" t="s">
        <v>807</v>
      </c>
      <c r="F386" s="16">
        <v>3010002049767</v>
      </c>
      <c r="G386" s="12" t="s">
        <v>213</v>
      </c>
      <c r="H386" s="13">
        <v>2618561</v>
      </c>
      <c r="I386" s="13">
        <v>2556180</v>
      </c>
      <c r="J386" s="52">
        <f t="shared" ref="J386" si="62">SUM(I386/H386)</f>
        <v>0.97617737375604385</v>
      </c>
      <c r="K386" s="14"/>
      <c r="L386" s="14"/>
      <c r="M386" s="14"/>
      <c r="N386" s="15"/>
    </row>
    <row r="387" spans="2:14" s="117" customFormat="1" ht="133.5" customHeight="1" x14ac:dyDescent="0.15">
      <c r="B387" s="20" t="s">
        <v>1014</v>
      </c>
      <c r="C387" s="17" t="s">
        <v>1015</v>
      </c>
      <c r="D387" s="34">
        <v>44188</v>
      </c>
      <c r="E387" s="17" t="s">
        <v>1016</v>
      </c>
      <c r="F387" s="47">
        <v>1120001089598</v>
      </c>
      <c r="G387" s="17" t="s">
        <v>1017</v>
      </c>
      <c r="H387" s="19">
        <v>9880143</v>
      </c>
      <c r="I387" s="19">
        <v>9843900</v>
      </c>
      <c r="J387" s="55">
        <v>0.9963317332552778</v>
      </c>
      <c r="K387" s="14"/>
      <c r="L387" s="14"/>
      <c r="M387" s="14"/>
      <c r="N387" s="15"/>
    </row>
    <row r="388" spans="2:14" s="78" customFormat="1" ht="138" customHeight="1" x14ac:dyDescent="0.15">
      <c r="B388" s="20" t="s">
        <v>890</v>
      </c>
      <c r="C388" s="17" t="s">
        <v>783</v>
      </c>
      <c r="D388" s="33">
        <v>44189</v>
      </c>
      <c r="E388" s="17" t="s">
        <v>460</v>
      </c>
      <c r="F388" s="16">
        <v>9010601040880</v>
      </c>
      <c r="G388" s="17" t="s">
        <v>532</v>
      </c>
      <c r="H388" s="13">
        <v>3569949</v>
      </c>
      <c r="I388" s="13">
        <v>2676255</v>
      </c>
      <c r="J388" s="52">
        <f t="shared" ref="J388:J389" si="63">SUM(I388/H388)</f>
        <v>0.74966196996091539</v>
      </c>
      <c r="K388" s="14"/>
      <c r="L388" s="14"/>
      <c r="M388" s="14"/>
      <c r="N388" s="15"/>
    </row>
    <row r="389" spans="2:14" s="78" customFormat="1" ht="131.25" customHeight="1" x14ac:dyDescent="0.15">
      <c r="B389" s="85" t="s">
        <v>891</v>
      </c>
      <c r="C389" s="80" t="s">
        <v>864</v>
      </c>
      <c r="D389" s="91">
        <v>44189</v>
      </c>
      <c r="E389" s="80" t="s">
        <v>892</v>
      </c>
      <c r="F389" s="88">
        <v>3010401097680</v>
      </c>
      <c r="G389" s="83" t="s">
        <v>213</v>
      </c>
      <c r="H389" s="82">
        <v>3333429</v>
      </c>
      <c r="I389" s="82">
        <v>3230590</v>
      </c>
      <c r="J389" s="52">
        <f t="shared" si="63"/>
        <v>0.96914918541837847</v>
      </c>
      <c r="K389" s="83"/>
      <c r="L389" s="83" t="s">
        <v>201</v>
      </c>
      <c r="M389" s="83"/>
      <c r="N389" s="86" t="s">
        <v>201</v>
      </c>
    </row>
    <row r="390" spans="2:14" s="78" customFormat="1" ht="113.25" customHeight="1" x14ac:dyDescent="0.15">
      <c r="B390" s="20" t="s">
        <v>905</v>
      </c>
      <c r="C390" s="17" t="s">
        <v>677</v>
      </c>
      <c r="D390" s="33">
        <v>44189</v>
      </c>
      <c r="E390" s="17" t="s">
        <v>555</v>
      </c>
      <c r="F390" s="16">
        <v>6010001030403</v>
      </c>
      <c r="G390" s="17" t="s">
        <v>528</v>
      </c>
      <c r="H390" s="13">
        <v>33312128</v>
      </c>
      <c r="I390" s="13">
        <v>27500000</v>
      </c>
      <c r="J390" s="52">
        <f t="shared" ref="J390" si="64">SUM(I390/H390)</f>
        <v>0.82552516608965965</v>
      </c>
      <c r="K390" s="14"/>
      <c r="L390" s="14"/>
      <c r="M390" s="14"/>
      <c r="N390" s="15"/>
    </row>
    <row r="391" spans="2:14" s="122" customFormat="1" ht="113.25" customHeight="1" x14ac:dyDescent="0.15">
      <c r="B391" s="5" t="s">
        <v>1111</v>
      </c>
      <c r="C391" s="6" t="s">
        <v>787</v>
      </c>
      <c r="D391" s="108">
        <v>44190</v>
      </c>
      <c r="E391" s="6" t="s">
        <v>661</v>
      </c>
      <c r="F391" s="101">
        <v>1010401023102</v>
      </c>
      <c r="G391" s="6" t="s">
        <v>532</v>
      </c>
      <c r="H391" s="107">
        <v>13952510</v>
      </c>
      <c r="I391" s="107">
        <v>13915000</v>
      </c>
      <c r="J391" s="90">
        <v>0.99731159483132426</v>
      </c>
      <c r="K391" s="7"/>
      <c r="L391" s="7"/>
      <c r="M391" s="7"/>
      <c r="N391" s="9"/>
    </row>
    <row r="392" spans="2:14" s="122" customFormat="1" ht="147" customHeight="1" x14ac:dyDescent="0.15">
      <c r="B392" s="5" t="s">
        <v>1112</v>
      </c>
      <c r="C392" s="6" t="s">
        <v>1087</v>
      </c>
      <c r="D392" s="108">
        <v>44190</v>
      </c>
      <c r="E392" s="6" t="s">
        <v>1113</v>
      </c>
      <c r="F392" s="101">
        <v>3011001002097</v>
      </c>
      <c r="G392" s="6" t="s">
        <v>532</v>
      </c>
      <c r="H392" s="107">
        <v>6917675</v>
      </c>
      <c r="I392" s="107">
        <v>6127000</v>
      </c>
      <c r="J392" s="90">
        <f>SUM(I392/H392)</f>
        <v>0.88570220485929163</v>
      </c>
      <c r="K392" s="7"/>
      <c r="L392" s="7"/>
      <c r="M392" s="7"/>
      <c r="N392" s="9"/>
    </row>
    <row r="393" spans="2:14" s="122" customFormat="1" ht="113.25" customHeight="1" x14ac:dyDescent="0.15">
      <c r="B393" s="5" t="s">
        <v>1114</v>
      </c>
      <c r="C393" s="6" t="s">
        <v>771</v>
      </c>
      <c r="D393" s="108">
        <v>44190</v>
      </c>
      <c r="E393" s="6" t="s">
        <v>767</v>
      </c>
      <c r="F393" s="101">
        <v>7010001088960</v>
      </c>
      <c r="G393" s="6" t="s">
        <v>528</v>
      </c>
      <c r="H393" s="107">
        <v>13286889</v>
      </c>
      <c r="I393" s="107">
        <v>10340000</v>
      </c>
      <c r="J393" s="90">
        <f>SUM(I393/H393)</f>
        <v>0.77821076099905706</v>
      </c>
      <c r="K393" s="7"/>
      <c r="L393" s="7"/>
      <c r="M393" s="7"/>
      <c r="N393" s="9"/>
    </row>
    <row r="394" spans="2:14" s="78" customFormat="1" ht="113.25" customHeight="1" x14ac:dyDescent="0.15">
      <c r="B394" s="20" t="s">
        <v>832</v>
      </c>
      <c r="C394" s="17" t="s">
        <v>833</v>
      </c>
      <c r="D394" s="34">
        <v>44197</v>
      </c>
      <c r="E394" s="17" t="s">
        <v>834</v>
      </c>
      <c r="F394" s="39">
        <v>2010001093321</v>
      </c>
      <c r="G394" s="17" t="s">
        <v>27</v>
      </c>
      <c r="H394" s="13">
        <v>7960031</v>
      </c>
      <c r="I394" s="13">
        <v>4073949</v>
      </c>
      <c r="J394" s="50">
        <v>0.51200000000000001</v>
      </c>
      <c r="K394" s="14"/>
      <c r="L394" s="14"/>
      <c r="M394" s="14"/>
      <c r="N394" s="15"/>
    </row>
    <row r="395" spans="2:14" s="78" customFormat="1" ht="113.25" customHeight="1" x14ac:dyDescent="0.15">
      <c r="B395" s="20" t="s">
        <v>906</v>
      </c>
      <c r="C395" s="17" t="s">
        <v>677</v>
      </c>
      <c r="D395" s="33">
        <v>44203</v>
      </c>
      <c r="E395" s="17" t="s">
        <v>212</v>
      </c>
      <c r="F395" s="16">
        <v>3010401026805</v>
      </c>
      <c r="G395" s="17" t="s">
        <v>532</v>
      </c>
      <c r="H395" s="13">
        <v>9822805</v>
      </c>
      <c r="I395" s="13">
        <v>9222730</v>
      </c>
      <c r="J395" s="52">
        <f t="shared" ref="J395:J415" si="65">SUM(I395/H395)</f>
        <v>0.93891001602902635</v>
      </c>
      <c r="K395" s="14"/>
      <c r="L395" s="14"/>
      <c r="M395" s="14"/>
      <c r="N395" s="15"/>
    </row>
    <row r="396" spans="2:14" s="78" customFormat="1" ht="113.25" customHeight="1" x14ac:dyDescent="0.15">
      <c r="B396" s="11" t="s">
        <v>924</v>
      </c>
      <c r="C396" s="12" t="s">
        <v>925</v>
      </c>
      <c r="D396" s="133">
        <v>44204</v>
      </c>
      <c r="E396" s="12" t="s">
        <v>926</v>
      </c>
      <c r="F396" s="49">
        <v>7010001134351</v>
      </c>
      <c r="G396" s="41" t="s">
        <v>31</v>
      </c>
      <c r="H396" s="79">
        <v>17163576</v>
      </c>
      <c r="I396" s="79">
        <v>8665250</v>
      </c>
      <c r="J396" s="55">
        <f>I396/H396</f>
        <v>0.5048627395596349</v>
      </c>
      <c r="K396" s="14"/>
      <c r="L396" s="14"/>
      <c r="M396" s="14"/>
      <c r="N396" s="15"/>
    </row>
    <row r="397" spans="2:14" s="104" customFormat="1" ht="113.25" customHeight="1" x14ac:dyDescent="0.15">
      <c r="B397" s="20" t="s">
        <v>1011</v>
      </c>
      <c r="C397" s="17" t="s">
        <v>1012</v>
      </c>
      <c r="D397" s="34">
        <v>44204</v>
      </c>
      <c r="E397" s="17" t="s">
        <v>1013</v>
      </c>
      <c r="F397" s="47">
        <v>3120001071843</v>
      </c>
      <c r="G397" s="17" t="s">
        <v>47</v>
      </c>
      <c r="H397" s="19">
        <v>6461400</v>
      </c>
      <c r="I397" s="19">
        <v>6380000</v>
      </c>
      <c r="J397" s="55">
        <v>0.98740211099761666</v>
      </c>
      <c r="K397" s="14"/>
      <c r="L397" s="14"/>
      <c r="M397" s="14"/>
      <c r="N397" s="15"/>
    </row>
    <row r="398" spans="2:14" s="104" customFormat="1" ht="113.25" customHeight="1" x14ac:dyDescent="0.15">
      <c r="B398" s="151" t="s">
        <v>1009</v>
      </c>
      <c r="C398" s="17" t="s">
        <v>1003</v>
      </c>
      <c r="D398" s="34">
        <v>44208</v>
      </c>
      <c r="E398" s="112" t="s">
        <v>1010</v>
      </c>
      <c r="F398" s="39">
        <v>8010401024011</v>
      </c>
      <c r="G398" s="41" t="s">
        <v>41</v>
      </c>
      <c r="H398" s="124">
        <v>151583000</v>
      </c>
      <c r="I398" s="152">
        <v>94490000</v>
      </c>
      <c r="J398" s="52">
        <f t="shared" ref="J398" si="66">ROUND(I398/H398,3)</f>
        <v>0.623</v>
      </c>
      <c r="K398" s="14"/>
      <c r="L398" s="14"/>
      <c r="M398" s="14"/>
      <c r="N398" s="15"/>
    </row>
    <row r="399" spans="2:14" s="122" customFormat="1" ht="113.25" customHeight="1" x14ac:dyDescent="0.15">
      <c r="B399" s="167" t="s">
        <v>1147</v>
      </c>
      <c r="C399" s="168" t="s">
        <v>1148</v>
      </c>
      <c r="D399" s="172">
        <v>44208</v>
      </c>
      <c r="E399" s="168" t="s">
        <v>1149</v>
      </c>
      <c r="F399" s="173">
        <v>7010001134351</v>
      </c>
      <c r="G399" s="168" t="s">
        <v>1150</v>
      </c>
      <c r="H399" s="169">
        <v>3487825</v>
      </c>
      <c r="I399" s="169">
        <v>3377000</v>
      </c>
      <c r="J399" s="174">
        <f>I399/+H399</f>
        <v>0.96822518331625007</v>
      </c>
      <c r="K399" s="170"/>
      <c r="L399" s="170"/>
      <c r="M399" s="170"/>
      <c r="N399" s="171"/>
    </row>
    <row r="400" spans="2:14" s="78" customFormat="1" ht="132" customHeight="1" x14ac:dyDescent="0.15">
      <c r="B400" s="5" t="s">
        <v>907</v>
      </c>
      <c r="C400" s="93" t="s">
        <v>908</v>
      </c>
      <c r="D400" s="33">
        <v>44210</v>
      </c>
      <c r="E400" s="6" t="s">
        <v>909</v>
      </c>
      <c r="F400" s="29">
        <v>4010601038772</v>
      </c>
      <c r="G400" s="12" t="s">
        <v>532</v>
      </c>
      <c r="H400" s="13">
        <v>8022644</v>
      </c>
      <c r="I400" s="19">
        <v>5536044</v>
      </c>
      <c r="J400" s="52">
        <f t="shared" si="65"/>
        <v>0.6900523069451916</v>
      </c>
      <c r="K400" s="14"/>
      <c r="L400" s="14"/>
      <c r="M400" s="14"/>
      <c r="N400" s="15"/>
    </row>
    <row r="401" spans="2:14" s="78" customFormat="1" ht="113.25" customHeight="1" x14ac:dyDescent="0.15">
      <c r="B401" s="20" t="s">
        <v>923</v>
      </c>
      <c r="C401" s="17" t="s">
        <v>728</v>
      </c>
      <c r="D401" s="58">
        <v>44210</v>
      </c>
      <c r="E401" s="17" t="s">
        <v>1144</v>
      </c>
      <c r="F401" s="49">
        <v>4010601042469</v>
      </c>
      <c r="G401" s="41" t="s">
        <v>577</v>
      </c>
      <c r="H401" s="13">
        <v>7785624</v>
      </c>
      <c r="I401" s="79" t="s">
        <v>1145</v>
      </c>
      <c r="J401" s="54" t="s">
        <v>1146</v>
      </c>
      <c r="K401" s="14"/>
      <c r="L401" s="14"/>
      <c r="M401" s="14"/>
      <c r="N401" s="24" t="s">
        <v>948</v>
      </c>
    </row>
    <row r="402" spans="2:14" s="102" customFormat="1" ht="113.25" customHeight="1" x14ac:dyDescent="0.15">
      <c r="B402" s="20" t="s">
        <v>933</v>
      </c>
      <c r="C402" s="17" t="s">
        <v>771</v>
      </c>
      <c r="D402" s="33">
        <v>44210</v>
      </c>
      <c r="E402" s="17" t="s">
        <v>934</v>
      </c>
      <c r="F402" s="16">
        <v>3010001010696</v>
      </c>
      <c r="G402" s="17" t="s">
        <v>213</v>
      </c>
      <c r="H402" s="13">
        <v>33759000</v>
      </c>
      <c r="I402" s="13">
        <v>29134600</v>
      </c>
      <c r="J402" s="52">
        <f t="shared" ref="J402:J404" si="67">SUM(I402/H402)</f>
        <v>0.86301726946888235</v>
      </c>
      <c r="K402" s="14"/>
      <c r="L402" s="14"/>
      <c r="M402" s="14"/>
      <c r="N402" s="15"/>
    </row>
    <row r="403" spans="2:14" s="122" customFormat="1" ht="113.25" customHeight="1" x14ac:dyDescent="0.15">
      <c r="B403" s="5" t="s">
        <v>1115</v>
      </c>
      <c r="C403" s="6" t="s">
        <v>1081</v>
      </c>
      <c r="D403" s="108">
        <v>44210</v>
      </c>
      <c r="E403" s="6" t="s">
        <v>1116</v>
      </c>
      <c r="F403" s="111">
        <v>1120001100018</v>
      </c>
      <c r="G403" s="6" t="s">
        <v>532</v>
      </c>
      <c r="H403" s="89" t="s">
        <v>1117</v>
      </c>
      <c r="I403" s="89" t="s">
        <v>1118</v>
      </c>
      <c r="J403" s="90">
        <v>0.69799999999999995</v>
      </c>
      <c r="K403" s="7"/>
      <c r="L403" s="7"/>
      <c r="M403" s="7"/>
      <c r="N403" s="25" t="s">
        <v>1119</v>
      </c>
    </row>
    <row r="404" spans="2:14" s="102" customFormat="1" ht="113.25" customHeight="1" x14ac:dyDescent="0.15">
      <c r="B404" s="20" t="s">
        <v>935</v>
      </c>
      <c r="C404" s="17" t="s">
        <v>936</v>
      </c>
      <c r="D404" s="33">
        <v>44211</v>
      </c>
      <c r="E404" s="17" t="s">
        <v>937</v>
      </c>
      <c r="F404" s="16">
        <v>5010001087238</v>
      </c>
      <c r="G404" s="17" t="s">
        <v>213</v>
      </c>
      <c r="H404" s="13">
        <v>9600000</v>
      </c>
      <c r="I404" s="13">
        <v>8272000</v>
      </c>
      <c r="J404" s="52">
        <f t="shared" si="67"/>
        <v>0.86166666666666669</v>
      </c>
      <c r="K404" s="14"/>
      <c r="L404" s="14"/>
      <c r="M404" s="14"/>
      <c r="N404" s="15"/>
    </row>
    <row r="405" spans="2:14" s="102" customFormat="1" ht="113.25" customHeight="1" x14ac:dyDescent="0.15">
      <c r="B405" s="20" t="s">
        <v>938</v>
      </c>
      <c r="C405" s="17" t="s">
        <v>939</v>
      </c>
      <c r="D405" s="33">
        <v>44211</v>
      </c>
      <c r="E405" s="17" t="s">
        <v>940</v>
      </c>
      <c r="F405" s="16">
        <v>4011401002621</v>
      </c>
      <c r="G405" s="17" t="s">
        <v>44</v>
      </c>
      <c r="H405" s="79" t="s">
        <v>961</v>
      </c>
      <c r="I405" s="79" t="s">
        <v>962</v>
      </c>
      <c r="J405" s="52">
        <v>0.56699999999999995</v>
      </c>
      <c r="K405" s="14"/>
      <c r="L405" s="14"/>
      <c r="M405" s="14"/>
      <c r="N405" s="24" t="s">
        <v>960</v>
      </c>
    </row>
    <row r="406" spans="2:14" s="78" customFormat="1" ht="129" customHeight="1" x14ac:dyDescent="0.15">
      <c r="B406" s="20" t="s">
        <v>910</v>
      </c>
      <c r="C406" s="17" t="s">
        <v>911</v>
      </c>
      <c r="D406" s="33">
        <v>44214</v>
      </c>
      <c r="E406" s="17" t="s">
        <v>455</v>
      </c>
      <c r="F406" s="26">
        <v>7010701005653</v>
      </c>
      <c r="G406" s="12" t="s">
        <v>532</v>
      </c>
      <c r="H406" s="13">
        <v>9962022</v>
      </c>
      <c r="I406" s="13">
        <v>9284000</v>
      </c>
      <c r="J406" s="52">
        <f t="shared" si="65"/>
        <v>0.93193931914625361</v>
      </c>
      <c r="K406" s="14"/>
      <c r="L406" s="14"/>
      <c r="M406" s="14"/>
      <c r="N406" s="15"/>
    </row>
    <row r="407" spans="2:14" s="122" customFormat="1" ht="140.25" customHeight="1" x14ac:dyDescent="0.15">
      <c r="B407" s="5" t="s">
        <v>1120</v>
      </c>
      <c r="C407" s="6" t="s">
        <v>717</v>
      </c>
      <c r="D407" s="108">
        <v>44214</v>
      </c>
      <c r="E407" s="6" t="s">
        <v>859</v>
      </c>
      <c r="F407" s="101">
        <v>6030001066131</v>
      </c>
      <c r="G407" s="6" t="s">
        <v>532</v>
      </c>
      <c r="H407" s="107">
        <v>9789267</v>
      </c>
      <c r="I407" s="107">
        <v>9779000</v>
      </c>
      <c r="J407" s="90">
        <f t="shared" ref="J407" si="68">SUM(I407/H407)</f>
        <v>0.99895119828685841</v>
      </c>
      <c r="K407" s="7"/>
      <c r="L407" s="7"/>
      <c r="M407" s="7"/>
      <c r="N407" s="9"/>
    </row>
    <row r="408" spans="2:14" s="78" customFormat="1" ht="113.25" customHeight="1" x14ac:dyDescent="0.15">
      <c r="B408" s="20" t="s">
        <v>912</v>
      </c>
      <c r="C408" s="17" t="s">
        <v>913</v>
      </c>
      <c r="D408" s="33">
        <v>44215</v>
      </c>
      <c r="E408" s="6" t="s">
        <v>914</v>
      </c>
      <c r="F408" s="29">
        <v>5010001067883</v>
      </c>
      <c r="G408" s="12" t="s">
        <v>532</v>
      </c>
      <c r="H408" s="13">
        <v>5415823</v>
      </c>
      <c r="I408" s="13">
        <v>5129624</v>
      </c>
      <c r="J408" s="52">
        <f t="shared" si="65"/>
        <v>0.94715503073124807</v>
      </c>
      <c r="K408" s="14"/>
      <c r="L408" s="14"/>
      <c r="M408" s="14"/>
      <c r="N408" s="15"/>
    </row>
    <row r="409" spans="2:14" s="122" customFormat="1" ht="113.25" customHeight="1" x14ac:dyDescent="0.15">
      <c r="B409" s="5" t="s">
        <v>1121</v>
      </c>
      <c r="C409" s="6" t="s">
        <v>684</v>
      </c>
      <c r="D409" s="108">
        <v>44215</v>
      </c>
      <c r="E409" s="6" t="s">
        <v>1122</v>
      </c>
      <c r="F409" s="29">
        <v>3011001041302</v>
      </c>
      <c r="G409" s="6" t="s">
        <v>532</v>
      </c>
      <c r="H409" s="107">
        <v>1474004</v>
      </c>
      <c r="I409" s="107">
        <v>1308672</v>
      </c>
      <c r="J409" s="90">
        <f t="shared" ref="J409" si="69">SUM(I409/H409)</f>
        <v>0.88783476842667997</v>
      </c>
      <c r="K409" s="7"/>
      <c r="L409" s="7"/>
      <c r="M409" s="7"/>
      <c r="N409" s="9"/>
    </row>
    <row r="410" spans="2:14" s="102" customFormat="1" ht="132" customHeight="1" x14ac:dyDescent="0.15">
      <c r="B410" s="20" t="s">
        <v>941</v>
      </c>
      <c r="C410" s="17" t="s">
        <v>942</v>
      </c>
      <c r="D410" s="33">
        <v>44218</v>
      </c>
      <c r="E410" s="17" t="s">
        <v>940</v>
      </c>
      <c r="F410" s="16">
        <v>4011401002621</v>
      </c>
      <c r="G410" s="17" t="s">
        <v>44</v>
      </c>
      <c r="H410" s="13">
        <v>5364595</v>
      </c>
      <c r="I410" s="13">
        <v>4800000</v>
      </c>
      <c r="J410" s="52">
        <f t="shared" ref="J410" si="70">SUM(I410/H410)</f>
        <v>0.89475533567771659</v>
      </c>
      <c r="K410" s="14"/>
      <c r="L410" s="14"/>
      <c r="M410" s="14"/>
      <c r="N410" s="15"/>
    </row>
    <row r="411" spans="2:14" s="78" customFormat="1" ht="113.25" customHeight="1" x14ac:dyDescent="0.15">
      <c r="B411" s="20" t="s">
        <v>915</v>
      </c>
      <c r="C411" s="17" t="s">
        <v>677</v>
      </c>
      <c r="D411" s="33">
        <v>44221</v>
      </c>
      <c r="E411" s="17" t="s">
        <v>916</v>
      </c>
      <c r="F411" s="16">
        <v>6013201002923</v>
      </c>
      <c r="G411" s="17" t="s">
        <v>528</v>
      </c>
      <c r="H411" s="13">
        <v>9965165</v>
      </c>
      <c r="I411" s="13">
        <v>9775425</v>
      </c>
      <c r="J411" s="52">
        <f t="shared" si="65"/>
        <v>0.98095967302096854</v>
      </c>
      <c r="K411" s="14"/>
      <c r="L411" s="14"/>
      <c r="M411" s="14"/>
      <c r="N411" s="15"/>
    </row>
    <row r="412" spans="2:14" s="78" customFormat="1" ht="127.5" customHeight="1" x14ac:dyDescent="0.15">
      <c r="B412" s="20" t="s">
        <v>917</v>
      </c>
      <c r="C412" s="17" t="s">
        <v>684</v>
      </c>
      <c r="D412" s="33">
        <v>44221</v>
      </c>
      <c r="E412" s="17" t="s">
        <v>918</v>
      </c>
      <c r="F412" s="16">
        <v>1010005018746</v>
      </c>
      <c r="G412" s="17" t="s">
        <v>532</v>
      </c>
      <c r="H412" s="13">
        <v>4080281</v>
      </c>
      <c r="I412" s="13">
        <v>2715119</v>
      </c>
      <c r="J412" s="52">
        <f t="shared" si="65"/>
        <v>0.66542451365481936</v>
      </c>
      <c r="K412" s="14" t="s">
        <v>15</v>
      </c>
      <c r="L412" s="14" t="s">
        <v>16</v>
      </c>
      <c r="M412" s="14">
        <v>1</v>
      </c>
      <c r="N412" s="15"/>
    </row>
    <row r="413" spans="2:14" s="122" customFormat="1" ht="127.5" customHeight="1" x14ac:dyDescent="0.15">
      <c r="B413" s="5" t="s">
        <v>1123</v>
      </c>
      <c r="C413" s="6" t="s">
        <v>677</v>
      </c>
      <c r="D413" s="108">
        <v>44223</v>
      </c>
      <c r="E413" s="6" t="s">
        <v>1124</v>
      </c>
      <c r="F413" s="101">
        <v>4010701026082</v>
      </c>
      <c r="G413" s="6" t="s">
        <v>528</v>
      </c>
      <c r="H413" s="107">
        <v>9822806</v>
      </c>
      <c r="I413" s="107">
        <v>7436721</v>
      </c>
      <c r="J413" s="90">
        <f t="shared" ref="J413" si="71">SUM(I413/H413)</f>
        <v>0.75708723148965784</v>
      </c>
      <c r="K413" s="7"/>
      <c r="L413" s="7"/>
      <c r="M413" s="7"/>
      <c r="N413" s="9"/>
    </row>
    <row r="414" spans="2:14" s="78" customFormat="1" ht="113.25" customHeight="1" x14ac:dyDescent="0.15">
      <c r="B414" s="20" t="s">
        <v>919</v>
      </c>
      <c r="C414" s="17" t="s">
        <v>920</v>
      </c>
      <c r="D414" s="33">
        <v>44224</v>
      </c>
      <c r="E414" s="6" t="s">
        <v>921</v>
      </c>
      <c r="F414" s="29">
        <v>3120001071843</v>
      </c>
      <c r="G414" s="12" t="s">
        <v>528</v>
      </c>
      <c r="H414" s="13">
        <v>28317630</v>
      </c>
      <c r="I414" s="13">
        <v>21120000</v>
      </c>
      <c r="J414" s="52">
        <f t="shared" si="65"/>
        <v>0.74582512731467998</v>
      </c>
      <c r="K414" s="14"/>
      <c r="L414" s="14"/>
      <c r="M414" s="14"/>
      <c r="N414" s="15"/>
    </row>
    <row r="415" spans="2:14" s="78" customFormat="1" ht="113.25" customHeight="1" x14ac:dyDescent="0.15">
      <c r="B415" s="20" t="s">
        <v>922</v>
      </c>
      <c r="C415" s="17" t="s">
        <v>913</v>
      </c>
      <c r="D415" s="33">
        <v>44224</v>
      </c>
      <c r="E415" s="6" t="s">
        <v>466</v>
      </c>
      <c r="F415" s="26">
        <v>6010401019178</v>
      </c>
      <c r="G415" s="12" t="s">
        <v>532</v>
      </c>
      <c r="H415" s="13">
        <v>17351254</v>
      </c>
      <c r="I415" s="13">
        <v>11372900</v>
      </c>
      <c r="J415" s="52">
        <f t="shared" si="65"/>
        <v>0.65545118525727308</v>
      </c>
      <c r="K415" s="14"/>
      <c r="L415" s="14"/>
      <c r="M415" s="14"/>
      <c r="N415" s="15"/>
    </row>
    <row r="416" spans="2:14" s="102" customFormat="1" ht="113.25" customHeight="1" x14ac:dyDescent="0.15">
      <c r="B416" s="20" t="s">
        <v>943</v>
      </c>
      <c r="C416" s="17" t="s">
        <v>936</v>
      </c>
      <c r="D416" s="33">
        <v>44225</v>
      </c>
      <c r="E416" s="17" t="s">
        <v>944</v>
      </c>
      <c r="F416" s="16">
        <v>8100001013784</v>
      </c>
      <c r="G416" s="17" t="s">
        <v>213</v>
      </c>
      <c r="H416" s="22" t="s">
        <v>945</v>
      </c>
      <c r="I416" s="22" t="s">
        <v>946</v>
      </c>
      <c r="J416" s="52">
        <v>0.85099999999999998</v>
      </c>
      <c r="K416" s="14"/>
      <c r="L416" s="14"/>
      <c r="M416" s="14"/>
      <c r="N416" s="15"/>
    </row>
    <row r="417" spans="2:14" s="102" customFormat="1" ht="130.5" customHeight="1" x14ac:dyDescent="0.15">
      <c r="B417" s="20" t="s">
        <v>947</v>
      </c>
      <c r="C417" s="17" t="s">
        <v>942</v>
      </c>
      <c r="D417" s="33">
        <v>44225</v>
      </c>
      <c r="E417" s="17" t="s">
        <v>815</v>
      </c>
      <c r="F417" s="16">
        <v>8010801005164</v>
      </c>
      <c r="G417" s="17" t="s">
        <v>44</v>
      </c>
      <c r="H417" s="13">
        <v>1987975</v>
      </c>
      <c r="I417" s="13">
        <v>1042355</v>
      </c>
      <c r="J417" s="52">
        <f t="shared" ref="J417" si="72">SUM(I417/H417)</f>
        <v>0.52433003433141767</v>
      </c>
      <c r="K417" s="14"/>
      <c r="L417" s="14"/>
      <c r="M417" s="14"/>
      <c r="N417" s="15"/>
    </row>
    <row r="418" spans="2:14" s="104" customFormat="1" ht="130.5" customHeight="1" x14ac:dyDescent="0.15">
      <c r="B418" s="5" t="s">
        <v>963</v>
      </c>
      <c r="C418" s="6" t="s">
        <v>771</v>
      </c>
      <c r="D418" s="108">
        <v>44229</v>
      </c>
      <c r="E418" s="6" t="s">
        <v>928</v>
      </c>
      <c r="F418" s="101">
        <v>3010002049767</v>
      </c>
      <c r="G418" s="7" t="s">
        <v>213</v>
      </c>
      <c r="H418" s="107">
        <v>8930570</v>
      </c>
      <c r="I418" s="107">
        <v>8786690</v>
      </c>
      <c r="J418" s="90">
        <f t="shared" ref="J418:J426" si="73">SUM(I418/H418)</f>
        <v>0.98388904627588158</v>
      </c>
      <c r="K418" s="7"/>
      <c r="L418" s="7"/>
      <c r="M418" s="7"/>
      <c r="N418" s="9"/>
    </row>
    <row r="419" spans="2:14" s="104" customFormat="1" ht="130.5" customHeight="1" x14ac:dyDescent="0.15">
      <c r="B419" s="5" t="s">
        <v>964</v>
      </c>
      <c r="C419" s="6" t="s">
        <v>965</v>
      </c>
      <c r="D419" s="108">
        <v>44229</v>
      </c>
      <c r="E419" s="6" t="s">
        <v>966</v>
      </c>
      <c r="F419" s="101">
        <v>6030001048831</v>
      </c>
      <c r="G419" s="7" t="s">
        <v>213</v>
      </c>
      <c r="H419" s="107">
        <v>2970000</v>
      </c>
      <c r="I419" s="107">
        <v>2029545</v>
      </c>
      <c r="J419" s="90">
        <f t="shared" si="73"/>
        <v>0.68334848484848487</v>
      </c>
      <c r="K419" s="7"/>
      <c r="L419" s="7"/>
      <c r="M419" s="7"/>
      <c r="N419" s="9"/>
    </row>
    <row r="420" spans="2:14" s="104" customFormat="1" ht="130.5" customHeight="1" x14ac:dyDescent="0.15">
      <c r="B420" s="5" t="s">
        <v>967</v>
      </c>
      <c r="C420" s="6" t="s">
        <v>942</v>
      </c>
      <c r="D420" s="108">
        <v>44232</v>
      </c>
      <c r="E420" s="6" t="s">
        <v>706</v>
      </c>
      <c r="F420" s="101">
        <v>4011401002621</v>
      </c>
      <c r="G420" s="6" t="s">
        <v>44</v>
      </c>
      <c r="H420" s="107">
        <v>1315548</v>
      </c>
      <c r="I420" s="107">
        <v>519736</v>
      </c>
      <c r="J420" s="90">
        <f t="shared" si="73"/>
        <v>0.39507186358840574</v>
      </c>
      <c r="K420" s="7"/>
      <c r="L420" s="7"/>
      <c r="M420" s="7"/>
      <c r="N420" s="9"/>
    </row>
    <row r="421" spans="2:14" s="104" customFormat="1" ht="130.5" customHeight="1" x14ac:dyDescent="0.15">
      <c r="B421" s="5" t="s">
        <v>968</v>
      </c>
      <c r="C421" s="6" t="s">
        <v>913</v>
      </c>
      <c r="D421" s="108">
        <v>44236</v>
      </c>
      <c r="E421" s="6" t="s">
        <v>969</v>
      </c>
      <c r="F421" s="101">
        <v>7010701015074</v>
      </c>
      <c r="G421" s="6" t="s">
        <v>44</v>
      </c>
      <c r="H421" s="107">
        <v>4952473</v>
      </c>
      <c r="I421" s="107">
        <v>1301372</v>
      </c>
      <c r="J421" s="90">
        <f t="shared" si="73"/>
        <v>0.26277215443678342</v>
      </c>
      <c r="K421" s="7"/>
      <c r="L421" s="7"/>
      <c r="M421" s="7"/>
      <c r="N421" s="9"/>
    </row>
    <row r="422" spans="2:14" s="122" customFormat="1" ht="130.5" customHeight="1" x14ac:dyDescent="0.15">
      <c r="B422" s="5" t="s">
        <v>1125</v>
      </c>
      <c r="C422" s="6" t="s">
        <v>1087</v>
      </c>
      <c r="D422" s="108">
        <v>44242</v>
      </c>
      <c r="E422" s="6" t="s">
        <v>703</v>
      </c>
      <c r="F422" s="101">
        <v>7010401022916</v>
      </c>
      <c r="G422" s="6" t="s">
        <v>532</v>
      </c>
      <c r="H422" s="107">
        <v>7483080</v>
      </c>
      <c r="I422" s="107">
        <v>7480000</v>
      </c>
      <c r="J422" s="90">
        <v>0.99958840477450461</v>
      </c>
      <c r="K422" s="7"/>
      <c r="L422" s="7"/>
      <c r="M422" s="7"/>
      <c r="N422" s="9"/>
    </row>
    <row r="423" spans="2:14" s="104" customFormat="1" ht="130.5" customHeight="1" x14ac:dyDescent="0.15">
      <c r="B423" s="5" t="s">
        <v>970</v>
      </c>
      <c r="C423" s="6" t="s">
        <v>932</v>
      </c>
      <c r="D423" s="108">
        <v>44243</v>
      </c>
      <c r="E423" s="6" t="s">
        <v>928</v>
      </c>
      <c r="F423" s="101">
        <v>3010002049767</v>
      </c>
      <c r="G423" s="6" t="s">
        <v>213</v>
      </c>
      <c r="H423" s="107">
        <v>9976890</v>
      </c>
      <c r="I423" s="107">
        <v>9886800</v>
      </c>
      <c r="J423" s="90">
        <f t="shared" si="73"/>
        <v>0.99097013197499417</v>
      </c>
      <c r="K423" s="7"/>
      <c r="L423" s="7"/>
      <c r="M423" s="7"/>
      <c r="N423" s="9"/>
    </row>
    <row r="424" spans="2:14" s="104" customFormat="1" ht="130.5" customHeight="1" x14ac:dyDescent="0.15">
      <c r="B424" s="5" t="s">
        <v>971</v>
      </c>
      <c r="C424" s="6" t="s">
        <v>972</v>
      </c>
      <c r="D424" s="108">
        <v>44243</v>
      </c>
      <c r="E424" s="6" t="s">
        <v>973</v>
      </c>
      <c r="F424" s="101">
        <v>1010001054927</v>
      </c>
      <c r="G424" s="6" t="s">
        <v>213</v>
      </c>
      <c r="H424" s="107">
        <v>4813426</v>
      </c>
      <c r="I424" s="107">
        <v>4147792</v>
      </c>
      <c r="J424" s="90">
        <f t="shared" si="73"/>
        <v>0.86171305012271926</v>
      </c>
      <c r="K424" s="7"/>
      <c r="L424" s="7"/>
      <c r="M424" s="7"/>
      <c r="N424" s="9"/>
    </row>
    <row r="425" spans="2:14" s="104" customFormat="1" ht="130.5" customHeight="1" x14ac:dyDescent="0.15">
      <c r="B425" s="5" t="s">
        <v>974</v>
      </c>
      <c r="C425" s="6" t="s">
        <v>913</v>
      </c>
      <c r="D425" s="108">
        <v>44245</v>
      </c>
      <c r="E425" s="6" t="s">
        <v>815</v>
      </c>
      <c r="F425" s="101">
        <v>8010801005164</v>
      </c>
      <c r="G425" s="6" t="s">
        <v>44</v>
      </c>
      <c r="H425" s="107">
        <v>2520893</v>
      </c>
      <c r="I425" s="107">
        <v>2087688</v>
      </c>
      <c r="J425" s="90">
        <f t="shared" si="73"/>
        <v>0.82815415013647942</v>
      </c>
      <c r="K425" s="7"/>
      <c r="L425" s="7"/>
      <c r="M425" s="7"/>
      <c r="N425" s="9"/>
    </row>
    <row r="426" spans="2:14" s="104" customFormat="1" ht="130.5" customHeight="1" x14ac:dyDescent="0.15">
      <c r="B426" s="5" t="s">
        <v>975</v>
      </c>
      <c r="C426" s="6" t="s">
        <v>976</v>
      </c>
      <c r="D426" s="108">
        <v>44246</v>
      </c>
      <c r="E426" s="6" t="s">
        <v>977</v>
      </c>
      <c r="F426" s="101">
        <v>4011001041557</v>
      </c>
      <c r="G426" s="6" t="s">
        <v>213</v>
      </c>
      <c r="H426" s="107">
        <v>2182950</v>
      </c>
      <c r="I426" s="107">
        <v>1858560</v>
      </c>
      <c r="J426" s="90">
        <f t="shared" si="73"/>
        <v>0.85139833711262281</v>
      </c>
      <c r="K426" s="7"/>
      <c r="L426" s="7"/>
      <c r="M426" s="7"/>
      <c r="N426" s="9"/>
    </row>
    <row r="427" spans="2:14" s="104" customFormat="1" ht="130.5" customHeight="1" x14ac:dyDescent="0.15">
      <c r="B427" s="119" t="s">
        <v>954</v>
      </c>
      <c r="C427" s="17" t="s">
        <v>950</v>
      </c>
      <c r="D427" s="33">
        <v>44246</v>
      </c>
      <c r="E427" s="17" t="s">
        <v>955</v>
      </c>
      <c r="F427" s="159" t="s">
        <v>956</v>
      </c>
      <c r="G427" s="125" t="s">
        <v>213</v>
      </c>
      <c r="H427" s="13">
        <v>8077956</v>
      </c>
      <c r="I427" s="13">
        <v>7343597</v>
      </c>
      <c r="J427" s="50">
        <v>0.90909098786871334</v>
      </c>
      <c r="K427" s="14"/>
      <c r="L427" s="14"/>
      <c r="M427" s="14"/>
      <c r="N427" s="15"/>
    </row>
    <row r="428" spans="2:14" s="122" customFormat="1" ht="130.5" customHeight="1" x14ac:dyDescent="0.15">
      <c r="B428" s="5" t="s">
        <v>1127</v>
      </c>
      <c r="C428" s="6" t="s">
        <v>1126</v>
      </c>
      <c r="D428" s="108">
        <v>44260</v>
      </c>
      <c r="E428" s="6" t="s">
        <v>1128</v>
      </c>
      <c r="F428" s="101">
        <v>2010001016942</v>
      </c>
      <c r="G428" s="6" t="s">
        <v>532</v>
      </c>
      <c r="H428" s="107">
        <v>318587060</v>
      </c>
      <c r="I428" s="107">
        <v>267956989</v>
      </c>
      <c r="J428" s="90">
        <f t="shared" ref="J428:J430" si="74">SUM(I428/H428)</f>
        <v>0.84107932381183337</v>
      </c>
      <c r="K428" s="7"/>
      <c r="L428" s="7"/>
      <c r="M428" s="7"/>
      <c r="N428" s="9"/>
    </row>
    <row r="429" spans="2:14" s="122" customFormat="1" ht="130.5" customHeight="1" x14ac:dyDescent="0.15">
      <c r="B429" s="5" t="s">
        <v>1129</v>
      </c>
      <c r="C429" s="6" t="s">
        <v>759</v>
      </c>
      <c r="D429" s="108">
        <v>44264</v>
      </c>
      <c r="E429" s="6" t="s">
        <v>592</v>
      </c>
      <c r="F429" s="101">
        <v>5010001019439</v>
      </c>
      <c r="G429" s="6" t="s">
        <v>532</v>
      </c>
      <c r="H429" s="107">
        <v>2613503</v>
      </c>
      <c r="I429" s="107">
        <v>2545400</v>
      </c>
      <c r="J429" s="90">
        <f t="shared" si="74"/>
        <v>0.97394187035561086</v>
      </c>
      <c r="K429" s="7"/>
      <c r="L429" s="7"/>
      <c r="M429" s="7"/>
      <c r="N429" s="9"/>
    </row>
    <row r="430" spans="2:14" s="122" customFormat="1" ht="130.5" customHeight="1" x14ac:dyDescent="0.15">
      <c r="B430" s="5" t="s">
        <v>1130</v>
      </c>
      <c r="C430" s="6" t="s">
        <v>1131</v>
      </c>
      <c r="D430" s="108">
        <v>44267</v>
      </c>
      <c r="E430" s="6" t="s">
        <v>928</v>
      </c>
      <c r="F430" s="101">
        <v>3010002049767</v>
      </c>
      <c r="G430" s="7" t="s">
        <v>213</v>
      </c>
      <c r="H430" s="107">
        <v>8945090</v>
      </c>
      <c r="I430" s="107">
        <v>8853570</v>
      </c>
      <c r="J430" s="90">
        <f t="shared" si="74"/>
        <v>0.98976868874432788</v>
      </c>
      <c r="K430" s="7"/>
      <c r="L430" s="7"/>
      <c r="M430" s="7"/>
      <c r="N430" s="9"/>
    </row>
    <row r="431" spans="2:14" s="122" customFormat="1" ht="130.5" customHeight="1" x14ac:dyDescent="0.15">
      <c r="B431" s="119" t="s">
        <v>1018</v>
      </c>
      <c r="C431" s="17" t="s">
        <v>1019</v>
      </c>
      <c r="D431" s="58">
        <v>44281</v>
      </c>
      <c r="E431" s="17" t="s">
        <v>1020</v>
      </c>
      <c r="F431" s="43" t="s">
        <v>1021</v>
      </c>
      <c r="G431" s="17" t="s">
        <v>1022</v>
      </c>
      <c r="H431" s="22">
        <v>1917080000</v>
      </c>
      <c r="I431" s="22">
        <v>1463000000</v>
      </c>
      <c r="J431" s="56">
        <v>0.76313977507459263</v>
      </c>
      <c r="K431" s="178"/>
      <c r="L431" s="178"/>
      <c r="M431" s="178"/>
      <c r="N431" s="179"/>
    </row>
    <row r="432" spans="2:14" s="122" customFormat="1" ht="130.5" customHeight="1" x14ac:dyDescent="0.15">
      <c r="B432" s="180" t="s">
        <v>1154</v>
      </c>
      <c r="C432" s="181" t="s">
        <v>1155</v>
      </c>
      <c r="D432" s="182">
        <v>43922</v>
      </c>
      <c r="E432" s="181" t="s">
        <v>1156</v>
      </c>
      <c r="F432" s="183" t="s">
        <v>1157</v>
      </c>
      <c r="G432" s="184" t="s">
        <v>572</v>
      </c>
      <c r="H432" s="185">
        <v>10947583</v>
      </c>
      <c r="I432" s="186" t="s">
        <v>1158</v>
      </c>
      <c r="J432" s="187">
        <v>0.84199999999999997</v>
      </c>
      <c r="K432" s="188"/>
      <c r="L432" s="188"/>
      <c r="M432" s="188"/>
      <c r="N432" s="189" t="s">
        <v>1159</v>
      </c>
    </row>
    <row r="433" spans="2:14" s="118" customFormat="1" ht="130.5" customHeight="1" thickBot="1" x14ac:dyDescent="0.2">
      <c r="B433" s="160" t="s">
        <v>1160</v>
      </c>
      <c r="C433" s="161" t="s">
        <v>1027</v>
      </c>
      <c r="D433" s="162">
        <v>44089</v>
      </c>
      <c r="E433" s="161" t="s">
        <v>1162</v>
      </c>
      <c r="F433" s="163" t="s">
        <v>1161</v>
      </c>
      <c r="G433" s="161" t="s">
        <v>1163</v>
      </c>
      <c r="H433" s="164">
        <v>82484000</v>
      </c>
      <c r="I433" s="164">
        <v>61050000</v>
      </c>
      <c r="J433" s="165">
        <v>0.74014354299015561</v>
      </c>
      <c r="K433" s="161"/>
      <c r="L433" s="161"/>
      <c r="M433" s="161"/>
      <c r="N433" s="166"/>
    </row>
    <row r="434" spans="2:14" s="192" customFormat="1" ht="139.5" customHeight="1" x14ac:dyDescent="0.15">
      <c r="B434" s="193" t="s">
        <v>1167</v>
      </c>
      <c r="C434" s="194" t="s">
        <v>1164</v>
      </c>
      <c r="D434" s="195">
        <v>44127</v>
      </c>
      <c r="E434" s="196" t="s">
        <v>1165</v>
      </c>
      <c r="F434" s="197">
        <v>3010401097680</v>
      </c>
      <c r="G434" s="198" t="s">
        <v>44</v>
      </c>
      <c r="H434" s="199">
        <v>2080752</v>
      </c>
      <c r="I434" s="199">
        <v>1246300</v>
      </c>
      <c r="J434" s="200">
        <v>0.59899999999999998</v>
      </c>
      <c r="K434" s="201"/>
      <c r="L434" s="201"/>
      <c r="M434" s="201"/>
      <c r="N434" s="190" t="s">
        <v>1166</v>
      </c>
    </row>
    <row r="435" spans="2:14" s="192" customFormat="1" ht="137.25" customHeight="1" x14ac:dyDescent="0.15">
      <c r="B435" s="202" t="s">
        <v>1168</v>
      </c>
      <c r="C435" s="203" t="s">
        <v>1169</v>
      </c>
      <c r="D435" s="204">
        <v>43922</v>
      </c>
      <c r="E435" s="205" t="s">
        <v>1170</v>
      </c>
      <c r="F435" s="206">
        <v>9010701015683</v>
      </c>
      <c r="G435" s="207" t="s">
        <v>44</v>
      </c>
      <c r="H435" s="208">
        <v>5268824</v>
      </c>
      <c r="I435" s="208">
        <v>1757800</v>
      </c>
      <c r="J435" s="209">
        <v>0.33360000000000001</v>
      </c>
      <c r="K435" s="210"/>
      <c r="L435" s="210"/>
      <c r="M435" s="207"/>
      <c r="N435" s="191" t="s">
        <v>1166</v>
      </c>
    </row>
    <row r="436" spans="2:14" s="192" customFormat="1" ht="83.25" customHeight="1" thickBot="1" x14ac:dyDescent="0.2">
      <c r="B436" s="211" t="s">
        <v>1171</v>
      </c>
      <c r="C436" s="212" t="s">
        <v>1172</v>
      </c>
      <c r="D436" s="213">
        <v>43922</v>
      </c>
      <c r="E436" s="214" t="s">
        <v>1173</v>
      </c>
      <c r="F436" s="215">
        <v>8010701012863</v>
      </c>
      <c r="G436" s="214" t="s">
        <v>41</v>
      </c>
      <c r="H436" s="216">
        <v>76937886</v>
      </c>
      <c r="I436" s="216">
        <v>66810060</v>
      </c>
      <c r="J436" s="217">
        <v>0.86839999999999995</v>
      </c>
      <c r="K436" s="218"/>
      <c r="L436" s="218"/>
      <c r="M436" s="218"/>
      <c r="N436" s="219"/>
    </row>
    <row r="437" spans="2:14" x14ac:dyDescent="0.15">
      <c r="B437" s="2" t="s">
        <v>13</v>
      </c>
      <c r="C437" s="1"/>
      <c r="D437" s="1"/>
      <c r="E437" s="1"/>
      <c r="F437" s="1"/>
      <c r="G437" s="1"/>
      <c r="H437" s="1"/>
      <c r="I437" s="1"/>
      <c r="J437" s="1"/>
      <c r="K437" s="1"/>
      <c r="L437" s="1"/>
      <c r="M437" s="1"/>
      <c r="N437" s="1"/>
    </row>
    <row r="438" spans="2:14" x14ac:dyDescent="0.15">
      <c r="B438" s="2" t="s">
        <v>14</v>
      </c>
      <c r="C438" s="1"/>
      <c r="D438" s="1"/>
      <c r="E438" s="1"/>
      <c r="F438" s="1"/>
      <c r="G438" s="1"/>
      <c r="H438" s="1"/>
      <c r="I438" s="1"/>
      <c r="J438" s="1"/>
      <c r="K438" s="1"/>
      <c r="L438" s="1"/>
      <c r="M438" s="1"/>
      <c r="N438" s="1"/>
    </row>
    <row r="439" spans="2:14" x14ac:dyDescent="0.15">
      <c r="B439" s="1"/>
      <c r="C439" s="1"/>
      <c r="D439" s="1"/>
      <c r="E439" s="1"/>
      <c r="F439" s="1"/>
      <c r="G439" s="1"/>
      <c r="H439" s="1"/>
      <c r="I439" s="1"/>
      <c r="J439" s="1"/>
      <c r="K439" s="1"/>
      <c r="L439" s="1"/>
      <c r="M439" s="1"/>
      <c r="N439" s="1"/>
    </row>
    <row r="440" spans="2:14" x14ac:dyDescent="0.15">
      <c r="B440" s="1"/>
      <c r="C440" s="1"/>
      <c r="D440" s="1"/>
      <c r="E440" s="1"/>
      <c r="F440" s="1"/>
      <c r="G440" s="1"/>
      <c r="H440" s="1"/>
      <c r="I440" s="1"/>
      <c r="J440" s="1"/>
      <c r="K440" s="1"/>
      <c r="L440" s="1"/>
      <c r="M440" s="1"/>
      <c r="N440" s="1"/>
    </row>
    <row r="441" spans="2:14" x14ac:dyDescent="0.15">
      <c r="B441" s="1"/>
      <c r="C441" s="1"/>
      <c r="D441" s="1"/>
      <c r="E441" s="1"/>
      <c r="F441" s="1"/>
      <c r="G441" s="1"/>
      <c r="H441" s="1"/>
      <c r="I441" s="1"/>
      <c r="J441" s="1"/>
      <c r="K441" s="1"/>
      <c r="L441" s="1"/>
      <c r="M441" s="1"/>
      <c r="N441" s="1"/>
    </row>
    <row r="442" spans="2:14" x14ac:dyDescent="0.15">
      <c r="B442" s="1"/>
      <c r="C442" s="1"/>
      <c r="D442" s="1"/>
      <c r="E442" s="1"/>
      <c r="F442" s="1"/>
      <c r="G442" s="1"/>
      <c r="H442" s="1"/>
      <c r="I442" s="1"/>
      <c r="J442" s="1"/>
      <c r="K442" s="1"/>
      <c r="L442" s="1"/>
      <c r="M442" s="1"/>
      <c r="N442" s="1"/>
    </row>
    <row r="443" spans="2:14" x14ac:dyDescent="0.15">
      <c r="K443" t="s">
        <v>15</v>
      </c>
      <c r="L443" t="s">
        <v>16</v>
      </c>
    </row>
    <row r="444" spans="2:14" x14ac:dyDescent="0.15">
      <c r="K444" t="s">
        <v>17</v>
      </c>
      <c r="L444" t="s">
        <v>18</v>
      </c>
    </row>
    <row r="445" spans="2:14" x14ac:dyDescent="0.15">
      <c r="K445" t="s">
        <v>19</v>
      </c>
    </row>
    <row r="446" spans="2:14" x14ac:dyDescent="0.15">
      <c r="K446" t="s">
        <v>20</v>
      </c>
    </row>
  </sheetData>
  <autoFilter ref="B4:N438" xr:uid="{00000000-0009-0000-0000-000000000000}"/>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105">
    <dataValidation type="list" showDropDown="1" showInputMessage="1" showErrorMessage="1" sqref="K443" xr:uid="{00000000-0002-0000-0000-000000000000}">
      <formula1>$L$442:$L$446</formula1>
    </dataValidation>
    <dataValidation type="list" allowBlank="1" showInputMessage="1" showErrorMessage="1" sqref="K5 K144:K145 K140:K141" xr:uid="{00000000-0002-0000-0000-000001000000}">
      <formula1>$K$442:$K$446</formula1>
    </dataValidation>
    <dataValidation type="list" allowBlank="1" showInputMessage="1" showErrorMessage="1" sqref="L5 L144:L145 L140:L141" xr:uid="{00000000-0002-0000-0000-000002000000}">
      <formula1>$L$442:$L$444</formula1>
    </dataValidation>
    <dataValidation type="list" allowBlank="1" showInputMessage="1" showErrorMessage="1" sqref="L6:L7 L138" xr:uid="{00000000-0002-0000-0000-000003000000}">
      <formula1>$L$443:$L$445</formula1>
    </dataValidation>
    <dataValidation type="list" allowBlank="1" showInputMessage="1" showErrorMessage="1" sqref="K6:K7 K138" xr:uid="{00000000-0002-0000-0000-000004000000}">
      <formula1>$K$443:$K$447</formula1>
    </dataValidation>
    <dataValidation type="list" allowBlank="1" showInputMessage="1" showErrorMessage="1" sqref="L142 L188:L195 L175 L160 K289:L290 K82:L82 K86:L87 K91:L91 K275:L276 K284:L284 K329:L330 K292:L292 K305:L305 K315:L315 K317:L317 K334:L334 K308:L308 K286:L287 K36:L36 K38:L38 K53:L54 K61:L65" xr:uid="{00000000-0002-0000-0000-000005000000}">
      <formula1>#REF!</formula1>
    </dataValidation>
    <dataValidation type="list" allowBlank="1" showInputMessage="1" showErrorMessage="1" sqref="K146 K143 K10" xr:uid="{00000000-0002-0000-0000-000006000000}">
      <formula1>$K$14:$K$24</formula1>
    </dataValidation>
    <dataValidation type="list" allowBlank="1" showInputMessage="1" showErrorMessage="1" sqref="L95 L143 L146 L184 L200 L218 L242 L213 L399 L432" xr:uid="{00000000-0002-0000-0000-000007000000}">
      <formula1>$L$14:$L$16</formula1>
    </dataValidation>
    <dataValidation type="list" allowBlank="1" showInputMessage="1" showErrorMessage="1" sqref="L17:L19 L21 L434" xr:uid="{00000000-0002-0000-0000-000008000000}">
      <formula1>$L$15:$L$17</formula1>
    </dataValidation>
    <dataValidation type="list" allowBlank="1" showInputMessage="1" showErrorMessage="1" sqref="K17:K19 K21 K239 K434" xr:uid="{00000000-0002-0000-0000-000009000000}">
      <formula1>$K$15:$K$19</formula1>
    </dataValidation>
    <dataValidation type="list" allowBlank="1" showInputMessage="1" showErrorMessage="1" sqref="L134 L139 L92:L94 L66:L81 L83:L85 L88:L90 L25:L35 L37 L39:L52 L55:L60" xr:uid="{00000000-0002-0000-0000-00000A000000}">
      <formula1>$L$86:$L$88</formula1>
    </dataValidation>
    <dataValidation type="list" allowBlank="1" showInputMessage="1" showErrorMessage="1" sqref="K134 K139 K92:K94 K66:K81 K83:K85 K88:K90 K25:K35 K37 K39:K52 K55:K60" xr:uid="{00000000-0002-0000-0000-00000B000000}">
      <formula1>$K$86:$K$90</formula1>
    </dataValidation>
    <dataValidation type="list" allowBlank="1" showInputMessage="1" showErrorMessage="1" sqref="K147 K153:K155" xr:uid="{00000000-0002-0000-0000-00000C000000}">
      <formula1>$K$75:$K$79</formula1>
    </dataValidation>
    <dataValidation type="list" allowBlank="1" showInputMessage="1" showErrorMessage="1" sqref="L147 L153:L155" xr:uid="{00000000-0002-0000-0000-00000D000000}">
      <formula1>$L$75:$L$77</formula1>
    </dataValidation>
    <dataValidation type="list" allowBlank="1" showInputMessage="1" showErrorMessage="1" sqref="L161 L178 L163:L164 L159 L169:L171 L282 L288 L302 L381 L355" xr:uid="{00000000-0002-0000-0000-00000E000000}">
      <formula1>$L$18:$L$20</formula1>
    </dataValidation>
    <dataValidation type="list" allowBlank="1" showInputMessage="1" showErrorMessage="1" sqref="K161 K178 K163:K164 K159 K169:K171 K282 K288 K302 K381 K355" xr:uid="{00000000-0002-0000-0000-00000F000000}">
      <formula1>$K$18:$K$22</formula1>
    </dataValidation>
    <dataValidation type="list" allowBlank="1" showInputMessage="1" showErrorMessage="1" sqref="K156:K158" xr:uid="{00000000-0002-0000-0000-000010000000}">
      <formula1>$K$20:$K$24</formula1>
    </dataValidation>
    <dataValidation type="list" allowBlank="1" showInputMessage="1" showErrorMessage="1" sqref="L156:L158" xr:uid="{00000000-0002-0000-0000-000011000000}">
      <formula1>$L$20:$L$22</formula1>
    </dataValidation>
    <dataValidation type="list" allowBlank="1" showInputMessage="1" showErrorMessage="1" sqref="L162" xr:uid="{00000000-0002-0000-0000-000012000000}">
      <formula1>$L$19:$L$21</formula1>
    </dataValidation>
    <dataValidation type="list" allowBlank="1" showInputMessage="1" showErrorMessage="1" sqref="K162" xr:uid="{00000000-0002-0000-0000-000013000000}">
      <formula1>$K$19:$K$23</formula1>
    </dataValidation>
    <dataValidation type="list" allowBlank="1" showInputMessage="1" showErrorMessage="1" sqref="K95 K184 K200 K218 K242 K213 K399 K432" xr:uid="{00000000-0002-0000-0000-000014000000}">
      <formula1>$K$14:$K$18</formula1>
    </dataValidation>
    <dataValidation type="list" allowBlank="1" showInputMessage="1" showErrorMessage="1" sqref="L172" xr:uid="{00000000-0002-0000-0000-000015000000}">
      <formula1>$L$439:$L$441</formula1>
    </dataValidation>
    <dataValidation type="list" allowBlank="1" showInputMessage="1" showErrorMessage="1" sqref="K172" xr:uid="{00000000-0002-0000-0000-000016000000}">
      <formula1>$K$439:$K$443</formula1>
    </dataValidation>
    <dataValidation type="list" allowBlank="1" showInputMessage="1" showErrorMessage="1" sqref="L179 L181:L182" xr:uid="{00000000-0002-0000-0000-000017000000}">
      <formula1>$L$437:$L$439</formula1>
    </dataValidation>
    <dataValidation type="list" allowBlank="1" showInputMessage="1" showErrorMessage="1" sqref="K179 K181:K182" xr:uid="{00000000-0002-0000-0000-000018000000}">
      <formula1>$K$437:$K$441</formula1>
    </dataValidation>
    <dataValidation type="list" allowBlank="1" showInputMessage="1" showErrorMessage="1" sqref="K96:K103" xr:uid="{00000000-0002-0000-0000-000019000000}">
      <formula1>$K$154:$K$157</formula1>
    </dataValidation>
    <dataValidation type="list" allowBlank="1" showInputMessage="1" showErrorMessage="1" sqref="L96:L103" xr:uid="{00000000-0002-0000-0000-00001A000000}">
      <formula1>$L$154:$L$154</formula1>
    </dataValidation>
    <dataValidation type="list" allowBlank="1" showInputMessage="1" showErrorMessage="1" sqref="K148:K149" xr:uid="{00000000-0002-0000-0000-00001B000000}">
      <formula1>$K$149:$K$154</formula1>
    </dataValidation>
    <dataValidation type="list" allowBlank="1" showInputMessage="1" showErrorMessage="1" sqref="L152 L165 L176 L148:L149" xr:uid="{00000000-0002-0000-0000-00001C000000}">
      <formula1>$L$149:$L$149</formula1>
    </dataValidation>
    <dataValidation type="list" allowBlank="1" showInputMessage="1" showErrorMessage="1" sqref="K152 K165 K176" xr:uid="{00000000-0002-0000-0000-00001D000000}">
      <formula1>$K$149:$K$153</formula1>
    </dataValidation>
    <dataValidation type="list" allowBlank="1" showInputMessage="1" showErrorMessage="1" sqref="K106 K109" xr:uid="{00000000-0002-0000-0000-00001E000000}">
      <formula1>$K$154:$K$161</formula1>
    </dataValidation>
    <dataValidation type="list" allowBlank="1" showInputMessage="1" showErrorMessage="1" sqref="L106 L109" xr:uid="{00000000-0002-0000-0000-00001F000000}">
      <formula1>$L$154:$L$157</formula1>
    </dataValidation>
    <dataValidation type="list" allowBlank="1" showInputMessage="1" showErrorMessage="1" sqref="L107:L108 L105" xr:uid="{00000000-0002-0000-0000-000020000000}">
      <formula1>$L$139:$L$139</formula1>
    </dataValidation>
    <dataValidation type="list" allowBlank="1" showInputMessage="1" showErrorMessage="1" sqref="K107:K108 K105" xr:uid="{00000000-0002-0000-0000-000021000000}">
      <formula1>$K$139:$K$148</formula1>
    </dataValidation>
    <dataValidation type="list" allowBlank="1" showInputMessage="1" showErrorMessage="1" sqref="K177 K174 K104" xr:uid="{00000000-0002-0000-0000-000022000000}">
      <formula1>$K$108:$K$134</formula1>
    </dataValidation>
    <dataValidation type="list" allowBlank="1" showInputMessage="1" showErrorMessage="1" sqref="L104 L177 L174" xr:uid="{00000000-0002-0000-0000-000023000000}">
      <formula1>$L$108:$L$108</formula1>
    </dataValidation>
    <dataValidation type="list" allowBlank="1" showInputMessage="1" showErrorMessage="1" sqref="L10" xr:uid="{00000000-0002-0000-0000-000024000000}">
      <formula1>$L$14:$L$24</formula1>
    </dataValidation>
    <dataValidation imeMode="on" allowBlank="1" showInputMessage="1" showErrorMessage="1" sqref="J197 J136 J110:J115 H301 J396:J397 F301" xr:uid="{00000000-0002-0000-0000-000025000000}"/>
    <dataValidation type="list" allowBlank="1" showInputMessage="1" showErrorMessage="1" sqref="L196" xr:uid="{00000000-0002-0000-0000-000026000000}">
      <formula1>$L$578:$L$582</formula1>
    </dataValidation>
    <dataValidation type="list" allowBlank="1" showInputMessage="1" showErrorMessage="1" sqref="M196" xr:uid="{00000000-0002-0000-0000-000027000000}">
      <formula1>$M$578:$M$580</formula1>
    </dataValidation>
    <dataValidation type="list" allowBlank="1" showInputMessage="1" showErrorMessage="1" sqref="K188:K195" xr:uid="{00000000-0002-0000-0000-000028000000}">
      <formula1>$K$134:$K$136</formula1>
    </dataValidation>
    <dataValidation type="list" allowBlank="1" showInputMessage="1" showErrorMessage="1" sqref="K198:K199 K185:K186 K208 K201:K203 K206" xr:uid="{00000000-0002-0000-0000-000029000000}">
      <formula1>$K$144:$K$146</formula1>
    </dataValidation>
    <dataValidation type="list" allowBlank="1" showInputMessage="1" showErrorMessage="1" sqref="L198:L199 L185:L186 L208 L201:L203 L206" xr:uid="{00000000-0002-0000-0000-00002A000000}">
      <formula1>$L$144:$L$144</formula1>
    </dataValidation>
    <dataValidation type="list" allowBlank="1" showInputMessage="1" showErrorMessage="1" sqref="K237:K238 K272 K265" xr:uid="{00000000-0002-0000-0000-00002B000000}">
      <formula1>$K$13:$K$17</formula1>
    </dataValidation>
    <dataValidation type="list" allowBlank="1" showInputMessage="1" showErrorMessage="1" sqref="L237:L238 L272 L265" xr:uid="{00000000-0002-0000-0000-00002C000000}">
      <formula1>$L$13:$L$15</formula1>
    </dataValidation>
    <dataValidation type="list" allowBlank="1" showInputMessage="1" showErrorMessage="1" sqref="K127" xr:uid="{00000000-0002-0000-0000-00002D000000}">
      <formula1>$K$189:$K$193</formula1>
    </dataValidation>
    <dataValidation type="list" allowBlank="1" showInputMessage="1" showErrorMessage="1" sqref="L127" xr:uid="{00000000-0002-0000-0000-00002E000000}">
      <formula1>$L$189:$L$191</formula1>
    </dataValidation>
    <dataValidation type="list" allowBlank="1" showInputMessage="1" showErrorMessage="1" sqref="L126 L128" xr:uid="{00000000-0002-0000-0000-00002F000000}">
      <formula1>$L$181:$L$181</formula1>
    </dataValidation>
    <dataValidation type="list" allowBlank="1" showInputMessage="1" showErrorMessage="1" sqref="K126 K128" xr:uid="{00000000-0002-0000-0000-000030000000}">
      <formula1>$K$181:$K$184</formula1>
    </dataValidation>
    <dataValidation type="list" allowBlank="1" showInputMessage="1" showErrorMessage="1" sqref="K116:K125" xr:uid="{00000000-0002-0000-0000-000031000000}">
      <formula1>$K$177:$K$179</formula1>
    </dataValidation>
    <dataValidation type="list" allowBlank="1" showInputMessage="1" showErrorMessage="1" sqref="L116:L125" xr:uid="{00000000-0002-0000-0000-000032000000}">
      <formula1>$L$177:$L$177</formula1>
    </dataValidation>
    <dataValidation type="list" allowBlank="1" showInputMessage="1" showErrorMessage="1" sqref="K150" xr:uid="{00000000-0002-0000-0000-000033000000}">
      <formula1>$K$176:$K$178</formula1>
    </dataValidation>
    <dataValidation type="list" allowBlank="1" showInputMessage="1" showErrorMessage="1" sqref="L150" xr:uid="{00000000-0002-0000-0000-000034000000}">
      <formula1>$L$176:$L$176</formula1>
    </dataValidation>
    <dataValidation type="list" allowBlank="1" showInputMessage="1" showErrorMessage="1" sqref="K175 K160" xr:uid="{00000000-0002-0000-0000-000035000000}">
      <formula1>$K$116:$K$117</formula1>
    </dataValidation>
    <dataValidation type="list" allowBlank="1" showInputMessage="1" showErrorMessage="1" sqref="K207 K231:K235 K240 K180 K223:K224 K219:K221 K226:K228" xr:uid="{00000000-0002-0000-0000-000036000000}">
      <formula1>$K$175:$K$177</formula1>
    </dataValidation>
    <dataValidation type="list" allowBlank="1" showInputMessage="1" showErrorMessage="1" sqref="L207 L231:L235 L240 L180 L223:L224 L219:L221 L226:L228" xr:uid="{00000000-0002-0000-0000-000037000000}">
      <formula1>$L$175:$L$175</formula1>
    </dataValidation>
    <dataValidation type="list" allowBlank="1" showInputMessage="1" showErrorMessage="1" sqref="K205 K209:K210" xr:uid="{00000000-0002-0000-0000-000038000000}">
      <formula1>$K$118:$K$122</formula1>
    </dataValidation>
    <dataValidation type="list" allowBlank="1" showInputMessage="1" showErrorMessage="1" sqref="L205 L209:L210" xr:uid="{00000000-0002-0000-0000-000039000000}">
      <formula1>$L$118:$L$120</formula1>
    </dataValidation>
    <dataValidation type="list" allowBlank="1" showInputMessage="1" showErrorMessage="1" sqref="L236" xr:uid="{00000000-0002-0000-0000-00003A000000}">
      <formula1>$L$182:$L$184</formula1>
    </dataValidation>
    <dataValidation type="list" allowBlank="1" showInputMessage="1" showErrorMessage="1" sqref="K236" xr:uid="{00000000-0002-0000-0000-00003B000000}">
      <formula1>$K$182:$K$186</formula1>
    </dataValidation>
    <dataValidation type="list" allowBlank="1" showInputMessage="1" showErrorMessage="1" sqref="L254:L255 L239 L248 L204 L273:L274 L436" xr:uid="{00000000-0002-0000-0000-00003C000000}">
      <formula1>$L$16:$L$18</formula1>
    </dataValidation>
    <dataValidation type="list" allowBlank="1" showInputMessage="1" showErrorMessage="1" sqref="K254:K255 K248 K204 K273:K274 K436" xr:uid="{00000000-0002-0000-0000-00003D000000}">
      <formula1>$K$16:$K$20</formula1>
    </dataValidation>
    <dataValidation type="list" allowBlank="1" showInputMessage="1" showErrorMessage="1" sqref="K130" xr:uid="{00000000-0002-0000-0000-00003E000000}">
      <formula1>$K$446:$K$450</formula1>
    </dataValidation>
    <dataValidation type="list" allowBlank="1" showInputMessage="1" showErrorMessage="1" sqref="L130" xr:uid="{00000000-0002-0000-0000-00003F000000}">
      <formula1>$L$446:$L$448</formula1>
    </dataValidation>
    <dataValidation type="list" allowBlank="1" showInputMessage="1" showErrorMessage="1" sqref="L129" xr:uid="{00000000-0002-0000-0000-000040000000}">
      <formula1>$L$440:$L$440</formula1>
    </dataValidation>
    <dataValidation type="list" allowBlank="1" showInputMessage="1" showErrorMessage="1" sqref="K129" xr:uid="{00000000-0002-0000-0000-000041000000}">
      <formula1>$K$440:$K$442</formula1>
    </dataValidation>
    <dataValidation type="list" allowBlank="1" showInputMessage="1" showErrorMessage="1" sqref="L225" xr:uid="{00000000-0002-0000-0000-000042000000}">
      <formula1>$L$273:$L$273</formula1>
    </dataValidation>
    <dataValidation type="list" allowBlank="1" showInputMessage="1" showErrorMessage="1" sqref="L243 L247 L250:L251" xr:uid="{00000000-0002-0000-0000-000043000000}">
      <formula1>$L$438:$L$440</formula1>
    </dataValidation>
    <dataValidation type="list" allowBlank="1" showInputMessage="1" showErrorMessage="1" sqref="K243 K247 K250:K251" xr:uid="{00000000-0002-0000-0000-000044000000}">
      <formula1>$K$438:$K$442</formula1>
    </dataValidation>
    <dataValidation type="list" allowBlank="1" showInputMessage="1" showErrorMessage="1" sqref="L260:L264 L353 L268:L271 L350 L338 L325:L326 L309:L314 L307 L277:L278 L394 L385:L387 L323 L370 L257:L258 L372:L373 L376" xr:uid="{00000000-0002-0000-0000-000045000000}">
      <formula1>$L$261:$L$263</formula1>
    </dataValidation>
    <dataValidation type="list" allowBlank="1" showInputMessage="1" showErrorMessage="1" sqref="K260:K264 K353 K268:K271 K350 K338 K325:K326 K309:K314 K307 K277:K278 K394 K385:K387 K323 K370 K257:K258 K372:K373 K376" xr:uid="{00000000-0002-0000-0000-000046000000}">
      <formula1>$K$261:$K$265</formula1>
    </dataValidation>
    <dataValidation type="list" allowBlank="1" showInputMessage="1" showErrorMessage="1" sqref="K214:K215" xr:uid="{00000000-0002-0000-0000-000047000000}">
      <formula1>$K$241:$K$243</formula1>
    </dataValidation>
    <dataValidation type="list" allowBlank="1" showInputMessage="1" showErrorMessage="1" sqref="L214:L215" xr:uid="{00000000-0002-0000-0000-000048000000}">
      <formula1>$L$241:$L$241</formula1>
    </dataValidation>
    <dataValidation type="list" allowBlank="1" showInputMessage="1" showErrorMessage="1" sqref="K222" xr:uid="{00000000-0002-0000-0000-000049000000}">
      <formula1>$K$240:$K$242</formula1>
    </dataValidation>
    <dataValidation type="list" allowBlank="1" showInputMessage="1" showErrorMessage="1" sqref="L222" xr:uid="{00000000-0002-0000-0000-00004A000000}">
      <formula1>$L$240:$L$240</formula1>
    </dataValidation>
    <dataValidation type="list" allowBlank="1" showInputMessage="1" showErrorMessage="1" sqref="L229:L230" xr:uid="{00000000-0002-0000-0000-00004B000000}">
      <formula1>$L$247:$L$250</formula1>
    </dataValidation>
    <dataValidation type="list" allowBlank="1" showInputMessage="1" showErrorMessage="1" sqref="K229:K230" xr:uid="{00000000-0002-0000-0000-00004C000000}">
      <formula1>$K$247:$K$254</formula1>
    </dataValidation>
    <dataValidation type="list" allowBlank="1" showInputMessage="1" showErrorMessage="1" sqref="L244:L246 L283 L279:L281 L291 L285 L293:L295 L252:L253 L256 L266:L267 L306 L249 L298:L300 L303:L304" xr:uid="{00000000-0002-0000-0000-00004D000000}">
      <formula1>$L$244:$L$248</formula1>
    </dataValidation>
    <dataValidation type="list" allowBlank="1" showInputMessage="1" showErrorMessage="1" sqref="K244:K246" xr:uid="{00000000-0002-0000-0000-00004E000000}">
      <formula1>$K$244:$K$251</formula1>
    </dataValidation>
    <dataValidation type="list" allowBlank="1" showInputMessage="1" showErrorMessage="1" sqref="K249 K283 K279:K281 K291 K285 K293:K295 K256 K266:K267 K306 K252:K253 K298:K300 K303:K304" xr:uid="{00000000-0002-0000-0000-00004F000000}">
      <formula1>$K$244:$K$250</formula1>
    </dataValidation>
    <dataValidation type="list" allowBlank="1" showInputMessage="1" showErrorMessage="1" sqref="L296 L332:L333 L335:L337 L318 L316 L348 L339:L340 L342 L369 L328 L358 L362 L344:L345 L364" xr:uid="{00000000-0002-0000-0000-000050000000}">
      <formula1>$L$264:$L$266</formula1>
    </dataValidation>
    <dataValidation type="list" allowBlank="1" showInputMessage="1" showErrorMessage="1" sqref="K296 K332:K333 K335:K337 K318 K316 K348 K339:K340 K342 K369 K328 K358 K362 K344:K345 K364" xr:uid="{00000000-0002-0000-0000-000051000000}">
      <formula1>$K$264:$K$268</formula1>
    </dataValidation>
    <dataValidation type="list" allowBlank="1" showInputMessage="1" showErrorMessage="1" sqref="K319:K322 K327 K297 K259" xr:uid="{00000000-0002-0000-0000-000052000000}">
      <formula1>$K$126:$K$130</formula1>
    </dataValidation>
    <dataValidation type="list" allowBlank="1" showInputMessage="1" showErrorMessage="1" sqref="L319:L322 L327 L297 L259" xr:uid="{00000000-0002-0000-0000-000053000000}">
      <formula1>$L$126:$L$128</formula1>
    </dataValidation>
    <dataValidation type="list" allowBlank="1" showInputMessage="1" showErrorMessage="1" sqref="K349 K351" xr:uid="{00000000-0002-0000-0000-000054000000}">
      <formula1>$K$139:$K$143</formula1>
    </dataValidation>
    <dataValidation type="list" allowBlank="1" showInputMessage="1" showErrorMessage="1" sqref="L349 L351" xr:uid="{00000000-0002-0000-0000-000055000000}">
      <formula1>$L$139:$L$141</formula1>
    </dataValidation>
    <dataValidation type="list" allowBlank="1" showInputMessage="1" showErrorMessage="1" sqref="K216 K131 K173" xr:uid="{00000000-0002-0000-0000-000056000000}">
      <formula1>$K$236:$K$253</formula1>
    </dataValidation>
    <dataValidation type="list" allowBlank="1" showInputMessage="1" showErrorMessage="1" sqref="L216 L131 L173" xr:uid="{00000000-0002-0000-0000-000057000000}">
      <formula1>$L$236:$L$236</formula1>
    </dataValidation>
    <dataValidation type="list" allowBlank="1" showInputMessage="1" showErrorMessage="1" sqref="K324" xr:uid="{00000000-0002-0000-0000-000058000000}">
      <formula1>$K$138:$K$142</formula1>
    </dataValidation>
    <dataValidation type="list" allowBlank="1" showInputMessage="1" showErrorMessage="1" sqref="L324" xr:uid="{00000000-0002-0000-0000-000059000000}">
      <formula1>$L$138:$L$140</formula1>
    </dataValidation>
    <dataValidation type="list" allowBlank="1" showInputMessage="1" showErrorMessage="1" sqref="L301 L135 L166:L168 L187 L212 L132 L331 L371 L398" xr:uid="{00000000-0002-0000-0000-00005A000000}">
      <formula1>$L$24:$L$26</formula1>
    </dataValidation>
    <dataValidation type="list" allowBlank="1" showInputMessage="1" showErrorMessage="1" sqref="K301 K135 K166:K168 K187 K212 K132 K331 K371 K398" xr:uid="{00000000-0002-0000-0000-00005B000000}">
      <formula1>$K$24:$K$28</formula1>
    </dataValidation>
    <dataValidation type="list" imeMode="on" allowBlank="1" showInputMessage="1" showErrorMessage="1" sqref="G301" xr:uid="{00000000-0002-0000-0000-00005C000000}">
      <formula1>"一般競争入札（最低価格）,一般競争入札（総合評価）,指名競争"</formula1>
    </dataValidation>
    <dataValidation type="list" allowBlank="1" showInputMessage="1" showErrorMessage="1" sqref="K133 K211 K217" xr:uid="{00000000-0002-0000-0000-00005D000000}">
      <formula1>$K$225:$K$240</formula1>
    </dataValidation>
    <dataValidation type="list" allowBlank="1" showInputMessage="1" showErrorMessage="1" sqref="L133 L211 L217" xr:uid="{00000000-0002-0000-0000-00005E000000}">
      <formula1>$L$225:$L$225</formula1>
    </dataValidation>
    <dataValidation type="list" allowBlank="1" showInputMessage="1" showErrorMessage="1" sqref="K225" xr:uid="{00000000-0002-0000-0000-00005F000000}">
      <formula1>$K$273:$K$438</formula1>
    </dataValidation>
    <dataValidation type="list" allowBlank="1" showInputMessage="1" showErrorMessage="1" sqref="K142" xr:uid="{00000000-0002-0000-0000-000060000000}">
      <formula1>$K$25:$K$438</formula1>
    </dataValidation>
    <dataValidation type="list" allowBlank="1" showInputMessage="1" showErrorMessage="1" sqref="L183" xr:uid="{00000000-0002-0000-0000-000061000000}">
      <formula1>$L$183:$L$438</formula1>
    </dataValidation>
    <dataValidation type="list" allowBlank="1" showInputMessage="1" showErrorMessage="1" sqref="K183" xr:uid="{00000000-0002-0000-0000-000062000000}">
      <formula1>$K$183:$K$440</formula1>
    </dataValidation>
    <dataValidation type="list" allowBlank="1" showInputMessage="1" showErrorMessage="1" sqref="L11:L14 L8" xr:uid="{00000000-0002-0000-0000-000063000000}">
      <formula1>$L$25:$L$437</formula1>
    </dataValidation>
    <dataValidation type="list" allowBlank="1" showInputMessage="1" showErrorMessage="1" sqref="K11:K14 K8" xr:uid="{00000000-0002-0000-0000-000064000000}">
      <formula1>$K$25:$K$439</formula1>
    </dataValidation>
    <dataValidation type="list" allowBlank="1" showInputMessage="1" showErrorMessage="1" sqref="L9" xr:uid="{00000000-0002-0000-0000-000065000000}">
      <formula1>$L$12:$L$14</formula1>
    </dataValidation>
    <dataValidation type="list" allowBlank="1" showInputMessage="1" showErrorMessage="1" sqref="K9" xr:uid="{00000000-0002-0000-0000-000066000000}">
      <formula1>$K$12:$K$16</formula1>
    </dataValidation>
    <dataValidation type="list" allowBlank="1" showInputMessage="1" showErrorMessage="1" sqref="K241" xr:uid="{00000000-0002-0000-0000-000067000000}">
      <formula1>$K$39:$K$43</formula1>
    </dataValidation>
    <dataValidation type="list" allowBlank="1" showInputMessage="1" showErrorMessage="1" sqref="L241" xr:uid="{00000000-0002-0000-0000-000068000000}">
      <formula1>$L$39:$L$41</formula1>
    </dataValidation>
  </dataValidations>
  <pageMargins left="0.70866141732283472" right="0.70866141732283472" top="0.74803149606299213" bottom="0.74803149606299213" header="0.31496062992125984" footer="0.31496062992125984"/>
  <pageSetup paperSize="9" scale="79" fitToHeight="0" orientation="landscape" r:id="rId1"/>
  <rowBreaks count="13" manualBreakCount="13">
    <brk id="62" min="1" max="13" man="1"/>
    <brk id="65" min="1" max="13" man="1"/>
    <brk id="88" min="1" max="13" man="1"/>
    <brk id="220" min="1" max="13" man="1"/>
    <brk id="224" min="1" max="13" man="1"/>
    <brk id="231" min="1" max="13" man="1"/>
    <brk id="235" min="1" max="13" man="1"/>
    <brk id="239" min="1" max="13" man="1"/>
    <brk id="243" min="1" max="13" man="1"/>
    <brk id="358" min="1" max="13" man="1"/>
    <brk id="361" min="1" max="13" man="1"/>
    <brk id="421" min="1" max="13" man="1"/>
    <brk id="425"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vt:lpstr>
      <vt:lpstr>'様式2-3'!Print_Area</vt:lpstr>
      <vt:lpstr>'様式2-3'!Print_Titles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2024-04-10T02:48:49Z</cp:lastPrinted>
  <dcterms:created xsi:type="dcterms:W3CDTF">2010-08-24T08:00:05Z</dcterms:created>
  <dcterms:modified xsi:type="dcterms:W3CDTF">2024-04-10T02:51:02Z</dcterms:modified>
</cp:coreProperties>
</file>