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012" sheetId="1" r:id="rId1"/>
  </sheets>
  <definedNames>
    <definedName name="_xlnm.Print_Area" localSheetId="0">'012'!$A$2:$J$67</definedName>
  </definedNames>
  <calcPr fullCalcOnLoad="1"/>
</workbook>
</file>

<file path=xl/sharedStrings.xml><?xml version="1.0" encoding="utf-8"?>
<sst xmlns="http://schemas.openxmlformats.org/spreadsheetml/2006/main" count="178" uniqueCount="95">
  <si>
    <t>【第２表（個別表）】</t>
  </si>
  <si>
    <t>（単位：百万円）</t>
  </si>
  <si>
    <t>成果目標及び成果実績(ｱｳﾄｶﾑ)：介護施設・地域介護拠点等の整備については、国が具体的な数値目標を立てるのではなく、各保険者の介護保険事業計画等に基づき適切に整備が行われているため、定量的な指標の算出に馴染まない。</t>
  </si>
  <si>
    <t>活動指標及び活動実績(ｱｳﾄﾌﾟｯﾄ)：○小規模特別養護老人ホーム等の入所系施設の整備定員数の合計　平成25年度　11,110名分
　　　　　　　　　　　　　　　　○認知症対応型デイサービスセンター等の入所系施設以外の整備か所　平成25年度　559か所
　　　　　　　　　　　　　　　　○既存施設のスプリンクラー等の整備か所　平成25年度　784か所
　　　　　　　　　　　　　　　　○認知症高齢者グループホーム等の防災改修　平成25年度　76か所
　　　　　　　　　　　　　　　　○既存の特別養護老人ホーム等のユニット化支援　平成25年度　387名分
　　　　　　　　　　　　　　　　○岩手県、宮城県、福島県への在宅サービス等を行う拠点の整備　平成25年度　24か所　　</t>
  </si>
  <si>
    <t>番号</t>
  </si>
  <si>
    <t>基金保有団体名</t>
  </si>
  <si>
    <t>設置年度</t>
  </si>
  <si>
    <r>
      <t xml:space="preserve">24年度末
基金残高
</t>
    </r>
    <r>
      <rPr>
        <sz val="11"/>
        <color indexed="8"/>
        <rFont val="ＭＳ ゴシック"/>
        <family val="3"/>
      </rPr>
      <t>(A)</t>
    </r>
  </si>
  <si>
    <t>25年度　収入・事業費等</t>
  </si>
  <si>
    <r>
      <t xml:space="preserve">25年度末
基金残高
</t>
    </r>
    <r>
      <rPr>
        <sz val="11"/>
        <color indexed="8"/>
        <rFont val="ＭＳ ゴシック"/>
        <family val="3"/>
      </rPr>
      <t>(D=A+B-C)</t>
    </r>
  </si>
  <si>
    <t>備考（事業報告書）</t>
  </si>
  <si>
    <r>
      <t xml:space="preserve">収入額
</t>
    </r>
    <r>
      <rPr>
        <sz val="11"/>
        <color indexed="8"/>
        <rFont val="ＭＳ ゴシック"/>
        <family val="3"/>
      </rPr>
      <t>(B)</t>
    </r>
  </si>
  <si>
    <r>
      <t>事業費等</t>
    </r>
    <r>
      <rPr>
        <sz val="11"/>
        <color indexed="8"/>
        <rFont val="ＭＳ ゴシック"/>
        <family val="3"/>
      </rPr>
      <t xml:space="preserve">
(C)</t>
    </r>
  </si>
  <si>
    <t>うち国費</t>
  </si>
  <si>
    <t>北海道</t>
  </si>
  <si>
    <t>H21</t>
  </si>
  <si>
    <t>http://www.mhlw.go.jp/wp/yosan/shikkou/07.html</t>
  </si>
  <si>
    <t>青森県</t>
  </si>
  <si>
    <t>http://www.mhlw.go.jp/wp/yosan/shikkou/07.html</t>
  </si>
  <si>
    <t>岩手県</t>
  </si>
  <si>
    <t>H21</t>
  </si>
  <si>
    <t>http://www.mhlw.go.jp/wp/yosan/shikkou/07.html</t>
  </si>
  <si>
    <t>宮城県</t>
  </si>
  <si>
    <t>秋田県</t>
  </si>
  <si>
    <t>山形県</t>
  </si>
  <si>
    <t>H21</t>
  </si>
  <si>
    <t>-</t>
  </si>
  <si>
    <t>福島県</t>
  </si>
  <si>
    <t>H21</t>
  </si>
  <si>
    <t>茨城県</t>
  </si>
  <si>
    <t>栃木県</t>
  </si>
  <si>
    <t>H21</t>
  </si>
  <si>
    <t>群馬県</t>
  </si>
  <si>
    <t>H21</t>
  </si>
  <si>
    <t>埼玉県</t>
  </si>
  <si>
    <t>H21</t>
  </si>
  <si>
    <t>千葉県</t>
  </si>
  <si>
    <t>東京都</t>
  </si>
  <si>
    <t>神奈川県</t>
  </si>
  <si>
    <t>新潟県</t>
  </si>
  <si>
    <t>富山県</t>
  </si>
  <si>
    <t>0</t>
  </si>
  <si>
    <t>-</t>
  </si>
  <si>
    <t>石川県</t>
  </si>
  <si>
    <t>福井県</t>
  </si>
  <si>
    <t>山梨県</t>
  </si>
  <si>
    <t>長野県</t>
  </si>
  <si>
    <t>岐阜県</t>
  </si>
  <si>
    <t>静岡県</t>
  </si>
  <si>
    <t>愛知県</t>
  </si>
  <si>
    <t>三重県</t>
  </si>
  <si>
    <t>滋賀県</t>
  </si>
  <si>
    <t>京都府</t>
  </si>
  <si>
    <t>大阪府</t>
  </si>
  <si>
    <t>兵庫県</t>
  </si>
  <si>
    <t>奈良県</t>
  </si>
  <si>
    <t>和歌山県</t>
  </si>
  <si>
    <t>H21</t>
  </si>
  <si>
    <t>鳥取県</t>
  </si>
  <si>
    <t>島根県</t>
  </si>
  <si>
    <t>岡山県</t>
  </si>
  <si>
    <t>広島県</t>
  </si>
  <si>
    <t>山口県</t>
  </si>
  <si>
    <t>徳島県</t>
  </si>
  <si>
    <t>香川県</t>
  </si>
  <si>
    <t>愛媛県</t>
  </si>
  <si>
    <t>高知県</t>
  </si>
  <si>
    <t>福岡県</t>
  </si>
  <si>
    <t>-</t>
  </si>
  <si>
    <t>佐賀県</t>
  </si>
  <si>
    <t>長崎県</t>
  </si>
  <si>
    <t>熊本県</t>
  </si>
  <si>
    <t>大分県</t>
  </si>
  <si>
    <t>宮崎県</t>
  </si>
  <si>
    <t>鹿児島県</t>
  </si>
  <si>
    <t>沖縄県</t>
  </si>
  <si>
    <t>合     計</t>
  </si>
  <si>
    <t>＜作成上の留意点＞</t>
  </si>
  <si>
    <t>１．</t>
  </si>
  <si>
    <t>計数の記載は、100万円単位により行う（端数処理は四捨五入）。四捨五入により計数が単位未満となる場合は「０」と記載し、該当がない場合は「－」と記載。</t>
  </si>
  <si>
    <t>２．</t>
  </si>
  <si>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</si>
  <si>
    <t>３．</t>
  </si>
  <si>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</si>
  <si>
    <t>４．</t>
  </si>
  <si>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</si>
  <si>
    <t>５．</t>
  </si>
  <si>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</si>
  <si>
    <t>６．</t>
  </si>
  <si>
    <t>「事業費等」は、事業実績報告書において把握可能な基金事業として支出した事業費及び管理費とする。</t>
  </si>
  <si>
    <t>７．</t>
  </si>
  <si>
    <t>「備考」欄には、基金保有団体から提出のあった事業実績報告書の閲覧が可能となるよう掲載先を記載すること。</t>
  </si>
  <si>
    <t>８．</t>
  </si>
  <si>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</si>
  <si>
    <t>⑫介護基盤緊急整備等臨時特例基金　平成26年　基金保有団体別基金執行状況表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</si>
</sst>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Red]_ * \▲#,##0_ ;_ * &quot;-&quot;_ ;_ @_ "/>
    <numFmt numFmtId="178" formatCode="#,##0;[Red]#,##0"/>
    <numFmt numFmtId="179" formatCode="#,##0_ ;[Red]\-#,##0\ "/>
    <numFmt numFmtId="180" formatCode="_ * #,##0_ ;[Red]_ * &quot;▲&quot;#,##0_ ;_ * &quot;-&quot;_ ;_ @_ "/>
  </numFmts>
  <fonts count="49">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1"/>
      <name val="ＭＳ Ｐゴシック"/>
      <family val="3"/>
    </font>
    <font>
      <sz val="11"/>
      <name val="ＭＳ ゴシック"/>
      <family val="3"/>
    </font>
    <font>
      <sz val="10.5"/>
      <name val="ＭＳ ゴシック"/>
      <family val="3"/>
    </font>
    <font>
      <u val="single"/>
      <sz val="11"/>
      <color indexed="12"/>
      <name val="ＭＳ Ｐゴシック"/>
      <family val="3"/>
    </font>
    <font>
      <b/>
      <sz val="11"/>
      <color indexed="8"/>
      <name val="ＭＳ ゴシック"/>
      <family val="3"/>
    </font>
    <font>
      <sz val="12"/>
      <color indexed="8"/>
      <name val="ＭＳ Ｐゴシック"/>
      <family val="3"/>
    </font>
    <font>
      <sz val="10.5"/>
      <color indexed="8"/>
      <name val="ＭＳ ゴシック"/>
      <family val="3"/>
    </font>
    <font>
      <sz val="11"/>
      <color indexed="10"/>
      <name val="ＭＳ Ｐゴシック"/>
      <family val="3"/>
    </font>
    <font>
      <b/>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sz val="11"/>
      <name val="Calibri"/>
      <family val="3"/>
    </font>
    <font>
      <sz val="12"/>
      <color theme="1"/>
      <name val="Calibri"/>
      <family val="3"/>
    </font>
    <font>
      <sz val="10.5"/>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theme="0" tint="-0.04997999966144562"/>
        <bgColor indexed="64"/>
      </patternFill>
    </fill>
    <fill>
      <patternFill patternType="solid">
        <fgColor theme="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rgb="FF000000"/>
      </left>
      <right/>
      <top style="thick">
        <color rgb="FF000000"/>
      </top>
      <bottom style="medium">
        <color rgb="FF000000"/>
      </bottom>
    </border>
    <border>
      <left/>
      <right/>
      <top style="thick">
        <color rgb="FF000000"/>
      </top>
      <bottom style="medium">
        <color rgb="FF000000"/>
      </bottom>
    </border>
    <border>
      <left/>
      <right style="thick">
        <color rgb="FF000000"/>
      </right>
      <top style="thick">
        <color rgb="FF000000"/>
      </top>
      <bottom style="medium">
        <color rgb="FF000000"/>
      </bottom>
    </border>
    <border>
      <left style="medium">
        <color rgb="FF000000"/>
      </left>
      <right style="medium">
        <color rgb="FF000000"/>
      </right>
      <top style="medium">
        <color rgb="FF000000"/>
      </top>
      <bottom style="mediumDashed"/>
    </border>
    <border>
      <left style="mediumDashed"/>
      <right style="medium">
        <color rgb="FF000000"/>
      </right>
      <top style="mediumDashed"/>
      <bottom/>
    </border>
    <border>
      <left style="thick">
        <color rgb="FF000000"/>
      </left>
      <right style="medium">
        <color rgb="FF000000"/>
      </right>
      <top style="medium">
        <color rgb="FF000000"/>
      </top>
      <bottom style="thin">
        <color rgb="FF000000"/>
      </bottom>
    </border>
    <border>
      <left style="medium">
        <color rgb="FF000000"/>
      </left>
      <right style="medium"/>
      <top style="medium">
        <color rgb="FF000000"/>
      </top>
      <bottom style="thin">
        <color rgb="FF000000"/>
      </bottom>
    </border>
    <border>
      <left style="medium"/>
      <right style="medium"/>
      <top style="medium">
        <color rgb="FF000000"/>
      </top>
      <bottom style="thin">
        <color rgb="FF000000"/>
      </bottom>
    </border>
    <border>
      <left style="medium"/>
      <right/>
      <top style="medium">
        <color rgb="FF000000"/>
      </top>
      <bottom style="thin">
        <color rgb="FF000000"/>
      </bottom>
    </border>
    <border>
      <left style="mediumDashed"/>
      <right style="medium"/>
      <top style="medium"/>
      <bottom style="thin">
        <color rgb="FF000000"/>
      </bottom>
    </border>
    <border>
      <left/>
      <right style="medium"/>
      <top style="medium">
        <color rgb="FF000000"/>
      </top>
      <bottom style="thin">
        <color rgb="FF000000"/>
      </bottom>
    </border>
    <border>
      <left style="thick">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top style="thin">
        <color rgb="FF000000"/>
      </top>
      <bottom style="thin">
        <color rgb="FF000000"/>
      </bottom>
    </border>
    <border>
      <left style="mediumDashed"/>
      <right style="medium"/>
      <top style="thin">
        <color rgb="FF000000"/>
      </top>
      <bottom style="thin">
        <color rgb="FF000000"/>
      </bottom>
    </border>
    <border>
      <left/>
      <right style="medium">
        <color rgb="FF000000"/>
      </right>
      <top style="thin">
        <color rgb="FF000000"/>
      </top>
      <bottom style="thin">
        <color rgb="FF000000"/>
      </bottom>
    </border>
    <border>
      <left style="thick">
        <color rgb="FF000000"/>
      </left>
      <right style="medium">
        <color rgb="FF000000"/>
      </right>
      <top style="thin">
        <color rgb="FF000000"/>
      </top>
      <bottom/>
    </border>
    <border>
      <left style="medium">
        <color rgb="FF000000"/>
      </left>
      <right style="medium">
        <color rgb="FF000000"/>
      </right>
      <top style="thin">
        <color rgb="FF000000"/>
      </top>
      <bottom/>
    </border>
    <border>
      <left style="medium">
        <color rgb="FF000000"/>
      </left>
      <right/>
      <top style="thin">
        <color rgb="FF000000"/>
      </top>
      <bottom/>
    </border>
    <border>
      <left style="mediumDashed"/>
      <right style="medium"/>
      <top style="thin">
        <color rgb="FF000000"/>
      </top>
      <bottom/>
    </border>
    <border>
      <left/>
      <right style="medium">
        <color rgb="FF000000"/>
      </right>
      <top style="thin">
        <color rgb="FF000000"/>
      </top>
      <bottom/>
    </border>
    <border>
      <left style="medium">
        <color rgb="FF000000"/>
      </left>
      <right style="medium"/>
      <top style="thin">
        <color rgb="FF000000"/>
      </top>
      <bottom style="thin">
        <color rgb="FF000000"/>
      </bottom>
    </border>
    <border>
      <left style="medium"/>
      <right style="medium"/>
      <top style="thin">
        <color rgb="FF000000"/>
      </top>
      <bottom style="thin">
        <color rgb="FF000000"/>
      </bottom>
    </border>
    <border>
      <left style="medium"/>
      <right/>
      <top style="thin">
        <color rgb="FF000000"/>
      </top>
      <bottom style="thin">
        <color rgb="FF000000"/>
      </bottom>
    </border>
    <border>
      <left style="medium">
        <color rgb="FF000000"/>
      </left>
      <right style="medium">
        <color rgb="FF000000"/>
      </right>
      <top style="thin">
        <color rgb="FF000000"/>
      </top>
      <bottom style="thin"/>
    </border>
    <border>
      <left style="medium">
        <color rgb="FF000000"/>
      </left>
      <right/>
      <top style="thin">
        <color rgb="FF000000"/>
      </top>
      <bottom style="thin"/>
    </border>
    <border>
      <left style="mediumDashed"/>
      <right style="medium"/>
      <top style="thin">
        <color rgb="FF000000"/>
      </top>
      <bottom style="thin"/>
    </border>
    <border>
      <left/>
      <right style="medium">
        <color rgb="FF000000"/>
      </right>
      <top style="thin">
        <color rgb="FF000000"/>
      </top>
      <bottom style="thin"/>
    </border>
    <border>
      <left style="thick">
        <color rgb="FF000000"/>
      </left>
      <right style="medium">
        <color rgb="FF000000"/>
      </right>
      <top/>
      <bottom style="thin">
        <color rgb="FF000000"/>
      </bottom>
    </border>
    <border>
      <left style="medium">
        <color rgb="FF000000"/>
      </left>
      <right style="medium"/>
      <top/>
      <bottom style="thin">
        <color rgb="FF000000"/>
      </bottom>
    </border>
    <border>
      <left style="medium"/>
      <right style="medium"/>
      <top/>
      <bottom style="thin">
        <color rgb="FF000000"/>
      </bottom>
    </border>
    <border>
      <left style="medium"/>
      <right/>
      <top/>
      <bottom style="thin">
        <color rgb="FF000000"/>
      </bottom>
    </border>
    <border>
      <left style="mediumDashed"/>
      <right style="medium"/>
      <top/>
      <bottom style="thin">
        <color rgb="FF000000"/>
      </bottom>
    </border>
    <border>
      <left/>
      <right style="medium"/>
      <top/>
      <bottom style="thin">
        <color rgb="FF000000"/>
      </bottom>
    </border>
    <border>
      <left style="thick">
        <color rgb="FF000000"/>
      </left>
      <right style="medium">
        <color rgb="FF000000"/>
      </right>
      <top style="thin"/>
      <bottom style="thin">
        <color rgb="FF000000"/>
      </bottom>
    </border>
    <border>
      <left style="medium">
        <color rgb="FF000000"/>
      </left>
      <right style="medium"/>
      <top style="thin"/>
      <bottom style="thin">
        <color rgb="FF000000"/>
      </bottom>
    </border>
    <border>
      <left style="medium"/>
      <right style="medium"/>
      <top style="thin"/>
      <bottom style="thin">
        <color rgb="FF000000"/>
      </bottom>
    </border>
    <border>
      <left style="medium"/>
      <right/>
      <top style="thin"/>
      <bottom style="thin">
        <color rgb="FF000000"/>
      </bottom>
    </border>
    <border>
      <left style="mediumDashed"/>
      <right style="medium"/>
      <top style="thin"/>
      <bottom style="thin">
        <color rgb="FF000000"/>
      </bottom>
    </border>
    <border>
      <left/>
      <right style="medium"/>
      <top style="thin"/>
      <bottom style="thin">
        <color rgb="FF000000"/>
      </bottom>
    </border>
    <border>
      <left style="thick">
        <color rgb="FF000000"/>
      </left>
      <right style="medium">
        <color rgb="FF000000"/>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style="medium">
        <color rgb="FF000000"/>
      </left>
      <right/>
      <top style="thin">
        <color rgb="FF000000"/>
      </top>
      <bottom style="medium">
        <color rgb="FF000000"/>
      </bottom>
    </border>
    <border>
      <left style="mediumDashed"/>
      <right style="medium"/>
      <top style="thin">
        <color rgb="FF000000"/>
      </top>
      <bottom style="medium"/>
    </border>
    <border>
      <left/>
      <right style="medium">
        <color rgb="FF000000"/>
      </right>
      <top style="thin">
        <color rgb="FF000000"/>
      </top>
      <bottom style="medium">
        <color rgb="FF000000"/>
      </bottom>
    </border>
    <border>
      <left style="medium">
        <color rgb="FF000000"/>
      </left>
      <right style="medium">
        <color rgb="FF000000"/>
      </right>
      <top style="medium">
        <color rgb="FF000000"/>
      </top>
      <bottom style="thick">
        <color rgb="FF000000"/>
      </bottom>
    </border>
    <border>
      <left style="medium">
        <color rgb="FF000000"/>
      </left>
      <right style="medium">
        <color rgb="FF000000"/>
      </right>
      <top/>
      <bottom style="thick">
        <color rgb="FF000000"/>
      </bottom>
    </border>
    <border>
      <left style="thick">
        <color rgb="FF000000"/>
      </left>
      <right style="medium">
        <color rgb="FF000000"/>
      </right>
      <top style="medium">
        <color rgb="FF000000"/>
      </top>
      <bottom style="thick">
        <color rgb="FF000000"/>
      </bottom>
    </border>
    <border>
      <left style="medium">
        <color rgb="FF000000"/>
      </left>
      <right/>
      <top style="medium">
        <color rgb="FF000000"/>
      </top>
      <bottom style="thick">
        <color rgb="FF000000"/>
      </bottom>
    </border>
    <border>
      <left/>
      <right style="medium">
        <color rgb="FF000000"/>
      </right>
      <top style="medium">
        <color rgb="FF000000"/>
      </top>
      <bottom style="thick">
        <color rgb="FF000000"/>
      </bottom>
    </border>
    <border>
      <left style="medium"/>
      <right/>
      <top style="thin">
        <color rgb="FF000000"/>
      </top>
      <bottom style="medium">
        <color rgb="FF000000"/>
      </bottom>
    </border>
    <border>
      <left/>
      <right style="thick">
        <color rgb="FF000000"/>
      </right>
      <top style="thin">
        <color rgb="FF000000"/>
      </top>
      <bottom style="medium">
        <color rgb="FF000000"/>
      </bottom>
    </border>
    <border>
      <left/>
      <right style="thick">
        <color rgb="FF000000"/>
      </right>
      <top style="thin">
        <color rgb="FF000000"/>
      </top>
      <bottom style="thin">
        <color rgb="FF000000"/>
      </bottom>
    </border>
    <border>
      <left style="medium"/>
      <right/>
      <top style="thin">
        <color rgb="FF000000"/>
      </top>
      <bottom/>
    </border>
    <border>
      <left/>
      <right style="thick">
        <color rgb="FF000000"/>
      </right>
      <top style="thin">
        <color rgb="FF000000"/>
      </top>
      <bottom/>
    </border>
    <border>
      <left/>
      <right style="thin"/>
      <top style="thin">
        <color rgb="FF000000"/>
      </top>
      <bottom style="thin">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right style="thick">
        <color rgb="FF000000"/>
      </right>
      <top style="medium">
        <color rgb="FF000000"/>
      </top>
      <bottom style="thin">
        <color rgb="FF000000"/>
      </bottom>
    </border>
    <border>
      <left style="thick">
        <color rgb="FF000000"/>
      </left>
      <right/>
      <top style="medium">
        <color rgb="FF000000"/>
      </top>
      <bottom style="thin">
        <color rgb="FF000000"/>
      </bottom>
    </border>
    <border>
      <left/>
      <right/>
      <top style="medium">
        <color rgb="FF000000"/>
      </top>
      <bottom style="thin">
        <color rgb="FF000000"/>
      </bottom>
    </border>
    <border>
      <left style="thick">
        <color rgb="FF000000"/>
      </left>
      <right/>
      <top style="thin">
        <color rgb="FF000000"/>
      </top>
      <bottom style="medium">
        <color rgb="FF000000"/>
      </bottom>
    </border>
    <border>
      <left/>
      <right/>
      <top style="thin">
        <color rgb="FF000000"/>
      </top>
      <bottom style="medium">
        <color rgb="FF000000"/>
      </bottom>
    </border>
    <border>
      <left style="thick">
        <color rgb="FF000000"/>
      </left>
      <right style="medium">
        <color rgb="FF000000"/>
      </right>
      <top style="medium">
        <color rgb="FF000000"/>
      </top>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medium">
        <color rgb="FF000000"/>
      </left>
      <right style="medium">
        <color rgb="FF000000"/>
      </right>
      <top/>
      <bottom/>
    </border>
    <border>
      <left style="medium">
        <color rgb="FF000000"/>
      </left>
      <right/>
      <top/>
      <bottom style="medium">
        <color rgb="FF000000"/>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lignment vertical="center"/>
      <protection/>
    </xf>
    <xf numFmtId="0" fontId="43" fillId="32" borderId="0" applyNumberFormat="0" applyBorder="0" applyAlignment="0" applyProtection="0"/>
  </cellStyleXfs>
  <cellXfs count="147">
    <xf numFmtId="0" fontId="0" fillId="0" borderId="0" xfId="0" applyFont="1" applyAlignment="1">
      <alignment vertical="center"/>
    </xf>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horizontal="justify" vertical="center"/>
    </xf>
    <xf numFmtId="0" fontId="44" fillId="33" borderId="10" xfId="0" applyFont="1" applyFill="1" applyBorder="1" applyAlignment="1">
      <alignment vertical="center"/>
    </xf>
    <xf numFmtId="0" fontId="44" fillId="33" borderId="11" xfId="0" applyFont="1" applyFill="1" applyBorder="1" applyAlignment="1">
      <alignment vertical="center"/>
    </xf>
    <xf numFmtId="0" fontId="44" fillId="33" borderId="12" xfId="0" applyFont="1" applyFill="1" applyBorder="1" applyAlignment="1">
      <alignment horizontal="right" vertical="center"/>
    </xf>
    <xf numFmtId="0" fontId="44" fillId="34" borderId="13" xfId="0" applyFont="1" applyFill="1" applyBorder="1" applyAlignment="1">
      <alignment horizontal="center" vertical="center"/>
    </xf>
    <xf numFmtId="0" fontId="44" fillId="34" borderId="14" xfId="0" applyFont="1" applyFill="1" applyBorder="1" applyAlignment="1">
      <alignment horizontal="center" vertical="center" wrapText="1"/>
    </xf>
    <xf numFmtId="176" fontId="45" fillId="35" borderId="15" xfId="0" applyNumberFormat="1" applyFont="1" applyFill="1" applyBorder="1" applyAlignment="1">
      <alignment vertical="center" wrapText="1"/>
    </xf>
    <xf numFmtId="0" fontId="45" fillId="35" borderId="15" xfId="0" applyFont="1" applyFill="1" applyBorder="1" applyAlignment="1">
      <alignment vertical="center" wrapText="1"/>
    </xf>
    <xf numFmtId="0" fontId="45" fillId="35" borderId="16" xfId="0" applyFont="1" applyFill="1" applyBorder="1" applyAlignment="1">
      <alignment horizontal="center" vertical="center" wrapText="1"/>
    </xf>
    <xf numFmtId="177" fontId="0" fillId="35" borderId="17" xfId="0" applyNumberFormat="1" applyFont="1" applyFill="1" applyBorder="1" applyAlignment="1">
      <alignment horizontal="right" vertical="center"/>
    </xf>
    <xf numFmtId="177" fontId="0" fillId="35" borderId="18" xfId="0" applyNumberFormat="1" applyFont="1" applyFill="1" applyBorder="1" applyAlignment="1">
      <alignment horizontal="right" vertical="center"/>
    </xf>
    <xf numFmtId="177" fontId="0" fillId="35" borderId="19" xfId="0" applyNumberFormat="1" applyFont="1" applyFill="1" applyBorder="1" applyAlignment="1">
      <alignment horizontal="right" vertical="center"/>
    </xf>
    <xf numFmtId="177" fontId="0" fillId="35" borderId="20" xfId="0" applyNumberFormat="1" applyFont="1" applyFill="1" applyBorder="1" applyAlignment="1">
      <alignment horizontal="right" vertical="center" shrinkToFit="1"/>
    </xf>
    <xf numFmtId="177" fontId="0" fillId="35" borderId="17" xfId="0" applyNumberFormat="1" applyFont="1" applyFill="1" applyBorder="1" applyAlignment="1">
      <alignment vertical="center"/>
    </xf>
    <xf numFmtId="0" fontId="0" fillId="35" borderId="0" xfId="0" applyFont="1" applyFill="1" applyAlignment="1">
      <alignment vertical="center"/>
    </xf>
    <xf numFmtId="176" fontId="45" fillId="35" borderId="21" xfId="0" applyNumberFormat="1" applyFont="1" applyFill="1" applyBorder="1" applyAlignment="1">
      <alignment vertical="center" wrapText="1"/>
    </xf>
    <xf numFmtId="0" fontId="45" fillId="35" borderId="22" xfId="0" applyFont="1" applyFill="1" applyBorder="1" applyAlignment="1">
      <alignment vertical="center" wrapText="1"/>
    </xf>
    <xf numFmtId="0" fontId="45" fillId="35" borderId="22" xfId="0" applyFont="1" applyFill="1" applyBorder="1" applyAlignment="1">
      <alignment horizontal="center" vertical="center" wrapText="1"/>
    </xf>
    <xf numFmtId="177" fontId="0" fillId="35" borderId="22" xfId="0" applyNumberFormat="1" applyFont="1" applyFill="1" applyBorder="1" applyAlignment="1">
      <alignment horizontal="right" vertical="center"/>
    </xf>
    <xf numFmtId="177" fontId="0" fillId="35" borderId="23" xfId="0" applyNumberFormat="1" applyFont="1" applyFill="1" applyBorder="1" applyAlignment="1">
      <alignment horizontal="right" vertical="center"/>
    </xf>
    <xf numFmtId="177" fontId="0" fillId="35" borderId="24" xfId="0" applyNumberFormat="1" applyFont="1" applyFill="1" applyBorder="1" applyAlignment="1">
      <alignment horizontal="right" vertical="center"/>
    </xf>
    <xf numFmtId="177" fontId="0" fillId="35" borderId="25" xfId="0" applyNumberFormat="1" applyFont="1" applyFill="1" applyBorder="1" applyAlignment="1">
      <alignment horizontal="right" vertical="center"/>
    </xf>
    <xf numFmtId="177" fontId="0" fillId="35" borderId="22" xfId="0" applyNumberFormat="1" applyFont="1" applyFill="1" applyBorder="1" applyAlignment="1">
      <alignment vertical="center"/>
    </xf>
    <xf numFmtId="176" fontId="45" fillId="35" borderId="26" xfId="0" applyNumberFormat="1" applyFont="1" applyFill="1" applyBorder="1" applyAlignment="1">
      <alignment vertical="center" wrapText="1"/>
    </xf>
    <xf numFmtId="0" fontId="45" fillId="35" borderId="27" xfId="0" applyFont="1" applyFill="1" applyBorder="1" applyAlignment="1">
      <alignment vertical="center" wrapText="1"/>
    </xf>
    <xf numFmtId="0" fontId="45" fillId="35" borderId="27" xfId="0" applyFont="1" applyFill="1" applyBorder="1" applyAlignment="1">
      <alignment horizontal="center" vertical="center" wrapText="1"/>
    </xf>
    <xf numFmtId="177" fontId="0" fillId="35" borderId="27" xfId="0" applyNumberFormat="1" applyFont="1" applyFill="1" applyBorder="1" applyAlignment="1">
      <alignment horizontal="right" vertical="center"/>
    </xf>
    <xf numFmtId="177" fontId="0" fillId="35" borderId="28" xfId="0" applyNumberFormat="1" applyFont="1" applyFill="1" applyBorder="1" applyAlignment="1">
      <alignment horizontal="right" vertical="center"/>
    </xf>
    <xf numFmtId="177" fontId="0" fillId="35" borderId="29" xfId="0" applyNumberFormat="1" applyFill="1" applyBorder="1" applyAlignment="1">
      <alignment horizontal="right" vertical="center"/>
    </xf>
    <xf numFmtId="177" fontId="0" fillId="35" borderId="30" xfId="0" applyNumberFormat="1" applyFont="1" applyFill="1" applyBorder="1" applyAlignment="1">
      <alignment horizontal="right" vertical="center"/>
    </xf>
    <xf numFmtId="177" fontId="0" fillId="35" borderId="27" xfId="0" applyNumberFormat="1" applyFont="1" applyFill="1" applyBorder="1" applyAlignment="1">
      <alignment vertical="center"/>
    </xf>
    <xf numFmtId="0" fontId="45" fillId="35" borderId="21" xfId="0" applyFont="1" applyFill="1" applyBorder="1" applyAlignment="1">
      <alignment vertical="center" wrapText="1"/>
    </xf>
    <xf numFmtId="0" fontId="45" fillId="35" borderId="31" xfId="0" applyFont="1" applyFill="1" applyBorder="1" applyAlignment="1">
      <alignment horizontal="center" vertical="center" wrapText="1"/>
    </xf>
    <xf numFmtId="178" fontId="0" fillId="35" borderId="32" xfId="0" applyNumberFormat="1" applyFont="1" applyFill="1" applyBorder="1" applyAlignment="1">
      <alignment horizontal="right" vertical="center"/>
    </xf>
    <xf numFmtId="178" fontId="0" fillId="35" borderId="33" xfId="0" applyNumberFormat="1" applyFont="1" applyFill="1" applyBorder="1" applyAlignment="1">
      <alignment horizontal="right" vertical="center"/>
    </xf>
    <xf numFmtId="178" fontId="0" fillId="35" borderId="24" xfId="0" applyNumberFormat="1" applyFont="1" applyFill="1" applyBorder="1" applyAlignment="1">
      <alignment horizontal="right" vertical="center"/>
    </xf>
    <xf numFmtId="178" fontId="0" fillId="35" borderId="32" xfId="0" applyNumberFormat="1" applyFont="1" applyFill="1" applyBorder="1" applyAlignment="1">
      <alignment vertical="center"/>
    </xf>
    <xf numFmtId="0" fontId="45" fillId="35" borderId="34" xfId="0" applyFont="1" applyFill="1" applyBorder="1" applyAlignment="1">
      <alignment horizontal="left" vertical="center" wrapText="1"/>
    </xf>
    <xf numFmtId="0" fontId="45" fillId="35" borderId="34" xfId="0" applyFont="1" applyFill="1" applyBorder="1" applyAlignment="1">
      <alignment horizontal="center" vertical="center" wrapText="1"/>
    </xf>
    <xf numFmtId="177" fontId="0" fillId="35" borderId="34" xfId="0" applyNumberFormat="1" applyFont="1" applyFill="1" applyBorder="1" applyAlignment="1">
      <alignment horizontal="right" vertical="center"/>
    </xf>
    <xf numFmtId="177" fontId="0" fillId="35" borderId="35" xfId="0" applyNumberFormat="1" applyFont="1" applyFill="1" applyBorder="1" applyAlignment="1">
      <alignment horizontal="right" vertical="center"/>
    </xf>
    <xf numFmtId="177" fontId="0" fillId="35" borderId="36" xfId="0" applyNumberFormat="1" applyFont="1" applyFill="1" applyBorder="1" applyAlignment="1">
      <alignment horizontal="right" vertical="center"/>
    </xf>
    <xf numFmtId="177" fontId="0" fillId="35" borderId="37" xfId="0" applyNumberFormat="1" applyFont="1" applyFill="1" applyBorder="1" applyAlignment="1">
      <alignment horizontal="right" vertical="center"/>
    </xf>
    <xf numFmtId="177" fontId="0" fillId="35" borderId="34" xfId="0" applyNumberFormat="1" applyFont="1" applyFill="1" applyBorder="1" applyAlignment="1">
      <alignment vertical="center"/>
    </xf>
    <xf numFmtId="0" fontId="45" fillId="35" borderId="38" xfId="0" applyFont="1" applyFill="1" applyBorder="1" applyAlignment="1">
      <alignment vertical="center" wrapText="1"/>
    </xf>
    <xf numFmtId="0" fontId="45" fillId="35" borderId="39" xfId="0" applyFont="1" applyFill="1" applyBorder="1" applyAlignment="1">
      <alignment horizontal="center" vertical="center" wrapText="1"/>
    </xf>
    <xf numFmtId="177" fontId="0" fillId="35" borderId="40" xfId="0" applyNumberFormat="1" applyFont="1" applyFill="1" applyBorder="1" applyAlignment="1">
      <alignment horizontal="right" vertical="center"/>
    </xf>
    <xf numFmtId="177" fontId="0" fillId="35" borderId="41" xfId="0" applyNumberFormat="1" applyFont="1" applyFill="1" applyBorder="1" applyAlignment="1">
      <alignment horizontal="right" vertical="center"/>
    </xf>
    <xf numFmtId="177" fontId="0" fillId="35" borderId="42" xfId="0" applyNumberFormat="1" applyFont="1" applyFill="1" applyBorder="1" applyAlignment="1">
      <alignment horizontal="right" vertical="center"/>
    </xf>
    <xf numFmtId="177" fontId="0" fillId="35" borderId="43" xfId="0" applyNumberFormat="1" applyFont="1" applyFill="1" applyBorder="1" applyAlignment="1">
      <alignment horizontal="right" vertical="center"/>
    </xf>
    <xf numFmtId="177" fontId="0" fillId="35" borderId="40" xfId="0" applyNumberFormat="1" applyFont="1" applyFill="1" applyBorder="1" applyAlignment="1">
      <alignment vertical="center"/>
    </xf>
    <xf numFmtId="177" fontId="0" fillId="35" borderId="29" xfId="0" applyNumberFormat="1" applyFont="1" applyFill="1" applyBorder="1" applyAlignment="1">
      <alignment horizontal="right" vertical="center"/>
    </xf>
    <xf numFmtId="177" fontId="0" fillId="35" borderId="32" xfId="0" applyNumberFormat="1" applyFont="1" applyFill="1" applyBorder="1" applyAlignment="1">
      <alignment horizontal="right" vertical="center"/>
    </xf>
    <xf numFmtId="177" fontId="0" fillId="35" borderId="33" xfId="0" applyNumberFormat="1" applyFont="1" applyFill="1" applyBorder="1" applyAlignment="1">
      <alignment horizontal="right" vertical="center"/>
    </xf>
    <xf numFmtId="177" fontId="0" fillId="35" borderId="32" xfId="0" applyNumberFormat="1" applyFont="1" applyFill="1" applyBorder="1" applyAlignment="1">
      <alignment vertical="center"/>
    </xf>
    <xf numFmtId="179" fontId="0" fillId="35" borderId="22" xfId="0" applyNumberFormat="1" applyFont="1" applyFill="1" applyBorder="1" applyAlignment="1">
      <alignment horizontal="right" vertical="center"/>
    </xf>
    <xf numFmtId="179" fontId="0" fillId="35" borderId="23" xfId="0" applyNumberFormat="1" applyFont="1" applyFill="1" applyBorder="1" applyAlignment="1">
      <alignment horizontal="right" vertical="center"/>
    </xf>
    <xf numFmtId="179" fontId="0" fillId="35" borderId="24" xfId="0" applyNumberFormat="1" applyFont="1" applyFill="1" applyBorder="1" applyAlignment="1">
      <alignment horizontal="right" vertical="center"/>
    </xf>
    <xf numFmtId="179" fontId="0" fillId="35" borderId="25" xfId="0" applyNumberFormat="1" applyFont="1" applyFill="1" applyBorder="1" applyAlignment="1">
      <alignment horizontal="right" vertical="center" shrinkToFit="1"/>
    </xf>
    <xf numFmtId="179" fontId="0" fillId="35" borderId="22" xfId="0" applyNumberFormat="1" applyFont="1" applyFill="1" applyBorder="1" applyAlignment="1">
      <alignment vertical="center"/>
    </xf>
    <xf numFmtId="177" fontId="0" fillId="35" borderId="23" xfId="0" applyNumberFormat="1" applyFont="1" applyFill="1" applyBorder="1" applyAlignment="1" quotePrefix="1">
      <alignment horizontal="right" vertical="center"/>
    </xf>
    <xf numFmtId="0" fontId="3" fillId="35" borderId="22" xfId="0" applyFont="1" applyFill="1" applyBorder="1" applyAlignment="1">
      <alignment vertical="center" wrapText="1"/>
    </xf>
    <xf numFmtId="0" fontId="3" fillId="35" borderId="22" xfId="0" applyFont="1" applyFill="1" applyBorder="1" applyAlignment="1">
      <alignment horizontal="center" vertical="center" wrapText="1"/>
    </xf>
    <xf numFmtId="180" fontId="0" fillId="35" borderId="22" xfId="0" applyNumberFormat="1" applyFont="1" applyFill="1" applyBorder="1" applyAlignment="1">
      <alignment horizontal="right" vertical="center"/>
    </xf>
    <xf numFmtId="180" fontId="0" fillId="35" borderId="23" xfId="0" applyNumberFormat="1" applyFont="1" applyFill="1" applyBorder="1" applyAlignment="1">
      <alignment horizontal="right" vertical="center"/>
    </xf>
    <xf numFmtId="180" fontId="0" fillId="35" borderId="24" xfId="0" applyNumberFormat="1" applyFont="1" applyFill="1" applyBorder="1" applyAlignment="1">
      <alignment horizontal="right" vertical="center"/>
    </xf>
    <xf numFmtId="180" fontId="0" fillId="35" borderId="25" xfId="0" applyNumberFormat="1" applyFont="1" applyFill="1" applyBorder="1" applyAlignment="1">
      <alignment horizontal="right" vertical="center"/>
    </xf>
    <xf numFmtId="180" fontId="0" fillId="35" borderId="22" xfId="0" applyNumberFormat="1" applyFont="1" applyFill="1" applyBorder="1" applyAlignment="1">
      <alignment vertical="center"/>
    </xf>
    <xf numFmtId="177" fontId="4" fillId="35" borderId="22" xfId="0" applyNumberFormat="1" applyFont="1" applyFill="1" applyBorder="1" applyAlignment="1">
      <alignment horizontal="right" vertical="center"/>
    </xf>
    <xf numFmtId="0" fontId="45" fillId="35" borderId="34" xfId="0" applyFont="1" applyFill="1" applyBorder="1" applyAlignment="1">
      <alignment vertical="center" wrapText="1"/>
    </xf>
    <xf numFmtId="0" fontId="0" fillId="0" borderId="0" xfId="0" applyFont="1" applyBorder="1" applyAlignment="1">
      <alignment vertical="center"/>
    </xf>
    <xf numFmtId="0" fontId="45" fillId="35" borderId="38" xfId="63" applyFont="1" applyFill="1" applyBorder="1" applyAlignment="1">
      <alignment vertical="center" wrapText="1"/>
      <protection/>
    </xf>
    <xf numFmtId="0" fontId="45" fillId="35" borderId="39" xfId="63" applyFont="1" applyFill="1" applyBorder="1" applyAlignment="1">
      <alignment horizontal="center" vertical="center" wrapText="1"/>
      <protection/>
    </xf>
    <xf numFmtId="177" fontId="4" fillId="35" borderId="40" xfId="63" applyNumberFormat="1" applyFont="1" applyFill="1" applyBorder="1" applyAlignment="1">
      <alignment horizontal="right" vertical="center"/>
      <protection/>
    </xf>
    <xf numFmtId="177" fontId="4" fillId="35" borderId="41" xfId="63" applyNumberFormat="1" applyFont="1" applyFill="1" applyBorder="1" applyAlignment="1">
      <alignment horizontal="right" vertical="center"/>
      <protection/>
    </xf>
    <xf numFmtId="177" fontId="4" fillId="35" borderId="42" xfId="63" applyNumberFormat="1" applyFont="1" applyFill="1" applyBorder="1" applyAlignment="1">
      <alignment horizontal="right" vertical="center"/>
      <protection/>
    </xf>
    <xf numFmtId="177" fontId="4" fillId="35" borderId="40" xfId="63" applyNumberFormat="1" applyFont="1" applyFill="1" applyBorder="1">
      <alignment vertical="center"/>
      <protection/>
    </xf>
    <xf numFmtId="176" fontId="45" fillId="35" borderId="44" xfId="0" applyNumberFormat="1" applyFont="1" applyFill="1" applyBorder="1" applyAlignment="1">
      <alignment vertical="center" wrapText="1"/>
    </xf>
    <xf numFmtId="0" fontId="45" fillId="35" borderId="44" xfId="0" applyFont="1" applyFill="1" applyBorder="1" applyAlignment="1">
      <alignment vertical="center" wrapText="1"/>
    </xf>
    <xf numFmtId="0" fontId="45" fillId="35" borderId="45" xfId="0" applyFont="1" applyFill="1" applyBorder="1" applyAlignment="1">
      <alignment horizontal="center" vertical="center" wrapText="1"/>
    </xf>
    <xf numFmtId="177" fontId="0" fillId="35" borderId="46" xfId="0" applyNumberFormat="1" applyFont="1" applyFill="1" applyBorder="1" applyAlignment="1">
      <alignment horizontal="right" vertical="center"/>
    </xf>
    <xf numFmtId="177" fontId="0" fillId="35" borderId="47" xfId="0" applyNumberFormat="1" applyFont="1" applyFill="1" applyBorder="1" applyAlignment="1">
      <alignment horizontal="right" vertical="center"/>
    </xf>
    <xf numFmtId="177" fontId="0" fillId="35" borderId="48" xfId="0" applyNumberFormat="1" applyFont="1" applyFill="1" applyBorder="1" applyAlignment="1">
      <alignment horizontal="right" vertical="center"/>
    </xf>
    <xf numFmtId="177" fontId="0" fillId="35" borderId="46" xfId="0" applyNumberFormat="1" applyFont="1" applyFill="1" applyBorder="1" applyAlignment="1">
      <alignment vertical="center"/>
    </xf>
    <xf numFmtId="177" fontId="0" fillId="35" borderId="24" xfId="0" applyNumberFormat="1" applyFill="1" applyBorder="1" applyAlignment="1">
      <alignment horizontal="right" vertical="center"/>
    </xf>
    <xf numFmtId="180" fontId="0" fillId="35" borderId="24" xfId="0" applyNumberFormat="1" applyFill="1" applyBorder="1" applyAlignment="1">
      <alignment horizontal="right" vertical="center"/>
    </xf>
    <xf numFmtId="0" fontId="5" fillId="35" borderId="44" xfId="0" applyFont="1" applyFill="1" applyBorder="1" applyAlignment="1">
      <alignment vertical="center" wrapText="1"/>
    </xf>
    <xf numFmtId="0" fontId="5" fillId="35" borderId="45" xfId="0" applyFont="1" applyFill="1" applyBorder="1" applyAlignment="1">
      <alignment horizontal="center" vertical="center" wrapText="1"/>
    </xf>
    <xf numFmtId="177" fontId="4" fillId="35" borderId="46" xfId="0" applyNumberFormat="1" applyFont="1" applyFill="1" applyBorder="1" applyAlignment="1">
      <alignment horizontal="right" vertical="center"/>
    </xf>
    <xf numFmtId="177" fontId="46" fillId="35" borderId="47" xfId="0" applyNumberFormat="1" applyFont="1" applyFill="1" applyBorder="1" applyAlignment="1">
      <alignment horizontal="right" vertical="center"/>
    </xf>
    <xf numFmtId="177" fontId="46" fillId="35" borderId="48" xfId="0" applyNumberFormat="1" applyFont="1" applyFill="1" applyBorder="1" applyAlignment="1">
      <alignment horizontal="right" vertical="center"/>
    </xf>
    <xf numFmtId="177" fontId="4" fillId="35" borderId="49" xfId="0" applyNumberFormat="1" applyFont="1" applyFill="1" applyBorder="1" applyAlignment="1">
      <alignment horizontal="right" vertical="center"/>
    </xf>
    <xf numFmtId="177" fontId="4" fillId="35" borderId="46" xfId="0" applyNumberFormat="1" applyFont="1" applyFill="1" applyBorder="1" applyAlignment="1">
      <alignment vertical="center"/>
    </xf>
    <xf numFmtId="176" fontId="45" fillId="35" borderId="50" xfId="0" applyNumberFormat="1" applyFont="1" applyFill="1" applyBorder="1" applyAlignment="1">
      <alignment vertical="center" wrapText="1"/>
    </xf>
    <xf numFmtId="0" fontId="45" fillId="35" borderId="51" xfId="0" applyFont="1" applyFill="1" applyBorder="1" applyAlignment="1">
      <alignment vertical="center" wrapText="1"/>
    </xf>
    <xf numFmtId="0" fontId="45" fillId="35" borderId="51" xfId="0" applyFont="1" applyFill="1" applyBorder="1" applyAlignment="1">
      <alignment horizontal="center" vertical="center" wrapText="1"/>
    </xf>
    <xf numFmtId="177" fontId="0" fillId="35" borderId="51" xfId="0" applyNumberFormat="1" applyFont="1" applyFill="1" applyBorder="1" applyAlignment="1">
      <alignment horizontal="right" vertical="center"/>
    </xf>
    <xf numFmtId="177" fontId="0" fillId="35" borderId="52" xfId="0" applyNumberFormat="1" applyFont="1" applyFill="1" applyBorder="1" applyAlignment="1">
      <alignment horizontal="right" vertical="center"/>
    </xf>
    <xf numFmtId="177" fontId="0" fillId="35" borderId="53" xfId="0" applyNumberFormat="1" applyFont="1" applyFill="1" applyBorder="1" applyAlignment="1">
      <alignment horizontal="right" vertical="center"/>
    </xf>
    <xf numFmtId="177" fontId="0" fillId="35" borderId="54" xfId="0" applyNumberFormat="1" applyFont="1" applyFill="1" applyBorder="1" applyAlignment="1">
      <alignment horizontal="right" vertical="center"/>
    </xf>
    <xf numFmtId="177" fontId="0" fillId="35" borderId="51" xfId="0" applyNumberFormat="1" applyFont="1" applyFill="1" applyBorder="1" applyAlignment="1">
      <alignment vertical="center"/>
    </xf>
    <xf numFmtId="177" fontId="47" fillId="34" borderId="55" xfId="0" applyNumberFormat="1" applyFont="1" applyFill="1" applyBorder="1" applyAlignment="1">
      <alignment vertical="center"/>
    </xf>
    <xf numFmtId="177" fontId="47" fillId="34" borderId="56" xfId="0" applyNumberFormat="1" applyFont="1" applyFill="1" applyBorder="1" applyAlignment="1">
      <alignment vertical="center"/>
    </xf>
    <xf numFmtId="0" fontId="0" fillId="0" borderId="0" xfId="0" applyFont="1" applyAlignment="1" quotePrefix="1">
      <alignment horizontal="center" vertical="top"/>
    </xf>
    <xf numFmtId="0" fontId="48" fillId="0" borderId="0" xfId="0" applyFont="1" applyAlignment="1">
      <alignment horizontal="left" vertical="center"/>
    </xf>
    <xf numFmtId="0" fontId="46" fillId="0" borderId="0" xfId="0" applyFont="1" applyAlignment="1" quotePrefix="1">
      <alignment horizontal="center" vertical="top"/>
    </xf>
    <xf numFmtId="0" fontId="35" fillId="0" borderId="0" xfId="0" applyFont="1" applyAlignment="1">
      <alignment vertical="center"/>
    </xf>
    <xf numFmtId="0" fontId="0" fillId="0" borderId="0" xfId="0" applyAlignment="1">
      <alignment vertical="center" wrapText="1"/>
    </xf>
    <xf numFmtId="0" fontId="48" fillId="0" borderId="0" xfId="0" applyFont="1" applyAlignment="1">
      <alignment horizontal="left" vertical="top" wrapText="1"/>
    </xf>
    <xf numFmtId="0" fontId="0" fillId="0" borderId="0" xfId="0" applyAlignment="1">
      <alignment vertical="top" wrapText="1"/>
    </xf>
    <xf numFmtId="0" fontId="44" fillId="34" borderId="57" xfId="0" applyFont="1" applyFill="1" applyBorder="1" applyAlignment="1">
      <alignment horizontal="center" vertical="center"/>
    </xf>
    <xf numFmtId="0" fontId="39" fillId="34" borderId="55" xfId="0" applyFont="1" applyFill="1" applyBorder="1" applyAlignment="1">
      <alignment horizontal="center" vertical="center"/>
    </xf>
    <xf numFmtId="177" fontId="47" fillId="34" borderId="58" xfId="0" applyNumberFormat="1" applyFont="1" applyFill="1" applyBorder="1" applyAlignment="1">
      <alignment horizontal="center" vertical="center"/>
    </xf>
    <xf numFmtId="177" fontId="47" fillId="34" borderId="59" xfId="0" applyNumberFormat="1" applyFont="1" applyFill="1" applyBorder="1" applyAlignment="1">
      <alignment horizontal="center" vertical="center"/>
    </xf>
    <xf numFmtId="0" fontId="0" fillId="0" borderId="0" xfId="0" applyFont="1" applyAlignment="1">
      <alignment vertical="center" wrapText="1"/>
    </xf>
    <xf numFmtId="0" fontId="6" fillId="0" borderId="0" xfId="0" applyFont="1" applyAlignment="1">
      <alignment horizontal="left" vertical="top" wrapText="1"/>
    </xf>
    <xf numFmtId="0" fontId="46" fillId="0" borderId="0" xfId="0" applyFont="1" applyAlignment="1">
      <alignment vertical="top" wrapText="1"/>
    </xf>
    <xf numFmtId="0" fontId="31" fillId="35" borderId="60" xfId="43" applyFill="1" applyBorder="1" applyAlignment="1">
      <alignment horizontal="justify" vertical="center" wrapText="1"/>
    </xf>
    <xf numFmtId="0" fontId="31" fillId="35" borderId="61" xfId="43" applyFill="1" applyBorder="1" applyAlignment="1">
      <alignment horizontal="justify" vertical="center" wrapText="1"/>
    </xf>
    <xf numFmtId="0" fontId="31" fillId="35" borderId="33" xfId="43" applyFill="1" applyBorder="1" applyAlignment="1">
      <alignment horizontal="justify" vertical="center" wrapText="1"/>
    </xf>
    <xf numFmtId="0" fontId="31" fillId="35" borderId="62" xfId="43" applyFill="1" applyBorder="1" applyAlignment="1">
      <alignment horizontal="justify" vertical="center" wrapText="1"/>
    </xf>
    <xf numFmtId="0" fontId="31" fillId="35" borderId="63" xfId="43" applyFill="1" applyBorder="1" applyAlignment="1">
      <alignment horizontal="justify" vertical="center" wrapText="1"/>
    </xf>
    <xf numFmtId="0" fontId="31" fillId="35" borderId="64" xfId="43" applyFill="1" applyBorder="1" applyAlignment="1">
      <alignment horizontal="justify" vertical="center" wrapText="1"/>
    </xf>
    <xf numFmtId="0" fontId="31" fillId="35" borderId="23" xfId="43" applyFill="1" applyBorder="1" applyAlignment="1">
      <alignment horizontal="justify" vertical="center" wrapText="1"/>
    </xf>
    <xf numFmtId="0" fontId="31" fillId="35" borderId="65" xfId="43" applyFill="1" applyBorder="1" applyAlignment="1">
      <alignment horizontal="justify" vertical="center" wrapText="1"/>
    </xf>
    <xf numFmtId="0" fontId="44" fillId="34" borderId="66" xfId="0" applyFont="1" applyFill="1" applyBorder="1" applyAlignment="1">
      <alignment horizontal="center" vertical="center" wrapText="1"/>
    </xf>
    <xf numFmtId="0" fontId="39" fillId="34" borderId="67" xfId="0" applyFont="1" applyFill="1" applyBorder="1" applyAlignment="1">
      <alignment horizontal="center" vertical="center" wrapText="1"/>
    </xf>
    <xf numFmtId="0" fontId="31" fillId="35" borderId="18" xfId="43" applyFill="1" applyBorder="1" applyAlignment="1">
      <alignment horizontal="justify" vertical="center" wrapText="1"/>
    </xf>
    <xf numFmtId="0" fontId="31" fillId="35" borderId="68" xfId="43" applyFill="1" applyBorder="1" applyAlignment="1">
      <alignment horizontal="justify" vertical="center" wrapText="1"/>
    </xf>
    <xf numFmtId="0" fontId="44" fillId="33" borderId="69" xfId="0" applyNumberFormat="1" applyFont="1" applyFill="1" applyBorder="1" applyAlignment="1">
      <alignment horizontal="left" vertical="center" wrapText="1"/>
    </xf>
    <xf numFmtId="0" fontId="44" fillId="33" borderId="70" xfId="0" applyNumberFormat="1" applyFont="1" applyFill="1" applyBorder="1" applyAlignment="1">
      <alignment horizontal="left" vertical="center" wrapText="1"/>
    </xf>
    <xf numFmtId="0" fontId="44" fillId="33" borderId="68" xfId="0" applyNumberFormat="1" applyFont="1" applyFill="1" applyBorder="1" applyAlignment="1">
      <alignment horizontal="left" vertical="center" wrapText="1"/>
    </xf>
    <xf numFmtId="0" fontId="44" fillId="33" borderId="71" xfId="0" applyFont="1" applyFill="1" applyBorder="1" applyAlignment="1">
      <alignment horizontal="left" vertical="center" wrapText="1"/>
    </xf>
    <xf numFmtId="0" fontId="44" fillId="33" borderId="72" xfId="0" applyFont="1" applyFill="1" applyBorder="1" applyAlignment="1">
      <alignment horizontal="left" vertical="center" wrapText="1"/>
    </xf>
    <xf numFmtId="0" fontId="44" fillId="33" borderId="61" xfId="0" applyFont="1" applyFill="1" applyBorder="1" applyAlignment="1">
      <alignment horizontal="left" vertical="center" wrapText="1"/>
    </xf>
    <xf numFmtId="0" fontId="44" fillId="34" borderId="73" xfId="0" applyFont="1" applyFill="1" applyBorder="1" applyAlignment="1">
      <alignment horizontal="center" vertical="center" wrapText="1"/>
    </xf>
    <xf numFmtId="0" fontId="0" fillId="0" borderId="74" xfId="0" applyBorder="1" applyAlignment="1">
      <alignment vertical="center"/>
    </xf>
    <xf numFmtId="0" fontId="0" fillId="0" borderId="75" xfId="0" applyBorder="1" applyAlignment="1">
      <alignment vertical="center"/>
    </xf>
    <xf numFmtId="0" fontId="44" fillId="34" borderId="66" xfId="0" applyFont="1" applyFill="1" applyBorder="1" applyAlignment="1">
      <alignment horizontal="center" vertical="center"/>
    </xf>
    <xf numFmtId="0" fontId="0" fillId="0" borderId="76" xfId="0" applyBorder="1" applyAlignment="1">
      <alignment vertical="center"/>
    </xf>
    <xf numFmtId="0" fontId="0" fillId="0" borderId="67" xfId="0" applyBorder="1" applyAlignment="1">
      <alignment vertical="center"/>
    </xf>
    <xf numFmtId="0" fontId="0" fillId="34" borderId="66" xfId="0" applyFill="1" applyBorder="1" applyAlignment="1">
      <alignment horizontal="center" vertical="center"/>
    </xf>
    <xf numFmtId="0" fontId="0" fillId="0" borderId="66" xfId="0" applyBorder="1" applyAlignment="1">
      <alignment vertical="center"/>
    </xf>
    <xf numFmtId="0" fontId="39" fillId="34" borderId="77"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hlw.go.jp/wp/yosan/shikkou/07.html" TargetMode="External" /><Relationship Id="rId2" Type="http://schemas.openxmlformats.org/officeDocument/2006/relationships/hyperlink" Target="http://www.mhlw.go.jp/wp/yosan/shikkou/07.html" TargetMode="External" /><Relationship Id="rId3" Type="http://schemas.openxmlformats.org/officeDocument/2006/relationships/hyperlink" Target="http://www.mhlw.go.jp/wp/yosan/shikkou/07.html" TargetMode="External" /><Relationship Id="rId4" Type="http://schemas.openxmlformats.org/officeDocument/2006/relationships/hyperlink" Target="http://www.mhlw.go.jp/wp/yosan/shikkou/07.html" TargetMode="External" /><Relationship Id="rId5" Type="http://schemas.openxmlformats.org/officeDocument/2006/relationships/hyperlink" Target="http://www.mhlw.go.jp/wp/yosan/shikkou/07.html" TargetMode="External" /><Relationship Id="rId6" Type="http://schemas.openxmlformats.org/officeDocument/2006/relationships/hyperlink" Target="http://www.mhlw.go.jp/wp/yosan/shikkou/07.html" TargetMode="External" /><Relationship Id="rId7" Type="http://schemas.openxmlformats.org/officeDocument/2006/relationships/hyperlink" Target="http://www.mhlw.go.jp/wp/yosan/shikkou/07.html" TargetMode="External" /><Relationship Id="rId8" Type="http://schemas.openxmlformats.org/officeDocument/2006/relationships/hyperlink" Target="http://www.mhlw.go.jp/wp/yosan/shikkou/07.html" TargetMode="External" /><Relationship Id="rId9" Type="http://schemas.openxmlformats.org/officeDocument/2006/relationships/hyperlink" Target="http://www.mhlw.go.jp/wp/yosan/shikkou/07.html" TargetMode="External" /><Relationship Id="rId10" Type="http://schemas.openxmlformats.org/officeDocument/2006/relationships/hyperlink" Target="http://www.mhlw.go.jp/wp/yosan/shikkou/07.html" TargetMode="External" /><Relationship Id="rId11" Type="http://schemas.openxmlformats.org/officeDocument/2006/relationships/hyperlink" Target="http://www.mhlw.go.jp/wp/yosan/shikkou/07.html" TargetMode="External" /><Relationship Id="rId12" Type="http://schemas.openxmlformats.org/officeDocument/2006/relationships/hyperlink" Target="http://www.mhlw.go.jp/wp/yosan/shikkou/07.html" TargetMode="External" /><Relationship Id="rId13" Type="http://schemas.openxmlformats.org/officeDocument/2006/relationships/hyperlink" Target="http://www.mhlw.go.jp/wp/yosan/shikkou/07.html" TargetMode="External" /><Relationship Id="rId14" Type="http://schemas.openxmlformats.org/officeDocument/2006/relationships/hyperlink" Target="http://www.mhlw.go.jp/wp/yosan/shikkou/07.html" TargetMode="External" /><Relationship Id="rId15" Type="http://schemas.openxmlformats.org/officeDocument/2006/relationships/hyperlink" Target="http://www.mhlw.go.jp/wp/yosan/shikkou/07.html" TargetMode="External" /><Relationship Id="rId16" Type="http://schemas.openxmlformats.org/officeDocument/2006/relationships/hyperlink" Target="http://www.mhlw.go.jp/wp/yosan/shikkou/07.html" TargetMode="External" /><Relationship Id="rId17" Type="http://schemas.openxmlformats.org/officeDocument/2006/relationships/hyperlink" Target="http://www.mhlw.go.jp/wp/yosan/shikkou/07.html" TargetMode="External" /><Relationship Id="rId18" Type="http://schemas.openxmlformats.org/officeDocument/2006/relationships/hyperlink" Target="http://www.mhlw.go.jp/wp/yosan/shikkou/07.html" TargetMode="External" /><Relationship Id="rId19" Type="http://schemas.openxmlformats.org/officeDocument/2006/relationships/hyperlink" Target="http://www.mhlw.go.jp/wp/yosan/shikkou/07.html" TargetMode="External" /><Relationship Id="rId20" Type="http://schemas.openxmlformats.org/officeDocument/2006/relationships/hyperlink" Target="http://www.mhlw.go.jp/wp/yosan/shikkou/07.html" TargetMode="External" /><Relationship Id="rId21" Type="http://schemas.openxmlformats.org/officeDocument/2006/relationships/hyperlink" Target="http://www.mhlw.go.jp/wp/yosan/shikkou/07.html" TargetMode="External" /><Relationship Id="rId22" Type="http://schemas.openxmlformats.org/officeDocument/2006/relationships/hyperlink" Target="http://www.mhlw.go.jp/wp/yosan/shikkou/07.html" TargetMode="External" /><Relationship Id="rId23" Type="http://schemas.openxmlformats.org/officeDocument/2006/relationships/hyperlink" Target="http://www.mhlw.go.jp/wp/yosan/shikkou/07.html" TargetMode="External" /><Relationship Id="rId24" Type="http://schemas.openxmlformats.org/officeDocument/2006/relationships/hyperlink" Target="http://www.mhlw.go.jp/wp/yosan/shikkou/07.html" TargetMode="External" /><Relationship Id="rId25" Type="http://schemas.openxmlformats.org/officeDocument/2006/relationships/hyperlink" Target="http://www.mhlw.go.jp/wp/yosan/shikkou/07.html" TargetMode="External" /><Relationship Id="rId26" Type="http://schemas.openxmlformats.org/officeDocument/2006/relationships/hyperlink" Target="http://www.mhlw.go.jp/wp/yosan/shikkou/07.html" TargetMode="External" /><Relationship Id="rId27" Type="http://schemas.openxmlformats.org/officeDocument/2006/relationships/hyperlink" Target="http://www.mhlw.go.jp/wp/yosan/shikkou/07.html" TargetMode="External" /><Relationship Id="rId28" Type="http://schemas.openxmlformats.org/officeDocument/2006/relationships/hyperlink" Target="http://www.mhlw.go.jp/wp/yosan/shikkou/07.html" TargetMode="External" /><Relationship Id="rId29" Type="http://schemas.openxmlformats.org/officeDocument/2006/relationships/hyperlink" Target="http://www.mhlw.go.jp/wp/yosan/shikkou/07.html" TargetMode="External" /><Relationship Id="rId30" Type="http://schemas.openxmlformats.org/officeDocument/2006/relationships/hyperlink" Target="http://www.mhlw.go.jp/wp/yosan/shikkou/07.html" TargetMode="External" /><Relationship Id="rId31" Type="http://schemas.openxmlformats.org/officeDocument/2006/relationships/hyperlink" Target="http://www.mhlw.go.jp/wp/yosan/shikkou/07.html" TargetMode="External" /><Relationship Id="rId32" Type="http://schemas.openxmlformats.org/officeDocument/2006/relationships/hyperlink" Target="http://www.mhlw.go.jp/wp/yosan/shikkou/07.html" TargetMode="External" /><Relationship Id="rId33" Type="http://schemas.openxmlformats.org/officeDocument/2006/relationships/hyperlink" Target="http://www.mhlw.go.jp/wp/yosan/shikkou/07.html" TargetMode="External" /><Relationship Id="rId34" Type="http://schemas.openxmlformats.org/officeDocument/2006/relationships/hyperlink" Target="http://www.mhlw.go.jp/wp/yosan/shikkou/07.html" TargetMode="External" /><Relationship Id="rId35" Type="http://schemas.openxmlformats.org/officeDocument/2006/relationships/hyperlink" Target="http://www.mhlw.go.jp/wp/yosan/shikkou/07.html" TargetMode="External" /><Relationship Id="rId36" Type="http://schemas.openxmlformats.org/officeDocument/2006/relationships/hyperlink" Target="http://www.mhlw.go.jp/wp/yosan/shikkou/07.html" TargetMode="External" /><Relationship Id="rId37" Type="http://schemas.openxmlformats.org/officeDocument/2006/relationships/hyperlink" Target="http://www.mhlw.go.jp/wp/yosan/shikkou/07.html" TargetMode="External" /><Relationship Id="rId38" Type="http://schemas.openxmlformats.org/officeDocument/2006/relationships/hyperlink" Target="http://www.mhlw.go.jp/wp/yosan/shikkou/07.html" TargetMode="External" /><Relationship Id="rId39" Type="http://schemas.openxmlformats.org/officeDocument/2006/relationships/hyperlink" Target="http://www.mhlw.go.jp/wp/yosan/shikkou/07.html" TargetMode="External" /><Relationship Id="rId40" Type="http://schemas.openxmlformats.org/officeDocument/2006/relationships/hyperlink" Target="http://www.mhlw.go.jp/wp/yosan/shikkou/07.html" TargetMode="External" /><Relationship Id="rId41" Type="http://schemas.openxmlformats.org/officeDocument/2006/relationships/hyperlink" Target="http://www.mhlw.go.jp/wp/yosan/shikkou/07.html" TargetMode="External" /><Relationship Id="rId42" Type="http://schemas.openxmlformats.org/officeDocument/2006/relationships/hyperlink" Target="http://www.mhlw.go.jp/wp/yosan/shikkou/07.html" TargetMode="External" /><Relationship Id="rId43" Type="http://schemas.openxmlformats.org/officeDocument/2006/relationships/hyperlink" Target="http://www.mhlw.go.jp/wp/yosan/shikkou/07.html" TargetMode="External" /><Relationship Id="rId44" Type="http://schemas.openxmlformats.org/officeDocument/2006/relationships/hyperlink" Target="http://www.mhlw.go.jp/wp/yosan/shikkou/07.html" TargetMode="External" /><Relationship Id="rId45" Type="http://schemas.openxmlformats.org/officeDocument/2006/relationships/hyperlink" Target="http://www.mhlw.go.jp/wp/yosan/shikkou/07.html" TargetMode="External" /><Relationship Id="rId46" Type="http://schemas.openxmlformats.org/officeDocument/2006/relationships/hyperlink" Target="http://www.mhlw.go.jp/wp/yosan/shikkou/07.html" TargetMode="External" /><Relationship Id="rId47" Type="http://schemas.openxmlformats.org/officeDocument/2006/relationships/hyperlink" Target="http://www.mhlw.go.jp/wp/yosan/shikkou/07.html" TargetMode="External" /><Relationship Id="rId4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68"/>
  <sheetViews>
    <sheetView tabSelected="1" view="pageBreakPreview" zoomScale="80" zoomScaleSheetLayoutView="80" zoomScalePageLayoutView="0" workbookViewId="0" topLeftCell="A2">
      <selection activeCell="A4" sqref="A4:J4"/>
    </sheetView>
  </sheetViews>
  <sheetFormatPr defaultColWidth="8.8515625" defaultRowHeight="15"/>
  <cols>
    <col min="1" max="1" width="4.421875" style="1" customWidth="1"/>
    <col min="2" max="2" width="21.7109375" style="1" customWidth="1"/>
    <col min="3" max="3" width="10.7109375" style="1" customWidth="1"/>
    <col min="4" max="4" width="13.28125" style="1" customWidth="1"/>
    <col min="5" max="5" width="13.7109375" style="1" customWidth="1"/>
    <col min="6" max="6" width="12.421875" style="1" customWidth="1"/>
    <col min="7" max="7" width="11.00390625" style="1" customWidth="1"/>
    <col min="8" max="8" width="13.28125" style="1" customWidth="1"/>
    <col min="9" max="9" width="13.00390625" style="1" customWidth="1"/>
    <col min="10" max="10" width="27.00390625" style="1" bestFit="1" customWidth="1"/>
    <col min="11" max="16384" width="8.8515625" style="1" customWidth="1"/>
  </cols>
  <sheetData>
    <row r="1" ht="54.75" customHeight="1" hidden="1"/>
    <row r="2" spans="1:2" ht="14.25" thickBot="1">
      <c r="A2" s="2" t="s">
        <v>0</v>
      </c>
      <c r="B2" s="3"/>
    </row>
    <row r="3" spans="1:10" ht="24" customHeight="1" thickBot="1" thickTop="1">
      <c r="A3" s="4" t="s">
        <v>94</v>
      </c>
      <c r="B3" s="5"/>
      <c r="C3" s="5"/>
      <c r="D3" s="5"/>
      <c r="E3" s="5"/>
      <c r="F3" s="5"/>
      <c r="G3" s="5"/>
      <c r="H3" s="5"/>
      <c r="I3" s="5"/>
      <c r="J3" s="6" t="s">
        <v>1</v>
      </c>
    </row>
    <row r="4" spans="1:10" ht="34.5" customHeight="1">
      <c r="A4" s="132" t="s">
        <v>2</v>
      </c>
      <c r="B4" s="133"/>
      <c r="C4" s="133"/>
      <c r="D4" s="133"/>
      <c r="E4" s="133"/>
      <c r="F4" s="133"/>
      <c r="G4" s="133"/>
      <c r="H4" s="133"/>
      <c r="I4" s="133"/>
      <c r="J4" s="134"/>
    </row>
    <row r="5" spans="1:10" ht="99" customHeight="1" thickBot="1">
      <c r="A5" s="135" t="s">
        <v>3</v>
      </c>
      <c r="B5" s="136"/>
      <c r="C5" s="136"/>
      <c r="D5" s="136"/>
      <c r="E5" s="136"/>
      <c r="F5" s="136"/>
      <c r="G5" s="136"/>
      <c r="H5" s="136"/>
      <c r="I5" s="136"/>
      <c r="J5" s="137"/>
    </row>
    <row r="6" spans="1:10" ht="15" customHeight="1" thickBot="1">
      <c r="A6" s="138" t="s">
        <v>4</v>
      </c>
      <c r="B6" s="141" t="s">
        <v>5</v>
      </c>
      <c r="C6" s="128" t="s">
        <v>6</v>
      </c>
      <c r="D6" s="128" t="s">
        <v>7</v>
      </c>
      <c r="E6" s="141" t="s">
        <v>8</v>
      </c>
      <c r="F6" s="144"/>
      <c r="G6" s="144"/>
      <c r="H6" s="128" t="s">
        <v>9</v>
      </c>
      <c r="I6" s="128" t="s">
        <v>10</v>
      </c>
      <c r="J6" s="145"/>
    </row>
    <row r="7" spans="1:10" ht="15" customHeight="1" thickBot="1">
      <c r="A7" s="139"/>
      <c r="B7" s="142"/>
      <c r="C7" s="142"/>
      <c r="D7" s="142"/>
      <c r="E7" s="128" t="s">
        <v>11</v>
      </c>
      <c r="F7" s="7"/>
      <c r="G7" s="128" t="s">
        <v>12</v>
      </c>
      <c r="H7" s="142"/>
      <c r="I7" s="142"/>
      <c r="J7" s="142"/>
    </row>
    <row r="8" spans="1:10" ht="15" customHeight="1" thickBot="1">
      <c r="A8" s="140"/>
      <c r="B8" s="143"/>
      <c r="C8" s="143"/>
      <c r="D8" s="143"/>
      <c r="E8" s="146"/>
      <c r="F8" s="8" t="s">
        <v>13</v>
      </c>
      <c r="G8" s="129"/>
      <c r="H8" s="143"/>
      <c r="I8" s="143"/>
      <c r="J8" s="143"/>
    </row>
    <row r="9" spans="1:10" s="17" customFormat="1" ht="27.75" customHeight="1">
      <c r="A9" s="9">
        <v>1</v>
      </c>
      <c r="B9" s="10" t="s">
        <v>14</v>
      </c>
      <c r="C9" s="11" t="s">
        <v>15</v>
      </c>
      <c r="D9" s="12">
        <v>4080</v>
      </c>
      <c r="E9" s="13">
        <v>4</v>
      </c>
      <c r="F9" s="14">
        <v>0</v>
      </c>
      <c r="G9" s="15">
        <v>2987</v>
      </c>
      <c r="H9" s="16">
        <f aca="true" t="shared" si="0" ref="H9:H19">D9+E9-G9</f>
        <v>1097</v>
      </c>
      <c r="I9" s="130" t="s">
        <v>16</v>
      </c>
      <c r="J9" s="131"/>
    </row>
    <row r="10" spans="1:10" ht="27.75" customHeight="1">
      <c r="A10" s="18">
        <v>2</v>
      </c>
      <c r="B10" s="19" t="s">
        <v>17</v>
      </c>
      <c r="C10" s="20" t="s">
        <v>15</v>
      </c>
      <c r="D10" s="21">
        <v>1235.587714</v>
      </c>
      <c r="E10" s="22">
        <v>0.7315</v>
      </c>
      <c r="F10" s="23">
        <v>0</v>
      </c>
      <c r="G10" s="24">
        <v>922.398</v>
      </c>
      <c r="H10" s="25">
        <f t="shared" si="0"/>
        <v>313.9212140000001</v>
      </c>
      <c r="I10" s="122" t="s">
        <v>18</v>
      </c>
      <c r="J10" s="123"/>
    </row>
    <row r="11" spans="1:10" ht="27.75" customHeight="1">
      <c r="A11" s="18">
        <v>3</v>
      </c>
      <c r="B11" s="19" t="s">
        <v>19</v>
      </c>
      <c r="C11" s="20" t="s">
        <v>20</v>
      </c>
      <c r="D11" s="21">
        <v>7404.491685</v>
      </c>
      <c r="E11" s="22">
        <v>3.975226</v>
      </c>
      <c r="F11" s="23">
        <v>0</v>
      </c>
      <c r="G11" s="24">
        <v>2242.041122</v>
      </c>
      <c r="H11" s="25">
        <f t="shared" si="0"/>
        <v>5166.425788999999</v>
      </c>
      <c r="I11" s="122" t="s">
        <v>21</v>
      </c>
      <c r="J11" s="123"/>
    </row>
    <row r="12" spans="1:10" ht="27.75" customHeight="1">
      <c r="A12" s="18">
        <v>4</v>
      </c>
      <c r="B12" s="19" t="s">
        <v>22</v>
      </c>
      <c r="C12" s="20" t="s">
        <v>20</v>
      </c>
      <c r="D12" s="21">
        <f>ROUND(5188430452/1000000,0.1)</f>
        <v>5188</v>
      </c>
      <c r="E12" s="22">
        <f>ROUND((1602277000+2066825+2957599)/1000000,0.1)</f>
        <v>1607</v>
      </c>
      <c r="F12" s="23">
        <f>ROUND((1602277000/1000000),0.1)</f>
        <v>1602</v>
      </c>
      <c r="G12" s="24">
        <f>ROUND(2790475000/1000000,0.1)</f>
        <v>2790</v>
      </c>
      <c r="H12" s="25">
        <f t="shared" si="0"/>
        <v>4005</v>
      </c>
      <c r="I12" s="122" t="s">
        <v>21</v>
      </c>
      <c r="J12" s="123"/>
    </row>
    <row r="13" spans="1:10" s="17" customFormat="1" ht="27.75" customHeight="1">
      <c r="A13" s="18">
        <v>5</v>
      </c>
      <c r="B13" s="19" t="s">
        <v>23</v>
      </c>
      <c r="C13" s="20" t="s">
        <v>20</v>
      </c>
      <c r="D13" s="21">
        <v>952</v>
      </c>
      <c r="E13" s="22">
        <v>0</v>
      </c>
      <c r="F13" s="23">
        <v>0</v>
      </c>
      <c r="G13" s="24">
        <v>116</v>
      </c>
      <c r="H13" s="25">
        <f t="shared" si="0"/>
        <v>836</v>
      </c>
      <c r="I13" s="122" t="s">
        <v>21</v>
      </c>
      <c r="J13" s="123"/>
    </row>
    <row r="14" spans="1:10" ht="27.75" customHeight="1">
      <c r="A14" s="26">
        <v>6</v>
      </c>
      <c r="B14" s="27" t="s">
        <v>24</v>
      </c>
      <c r="C14" s="28" t="s">
        <v>25</v>
      </c>
      <c r="D14" s="29">
        <v>1576</v>
      </c>
      <c r="E14" s="30">
        <v>1</v>
      </c>
      <c r="F14" s="31" t="s">
        <v>26</v>
      </c>
      <c r="G14" s="32">
        <v>1533</v>
      </c>
      <c r="H14" s="33">
        <f t="shared" si="0"/>
        <v>44</v>
      </c>
      <c r="I14" s="124" t="s">
        <v>21</v>
      </c>
      <c r="J14" s="125"/>
    </row>
    <row r="15" spans="1:10" ht="27.75" customHeight="1">
      <c r="A15" s="18">
        <v>7</v>
      </c>
      <c r="B15" s="34" t="s">
        <v>27</v>
      </c>
      <c r="C15" s="35" t="s">
        <v>28</v>
      </c>
      <c r="D15" s="36">
        <v>5621</v>
      </c>
      <c r="E15" s="36">
        <v>706.183667</v>
      </c>
      <c r="F15" s="37">
        <v>701.412</v>
      </c>
      <c r="G15" s="38">
        <v>2076.405157</v>
      </c>
      <c r="H15" s="39">
        <f>D15+E15-G15</f>
        <v>4250.77851</v>
      </c>
      <c r="I15" s="122" t="s">
        <v>21</v>
      </c>
      <c r="J15" s="123"/>
    </row>
    <row r="16" spans="1:10" ht="27.75" customHeight="1">
      <c r="A16" s="18">
        <v>8</v>
      </c>
      <c r="B16" s="19" t="s">
        <v>29</v>
      </c>
      <c r="C16" s="20" t="s">
        <v>20</v>
      </c>
      <c r="D16" s="21">
        <v>1267</v>
      </c>
      <c r="E16" s="22">
        <v>1</v>
      </c>
      <c r="F16" s="23">
        <v>0</v>
      </c>
      <c r="G16" s="24">
        <v>720</v>
      </c>
      <c r="H16" s="25">
        <f t="shared" si="0"/>
        <v>548</v>
      </c>
      <c r="I16" s="122" t="s">
        <v>21</v>
      </c>
      <c r="J16" s="123"/>
    </row>
    <row r="17" spans="1:10" ht="27.75" customHeight="1">
      <c r="A17" s="18">
        <v>9</v>
      </c>
      <c r="B17" s="40" t="s">
        <v>30</v>
      </c>
      <c r="C17" s="41" t="s">
        <v>31</v>
      </c>
      <c r="D17" s="42">
        <v>2666</v>
      </c>
      <c r="E17" s="43">
        <v>1</v>
      </c>
      <c r="F17" s="44">
        <v>0</v>
      </c>
      <c r="G17" s="45">
        <v>819</v>
      </c>
      <c r="H17" s="46">
        <f t="shared" si="0"/>
        <v>1848</v>
      </c>
      <c r="I17" s="122" t="s">
        <v>21</v>
      </c>
      <c r="J17" s="123"/>
    </row>
    <row r="18" spans="1:10" ht="27.75" customHeight="1">
      <c r="A18" s="18">
        <v>10</v>
      </c>
      <c r="B18" s="47" t="s">
        <v>32</v>
      </c>
      <c r="C18" s="48" t="s">
        <v>33</v>
      </c>
      <c r="D18" s="49">
        <v>757</v>
      </c>
      <c r="E18" s="50">
        <v>1</v>
      </c>
      <c r="F18" s="51">
        <v>0</v>
      </c>
      <c r="G18" s="52">
        <v>511</v>
      </c>
      <c r="H18" s="53">
        <f>D18+E18-G18</f>
        <v>247</v>
      </c>
      <c r="I18" s="122" t="s">
        <v>21</v>
      </c>
      <c r="J18" s="123"/>
    </row>
    <row r="19" spans="1:10" ht="27.75" customHeight="1">
      <c r="A19" s="26">
        <v>11</v>
      </c>
      <c r="B19" s="27" t="s">
        <v>34</v>
      </c>
      <c r="C19" s="28" t="s">
        <v>35</v>
      </c>
      <c r="D19" s="29">
        <v>2957</v>
      </c>
      <c r="E19" s="30">
        <v>21</v>
      </c>
      <c r="F19" s="54">
        <v>0</v>
      </c>
      <c r="G19" s="32">
        <v>1471</v>
      </c>
      <c r="H19" s="33">
        <f t="shared" si="0"/>
        <v>1507</v>
      </c>
      <c r="I19" s="124" t="s">
        <v>21</v>
      </c>
      <c r="J19" s="125"/>
    </row>
    <row r="20" spans="1:10" s="17" customFormat="1" ht="27.75" customHeight="1">
      <c r="A20" s="18">
        <v>12</v>
      </c>
      <c r="B20" s="34" t="s">
        <v>36</v>
      </c>
      <c r="C20" s="35" t="s">
        <v>35</v>
      </c>
      <c r="D20" s="55">
        <v>6140</v>
      </c>
      <c r="E20" s="55">
        <v>7</v>
      </c>
      <c r="F20" s="56"/>
      <c r="G20" s="23">
        <v>1708</v>
      </c>
      <c r="H20" s="57">
        <f>D20+E20-G20</f>
        <v>4439</v>
      </c>
      <c r="I20" s="122" t="s">
        <v>21</v>
      </c>
      <c r="J20" s="123"/>
    </row>
    <row r="21" spans="1:10" ht="27.75" customHeight="1">
      <c r="A21" s="18">
        <v>13</v>
      </c>
      <c r="B21" s="19" t="s">
        <v>37</v>
      </c>
      <c r="C21" s="20" t="s">
        <v>35</v>
      </c>
      <c r="D21" s="21">
        <v>13019.792679</v>
      </c>
      <c r="E21" s="22">
        <v>3.224951</v>
      </c>
      <c r="F21" s="23">
        <v>0</v>
      </c>
      <c r="G21" s="24">
        <f>1163.59-27.526</f>
        <v>1136.0639999999999</v>
      </c>
      <c r="H21" s="25">
        <f aca="true" t="shared" si="1" ref="H21:H26">D21+E21-G21</f>
        <v>11886.95363</v>
      </c>
      <c r="I21" s="122" t="s">
        <v>21</v>
      </c>
      <c r="J21" s="123"/>
    </row>
    <row r="22" spans="1:10" ht="27.75" customHeight="1">
      <c r="A22" s="18">
        <v>14</v>
      </c>
      <c r="B22" s="19" t="s">
        <v>38</v>
      </c>
      <c r="C22" s="20" t="s">
        <v>25</v>
      </c>
      <c r="D22" s="21">
        <v>2804.462134</v>
      </c>
      <c r="E22" s="22">
        <v>2.685472</v>
      </c>
      <c r="F22" s="23">
        <v>0</v>
      </c>
      <c r="G22" s="24">
        <v>1116.348875</v>
      </c>
      <c r="H22" s="25">
        <f t="shared" si="1"/>
        <v>1690.798731</v>
      </c>
      <c r="I22" s="122" t="s">
        <v>21</v>
      </c>
      <c r="J22" s="123"/>
    </row>
    <row r="23" spans="1:10" ht="27.75" customHeight="1">
      <c r="A23" s="18">
        <v>15</v>
      </c>
      <c r="B23" s="19" t="s">
        <v>39</v>
      </c>
      <c r="C23" s="20" t="s">
        <v>25</v>
      </c>
      <c r="D23" s="58">
        <v>3178.368544</v>
      </c>
      <c r="E23" s="59">
        <v>1.068111</v>
      </c>
      <c r="F23" s="60">
        <v>0</v>
      </c>
      <c r="G23" s="61">
        <v>2416.743125</v>
      </c>
      <c r="H23" s="62">
        <f>D23+E23-G23</f>
        <v>762.69353</v>
      </c>
      <c r="I23" s="122" t="s">
        <v>21</v>
      </c>
      <c r="J23" s="123"/>
    </row>
    <row r="24" spans="1:10" ht="27.75" customHeight="1">
      <c r="A24" s="18">
        <v>16</v>
      </c>
      <c r="B24" s="19" t="s">
        <v>40</v>
      </c>
      <c r="C24" s="20" t="s">
        <v>25</v>
      </c>
      <c r="D24" s="21">
        <v>996</v>
      </c>
      <c r="E24" s="63" t="s">
        <v>41</v>
      </c>
      <c r="F24" s="23" t="s">
        <v>42</v>
      </c>
      <c r="G24" s="24">
        <v>437</v>
      </c>
      <c r="H24" s="25">
        <f t="shared" si="1"/>
        <v>559</v>
      </c>
      <c r="I24" s="122" t="s">
        <v>21</v>
      </c>
      <c r="J24" s="123"/>
    </row>
    <row r="25" spans="1:10" ht="27.75" customHeight="1">
      <c r="A25" s="18">
        <v>17</v>
      </c>
      <c r="B25" s="19" t="s">
        <v>43</v>
      </c>
      <c r="C25" s="20" t="s">
        <v>25</v>
      </c>
      <c r="D25" s="21">
        <v>1371.994906</v>
      </c>
      <c r="E25" s="22">
        <v>1.671173</v>
      </c>
      <c r="F25" s="23">
        <v>0</v>
      </c>
      <c r="G25" s="24">
        <v>702.985807</v>
      </c>
      <c r="H25" s="25">
        <f t="shared" si="1"/>
        <v>670.6802719999998</v>
      </c>
      <c r="I25" s="122" t="s">
        <v>21</v>
      </c>
      <c r="J25" s="123"/>
    </row>
    <row r="26" spans="1:10" ht="27.75" customHeight="1">
      <c r="A26" s="18">
        <v>18</v>
      </c>
      <c r="B26" s="19" t="s">
        <v>44</v>
      </c>
      <c r="C26" s="20" t="s">
        <v>25</v>
      </c>
      <c r="D26" s="21">
        <f>81.543+29.974+956.929</f>
        <v>1068.446</v>
      </c>
      <c r="E26" s="22">
        <v>2.313</v>
      </c>
      <c r="F26" s="23">
        <v>0</v>
      </c>
      <c r="G26" s="24">
        <v>726.75</v>
      </c>
      <c r="H26" s="25">
        <f t="shared" si="1"/>
        <v>344.009</v>
      </c>
      <c r="I26" s="122" t="s">
        <v>21</v>
      </c>
      <c r="J26" s="123"/>
    </row>
    <row r="27" spans="1:10" ht="27.75" customHeight="1">
      <c r="A27" s="18">
        <v>19</v>
      </c>
      <c r="B27" s="19" t="s">
        <v>45</v>
      </c>
      <c r="C27" s="20" t="s">
        <v>25</v>
      </c>
      <c r="D27" s="21">
        <v>1631.67752</v>
      </c>
      <c r="E27" s="22">
        <v>0.704939</v>
      </c>
      <c r="F27" s="23">
        <v>0</v>
      </c>
      <c r="G27" s="24">
        <v>1006.065314</v>
      </c>
      <c r="H27" s="25">
        <f aca="true" t="shared" si="2" ref="H27:H35">D27+E27-G27</f>
        <v>626.317145</v>
      </c>
      <c r="I27" s="122" t="s">
        <v>21</v>
      </c>
      <c r="J27" s="123"/>
    </row>
    <row r="28" spans="1:10" ht="27.75" customHeight="1">
      <c r="A28" s="18">
        <v>20</v>
      </c>
      <c r="B28" s="19" t="s">
        <v>46</v>
      </c>
      <c r="C28" s="20" t="s">
        <v>25</v>
      </c>
      <c r="D28" s="21">
        <v>3044</v>
      </c>
      <c r="E28" s="22">
        <v>1</v>
      </c>
      <c r="F28" s="23">
        <v>0</v>
      </c>
      <c r="G28" s="24">
        <v>2241</v>
      </c>
      <c r="H28" s="25">
        <f t="shared" si="2"/>
        <v>804</v>
      </c>
      <c r="I28" s="122" t="s">
        <v>21</v>
      </c>
      <c r="J28" s="123"/>
    </row>
    <row r="29" spans="1:10" ht="27.75" customHeight="1">
      <c r="A29" s="18">
        <v>21</v>
      </c>
      <c r="B29" s="19" t="s">
        <v>47</v>
      </c>
      <c r="C29" s="20" t="s">
        <v>25</v>
      </c>
      <c r="D29" s="21">
        <v>1440.375586</v>
      </c>
      <c r="E29" s="22">
        <v>3.289865</v>
      </c>
      <c r="F29" s="23">
        <v>0</v>
      </c>
      <c r="G29" s="24">
        <v>672.651592</v>
      </c>
      <c r="H29" s="25">
        <f t="shared" si="2"/>
        <v>771.013859</v>
      </c>
      <c r="I29" s="122" t="s">
        <v>21</v>
      </c>
      <c r="J29" s="123"/>
    </row>
    <row r="30" spans="1:10" ht="27.75" customHeight="1">
      <c r="A30" s="18">
        <v>22</v>
      </c>
      <c r="B30" s="64" t="s">
        <v>48</v>
      </c>
      <c r="C30" s="65" t="s">
        <v>25</v>
      </c>
      <c r="D30" s="66">
        <v>6443</v>
      </c>
      <c r="E30" s="67">
        <v>7</v>
      </c>
      <c r="F30" s="68">
        <v>0</v>
      </c>
      <c r="G30" s="69">
        <v>923</v>
      </c>
      <c r="H30" s="70">
        <f t="shared" si="2"/>
        <v>5527</v>
      </c>
      <c r="I30" s="122" t="s">
        <v>21</v>
      </c>
      <c r="J30" s="123"/>
    </row>
    <row r="31" spans="1:10" ht="27.75" customHeight="1">
      <c r="A31" s="18">
        <v>23</v>
      </c>
      <c r="B31" s="19" t="s">
        <v>49</v>
      </c>
      <c r="C31" s="20" t="s">
        <v>25</v>
      </c>
      <c r="D31" s="21">
        <v>5461</v>
      </c>
      <c r="E31" s="22">
        <v>4</v>
      </c>
      <c r="F31" s="23">
        <v>0</v>
      </c>
      <c r="G31" s="24">
        <v>3677</v>
      </c>
      <c r="H31" s="25">
        <f t="shared" si="2"/>
        <v>1788</v>
      </c>
      <c r="I31" s="122" t="s">
        <v>21</v>
      </c>
      <c r="J31" s="123"/>
    </row>
    <row r="32" spans="1:10" ht="27.75" customHeight="1">
      <c r="A32" s="18">
        <v>24</v>
      </c>
      <c r="B32" s="19" t="s">
        <v>50</v>
      </c>
      <c r="C32" s="20" t="s">
        <v>25</v>
      </c>
      <c r="D32" s="21">
        <v>1783.257457</v>
      </c>
      <c r="E32" s="22">
        <v>2.591546</v>
      </c>
      <c r="F32" s="23">
        <v>0</v>
      </c>
      <c r="G32" s="24">
        <v>565.145</v>
      </c>
      <c r="H32" s="25">
        <f t="shared" si="2"/>
        <v>1220.704003</v>
      </c>
      <c r="I32" s="122" t="s">
        <v>21</v>
      </c>
      <c r="J32" s="123"/>
    </row>
    <row r="33" spans="1:10" ht="27.75" customHeight="1">
      <c r="A33" s="18">
        <v>25</v>
      </c>
      <c r="B33" s="19" t="s">
        <v>51</v>
      </c>
      <c r="C33" s="20" t="s">
        <v>25</v>
      </c>
      <c r="D33" s="71">
        <v>2182</v>
      </c>
      <c r="E33" s="22">
        <v>3</v>
      </c>
      <c r="F33" s="23">
        <v>0</v>
      </c>
      <c r="G33" s="24">
        <v>1146</v>
      </c>
      <c r="H33" s="25">
        <f t="shared" si="2"/>
        <v>1039</v>
      </c>
      <c r="I33" s="122" t="s">
        <v>21</v>
      </c>
      <c r="J33" s="123"/>
    </row>
    <row r="34" spans="1:10" ht="27.75" customHeight="1">
      <c r="A34" s="18">
        <v>26</v>
      </c>
      <c r="B34" s="19" t="s">
        <v>52</v>
      </c>
      <c r="C34" s="20" t="s">
        <v>25</v>
      </c>
      <c r="D34" s="21">
        <v>2190</v>
      </c>
      <c r="E34" s="22">
        <v>4</v>
      </c>
      <c r="F34" s="23">
        <v>0</v>
      </c>
      <c r="G34" s="24">
        <v>341</v>
      </c>
      <c r="H34" s="25">
        <f t="shared" si="2"/>
        <v>1853</v>
      </c>
      <c r="I34" s="122" t="s">
        <v>21</v>
      </c>
      <c r="J34" s="123"/>
    </row>
    <row r="35" spans="1:10" ht="27.75" customHeight="1">
      <c r="A35" s="18">
        <v>27</v>
      </c>
      <c r="B35" s="19" t="s">
        <v>53</v>
      </c>
      <c r="C35" s="20" t="s">
        <v>25</v>
      </c>
      <c r="D35" s="21">
        <f>9087+252</f>
        <v>9339</v>
      </c>
      <c r="E35" s="22">
        <v>7</v>
      </c>
      <c r="F35" s="23">
        <v>0</v>
      </c>
      <c r="G35" s="24">
        <f>2130+252.44</f>
        <v>2382.44</v>
      </c>
      <c r="H35" s="25">
        <f t="shared" si="2"/>
        <v>6963.5599999999995</v>
      </c>
      <c r="I35" s="122" t="s">
        <v>21</v>
      </c>
      <c r="J35" s="123"/>
    </row>
    <row r="36" spans="1:10" ht="27.75" customHeight="1">
      <c r="A36" s="18">
        <v>28</v>
      </c>
      <c r="B36" s="19" t="s">
        <v>54</v>
      </c>
      <c r="C36" s="20" t="s">
        <v>35</v>
      </c>
      <c r="D36" s="21">
        <v>4589</v>
      </c>
      <c r="E36" s="22">
        <v>21</v>
      </c>
      <c r="F36" s="23">
        <v>0</v>
      </c>
      <c r="G36" s="24">
        <v>1897</v>
      </c>
      <c r="H36" s="25">
        <f aca="true" t="shared" si="3" ref="H36:H41">D36+E36-G36</f>
        <v>2713</v>
      </c>
      <c r="I36" s="122" t="s">
        <v>21</v>
      </c>
      <c r="J36" s="123"/>
    </row>
    <row r="37" spans="1:11" ht="27.75" customHeight="1">
      <c r="A37" s="18">
        <v>29</v>
      </c>
      <c r="B37" s="72" t="s">
        <v>55</v>
      </c>
      <c r="C37" s="41" t="s">
        <v>35</v>
      </c>
      <c r="D37" s="42">
        <f>3195.892+11.755783-50.829-436.458-1118.203-745.925</f>
        <v>856.2327829999997</v>
      </c>
      <c r="E37" s="43">
        <v>1.859962</v>
      </c>
      <c r="F37" s="44">
        <v>0</v>
      </c>
      <c r="G37" s="45">
        <v>224.469</v>
      </c>
      <c r="H37" s="46">
        <f t="shared" si="3"/>
        <v>633.6237449999996</v>
      </c>
      <c r="I37" s="126" t="s">
        <v>21</v>
      </c>
      <c r="J37" s="127"/>
      <c r="K37" s="73"/>
    </row>
    <row r="38" spans="1:10" ht="27.75" customHeight="1">
      <c r="A38" s="18">
        <v>30</v>
      </c>
      <c r="B38" s="74" t="s">
        <v>56</v>
      </c>
      <c r="C38" s="75" t="s">
        <v>57</v>
      </c>
      <c r="D38" s="76">
        <v>1229</v>
      </c>
      <c r="E38" s="76">
        <v>0</v>
      </c>
      <c r="F38" s="77">
        <v>0</v>
      </c>
      <c r="G38" s="78">
        <v>805</v>
      </c>
      <c r="H38" s="79">
        <v>424</v>
      </c>
      <c r="I38" s="122" t="s">
        <v>21</v>
      </c>
      <c r="J38" s="123"/>
    </row>
    <row r="39" spans="1:10" ht="27.75" customHeight="1">
      <c r="A39" s="18">
        <v>31</v>
      </c>
      <c r="B39" s="19" t="s">
        <v>58</v>
      </c>
      <c r="C39" s="20" t="s">
        <v>35</v>
      </c>
      <c r="D39" s="21">
        <v>384.817813</v>
      </c>
      <c r="E39" s="22">
        <v>0.51197</v>
      </c>
      <c r="F39" s="23">
        <v>0</v>
      </c>
      <c r="G39" s="24">
        <v>173.495</v>
      </c>
      <c r="H39" s="25">
        <f t="shared" si="3"/>
        <v>211.83478300000002</v>
      </c>
      <c r="I39" s="122" t="s">
        <v>21</v>
      </c>
      <c r="J39" s="123"/>
    </row>
    <row r="40" spans="1:10" ht="27.75" customHeight="1">
      <c r="A40" s="18">
        <v>32</v>
      </c>
      <c r="B40" s="19" t="s">
        <v>59</v>
      </c>
      <c r="C40" s="20" t="s">
        <v>35</v>
      </c>
      <c r="D40" s="21">
        <v>1020.96851</v>
      </c>
      <c r="E40" s="22">
        <v>0.258564</v>
      </c>
      <c r="F40" s="23">
        <v>0</v>
      </c>
      <c r="G40" s="24">
        <v>542.041237</v>
      </c>
      <c r="H40" s="25">
        <f t="shared" si="3"/>
        <v>479.185837</v>
      </c>
      <c r="I40" s="122" t="s">
        <v>21</v>
      </c>
      <c r="J40" s="123"/>
    </row>
    <row r="41" spans="1:10" ht="27.75" customHeight="1">
      <c r="A41" s="18">
        <v>33</v>
      </c>
      <c r="B41" s="19" t="s">
        <v>60</v>
      </c>
      <c r="C41" s="20" t="s">
        <v>35</v>
      </c>
      <c r="D41" s="21">
        <v>1977</v>
      </c>
      <c r="E41" s="22">
        <v>3</v>
      </c>
      <c r="F41" s="23">
        <v>0</v>
      </c>
      <c r="G41" s="24">
        <v>666</v>
      </c>
      <c r="H41" s="25">
        <f t="shared" si="3"/>
        <v>1314</v>
      </c>
      <c r="I41" s="122" t="s">
        <v>21</v>
      </c>
      <c r="J41" s="123"/>
    </row>
    <row r="42" spans="1:10" ht="27.75" customHeight="1">
      <c r="A42" s="18">
        <v>34</v>
      </c>
      <c r="B42" s="19" t="s">
        <v>61</v>
      </c>
      <c r="C42" s="20" t="s">
        <v>35</v>
      </c>
      <c r="D42" s="21">
        <v>1950</v>
      </c>
      <c r="E42" s="22">
        <v>2</v>
      </c>
      <c r="F42" s="23">
        <v>0</v>
      </c>
      <c r="G42" s="24">
        <v>1415</v>
      </c>
      <c r="H42" s="25">
        <f>D42+E42-G42</f>
        <v>537</v>
      </c>
      <c r="I42" s="122" t="s">
        <v>21</v>
      </c>
      <c r="J42" s="123"/>
    </row>
    <row r="43" spans="1:10" ht="27.75" customHeight="1">
      <c r="A43" s="18">
        <v>35</v>
      </c>
      <c r="B43" s="19" t="s">
        <v>62</v>
      </c>
      <c r="C43" s="20" t="s">
        <v>35</v>
      </c>
      <c r="D43" s="21">
        <v>1054</v>
      </c>
      <c r="E43" s="22">
        <v>0</v>
      </c>
      <c r="F43" s="23">
        <v>0</v>
      </c>
      <c r="G43" s="24">
        <v>540</v>
      </c>
      <c r="H43" s="25">
        <f aca="true" t="shared" si="4" ref="H43:H55">D43+E43-G43</f>
        <v>514</v>
      </c>
      <c r="I43" s="122" t="s">
        <v>21</v>
      </c>
      <c r="J43" s="123"/>
    </row>
    <row r="44" spans="1:10" ht="27.75" customHeight="1">
      <c r="A44" s="18">
        <v>36</v>
      </c>
      <c r="B44" s="19" t="s">
        <v>63</v>
      </c>
      <c r="C44" s="20" t="s">
        <v>35</v>
      </c>
      <c r="D44" s="21">
        <v>869</v>
      </c>
      <c r="E44" s="22">
        <v>1</v>
      </c>
      <c r="F44" s="23">
        <v>0</v>
      </c>
      <c r="G44" s="24">
        <v>175</v>
      </c>
      <c r="H44" s="25">
        <f t="shared" si="4"/>
        <v>695</v>
      </c>
      <c r="I44" s="122" t="s">
        <v>21</v>
      </c>
      <c r="J44" s="123"/>
    </row>
    <row r="45" spans="1:10" ht="27.75" customHeight="1">
      <c r="A45" s="18">
        <v>37</v>
      </c>
      <c r="B45" s="19" t="s">
        <v>64</v>
      </c>
      <c r="C45" s="20" t="s">
        <v>35</v>
      </c>
      <c r="D45" s="21">
        <v>367</v>
      </c>
      <c r="E45" s="22"/>
      <c r="F45" s="23">
        <v>0</v>
      </c>
      <c r="G45" s="24">
        <v>241</v>
      </c>
      <c r="H45" s="25">
        <f t="shared" si="4"/>
        <v>126</v>
      </c>
      <c r="I45" s="122" t="s">
        <v>21</v>
      </c>
      <c r="J45" s="123"/>
    </row>
    <row r="46" spans="1:10" ht="27.75" customHeight="1">
      <c r="A46" s="26">
        <v>38</v>
      </c>
      <c r="B46" s="27" t="s">
        <v>65</v>
      </c>
      <c r="C46" s="28" t="s">
        <v>35</v>
      </c>
      <c r="D46" s="29">
        <v>1764.745329</v>
      </c>
      <c r="E46" s="30">
        <v>1.698318</v>
      </c>
      <c r="F46" s="54">
        <v>0</v>
      </c>
      <c r="G46" s="32">
        <v>755.067944</v>
      </c>
      <c r="H46" s="33">
        <f t="shared" si="4"/>
        <v>1011.375703</v>
      </c>
      <c r="I46" s="124" t="s">
        <v>21</v>
      </c>
      <c r="J46" s="125"/>
    </row>
    <row r="47" spans="1:10" ht="27.75" customHeight="1">
      <c r="A47" s="80">
        <v>39</v>
      </c>
      <c r="B47" s="81" t="s">
        <v>66</v>
      </c>
      <c r="C47" s="82" t="s">
        <v>35</v>
      </c>
      <c r="D47" s="83">
        <v>1347.445304</v>
      </c>
      <c r="E47" s="83">
        <v>3.384199</v>
      </c>
      <c r="F47" s="84">
        <v>0</v>
      </c>
      <c r="G47" s="85">
        <v>447.682</v>
      </c>
      <c r="H47" s="86">
        <f>D47+E47-G47</f>
        <v>903.1475030000001</v>
      </c>
      <c r="I47" s="122" t="s">
        <v>21</v>
      </c>
      <c r="J47" s="123"/>
    </row>
    <row r="48" spans="1:10" ht="27.75" customHeight="1">
      <c r="A48" s="18">
        <v>40</v>
      </c>
      <c r="B48" s="19" t="s">
        <v>67</v>
      </c>
      <c r="C48" s="20" t="s">
        <v>35</v>
      </c>
      <c r="D48" s="21">
        <v>4843</v>
      </c>
      <c r="E48" s="22">
        <v>10</v>
      </c>
      <c r="F48" s="87" t="s">
        <v>68</v>
      </c>
      <c r="G48" s="24">
        <v>3842</v>
      </c>
      <c r="H48" s="25">
        <f t="shared" si="4"/>
        <v>1011</v>
      </c>
      <c r="I48" s="122" t="s">
        <v>21</v>
      </c>
      <c r="J48" s="123"/>
    </row>
    <row r="49" spans="1:10" ht="27.75" customHeight="1">
      <c r="A49" s="18">
        <v>41</v>
      </c>
      <c r="B49" s="19" t="s">
        <v>69</v>
      </c>
      <c r="C49" s="20" t="s">
        <v>35</v>
      </c>
      <c r="D49" s="21">
        <v>737.979558</v>
      </c>
      <c r="E49" s="22">
        <v>0.740064</v>
      </c>
      <c r="F49" s="23"/>
      <c r="G49" s="24">
        <v>411.847018</v>
      </c>
      <c r="H49" s="25">
        <f t="shared" si="4"/>
        <v>326.87260399999997</v>
      </c>
      <c r="I49" s="122" t="s">
        <v>21</v>
      </c>
      <c r="J49" s="123"/>
    </row>
    <row r="50" spans="1:10" ht="27.75" customHeight="1">
      <c r="A50" s="18">
        <v>42</v>
      </c>
      <c r="B50" s="64" t="s">
        <v>70</v>
      </c>
      <c r="C50" s="65" t="s">
        <v>35</v>
      </c>
      <c r="D50" s="66">
        <v>2399</v>
      </c>
      <c r="E50" s="67">
        <v>3</v>
      </c>
      <c r="F50" s="88">
        <v>0</v>
      </c>
      <c r="G50" s="69">
        <v>857</v>
      </c>
      <c r="H50" s="70">
        <f t="shared" si="4"/>
        <v>1545</v>
      </c>
      <c r="I50" s="122" t="s">
        <v>21</v>
      </c>
      <c r="J50" s="123"/>
    </row>
    <row r="51" spans="1:10" ht="27.75" customHeight="1">
      <c r="A51" s="18">
        <v>43</v>
      </c>
      <c r="B51" s="19" t="s">
        <v>71</v>
      </c>
      <c r="C51" s="20" t="s">
        <v>35</v>
      </c>
      <c r="D51" s="21">
        <v>1503</v>
      </c>
      <c r="E51" s="22">
        <v>2</v>
      </c>
      <c r="F51" s="23">
        <v>0</v>
      </c>
      <c r="G51" s="24">
        <v>1098</v>
      </c>
      <c r="H51" s="25">
        <f t="shared" si="4"/>
        <v>407</v>
      </c>
      <c r="I51" s="122" t="s">
        <v>21</v>
      </c>
      <c r="J51" s="123"/>
    </row>
    <row r="52" spans="1:10" ht="27.75" customHeight="1">
      <c r="A52" s="18">
        <v>44</v>
      </c>
      <c r="B52" s="27" t="s">
        <v>72</v>
      </c>
      <c r="C52" s="28" t="s">
        <v>35</v>
      </c>
      <c r="D52" s="29">
        <v>1366.325818</v>
      </c>
      <c r="E52" s="30">
        <v>1.8057</v>
      </c>
      <c r="F52" s="54">
        <v>0</v>
      </c>
      <c r="G52" s="32">
        <v>576.943319</v>
      </c>
      <c r="H52" s="33">
        <f t="shared" si="4"/>
        <v>791.1881989999999</v>
      </c>
      <c r="I52" s="122" t="s">
        <v>21</v>
      </c>
      <c r="J52" s="123"/>
    </row>
    <row r="53" spans="1:10" ht="27.75" customHeight="1">
      <c r="A53" s="18">
        <v>45</v>
      </c>
      <c r="B53" s="89" t="s">
        <v>73</v>
      </c>
      <c r="C53" s="90" t="s">
        <v>35</v>
      </c>
      <c r="D53" s="91">
        <v>1106</v>
      </c>
      <c r="E53" s="92">
        <v>1</v>
      </c>
      <c r="F53" s="93">
        <v>0</v>
      </c>
      <c r="G53" s="94">
        <v>455</v>
      </c>
      <c r="H53" s="95">
        <f>D53+E53-G53</f>
        <v>652</v>
      </c>
      <c r="I53" s="122" t="s">
        <v>21</v>
      </c>
      <c r="J53" s="123"/>
    </row>
    <row r="54" spans="1:10" ht="27.75" customHeight="1">
      <c r="A54" s="18">
        <v>46</v>
      </c>
      <c r="B54" s="19" t="s">
        <v>74</v>
      </c>
      <c r="C54" s="20" t="s">
        <v>35</v>
      </c>
      <c r="D54" s="21">
        <v>1679</v>
      </c>
      <c r="E54" s="22">
        <v>4</v>
      </c>
      <c r="F54" s="23">
        <v>0</v>
      </c>
      <c r="G54" s="24">
        <v>1278</v>
      </c>
      <c r="H54" s="25">
        <f t="shared" si="4"/>
        <v>405</v>
      </c>
      <c r="I54" s="122" t="s">
        <v>21</v>
      </c>
      <c r="J54" s="123"/>
    </row>
    <row r="55" spans="1:10" ht="27.75" customHeight="1" thickBot="1">
      <c r="A55" s="96">
        <v>47</v>
      </c>
      <c r="B55" s="97" t="s">
        <v>75</v>
      </c>
      <c r="C55" s="98" t="s">
        <v>35</v>
      </c>
      <c r="D55" s="99">
        <f>3214.869834-2176.952</f>
        <v>1037.9178339999999</v>
      </c>
      <c r="E55" s="100">
        <v>0</v>
      </c>
      <c r="F55" s="101">
        <v>0</v>
      </c>
      <c r="G55" s="102">
        <v>323</v>
      </c>
      <c r="H55" s="103">
        <f t="shared" si="4"/>
        <v>714.9178339999999</v>
      </c>
      <c r="I55" s="120" t="s">
        <v>21</v>
      </c>
      <c r="J55" s="121"/>
    </row>
    <row r="56" spans="1:10" ht="23.25" customHeight="1" thickBot="1">
      <c r="A56" s="113" t="s">
        <v>76</v>
      </c>
      <c r="B56" s="114"/>
      <c r="C56" s="114"/>
      <c r="D56" s="104">
        <f>SUM(D9:D55)</f>
        <v>127878.887174</v>
      </c>
      <c r="E56" s="104">
        <f>SUM(E9:E55)</f>
        <v>2454.698227000001</v>
      </c>
      <c r="F56" s="105">
        <f>SUM(F9:F55)</f>
        <v>2303.4120000000003</v>
      </c>
      <c r="G56" s="104">
        <f>SUM(G9:G55)</f>
        <v>54109.58351</v>
      </c>
      <c r="H56" s="104">
        <f>SUM(H9:H55)</f>
        <v>76224.00189099999</v>
      </c>
      <c r="I56" s="115"/>
      <c r="J56" s="116"/>
    </row>
    <row r="57" ht="14.25" thickTop="1"/>
    <row r="58" ht="13.5" hidden="1">
      <c r="A58" s="1" t="s">
        <v>77</v>
      </c>
    </row>
    <row r="59" spans="1:10" ht="26.25" customHeight="1" hidden="1">
      <c r="A59" s="106" t="s">
        <v>78</v>
      </c>
      <c r="B59" s="117" t="s">
        <v>79</v>
      </c>
      <c r="C59" s="110"/>
      <c r="D59" s="110"/>
      <c r="E59" s="110"/>
      <c r="F59" s="110"/>
      <c r="G59" s="110"/>
      <c r="H59" s="110"/>
      <c r="I59" s="110"/>
      <c r="J59" s="110"/>
    </row>
    <row r="60" spans="2:9" ht="8.25" customHeight="1" hidden="1">
      <c r="B60" s="107"/>
      <c r="C60"/>
      <c r="D60"/>
      <c r="E60"/>
      <c r="F60"/>
      <c r="G60"/>
      <c r="H60"/>
      <c r="I60"/>
    </row>
    <row r="61" spans="1:10" s="109" customFormat="1" ht="67.5" customHeight="1" hidden="1">
      <c r="A61" s="108" t="s">
        <v>80</v>
      </c>
      <c r="B61" s="118" t="s">
        <v>81</v>
      </c>
      <c r="C61" s="119"/>
      <c r="D61" s="119"/>
      <c r="E61" s="119"/>
      <c r="F61" s="119"/>
      <c r="G61" s="119"/>
      <c r="H61" s="119"/>
      <c r="I61" s="119"/>
      <c r="J61" s="119"/>
    </row>
    <row r="62" spans="1:10" s="109" customFormat="1" ht="73.5" customHeight="1" hidden="1">
      <c r="A62" s="108" t="s">
        <v>82</v>
      </c>
      <c r="B62" s="118" t="s">
        <v>83</v>
      </c>
      <c r="C62" s="119"/>
      <c r="D62" s="119"/>
      <c r="E62" s="119"/>
      <c r="F62" s="119"/>
      <c r="G62" s="119"/>
      <c r="H62" s="119"/>
      <c r="I62" s="119"/>
      <c r="J62" s="119"/>
    </row>
    <row r="63" spans="1:10" ht="46.5" customHeight="1" hidden="1">
      <c r="A63" s="106" t="s">
        <v>84</v>
      </c>
      <c r="B63" s="111" t="s">
        <v>85</v>
      </c>
      <c r="C63" s="112"/>
      <c r="D63" s="112"/>
      <c r="E63" s="112"/>
      <c r="F63" s="112"/>
      <c r="G63" s="112"/>
      <c r="H63" s="112"/>
      <c r="I63" s="112"/>
      <c r="J63" s="112"/>
    </row>
    <row r="64" spans="1:10" ht="39" customHeight="1" hidden="1">
      <c r="A64" s="106" t="s">
        <v>86</v>
      </c>
      <c r="B64" s="110" t="s">
        <v>87</v>
      </c>
      <c r="C64" s="110"/>
      <c r="D64" s="110"/>
      <c r="E64" s="110"/>
      <c r="F64" s="110"/>
      <c r="G64" s="110"/>
      <c r="H64" s="110"/>
      <c r="I64" s="110"/>
      <c r="J64" s="110"/>
    </row>
    <row r="65" spans="1:10" ht="13.5" hidden="1">
      <c r="A65" s="106" t="s">
        <v>88</v>
      </c>
      <c r="B65" s="110" t="s">
        <v>89</v>
      </c>
      <c r="C65" s="110"/>
      <c r="D65" s="110"/>
      <c r="E65" s="110"/>
      <c r="F65" s="110"/>
      <c r="G65" s="110"/>
      <c r="H65" s="110"/>
      <c r="I65" s="110"/>
      <c r="J65" s="110"/>
    </row>
    <row r="66" spans="1:2" ht="13.5" hidden="1">
      <c r="A66" s="106" t="s">
        <v>90</v>
      </c>
      <c r="B66" s="1" t="s">
        <v>91</v>
      </c>
    </row>
    <row r="67" spans="1:10" ht="45" customHeight="1" hidden="1">
      <c r="A67" s="106" t="s">
        <v>92</v>
      </c>
      <c r="B67" s="111" t="s">
        <v>93</v>
      </c>
      <c r="C67" s="112"/>
      <c r="D67" s="112"/>
      <c r="E67" s="112"/>
      <c r="F67" s="112"/>
      <c r="G67" s="112"/>
      <c r="H67" s="112"/>
      <c r="I67" s="112"/>
      <c r="J67" s="112"/>
    </row>
    <row r="68" spans="2:9" ht="13.5">
      <c r="B68" s="107"/>
      <c r="C68"/>
      <c r="D68"/>
      <c r="E68"/>
      <c r="F68"/>
      <c r="G68"/>
      <c r="H68"/>
      <c r="I68"/>
    </row>
  </sheetData>
  <sheetProtection/>
  <mergeCells count="67">
    <mergeCell ref="I6:J8"/>
    <mergeCell ref="E7:E8"/>
    <mergeCell ref="I17:J17"/>
    <mergeCell ref="I18:J18"/>
    <mergeCell ref="A4:J4"/>
    <mergeCell ref="A5:J5"/>
    <mergeCell ref="A6:A8"/>
    <mergeCell ref="B6:B8"/>
    <mergeCell ref="C6:C8"/>
    <mergeCell ref="D6:D8"/>
    <mergeCell ref="E6:G6"/>
    <mergeCell ref="H6:H8"/>
    <mergeCell ref="I19:J19"/>
    <mergeCell ref="G7:G8"/>
    <mergeCell ref="I9:J9"/>
    <mergeCell ref="I10:J10"/>
    <mergeCell ref="I11:J11"/>
    <mergeCell ref="I12:J12"/>
    <mergeCell ref="I13:J13"/>
    <mergeCell ref="I14:J14"/>
    <mergeCell ref="I15:J15"/>
    <mergeCell ref="I16:J16"/>
    <mergeCell ref="I25:J25"/>
    <mergeCell ref="I26:J26"/>
    <mergeCell ref="I27:J27"/>
    <mergeCell ref="I28:J28"/>
    <mergeCell ref="I29:J29"/>
    <mergeCell ref="I30:J30"/>
    <mergeCell ref="I39:J39"/>
    <mergeCell ref="I40:J40"/>
    <mergeCell ref="I41:J41"/>
    <mergeCell ref="I42:J42"/>
    <mergeCell ref="I31:J31"/>
    <mergeCell ref="I20:J20"/>
    <mergeCell ref="I21:J21"/>
    <mergeCell ref="I22:J22"/>
    <mergeCell ref="I23:J23"/>
    <mergeCell ref="I24:J24"/>
    <mergeCell ref="I53:J53"/>
    <mergeCell ref="I54:J54"/>
    <mergeCell ref="I43:J43"/>
    <mergeCell ref="I32:J32"/>
    <mergeCell ref="I33:J33"/>
    <mergeCell ref="I34:J34"/>
    <mergeCell ref="I35:J35"/>
    <mergeCell ref="I36:J36"/>
    <mergeCell ref="I37:J37"/>
    <mergeCell ref="I38:J38"/>
    <mergeCell ref="I55:J55"/>
    <mergeCell ref="I44:J44"/>
    <mergeCell ref="I45:J45"/>
    <mergeCell ref="I46:J46"/>
    <mergeCell ref="I47:J47"/>
    <mergeCell ref="I48:J48"/>
    <mergeCell ref="I49:J49"/>
    <mergeCell ref="I50:J50"/>
    <mergeCell ref="I51:J51"/>
    <mergeCell ref="I52:J52"/>
    <mergeCell ref="B64:J64"/>
    <mergeCell ref="B65:J65"/>
    <mergeCell ref="B67:J67"/>
    <mergeCell ref="A56:C56"/>
    <mergeCell ref="I56:J56"/>
    <mergeCell ref="B59:J59"/>
    <mergeCell ref="B61:J61"/>
    <mergeCell ref="B62:J62"/>
    <mergeCell ref="B63:J63"/>
  </mergeCells>
  <hyperlinks>
    <hyperlink ref="I9" r:id="rId1" display="http://www.mhlw.go.jp/wp/yosan/shikkou/07.html"/>
    <hyperlink ref="I10" r:id="rId2" display="http://www.mhlw.go.jp/wp/yosan/shikkou/07.html"/>
    <hyperlink ref="I11" r:id="rId3" display="http://www.mhlw.go.jp/wp/yosan/shikkou/07.html"/>
    <hyperlink ref="I13" r:id="rId4" display="http://www.mhlw.go.jp/wp/yosan/shikkou/07.html"/>
    <hyperlink ref="I17" r:id="rId5" display="http://www.mhlw.go.jp/wp/yosan/shikkou/07.html"/>
    <hyperlink ref="I19" r:id="rId6" display="http://www.mhlw.go.jp/wp/yosan/shikkou/07.html"/>
    <hyperlink ref="I21" r:id="rId7" display="http://www.mhlw.go.jp/wp/yosan/shikkou/07.html"/>
    <hyperlink ref="I23" r:id="rId8" display="http://www.mhlw.go.jp/wp/yosan/shikkou/07.html"/>
    <hyperlink ref="I25" r:id="rId9" display="http://www.mhlw.go.jp/wp/yosan/shikkou/07.html"/>
    <hyperlink ref="I27" r:id="rId10" display="http://www.mhlw.go.jp/wp/yosan/shikkou/07.html"/>
    <hyperlink ref="I29" r:id="rId11" display="http://www.mhlw.go.jp/wp/yosan/shikkou/07.html"/>
    <hyperlink ref="I31" r:id="rId12" display="http://www.mhlw.go.jp/wp/yosan/shikkou/07.html"/>
    <hyperlink ref="I33" r:id="rId13" display="http://www.mhlw.go.jp/wp/yosan/shikkou/07.html"/>
    <hyperlink ref="I35" r:id="rId14" display="http://www.mhlw.go.jp/wp/yosan/shikkou/07.html"/>
    <hyperlink ref="I37" r:id="rId15" display="http://www.mhlw.go.jp/wp/yosan/shikkou/07.html"/>
    <hyperlink ref="I39" r:id="rId16" display="http://www.mhlw.go.jp/wp/yosan/shikkou/07.html"/>
    <hyperlink ref="I41" r:id="rId17" display="http://www.mhlw.go.jp/wp/yosan/shikkou/07.html"/>
    <hyperlink ref="I43" r:id="rId18" display="http://www.mhlw.go.jp/wp/yosan/shikkou/07.html"/>
    <hyperlink ref="I45" r:id="rId19" display="http://www.mhlw.go.jp/wp/yosan/shikkou/07.html"/>
    <hyperlink ref="I49" r:id="rId20" display="http://www.mhlw.go.jp/wp/yosan/shikkou/07.html"/>
    <hyperlink ref="I51" r:id="rId21" display="http://www.mhlw.go.jp/wp/yosan/shikkou/07.html"/>
    <hyperlink ref="I53" r:id="rId22" display="http://www.mhlw.go.jp/wp/yosan/shikkou/07.html"/>
    <hyperlink ref="I55" r:id="rId23" display="http://www.mhlw.go.jp/wp/yosan/shikkou/07.html"/>
    <hyperlink ref="I12" r:id="rId24" display="http://www.mhlw.go.jp/wp/yosan/shikkou/07.html"/>
    <hyperlink ref="I14" r:id="rId25" display="http://www.mhlw.go.jp/wp/yosan/shikkou/07.html"/>
    <hyperlink ref="I16" r:id="rId26" display="http://www.mhlw.go.jp/wp/yosan/shikkou/07.html"/>
    <hyperlink ref="I18" r:id="rId27" display="http://www.mhlw.go.jp/wp/yosan/shikkou/07.html"/>
    <hyperlink ref="I22" r:id="rId28" display="http://www.mhlw.go.jp/wp/yosan/shikkou/07.html"/>
    <hyperlink ref="I24" r:id="rId29" display="http://www.mhlw.go.jp/wp/yosan/shikkou/07.html"/>
    <hyperlink ref="I26" r:id="rId30" display="http://www.mhlw.go.jp/wp/yosan/shikkou/07.html"/>
    <hyperlink ref="I28" r:id="rId31" display="http://www.mhlw.go.jp/wp/yosan/shikkou/07.html"/>
    <hyperlink ref="I30" r:id="rId32" display="http://www.mhlw.go.jp/wp/yosan/shikkou/07.html"/>
    <hyperlink ref="I32" r:id="rId33" display="http://www.mhlw.go.jp/wp/yosan/shikkou/07.html"/>
    <hyperlink ref="I34" r:id="rId34" display="http://www.mhlw.go.jp/wp/yosan/shikkou/07.html"/>
    <hyperlink ref="I36" r:id="rId35" display="http://www.mhlw.go.jp/wp/yosan/shikkou/07.html"/>
    <hyperlink ref="I38" r:id="rId36" display="http://www.mhlw.go.jp/wp/yosan/shikkou/07.html"/>
    <hyperlink ref="I40" r:id="rId37" display="http://www.mhlw.go.jp/wp/yosan/shikkou/07.html"/>
    <hyperlink ref="I42" r:id="rId38" display="http://www.mhlw.go.jp/wp/yosan/shikkou/07.html"/>
    <hyperlink ref="I44" r:id="rId39" display="http://www.mhlw.go.jp/wp/yosan/shikkou/07.html"/>
    <hyperlink ref="I46" r:id="rId40" display="http://www.mhlw.go.jp/wp/yosan/shikkou/07.html"/>
    <hyperlink ref="I48" r:id="rId41" display="http://www.mhlw.go.jp/wp/yosan/shikkou/07.html"/>
    <hyperlink ref="I50" r:id="rId42" display="http://www.mhlw.go.jp/wp/yosan/shikkou/07.html"/>
    <hyperlink ref="I52" r:id="rId43" display="http://www.mhlw.go.jp/wp/yosan/shikkou/07.html"/>
    <hyperlink ref="I54" r:id="rId44" display="http://www.mhlw.go.jp/wp/yosan/shikkou/07.html"/>
    <hyperlink ref="I15" r:id="rId45" display="http://www.mhlw.go.jp/wp/yosan/shikkou/07.html"/>
    <hyperlink ref="I20" r:id="rId46" display="http://www.mhlw.go.jp/wp/yosan/shikkou/07.html"/>
    <hyperlink ref="I47" r:id="rId47" display="http://www.mhlw.go.jp/wp/yosan/shikkou/07.html"/>
  </hyperlinks>
  <printOptions horizontalCentered="1"/>
  <pageMargins left="0.7086614173228347" right="0.7086614173228347" top="0.5511811023622047" bottom="0.35433070866141736" header="0.31496062992125984" footer="0.31496062992125984"/>
  <pageSetup horizontalDpi="600" verticalDpi="600" orientation="portrait" paperSize="9" scale="55" r:id="rId48"/>
  <rowBreaks count="1" manualBreakCount="1">
    <brk id="5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2015-01-29T04:04:59Z</cp:lastPrinted>
  <dcterms:created xsi:type="dcterms:W3CDTF">2015-01-29T04:04:08Z</dcterms:created>
  <dcterms:modified xsi:type="dcterms:W3CDTF">2015-01-30T06:09:23Z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