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R5新規\"/>
    </mc:Choice>
  </mc:AlternateContent>
  <bookViews>
    <workbookView xWindow="0" yWindow="0" windowWidth="23535" windowHeight="1104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8" i="11" s="1"/>
  <c r="AY372" i="11"/>
  <c r="AY371" i="11"/>
  <c r="AY370" i="11"/>
  <c r="AY369" i="11"/>
  <c r="AY368" i="11"/>
  <c r="AY367" i="11"/>
  <c r="AY334" i="11"/>
  <c r="AY339" i="11" s="1"/>
  <c r="AY341" i="11"/>
  <c r="AY340" i="11"/>
  <c r="AY338" i="11"/>
  <c r="AY337" i="11"/>
  <c r="AY336" i="11"/>
  <c r="AY321" i="11"/>
  <c r="AY332" i="11" s="1"/>
  <c r="AY70" i="11" l="1"/>
  <c r="AY325" i="11"/>
  <c r="AY330" i="11"/>
  <c r="AY323" i="11"/>
  <c r="AY327" i="11"/>
  <c r="AY331" i="11"/>
  <c r="AY397" i="11"/>
  <c r="AY329" i="11"/>
  <c r="AY333" i="11"/>
  <c r="AY399" i="11"/>
  <c r="AY322" i="11"/>
  <c r="AY326" i="11"/>
  <c r="AY324" i="11"/>
  <c r="AY328"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6" i="11" s="1"/>
  <c r="AY119" i="11"/>
  <c r="AY118" i="11"/>
  <c r="AY115" i="11"/>
  <c r="AY114" i="11"/>
  <c r="AY112" i="11"/>
  <c r="AY121" i="11" s="1"/>
  <c r="AY101" i="11"/>
  <c r="AY100" i="11"/>
  <c r="AY99" i="11"/>
  <c r="AY98" i="11"/>
  <c r="AY102" i="11"/>
  <c r="AY104" i="11" s="1"/>
  <c r="AY123" i="11" l="1"/>
  <c r="AY131" i="11"/>
  <c r="AY143" i="11"/>
  <c r="AY137" i="11"/>
  <c r="AY171" i="11"/>
  <c r="AY116" i="11"/>
  <c r="AY120" i="11"/>
  <c r="AY124" i="11"/>
  <c r="AY128" i="11"/>
  <c r="AY154" i="11"/>
  <c r="AY163" i="11"/>
  <c r="AY140" i="11"/>
  <c r="AY144" i="11"/>
  <c r="AY134" i="11"/>
  <c r="AY198" i="11"/>
  <c r="AY113" i="11"/>
  <c r="AY117" i="11"/>
  <c r="AY125" i="11"/>
  <c r="AY151" i="11"/>
  <c r="AY155" i="11"/>
  <c r="AY164" i="11"/>
  <c r="AY141"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4" i="11"/>
  <c r="AY93" i="11"/>
  <c r="AY95" i="11" s="1"/>
  <c r="AY88" i="11"/>
  <c r="AY91" i="11" s="1"/>
  <c r="AY84" i="11"/>
  <c r="AY80" i="11"/>
  <c r="AY78" i="11"/>
  <c r="AY87" i="11" s="1"/>
  <c r="AY44" i="11"/>
  <c r="AY52" i="11" s="1"/>
  <c r="AY81" i="11" l="1"/>
  <c r="AY85" i="11"/>
  <c r="AY89" i="11"/>
  <c r="AY97" i="11"/>
  <c r="AY82" i="11"/>
  <c r="AY90" i="11"/>
  <c r="AY92"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<sst xmlns="http://schemas.openxmlformats.org/spreadsheetml/2006/main" count="1354" uniqueCount="652">
  <si>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</si>
  <si>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</si>
  <si>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</si>
  <si>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</si>
  <si>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</si>
  <si>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</si>
  <si>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</si>
  <si>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</si>
  <si>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</si>
  <si>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</si>
  <si>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</si>
  <si>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</si>
  <si>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</si>
  <si>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</si>
  <si>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</si>
  <si>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</si>
  <si>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</si>
  <si>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</si>
  <si>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</si>
  <si>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</si>
  <si>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</si>
  <si>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</si>
  <si>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</si>
  <si>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</si>
  <si>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</si>
  <si>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</si>
  <si>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</si>
  <si>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</si>
  <si>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</si>
  <si>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</si>
  <si>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</si>
  <si>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</si>
  <si>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</si>
  <si>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</si>
  <si>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</si>
  <si>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</si>
  <si>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</si>
  <si>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</si>
  <si>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</si>
  <si>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</si>
  <si>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</si>
  <si>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</si>
  <si>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</si>
  <si>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</si>
  <si>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</si>
  <si>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</si>
  <si>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</si>
  <si>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</si>
  <si>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</si>
  <si>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</si>
  <si>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</si>
  <si>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</si>
  <si>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</si>
  <si>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</si>
  <si>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</si>
  <si>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</si>
  <si>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</si>
  <si>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</si>
  <si>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</si>
  <si>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</si>
  <si>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</si>
  <si>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</si>
  <si>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</si>
  <si>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</si>
  <si>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</si>
  <si>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</si>
  <si>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</si>
  <si>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</si>
  <si>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</si>
  <si>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</si>
  <si>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</si>
  <si>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</si>
  <si>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</si>
  <si>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</si>
  <si>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</si>
  <si>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</si>
  <si>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</si>
  <si>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</si>
  <si>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</si>
  <si>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</si>
  <si>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</si>
  <si>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</si>
  <si>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</si>
  <si>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</si>
  <si>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</si>
  <si>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</si>
  <si>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</si>
  <si>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</si>
  <si>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</si>
  <si>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</si>
  <si>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</si>
  <si>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</si>
  <si>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</si>
  <si>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</si>
  <si>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</si>
  <si>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</si>
  <si>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</si>
  <si>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</si>
  <si>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</si>
  <si>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</si>
  <si>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</si>
  <si>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</si>
  <si>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</si>
  <si>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</si>
  <si>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</si>
  <si>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</si>
  <si>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</si>
  <si>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</si>
  <si>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</si>
  <si>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</si>
  <si>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</si>
  <si>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</si>
  <si>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</si>
  <si>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</si>
  <si>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</si>
  <si>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</si>
  <si>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</si>
  <si>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</si>
  <si>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</si>
  <si>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</si>
  <si>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</si>
  <si>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</si>
  <si>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</si>
  <si>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</si>
  <si>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</si>
  <si>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</si>
  <si>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</si>
  <si>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</si>
  <si>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</si>
  <si>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</si>
  <si>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</si>
  <si>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</si>
  <si>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</si>
  <si>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</si>
  <si>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</si>
  <si>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</si>
  <si>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</si>
  <si>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</si>
  <si>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</si>
  <si>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</si>
  <si>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</si>
  <si>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</si>
  <si>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</si>
  <si>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</si>
  <si>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</si>
  <si>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</si>
  <si>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</si>
  <si>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</si>
  <si>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</si>
  <si>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</si>
  <si>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</si>
  <si>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</si>
  <si>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</si>
  <si>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</si>
  <si>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</si>
  <si>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</si>
  <si>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</si>
  <si>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</si>
  <si>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</si>
  <si>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</si>
  <si>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</si>
  <si>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</si>
  <si>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</si>
  <si>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</si>
  <si>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</si>
  <si>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</si>
  <si>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</si>
  <si>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</si>
  <si>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</si>
  <si>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</si>
  <si>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</si>
  <si>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</si>
  <si>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</si>
  <si>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</si>
  <si>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</si>
  <si>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</si>
  <si>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</si>
  <si>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</si>
  <si>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</si>
  <si>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</si>
  <si>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</si>
  <si>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</si>
  <si>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</si>
  <si>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</si>
  <si>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</si>
  <si>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</si>
  <si>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</si>
  <si>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</si>
  <si>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</si>
  <si>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</si>
  <si>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</si>
  <si>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</si>
  <si>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</si>
  <si>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</si>
  <si>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</si>
  <si>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</si>
  <si>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</si>
  <si>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</si>
  <si>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</si>
  <si>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</si>
  <si>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</si>
  <si>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</si>
  <si>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</si>
  <si>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</si>
  <si>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</si>
  <si>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</si>
  <si>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</si>
  <si>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</si>
  <si>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</si>
  <si>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</si>
  <si>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</si>
  <si>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</si>
  <si>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</si>
  <si>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</si>
  <si>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</si>
  <si>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</si>
  <si>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</si>
  <si>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</si>
  <si>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</si>
  <si>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</si>
  <si>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</si>
  <si>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</si>
  <si>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</si>
  <si>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</si>
  <si>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</si>
  <si>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</si>
  <si>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</si>
  <si>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</si>
  <si>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</si>
  <si>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</si>
  <si>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</si>
  <si>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</si>
  <si>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</si>
  <si>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</si>
  <si>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</si>
  <si>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</si>
  <si>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</si>
  <si>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</si>
  <si>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</si>
  <si>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</si>
  <si>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</si>
  <si>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</si>
  <si>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</si>
  <si>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</si>
  <si>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</si>
  <si>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</si>
  <si>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</si>
  <si>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</si>
  <si>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</si>
  <si>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</si>
  <si>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</si>
  <si>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</si>
  <si>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</si>
  <si>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</si>
  <si>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</si>
  <si>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</si>
  <si>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</si>
  <si>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</si>
  <si>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</si>
  <si>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</si>
  <si>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</si>
  <si>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</si>
  <si>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</si>
  <si>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</si>
  <si>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</si>
  <si>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</si>
  <si>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</si>
  <si>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</si>
  <si>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</si>
  <si>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</si>
  <si>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</si>
  <si>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</si>
  <si>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</si>
  <si>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</si>
  <si>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</si>
  <si>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</si>
  <si>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</si>
  <si>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</si>
  <si>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</si>
  <si>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</si>
  <si>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</si>
  <si>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</si>
  <si>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</si>
  <si>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</si>
  <si>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</si>
  <si>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</si>
  <si>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</si>
  <si>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</si>
  <si>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</si>
  <si>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</si>
  <si>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</si>
  <si>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</si>
  <si>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</si>
  <si>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</si>
  <si>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</si>
  <si>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</si>
  <si>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</si>
  <si>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</si>
  <si>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</si>
  <si>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</si>
  <si>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</si>
  <si>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</si>
  <si>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</si>
  <si>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</si>
  <si>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</si>
  <si>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</si>
  <si>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</si>
  <si>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</si>
  <si>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</si>
  <si>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</si>
  <si>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</si>
  <si>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</si>
  <si>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</si>
  <si>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</si>
  <si>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</si>
  <si>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</si>
  <si>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</si>
  <si>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</si>
  <si>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</si>
  <si>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</si>
  <si>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</si>
  <si>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</si>
  <si>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</si>
  <si>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</si>
  <si>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</si>
  <si>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</si>
  <si>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</si>
  <si>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</si>
  <si>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</si>
  <si>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</si>
  <si>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</si>
  <si>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</si>
  <si>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</si>
  <si>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</si>
  <si>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</si>
  <si>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</si>
  <si>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</si>
  <si>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</si>
  <si>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</si>
  <si>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</si>
  <si>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</si>
  <si>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</si>
  <si>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</si>
  <si>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</si>
  <si>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</si>
  <si>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</si>
  <si>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</si>
  <si>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</si>
  <si>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</si>
  <si>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</si>
  <si>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</si>
  <si>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</si>
  <si>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</si>
  <si>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</si>
  <si>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</si>
  <si>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</si>
  <si>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</si>
  <si>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</si>
  <si>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</si>
  <si>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</si>
  <si>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</si>
  <si>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</si>
  <si>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</si>
  <si>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</si>
  <si>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</si>
  <si>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</si>
  <si>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</si>
  <si>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</si>
  <si>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</si>
  <si>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</si>
  <si>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</si>
  <si>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</si>
  <si>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</si>
  <si>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</si>
  <si>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</si>
  <si>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</si>
  <si>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</si>
  <si>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</si>
  <si>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</si>
  <si>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</si>
  <si>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</si>
  <si>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</si>
  <si>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</si>
  <si>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</si>
  <si>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</si>
  <si>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</si>
  <si>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</si>
  <si>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</si>
  <si>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</si>
  <si>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</si>
  <si>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</si>
  <si>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</si>
  <si>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</si>
  <si>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</si>
  <si>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</si>
  <si>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</si>
  <si>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</si>
  <si>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</si>
  <si>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</si>
  <si>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</si>
  <si>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</si>
  <si>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</si>
  <si>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</si>
  <si>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</si>
  <si>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</si>
  <si>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</si>
  <si>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</si>
  <si>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</si>
  <si>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</si>
  <si>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</si>
  <si>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</si>
  <si>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</si>
  <si>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</si>
  <si>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</si>
  <si>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</si>
  <si>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</si>
  <si>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</si>
  <si>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</si>
  <si>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</si>
  <si>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</si>
  <si>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</si>
  <si>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</si>
  <si>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</si>
  <si>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</si>
  <si>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</si>
  <si>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</si>
  <si>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</si>
  <si>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</si>
  <si>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</si>
  <si>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</si>
  <si>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</si>
  <si>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</si>
  <si>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</si>
  <si>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</si>
  <si>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</si>
  <si>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</si>
  <si>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</si>
  <si>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</si>
  <si>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</si>
  <si>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</si>
  <si>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</si>
  <si>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</si>
  <si>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</si>
  <si>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</si>
  <si>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</si>
  <si>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</si>
  <si>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</si>
  <si>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</si>
  <si>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</si>
  <si>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</si>
  <si>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</si>
  <si>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</si>
  <si>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</si>
  <si>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</si>
  <si>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</si>
  <si>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</si>
  <si>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</si>
  <si>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</si>
  <si>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</si>
  <si>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</si>
  <si>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</si>
  <si>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</si>
  <si>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</si>
  <si>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</si>
  <si>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</si>
  <si>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</si>
  <si>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</si>
  <si>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</si>
  <si>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</si>
  <si>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</si>
  <si>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</si>
  <si>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</si>
  <si>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</si>
  <si>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</si>
  <si>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</si>
  <si>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</si>
  <si>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</si>
  <si>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</si>
  <si>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</si>
  <si>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</si>
  <si>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</si>
  <si>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</si>
  <si>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</si>
  <si>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</si>
  <si>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</si>
  <si>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</si>
  <si>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</si>
  <si>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</si>
  <si>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</si>
  <si>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</si>
  <si>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</si>
  <si>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</si>
  <si>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</si>
  <si>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</si>
  <si>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</si>
  <si>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</si>
  <si>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</si>
  <si>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</si>
  <si>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</si>
  <si>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</si>
  <si>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</si>
  <si>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</si>
  <si>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</si>
  <si>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</si>
  <si>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</si>
  <si>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</si>
  <si>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</si>
  <si>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</si>
  <si>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</si>
  <si>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</si>
  <si>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</si>
  <si>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</si>
  <si>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</si>
  <si>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</si>
  <si>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</si>
  <si>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</si>
  <si>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</si>
  <si>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</si>
  <si>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</si>
  <si>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</si>
  <si>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</si>
  <si>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</si>
  <si>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</si>
  <si>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</si>
  <si>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</si>
  <si>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</si>
  <si>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</si>
  <si>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</si>
  <si>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</si>
  <si>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</si>
  <si>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</si>
  <si>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</si>
  <si>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</si>
  <si>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</si>
  <si>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</si>
  <si>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</si>
  <si>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</si>
  <si>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</si>
  <si>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</si>
  <si>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</si>
  <si>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</si>
  <si>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</si>
  <si>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</si>
  <si>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</si>
  <si>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</si>
  <si>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</si>
  <si>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</si>
  <si>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</si>
  <si>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</si>
  <si>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</si>
  <si>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</si>
  <si>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</si>
  <si>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</si>
  <si>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</si>
  <si>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</si>
  <si>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</si>
  <si>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</si>
  <si>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</si>
  <si>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</si>
  <si>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</si>
  <si>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</si>
  <si>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</si>
  <si>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</si>
  <si>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</si>
  <si>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</si>
  <si>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</si>
  <si>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</si>
  <si>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</si>
  <si>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</si>
  <si>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</si>
  <si>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</si>
  <si>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</si>
  <si>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</si>
  <si>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</si>
  <si>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</si>
  <si>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</si>
  <si>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</si>
  <si>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</si>
  <si>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</si>
  <si>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</si>
  <si>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</si>
  <si>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</si>
  <si>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</si>
  <si>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</si>
  <si>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</si>
  <si>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</si>
  <si>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</si>
  <si>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</si>
  <si>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</si>
  <si>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</si>
  <si>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</si>
  <si>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</si>
  <si>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</si>
  <si>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</si>
  <si>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</si>
  <si>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</si>
  <si>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</si>
  <si>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</si>
  <si>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</si>
  <si>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</si>
  <si>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</si>
  <si>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</si>
  <si>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</si>
  <si>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</si>
  <si>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</si>
  <si>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</si>
  <si>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</si>
  <si>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</si>
  <si>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t>
  </si>
  <si>
    <t>厚生労働省</t>
  </si>
  <si>
    <t>看護課</t>
    <rPh sb="0" eb="2">
      <t>カンゴ</t>
    </rPh>
    <rPh sb="2" eb="3">
      <t>カ</t>
    </rPh>
    <phoneticPr fontId="5"/>
  </si>
  <si>
    <t>医政局</t>
    <rPh sb="0" eb="3">
      <t>イセイキョク</t>
    </rPh>
    <phoneticPr fontId="5"/>
  </si>
  <si>
    <t>厚労</t>
  </si>
  <si>
    <t>デジタル改革関連法（令和３年５月19日公布）によるマイナンバー法、住民基本台帳法の改正に基づき、令和６年度より、医療関係資格情報について、国家資格等情報連携・活用システムへの格納を通じて、マイナンバー制度の利活用を図ることとされている。准看護師の資格情報については、都道府県が籍簿情報を管理しているが、都道府県毎にシステムの仕様や運用方法が異なるため、その実態を調査した上で、システム連携に必要な対応を整理する。</t>
    <phoneticPr fontId="5"/>
  </si>
  <si>
    <t>令和４年度に実施する都道府県対象の准看護師免許申請事務や資格管理に使用しているシステム仕様の実態把握調査結果に基づき、准看護師免許と国家資格等情報連携・活用システム内の資格データと連携するために必要な対応を整理し、要件定義・基本設計を行う。</t>
    <phoneticPr fontId="5"/>
  </si>
  <si>
    <t>准看護師免許と国家資格等情報連携・活用システム連携に向けた検討を行う</t>
    <rPh sb="23" eb="25">
      <t>レンケイ</t>
    </rPh>
    <rPh sb="26" eb="27">
      <t>ム</t>
    </rPh>
    <rPh sb="29" eb="31">
      <t>ケントウ</t>
    </rPh>
    <rPh sb="32" eb="33">
      <t>オコナ</t>
    </rPh>
    <phoneticPr fontId="5"/>
  </si>
  <si>
    <t>有識者による検討会を２回/年開催する</t>
    <rPh sb="0" eb="3">
      <t>ユウシキシャ</t>
    </rPh>
    <rPh sb="2" eb="3">
      <t>シャ</t>
    </rPh>
    <rPh sb="6" eb="8">
      <t>ケントウ</t>
    </rPh>
    <rPh sb="8" eb="9">
      <t>カイ</t>
    </rPh>
    <rPh sb="11" eb="12">
      <t>カイ</t>
    </rPh>
    <rPh sb="13" eb="14">
      <t>ネン</t>
    </rPh>
    <rPh sb="14" eb="16">
      <t>カイサイ</t>
    </rPh>
    <phoneticPr fontId="5"/>
  </si>
  <si>
    <t>准看護師免許と国家資格等情報連携・活用システム連携に向けた要件定義を行う</t>
    <rPh sb="29" eb="31">
      <t>ヨウケン</t>
    </rPh>
    <rPh sb="31" eb="33">
      <t>テイギ</t>
    </rPh>
    <rPh sb="34" eb="35">
      <t>オコナ</t>
    </rPh>
    <phoneticPr fontId="5"/>
  </si>
  <si>
    <t>要件定義書の作成</t>
    <rPh sb="0" eb="2">
      <t>ヨウケン</t>
    </rPh>
    <rPh sb="2" eb="5">
      <t>テイギショ</t>
    </rPh>
    <rPh sb="6" eb="8">
      <t>サクセイ</t>
    </rPh>
    <phoneticPr fontId="5"/>
  </si>
  <si>
    <t>准看護師免許と国家資格等情報連携・活用システム連携に向けた検討を行う</t>
    <phoneticPr fontId="5"/>
  </si>
  <si>
    <t>都道府県を対象にしたヒアリング調査を10箇所実施する</t>
    <rPh sb="0" eb="4">
      <t>トドウフケン</t>
    </rPh>
    <rPh sb="5" eb="7">
      <t>タイショウ</t>
    </rPh>
    <rPh sb="15" eb="17">
      <t>チョウサ</t>
    </rPh>
    <rPh sb="20" eb="22">
      <t>カショ</t>
    </rPh>
    <rPh sb="22" eb="24">
      <t>ジッシ</t>
    </rPh>
    <phoneticPr fontId="5"/>
  </si>
  <si>
    <t>准看護師籍簿と国家資格等情報連携活用システム連携推進事業</t>
    <rPh sb="24" eb="26">
      <t>スイシン</t>
    </rPh>
    <rPh sb="26" eb="28">
      <t>ジギョウ</t>
    </rPh>
    <phoneticPr fontId="5"/>
  </si>
  <si>
    <t>-</t>
  </si>
  <si>
    <t>医療提供体制確保対策等委託費</t>
  </si>
  <si>
    <t>「重要政策推進枠」11</t>
    <rPh sb="1" eb="3">
      <t>ジュウヨウ</t>
    </rPh>
    <rPh sb="3" eb="5">
      <t>セイサク</t>
    </rPh>
    <rPh sb="5" eb="7">
      <t>スイシン</t>
    </rPh>
    <rPh sb="7" eb="8">
      <t>ワク</t>
    </rPh>
    <phoneticPr fontId="5"/>
  </si>
  <si>
    <t>回</t>
    <rPh sb="0" eb="1">
      <t>カイ</t>
    </rPh>
    <phoneticPr fontId="5"/>
  </si>
  <si>
    <t>-</t>
    <phoneticPr fontId="5"/>
  </si>
  <si>
    <t>件</t>
    <rPh sb="0" eb="1">
      <t>ケン</t>
    </rPh>
    <phoneticPr fontId="5"/>
  </si>
  <si>
    <t>厚生労働省
１１百万円</t>
    <rPh sb="0" eb="2">
      <t>コウセイ</t>
    </rPh>
    <rPh sb="2" eb="5">
      <t>ロウドウショウ</t>
    </rPh>
    <rPh sb="8" eb="9">
      <t>ヒャク</t>
    </rPh>
    <rPh sb="9" eb="11">
      <t>マンエン</t>
    </rPh>
    <phoneticPr fontId="5"/>
  </si>
  <si>
    <t>委託事業者
１１百万円</t>
    <rPh sb="0" eb="2">
      <t>イタク</t>
    </rPh>
    <rPh sb="2" eb="5">
      <t>ジギョウシャ</t>
    </rPh>
    <rPh sb="8" eb="9">
      <t>ヒャク</t>
    </rPh>
    <rPh sb="9" eb="11">
      <t>マンエン</t>
    </rPh>
    <phoneticPr fontId="5"/>
  </si>
  <si>
    <t>課長　習田 由美子</t>
    <rPh sb="0" eb="2">
      <t>カチョウ</t>
    </rPh>
    <phoneticPr fontId="5"/>
  </si>
  <si>
    <t>-</t>
    <phoneticPr fontId="5"/>
  </si>
  <si>
    <t xml:space="preserve">
デジタル社会の形成を図るための関係法律の整備に関する法律　第２８条</t>
    <phoneticPr fontId="5"/>
  </si>
  <si>
    <t>准看護職の資格の手続きにおいて、マイナンバーを利活用したオンライン化により、手続きの簡便化につながる。</t>
    <rPh sb="0" eb="1">
      <t>ジュン</t>
    </rPh>
    <phoneticPr fontId="5"/>
  </si>
  <si>
    <t>准看護師免許は都道府県免許であるが、国家資格等情報連携・活用システム（仮）構築については国が推進しているところであり、当該システムとの連携も国が実施し、都道府県に共有すべき事業である。</t>
    <rPh sb="0" eb="4">
      <t>ジュンカンゴシ</t>
    </rPh>
    <rPh sb="4" eb="6">
      <t>メンキョ</t>
    </rPh>
    <rPh sb="7" eb="11">
      <t>トドウフケン</t>
    </rPh>
    <rPh sb="11" eb="13">
      <t>メンキョ</t>
    </rPh>
    <rPh sb="37" eb="39">
      <t>コウチク</t>
    </rPh>
    <rPh sb="44" eb="45">
      <t>クニ</t>
    </rPh>
    <rPh sb="46" eb="48">
      <t>スイシン</t>
    </rPh>
    <rPh sb="59" eb="61">
      <t>トウガイ</t>
    </rPh>
    <rPh sb="67" eb="69">
      <t>レンケイ</t>
    </rPh>
    <rPh sb="70" eb="71">
      <t>クニ</t>
    </rPh>
    <rPh sb="76" eb="78">
      <t>トドウ</t>
    </rPh>
    <rPh sb="78" eb="80">
      <t>フケン</t>
    </rPh>
    <rPh sb="81" eb="83">
      <t>キョウユウ</t>
    </rPh>
    <phoneticPr fontId="5"/>
  </si>
  <si>
    <t>優先的な取組が求められる、医師、歯科医師、看護師等の社会保障等に係る資格について、令和６年度にマイナンバーを活用したデジタル化を開始されるとされており、資格に関する手続きにマイナンバーを利活用したシステムの構築に資する事業は優先度が高い。</t>
    <rPh sb="106" eb="107">
      <t>シ</t>
    </rPh>
    <rPh sb="109" eb="111">
      <t>ジギョウ</t>
    </rPh>
    <phoneticPr fontId="5"/>
  </si>
  <si>
    <t>箇所</t>
    <rPh sb="0" eb="2">
      <t>カショ</t>
    </rPh>
    <phoneticPr fontId="5"/>
  </si>
  <si>
    <t>件</t>
    <rPh sb="0" eb="1">
      <t>ケン</t>
    </rPh>
    <phoneticPr fontId="5"/>
  </si>
  <si>
    <t>-</t>
    <phoneticPr fontId="5"/>
  </si>
  <si>
    <t>‐</t>
  </si>
  <si>
    <t>-</t>
    <phoneticPr fontId="5"/>
  </si>
  <si>
    <t>今後の医療需給に見合った医療従事者の確保を図ること（Ⅰ－２－１）</t>
    <phoneticPr fontId="5"/>
  </si>
  <si>
    <t>施策大目標２ 必要な医療従事者を確保するとともに、資質の向上を図ること</t>
    <phoneticPr fontId="5"/>
  </si>
  <si>
    <t>https://www.mhlw.go.jp/wp/seisaku/hyouka/dl/r03_jizenbunseki/I-2-1.pdf</t>
  </si>
  <si>
    <t>　　千円/件</t>
    <rPh sb="2" eb="4">
      <t>センエン</t>
    </rPh>
    <rPh sb="5" eb="6">
      <t>ケン</t>
    </rPh>
    <phoneticPr fontId="5"/>
  </si>
  <si>
    <t>　　　　　　　　　　　　　　　　　　</t>
    <phoneticPr fontId="5"/>
  </si>
  <si>
    <t>単位当たりコスト＝X／Y
X：「予算執行額」Y：「要件定義書の作成」　</t>
    <phoneticPr fontId="5"/>
  </si>
  <si>
    <t>円</t>
    <rPh sb="0" eb="1">
      <t>エン</t>
    </rPh>
    <phoneticPr fontId="5"/>
  </si>
  <si>
    <t>-</t>
    <phoneticPr fontId="5"/>
  </si>
  <si>
    <t>-</t>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</si>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</sst>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8" fillId="0" borderId="81" xfId="1" applyFont="1" applyFill="1" applyBorder="1" applyAlignment="1" applyProtection="1">
      <alignment horizontal="center" vertical="center" wrapText="1"/>
      <protection locked="0"/>
    </xf>
    <xf numFmtId="0" fontId="18" fillId="0" borderId="82" xfId="1" applyFont="1" applyFill="1" applyBorder="1" applyAlignment="1" applyProtection="1">
      <alignment horizontal="center" vertical="center" wrapText="1"/>
      <protection locked="0"/>
    </xf>
    <xf numFmtId="0" fontId="18" fillId="0" borderId="163" xfId="1" applyFont="1" applyFill="1" applyBorder="1" applyAlignment="1" applyProtection="1">
      <alignment horizontal="center" vertical="center" wrapText="1"/>
      <protection locked="0"/>
    </xf>
    <xf numFmtId="0" fontId="18" fillId="0" borderId="68" xfId="1" applyFont="1" applyFill="1" applyBorder="1" applyAlignment="1" applyProtection="1">
      <alignment horizontal="center" vertical="center" wrapText="1"/>
      <protection locked="0"/>
    </xf>
    <xf numFmtId="0" fontId="18" fillId="0" borderId="7" xfId="1" applyFont="1" applyFill="1" applyBorder="1" applyAlignment="1" applyProtection="1">
      <alignment horizontal="center" vertical="center" wrapText="1"/>
      <protection locked="0"/>
    </xf>
    <xf numFmtId="0" fontId="18" fillId="0" borderId="8" xfId="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0</xdr:colOff>
      <xdr:row>273</xdr:row>
      <xdr:rowOff>0</xdr:rowOff>
    </xdr:from>
    <xdr:to>
      <xdr:col>25</xdr:col>
      <xdr:colOff>5443</xdr:colOff>
      <xdr:row>276</xdr:row>
      <xdr:rowOff>319709</xdr:rowOff>
    </xdr:to>
    <xdr:cxnSp macro="">
      <xdr:nvCxnSpPr>
        <xdr:cNvPr id="2" name="直線矢印コネクタ 1"/>
        <xdr:cNvCxnSpPr/>
      </xdr:nvCxnSpPr>
      <xdr:spPr>
        <a:xfrm>
          <a:off x="5080000" y="42456100"/>
          <a:ext cx="5443" cy="13865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0">
        <v>2022</v>
      </c>
      <c r="AE2" s="840"/>
      <c r="AF2" s="840"/>
      <c r="AG2" s="840"/>
      <c r="AH2" s="840"/>
      <c r="AI2" s="75" t="s">
        <v>285</v>
      </c>
      <c r="AJ2" s="840" t="s">
        <v>612</v>
      </c>
      <c r="AK2" s="840"/>
      <c r="AL2" s="840"/>
      <c r="AM2" s="840"/>
      <c r="AN2" s="75" t="s">
        <v>285</v>
      </c>
      <c r="AO2" s="840" t="s">
        <v>605</v>
      </c>
      <c r="AP2" s="840"/>
      <c r="AQ2" s="840"/>
      <c r="AR2" s="76" t="s">
        <v>285</v>
      </c>
      <c r="AS2" s="841">
        <v>8</v>
      </c>
      <c r="AT2" s="841"/>
      <c r="AU2" s="841"/>
      <c r="AV2" s="75" t="str">
        <f>IF(AW2="","","-")</f>
        <v/>
      </c>
      <c r="AW2" s="842"/>
      <c r="AX2" s="842"/>
    </row>
    <row r="3" spans="1:50" ht="21" customHeight="1" thickBot="1" x14ac:dyDescent="0.2">
      <c r="A3" s="843" t="s">
        <v>598</v>
      </c>
      <c r="B3" s="844"/>
      <c r="C3" s="844"/>
      <c r="D3" s="844"/>
      <c r="E3" s="844"/>
      <c r="F3" s="844"/>
      <c r="G3" s="844"/>
      <c r="H3" s="844"/>
      <c r="I3" s="844"/>
      <c r="J3" s="844"/>
      <c r="K3" s="844"/>
      <c r="L3" s="844"/>
      <c r="M3" s="844"/>
      <c r="N3" s="844"/>
      <c r="O3" s="844"/>
      <c r="P3" s="844"/>
      <c r="Q3" s="844"/>
      <c r="R3" s="844"/>
      <c r="S3" s="844"/>
      <c r="T3" s="844"/>
      <c r="U3" s="844"/>
      <c r="V3" s="844"/>
      <c r="W3" s="844"/>
      <c r="X3" s="844"/>
      <c r="Y3" s="844"/>
      <c r="Z3" s="844"/>
      <c r="AA3" s="844"/>
      <c r="AB3" s="844"/>
      <c r="AC3" s="844"/>
      <c r="AD3" s="844"/>
      <c r="AE3" s="844"/>
      <c r="AF3" s="844"/>
      <c r="AG3" s="844"/>
      <c r="AH3" s="844"/>
      <c r="AI3" s="23" t="s">
        <v>59</v>
      </c>
      <c r="AJ3" s="845" t="s">
        <v>609</v>
      </c>
      <c r="AK3" s="845"/>
      <c r="AL3" s="845"/>
      <c r="AM3" s="845"/>
      <c r="AN3" s="845"/>
      <c r="AO3" s="845"/>
      <c r="AP3" s="845"/>
      <c r="AQ3" s="845"/>
      <c r="AR3" s="845"/>
      <c r="AS3" s="845"/>
      <c r="AT3" s="845"/>
      <c r="AU3" s="845"/>
      <c r="AV3" s="845"/>
      <c r="AW3" s="845"/>
      <c r="AX3" s="24" t="s">
        <v>60</v>
      </c>
    </row>
    <row r="4" spans="1:50" ht="24.75" customHeight="1" x14ac:dyDescent="0.15">
      <c r="A4" s="815" t="s">
        <v>23</v>
      </c>
      <c r="B4" s="816"/>
      <c r="C4" s="816"/>
      <c r="D4" s="816"/>
      <c r="E4" s="816"/>
      <c r="F4" s="816"/>
      <c r="G4" s="817" t="s">
        <v>621</v>
      </c>
      <c r="H4" s="818"/>
      <c r="I4" s="818"/>
      <c r="J4" s="818"/>
      <c r="K4" s="818"/>
      <c r="L4" s="818"/>
      <c r="M4" s="818"/>
      <c r="N4" s="818"/>
      <c r="O4" s="818"/>
      <c r="P4" s="818"/>
      <c r="Q4" s="818"/>
      <c r="R4" s="818"/>
      <c r="S4" s="818"/>
      <c r="T4" s="818"/>
      <c r="U4" s="818"/>
      <c r="V4" s="818"/>
      <c r="W4" s="818"/>
      <c r="X4" s="818"/>
      <c r="Y4" s="819" t="s">
        <v>1</v>
      </c>
      <c r="Z4" s="820"/>
      <c r="AA4" s="820"/>
      <c r="AB4" s="820"/>
      <c r="AC4" s="820"/>
      <c r="AD4" s="821"/>
      <c r="AE4" s="822" t="s">
        <v>611</v>
      </c>
      <c r="AF4" s="823"/>
      <c r="AG4" s="823"/>
      <c r="AH4" s="823"/>
      <c r="AI4" s="823"/>
      <c r="AJ4" s="823"/>
      <c r="AK4" s="823"/>
      <c r="AL4" s="823"/>
      <c r="AM4" s="823"/>
      <c r="AN4" s="823"/>
      <c r="AO4" s="823"/>
      <c r="AP4" s="824"/>
      <c r="AQ4" s="825" t="s">
        <v>2</v>
      </c>
      <c r="AR4" s="820"/>
      <c r="AS4" s="820"/>
      <c r="AT4" s="820"/>
      <c r="AU4" s="820"/>
      <c r="AV4" s="820"/>
      <c r="AW4" s="820"/>
      <c r="AX4" s="826"/>
    </row>
    <row r="5" spans="1:50" ht="30" customHeight="1" x14ac:dyDescent="0.15">
      <c r="A5" s="827" t="s">
        <v>62</v>
      </c>
      <c r="B5" s="828"/>
      <c r="C5" s="828"/>
      <c r="D5" s="828"/>
      <c r="E5" s="828"/>
      <c r="F5" s="829"/>
      <c r="G5" s="830" t="s">
        <v>607</v>
      </c>
      <c r="H5" s="831"/>
      <c r="I5" s="831"/>
      <c r="J5" s="831"/>
      <c r="K5" s="831"/>
      <c r="L5" s="831"/>
      <c r="M5" s="832" t="s">
        <v>61</v>
      </c>
      <c r="N5" s="833"/>
      <c r="O5" s="833"/>
      <c r="P5" s="833"/>
      <c r="Q5" s="833"/>
      <c r="R5" s="834"/>
      <c r="S5" s="835" t="s">
        <v>389</v>
      </c>
      <c r="T5" s="831"/>
      <c r="U5" s="831"/>
      <c r="V5" s="831"/>
      <c r="W5" s="831"/>
      <c r="X5" s="836"/>
      <c r="Y5" s="837" t="s">
        <v>3</v>
      </c>
      <c r="Z5" s="838"/>
      <c r="AA5" s="838"/>
      <c r="AB5" s="838"/>
      <c r="AC5" s="838"/>
      <c r="AD5" s="839"/>
      <c r="AE5" s="860" t="s">
        <v>610</v>
      </c>
      <c r="AF5" s="861"/>
      <c r="AG5" s="861"/>
      <c r="AH5" s="861"/>
      <c r="AI5" s="861"/>
      <c r="AJ5" s="861"/>
      <c r="AK5" s="861"/>
      <c r="AL5" s="861"/>
      <c r="AM5" s="861"/>
      <c r="AN5" s="861"/>
      <c r="AO5" s="861"/>
      <c r="AP5" s="862"/>
      <c r="AQ5" s="863" t="s">
        <v>630</v>
      </c>
      <c r="AR5" s="864"/>
      <c r="AS5" s="864"/>
      <c r="AT5" s="864"/>
      <c r="AU5" s="864"/>
      <c r="AV5" s="864"/>
      <c r="AW5" s="864"/>
      <c r="AX5" s="865"/>
    </row>
    <row r="6" spans="1:50" ht="39" customHeight="1" x14ac:dyDescent="0.15">
      <c r="A6" s="866" t="s">
        <v>4</v>
      </c>
      <c r="B6" s="867"/>
      <c r="C6" s="867"/>
      <c r="D6" s="867"/>
      <c r="E6" s="867"/>
      <c r="F6" s="867"/>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46" t="s">
        <v>20</v>
      </c>
      <c r="B7" s="847"/>
      <c r="C7" s="847"/>
      <c r="D7" s="847"/>
      <c r="E7" s="847"/>
      <c r="F7" s="848"/>
      <c r="G7" s="797" t="s">
        <v>632</v>
      </c>
      <c r="H7" s="798"/>
      <c r="I7" s="798"/>
      <c r="J7" s="798"/>
      <c r="K7" s="798"/>
      <c r="L7" s="798"/>
      <c r="M7" s="798"/>
      <c r="N7" s="798"/>
      <c r="O7" s="798"/>
      <c r="P7" s="798"/>
      <c r="Q7" s="798"/>
      <c r="R7" s="798"/>
      <c r="S7" s="798"/>
      <c r="T7" s="798"/>
      <c r="U7" s="798"/>
      <c r="V7" s="798"/>
      <c r="W7" s="798"/>
      <c r="X7" s="799"/>
      <c r="Y7" s="800" t="s">
        <v>270</v>
      </c>
      <c r="Z7" s="687"/>
      <c r="AA7" s="687"/>
      <c r="AB7" s="687"/>
      <c r="AC7" s="687"/>
      <c r="AD7" s="801"/>
      <c r="AE7" s="802" t="s">
        <v>631</v>
      </c>
      <c r="AF7" s="803"/>
      <c r="AG7" s="803"/>
      <c r="AH7" s="803"/>
      <c r="AI7" s="803"/>
      <c r="AJ7" s="803"/>
      <c r="AK7" s="803"/>
      <c r="AL7" s="803"/>
      <c r="AM7" s="803"/>
      <c r="AN7" s="803"/>
      <c r="AO7" s="803"/>
      <c r="AP7" s="803"/>
      <c r="AQ7" s="803"/>
      <c r="AR7" s="803"/>
      <c r="AS7" s="803"/>
      <c r="AT7" s="803"/>
      <c r="AU7" s="803"/>
      <c r="AV7" s="803"/>
      <c r="AW7" s="803"/>
      <c r="AX7" s="804"/>
    </row>
    <row r="8" spans="1:50" ht="53.25" customHeight="1" x14ac:dyDescent="0.15">
      <c r="A8" s="846" t="s">
        <v>185</v>
      </c>
      <c r="B8" s="847"/>
      <c r="C8" s="847"/>
      <c r="D8" s="847"/>
      <c r="E8" s="847"/>
      <c r="F8" s="848"/>
      <c r="G8" s="849" t="str">
        <f>入力規則等!A27</f>
        <v>-</v>
      </c>
      <c r="H8" s="850"/>
      <c r="I8" s="850"/>
      <c r="J8" s="850"/>
      <c r="K8" s="850"/>
      <c r="L8" s="850"/>
      <c r="M8" s="850"/>
      <c r="N8" s="850"/>
      <c r="O8" s="850"/>
      <c r="P8" s="850"/>
      <c r="Q8" s="850"/>
      <c r="R8" s="850"/>
      <c r="S8" s="850"/>
      <c r="T8" s="850"/>
      <c r="U8" s="850"/>
      <c r="V8" s="850"/>
      <c r="W8" s="850"/>
      <c r="X8" s="851"/>
      <c r="Y8" s="852" t="s">
        <v>186</v>
      </c>
      <c r="Z8" s="853"/>
      <c r="AA8" s="853"/>
      <c r="AB8" s="853"/>
      <c r="AC8" s="853"/>
      <c r="AD8" s="854"/>
      <c r="AE8" s="855" t="str">
        <f>入力規則等!K13</f>
        <v>社会保障</v>
      </c>
      <c r="AF8" s="850"/>
      <c r="AG8" s="850"/>
      <c r="AH8" s="850"/>
      <c r="AI8" s="850"/>
      <c r="AJ8" s="850"/>
      <c r="AK8" s="850"/>
      <c r="AL8" s="850"/>
      <c r="AM8" s="850"/>
      <c r="AN8" s="850"/>
      <c r="AO8" s="850"/>
      <c r="AP8" s="850"/>
      <c r="AQ8" s="850"/>
      <c r="AR8" s="850"/>
      <c r="AS8" s="850"/>
      <c r="AT8" s="850"/>
      <c r="AU8" s="850"/>
      <c r="AV8" s="850"/>
      <c r="AW8" s="850"/>
      <c r="AX8" s="856"/>
    </row>
    <row r="9" spans="1:50" ht="58.5" customHeight="1" x14ac:dyDescent="0.15">
      <c r="A9" s="770" t="s">
        <v>21</v>
      </c>
      <c r="B9" s="771"/>
      <c r="C9" s="771"/>
      <c r="D9" s="771"/>
      <c r="E9" s="771"/>
      <c r="F9" s="771"/>
      <c r="G9" s="857" t="s">
        <v>613</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758" t="s">
        <v>27</v>
      </c>
      <c r="B10" s="759"/>
      <c r="C10" s="759"/>
      <c r="D10" s="759"/>
      <c r="E10" s="759"/>
      <c r="F10" s="759"/>
      <c r="G10" s="760" t="s">
        <v>614</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委託・請負</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8"/>
    </row>
    <row r="13" spans="1:50" ht="21" customHeight="1" x14ac:dyDescent="0.15">
      <c r="A13" s="307"/>
      <c r="B13" s="308"/>
      <c r="C13" s="308"/>
      <c r="D13" s="308"/>
      <c r="E13" s="308"/>
      <c r="F13" s="309"/>
      <c r="G13" s="787" t="s">
        <v>6</v>
      </c>
      <c r="H13" s="788"/>
      <c r="I13" s="809" t="s">
        <v>7</v>
      </c>
      <c r="J13" s="810"/>
      <c r="K13" s="810"/>
      <c r="L13" s="810"/>
      <c r="M13" s="810"/>
      <c r="N13" s="810"/>
      <c r="O13" s="811"/>
      <c r="P13" s="699" t="s">
        <v>622</v>
      </c>
      <c r="Q13" s="700"/>
      <c r="R13" s="700"/>
      <c r="S13" s="700"/>
      <c r="T13" s="700"/>
      <c r="U13" s="700"/>
      <c r="V13" s="701"/>
      <c r="W13" s="699" t="s">
        <v>622</v>
      </c>
      <c r="X13" s="700"/>
      <c r="Y13" s="700"/>
      <c r="Z13" s="700"/>
      <c r="AA13" s="700"/>
      <c r="AB13" s="700"/>
      <c r="AC13" s="701"/>
      <c r="AD13" s="699" t="s">
        <v>622</v>
      </c>
      <c r="AE13" s="700"/>
      <c r="AF13" s="700"/>
      <c r="AG13" s="700"/>
      <c r="AH13" s="700"/>
      <c r="AI13" s="700"/>
      <c r="AJ13" s="701"/>
      <c r="AK13" s="699" t="s">
        <v>622</v>
      </c>
      <c r="AL13" s="700"/>
      <c r="AM13" s="700"/>
      <c r="AN13" s="700"/>
      <c r="AO13" s="700"/>
      <c r="AP13" s="700"/>
      <c r="AQ13" s="701"/>
      <c r="AR13" s="735">
        <v>11</v>
      </c>
      <c r="AS13" s="736"/>
      <c r="AT13" s="736"/>
      <c r="AU13" s="736"/>
      <c r="AV13" s="736"/>
      <c r="AW13" s="736"/>
      <c r="AX13" s="812"/>
    </row>
    <row r="14" spans="1:50" ht="21" customHeight="1" x14ac:dyDescent="0.15">
      <c r="A14" s="307"/>
      <c r="B14" s="308"/>
      <c r="C14" s="308"/>
      <c r="D14" s="308"/>
      <c r="E14" s="308"/>
      <c r="F14" s="309"/>
      <c r="G14" s="789"/>
      <c r="H14" s="790"/>
      <c r="I14" s="782" t="s">
        <v>8</v>
      </c>
      <c r="J14" s="783"/>
      <c r="K14" s="783"/>
      <c r="L14" s="783"/>
      <c r="M14" s="783"/>
      <c r="N14" s="783"/>
      <c r="O14" s="784"/>
      <c r="P14" s="699" t="s">
        <v>622</v>
      </c>
      <c r="Q14" s="700"/>
      <c r="R14" s="700"/>
      <c r="S14" s="700"/>
      <c r="T14" s="700"/>
      <c r="U14" s="700"/>
      <c r="V14" s="701"/>
      <c r="W14" s="699" t="s">
        <v>622</v>
      </c>
      <c r="X14" s="700"/>
      <c r="Y14" s="700"/>
      <c r="Z14" s="700"/>
      <c r="AA14" s="700"/>
      <c r="AB14" s="700"/>
      <c r="AC14" s="701"/>
      <c r="AD14" s="699" t="s">
        <v>622</v>
      </c>
      <c r="AE14" s="700"/>
      <c r="AF14" s="700"/>
      <c r="AG14" s="700"/>
      <c r="AH14" s="700"/>
      <c r="AI14" s="700"/>
      <c r="AJ14" s="701"/>
      <c r="AK14" s="699" t="s">
        <v>622</v>
      </c>
      <c r="AL14" s="700"/>
      <c r="AM14" s="700"/>
      <c r="AN14" s="700"/>
      <c r="AO14" s="700"/>
      <c r="AP14" s="700"/>
      <c r="AQ14" s="701"/>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9" t="s">
        <v>622</v>
      </c>
      <c r="Q15" s="700"/>
      <c r="R15" s="700"/>
      <c r="S15" s="700"/>
      <c r="T15" s="700"/>
      <c r="U15" s="700"/>
      <c r="V15" s="701"/>
      <c r="W15" s="699" t="s">
        <v>622</v>
      </c>
      <c r="X15" s="700"/>
      <c r="Y15" s="700"/>
      <c r="Z15" s="700"/>
      <c r="AA15" s="700"/>
      <c r="AB15" s="700"/>
      <c r="AC15" s="701"/>
      <c r="AD15" s="699" t="s">
        <v>622</v>
      </c>
      <c r="AE15" s="700"/>
      <c r="AF15" s="700"/>
      <c r="AG15" s="700"/>
      <c r="AH15" s="700"/>
      <c r="AI15" s="700"/>
      <c r="AJ15" s="701"/>
      <c r="AK15" s="699" t="s">
        <v>622</v>
      </c>
      <c r="AL15" s="700"/>
      <c r="AM15" s="700"/>
      <c r="AN15" s="700"/>
      <c r="AO15" s="700"/>
      <c r="AP15" s="700"/>
      <c r="AQ15" s="701"/>
      <c r="AR15" s="699" t="s">
        <v>651</v>
      </c>
      <c r="AS15" s="700"/>
      <c r="AT15" s="700"/>
      <c r="AU15" s="700"/>
      <c r="AV15" s="700"/>
      <c r="AW15" s="700"/>
      <c r="AX15" s="813"/>
    </row>
    <row r="16" spans="1:50" ht="21" customHeight="1" x14ac:dyDescent="0.15">
      <c r="A16" s="307"/>
      <c r="B16" s="308"/>
      <c r="C16" s="308"/>
      <c r="D16" s="308"/>
      <c r="E16" s="308"/>
      <c r="F16" s="309"/>
      <c r="G16" s="789"/>
      <c r="H16" s="790"/>
      <c r="I16" s="782" t="s">
        <v>48</v>
      </c>
      <c r="J16" s="795"/>
      <c r="K16" s="795"/>
      <c r="L16" s="795"/>
      <c r="M16" s="795"/>
      <c r="N16" s="795"/>
      <c r="O16" s="796"/>
      <c r="P16" s="699" t="s">
        <v>622</v>
      </c>
      <c r="Q16" s="700"/>
      <c r="R16" s="700"/>
      <c r="S16" s="700"/>
      <c r="T16" s="700"/>
      <c r="U16" s="700"/>
      <c r="V16" s="701"/>
      <c r="W16" s="699" t="s">
        <v>622</v>
      </c>
      <c r="X16" s="700"/>
      <c r="Y16" s="700"/>
      <c r="Z16" s="700"/>
      <c r="AA16" s="700"/>
      <c r="AB16" s="700"/>
      <c r="AC16" s="701"/>
      <c r="AD16" s="699" t="s">
        <v>622</v>
      </c>
      <c r="AE16" s="700"/>
      <c r="AF16" s="700"/>
      <c r="AG16" s="700"/>
      <c r="AH16" s="700"/>
      <c r="AI16" s="700"/>
      <c r="AJ16" s="701"/>
      <c r="AK16" s="699" t="s">
        <v>622</v>
      </c>
      <c r="AL16" s="700"/>
      <c r="AM16" s="700"/>
      <c r="AN16" s="700"/>
      <c r="AO16" s="700"/>
      <c r="AP16" s="700"/>
      <c r="AQ16" s="701"/>
      <c r="AR16" s="805"/>
      <c r="AS16" s="806"/>
      <c r="AT16" s="806"/>
      <c r="AU16" s="806"/>
      <c r="AV16" s="806"/>
      <c r="AW16" s="806"/>
      <c r="AX16" s="807"/>
    </row>
    <row r="17" spans="1:50" ht="24.75" customHeight="1" x14ac:dyDescent="0.15">
      <c r="A17" s="307"/>
      <c r="B17" s="308"/>
      <c r="C17" s="308"/>
      <c r="D17" s="308"/>
      <c r="E17" s="308"/>
      <c r="F17" s="309"/>
      <c r="G17" s="789"/>
      <c r="H17" s="790"/>
      <c r="I17" s="782" t="s">
        <v>46</v>
      </c>
      <c r="J17" s="783"/>
      <c r="K17" s="783"/>
      <c r="L17" s="783"/>
      <c r="M17" s="783"/>
      <c r="N17" s="783"/>
      <c r="O17" s="784"/>
      <c r="P17" s="699" t="s">
        <v>622</v>
      </c>
      <c r="Q17" s="700"/>
      <c r="R17" s="700"/>
      <c r="S17" s="700"/>
      <c r="T17" s="700"/>
      <c r="U17" s="700"/>
      <c r="V17" s="701"/>
      <c r="W17" s="699" t="s">
        <v>622</v>
      </c>
      <c r="X17" s="700"/>
      <c r="Y17" s="700"/>
      <c r="Z17" s="700"/>
      <c r="AA17" s="700"/>
      <c r="AB17" s="700"/>
      <c r="AC17" s="701"/>
      <c r="AD17" s="699" t="s">
        <v>622</v>
      </c>
      <c r="AE17" s="700"/>
      <c r="AF17" s="700"/>
      <c r="AG17" s="700"/>
      <c r="AH17" s="700"/>
      <c r="AI17" s="700"/>
      <c r="AJ17" s="701"/>
      <c r="AK17" s="699" t="s">
        <v>622</v>
      </c>
      <c r="AL17" s="700"/>
      <c r="AM17" s="700"/>
      <c r="AN17" s="700"/>
      <c r="AO17" s="700"/>
      <c r="AP17" s="700"/>
      <c r="AQ17" s="701"/>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0</v>
      </c>
      <c r="Q18" s="779"/>
      <c r="R18" s="779"/>
      <c r="S18" s="779"/>
      <c r="T18" s="779"/>
      <c r="U18" s="779"/>
      <c r="V18" s="780"/>
      <c r="W18" s="778">
        <f>SUM(W13:AC17)</f>
        <v>0</v>
      </c>
      <c r="X18" s="779"/>
      <c r="Y18" s="779"/>
      <c r="Z18" s="779"/>
      <c r="AA18" s="779"/>
      <c r="AB18" s="779"/>
      <c r="AC18" s="780"/>
      <c r="AD18" s="778">
        <f>SUM(AD13:AJ17)</f>
        <v>0</v>
      </c>
      <c r="AE18" s="779"/>
      <c r="AF18" s="779"/>
      <c r="AG18" s="779"/>
      <c r="AH18" s="779"/>
      <c r="AI18" s="779"/>
      <c r="AJ18" s="780"/>
      <c r="AK18" s="778">
        <f>SUM(AK13:AQ17)</f>
        <v>0</v>
      </c>
      <c r="AL18" s="779"/>
      <c r="AM18" s="779"/>
      <c r="AN18" s="779"/>
      <c r="AO18" s="779"/>
      <c r="AP18" s="779"/>
      <c r="AQ18" s="780"/>
      <c r="AR18" s="778">
        <f>SUM(AR13:AX17)</f>
        <v>11</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9">
        <v>0</v>
      </c>
      <c r="Q19" s="700"/>
      <c r="R19" s="700"/>
      <c r="S19" s="700"/>
      <c r="T19" s="700"/>
      <c r="U19" s="700"/>
      <c r="V19" s="701"/>
      <c r="W19" s="699">
        <v>0</v>
      </c>
      <c r="X19" s="700"/>
      <c r="Y19" s="700"/>
      <c r="Z19" s="700"/>
      <c r="AA19" s="700"/>
      <c r="AB19" s="700"/>
      <c r="AC19" s="701"/>
      <c r="AD19" s="699">
        <v>0</v>
      </c>
      <c r="AE19" s="700"/>
      <c r="AF19" s="700"/>
      <c r="AG19" s="700"/>
      <c r="AH19" s="700"/>
      <c r="AI19" s="700"/>
      <c r="AJ19" s="701"/>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t="str">
        <f>IF(P18=0, "-", SUM(P19)/P18)</f>
        <v>-</v>
      </c>
      <c r="Q20" s="746"/>
      <c r="R20" s="746"/>
      <c r="S20" s="746"/>
      <c r="T20" s="746"/>
      <c r="U20" s="746"/>
      <c r="V20" s="746"/>
      <c r="W20" s="746" t="str">
        <f>IF(W18=0, "-", SUM(W19)/W18)</f>
        <v>-</v>
      </c>
      <c r="X20" s="746"/>
      <c r="Y20" s="746"/>
      <c r="Z20" s="746"/>
      <c r="AA20" s="746"/>
      <c r="AB20" s="746"/>
      <c r="AC20" s="746"/>
      <c r="AD20" s="746" t="str">
        <f>IF(AD18=0, "-", SUM(AD19)/AD18)</f>
        <v>-</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t="str">
        <f>IF(P19=0, "-", SUM(P19)/SUM(P13,P14))</f>
        <v>-</v>
      </c>
      <c r="Q21" s="746"/>
      <c r="R21" s="746"/>
      <c r="S21" s="746"/>
      <c r="T21" s="746"/>
      <c r="U21" s="746"/>
      <c r="V21" s="746"/>
      <c r="W21" s="746" t="str">
        <f>IF(W19=0, "-", SUM(W19)/SUM(W13,W14))</f>
        <v>-</v>
      </c>
      <c r="X21" s="746"/>
      <c r="Y21" s="746"/>
      <c r="Z21" s="746"/>
      <c r="AA21" s="746"/>
      <c r="AB21" s="746"/>
      <c r="AC21" s="746"/>
      <c r="AD21" s="746" t="str">
        <f>IF(AD19=0, "-", SUM(AD19)/SUM(AD13,AD14))</f>
        <v>-</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5" t="s">
        <v>593</v>
      </c>
      <c r="B22" s="706"/>
      <c r="C22" s="706"/>
      <c r="D22" s="706"/>
      <c r="E22" s="706"/>
      <c r="F22" s="707"/>
      <c r="G22" s="711" t="s">
        <v>229</v>
      </c>
      <c r="H22" s="550"/>
      <c r="I22" s="550"/>
      <c r="J22" s="550"/>
      <c r="K22" s="550"/>
      <c r="L22" s="550"/>
      <c r="M22" s="550"/>
      <c r="N22" s="550"/>
      <c r="O22" s="551"/>
      <c r="P22" s="712" t="s">
        <v>591</v>
      </c>
      <c r="Q22" s="550"/>
      <c r="R22" s="550"/>
      <c r="S22" s="550"/>
      <c r="T22" s="550"/>
      <c r="U22" s="550"/>
      <c r="V22" s="551"/>
      <c r="W22" s="712" t="s">
        <v>592</v>
      </c>
      <c r="X22" s="550"/>
      <c r="Y22" s="550"/>
      <c r="Z22" s="550"/>
      <c r="AA22" s="550"/>
      <c r="AB22" s="550"/>
      <c r="AC22" s="551"/>
      <c r="AD22" s="712"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8"/>
      <c r="B23" s="709"/>
      <c r="C23" s="709"/>
      <c r="D23" s="709"/>
      <c r="E23" s="709"/>
      <c r="F23" s="710"/>
      <c r="G23" s="732" t="s">
        <v>623</v>
      </c>
      <c r="H23" s="733"/>
      <c r="I23" s="733"/>
      <c r="J23" s="733"/>
      <c r="K23" s="733"/>
      <c r="L23" s="733"/>
      <c r="M23" s="733"/>
      <c r="N23" s="733"/>
      <c r="O23" s="734"/>
      <c r="P23" s="735" t="s">
        <v>622</v>
      </c>
      <c r="Q23" s="736"/>
      <c r="R23" s="736"/>
      <c r="S23" s="736"/>
      <c r="T23" s="736"/>
      <c r="U23" s="736"/>
      <c r="V23" s="737"/>
      <c r="W23" s="735">
        <v>11</v>
      </c>
      <c r="X23" s="736"/>
      <c r="Y23" s="736"/>
      <c r="Z23" s="736"/>
      <c r="AA23" s="736"/>
      <c r="AB23" s="736"/>
      <c r="AC23" s="737"/>
      <c r="AD23" s="738" t="s">
        <v>624</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15">
      <c r="A24" s="708"/>
      <c r="B24" s="709"/>
      <c r="C24" s="709"/>
      <c r="D24" s="709"/>
      <c r="E24" s="709"/>
      <c r="F24" s="710"/>
      <c r="G24" s="702"/>
      <c r="H24" s="703"/>
      <c r="I24" s="703"/>
      <c r="J24" s="703"/>
      <c r="K24" s="703"/>
      <c r="L24" s="703"/>
      <c r="M24" s="703"/>
      <c r="N24" s="703"/>
      <c r="O24" s="704"/>
      <c r="P24" s="699"/>
      <c r="Q24" s="700"/>
      <c r="R24" s="700"/>
      <c r="S24" s="700"/>
      <c r="T24" s="700"/>
      <c r="U24" s="700"/>
      <c r="V24" s="701"/>
      <c r="W24" s="699"/>
      <c r="X24" s="700"/>
      <c r="Y24" s="700"/>
      <c r="Z24" s="700"/>
      <c r="AA24" s="700"/>
      <c r="AB24" s="700"/>
      <c r="AC24" s="701"/>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8"/>
      <c r="B25" s="709"/>
      <c r="C25" s="709"/>
      <c r="D25" s="709"/>
      <c r="E25" s="709"/>
      <c r="F25" s="710"/>
      <c r="G25" s="702"/>
      <c r="H25" s="703"/>
      <c r="I25" s="703"/>
      <c r="J25" s="703"/>
      <c r="K25" s="703"/>
      <c r="L25" s="703"/>
      <c r="M25" s="703"/>
      <c r="N25" s="703"/>
      <c r="O25" s="704"/>
      <c r="P25" s="699"/>
      <c r="Q25" s="700"/>
      <c r="R25" s="700"/>
      <c r="S25" s="700"/>
      <c r="T25" s="700"/>
      <c r="U25" s="700"/>
      <c r="V25" s="701"/>
      <c r="W25" s="699"/>
      <c r="X25" s="700"/>
      <c r="Y25" s="700"/>
      <c r="Z25" s="700"/>
      <c r="AA25" s="700"/>
      <c r="AB25" s="700"/>
      <c r="AC25" s="701"/>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8"/>
      <c r="B26" s="709"/>
      <c r="C26" s="709"/>
      <c r="D26" s="709"/>
      <c r="E26" s="709"/>
      <c r="F26" s="710"/>
      <c r="G26" s="702"/>
      <c r="H26" s="703"/>
      <c r="I26" s="703"/>
      <c r="J26" s="703"/>
      <c r="K26" s="703"/>
      <c r="L26" s="703"/>
      <c r="M26" s="703"/>
      <c r="N26" s="703"/>
      <c r="O26" s="704"/>
      <c r="P26" s="699"/>
      <c r="Q26" s="700"/>
      <c r="R26" s="700"/>
      <c r="S26" s="700"/>
      <c r="T26" s="700"/>
      <c r="U26" s="700"/>
      <c r="V26" s="701"/>
      <c r="W26" s="699"/>
      <c r="X26" s="700"/>
      <c r="Y26" s="700"/>
      <c r="Z26" s="700"/>
      <c r="AA26" s="700"/>
      <c r="AB26" s="700"/>
      <c r="AC26" s="701"/>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8"/>
      <c r="B27" s="709"/>
      <c r="C27" s="709"/>
      <c r="D27" s="709"/>
      <c r="E27" s="709"/>
      <c r="F27" s="710"/>
      <c r="G27" s="702"/>
      <c r="H27" s="703"/>
      <c r="I27" s="703"/>
      <c r="J27" s="703"/>
      <c r="K27" s="703"/>
      <c r="L27" s="703"/>
      <c r="M27" s="703"/>
      <c r="N27" s="703"/>
      <c r="O27" s="704"/>
      <c r="P27" s="699"/>
      <c r="Q27" s="700"/>
      <c r="R27" s="700"/>
      <c r="S27" s="700"/>
      <c r="T27" s="700"/>
      <c r="U27" s="700"/>
      <c r="V27" s="701"/>
      <c r="W27" s="699"/>
      <c r="X27" s="700"/>
      <c r="Y27" s="700"/>
      <c r="Z27" s="700"/>
      <c r="AA27" s="700"/>
      <c r="AB27" s="700"/>
      <c r="AC27" s="701"/>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8"/>
      <c r="B28" s="709"/>
      <c r="C28" s="709"/>
      <c r="D28" s="709"/>
      <c r="E28" s="709"/>
      <c r="F28" s="710"/>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8"/>
      <c r="B29" s="709"/>
      <c r="C29" s="709"/>
      <c r="D29" s="709"/>
      <c r="E29" s="709"/>
      <c r="F29" s="710"/>
      <c r="G29" s="298" t="s">
        <v>18</v>
      </c>
      <c r="H29" s="719"/>
      <c r="I29" s="719"/>
      <c r="J29" s="719"/>
      <c r="K29" s="719"/>
      <c r="L29" s="719"/>
      <c r="M29" s="719"/>
      <c r="N29" s="719"/>
      <c r="O29" s="720"/>
      <c r="P29" s="721" t="str">
        <f>AK13</f>
        <v>-</v>
      </c>
      <c r="Q29" s="722"/>
      <c r="R29" s="722"/>
      <c r="S29" s="722"/>
      <c r="T29" s="722"/>
      <c r="U29" s="722"/>
      <c r="V29" s="723"/>
      <c r="W29" s="724">
        <f>AR13</f>
        <v>11</v>
      </c>
      <c r="X29" s="725"/>
      <c r="Y29" s="725"/>
      <c r="Z29" s="725"/>
      <c r="AA29" s="725"/>
      <c r="AB29" s="725"/>
      <c r="AC29" s="726"/>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7" t="s">
        <v>580</v>
      </c>
      <c r="B30" s="728"/>
      <c r="C30" s="728"/>
      <c r="D30" s="728"/>
      <c r="E30" s="728"/>
      <c r="F30" s="729"/>
      <c r="G30" s="730" t="s">
        <v>614</v>
      </c>
      <c r="H30" s="717"/>
      <c r="I30" s="717"/>
      <c r="J30" s="717"/>
      <c r="K30" s="717"/>
      <c r="L30" s="717"/>
      <c r="M30" s="717"/>
      <c r="N30" s="717"/>
      <c r="O30" s="717"/>
      <c r="P30" s="717"/>
      <c r="Q30" s="717"/>
      <c r="R30" s="717"/>
      <c r="S30" s="717"/>
      <c r="T30" s="717"/>
      <c r="U30" s="717"/>
      <c r="V30" s="717"/>
      <c r="W30" s="717"/>
      <c r="X30" s="717"/>
      <c r="Y30" s="717"/>
      <c r="Z30" s="717"/>
      <c r="AA30" s="717"/>
      <c r="AB30" s="717"/>
      <c r="AC30" s="717"/>
      <c r="AD30" s="717"/>
      <c r="AE30" s="717"/>
      <c r="AF30" s="717"/>
      <c r="AG30" s="717"/>
      <c r="AH30" s="717"/>
      <c r="AI30" s="717"/>
      <c r="AJ30" s="717"/>
      <c r="AK30" s="717"/>
      <c r="AL30" s="717"/>
      <c r="AM30" s="717"/>
      <c r="AN30" s="717"/>
      <c r="AO30" s="717"/>
      <c r="AP30" s="717"/>
      <c r="AQ30" s="717"/>
      <c r="AR30" s="717"/>
      <c r="AS30" s="717"/>
      <c r="AT30" s="717"/>
      <c r="AU30" s="717"/>
      <c r="AV30" s="717"/>
      <c r="AW30" s="717"/>
      <c r="AX30" s="718"/>
    </row>
    <row r="31" spans="1:50" ht="31.5" customHeight="1" x14ac:dyDescent="0.15">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23.25" customHeight="1" x14ac:dyDescent="0.15">
      <c r="A32" s="648"/>
      <c r="B32" s="153"/>
      <c r="C32" s="153"/>
      <c r="D32" s="153"/>
      <c r="E32" s="153"/>
      <c r="F32" s="154"/>
      <c r="G32" s="698" t="s">
        <v>615</v>
      </c>
      <c r="H32" s="635"/>
      <c r="I32" s="635"/>
      <c r="J32" s="635"/>
      <c r="K32" s="635"/>
      <c r="L32" s="635"/>
      <c r="M32" s="635"/>
      <c r="N32" s="635"/>
      <c r="O32" s="635"/>
      <c r="P32" s="385" t="s">
        <v>616</v>
      </c>
      <c r="Q32" s="639"/>
      <c r="R32" s="639"/>
      <c r="S32" s="639"/>
      <c r="T32" s="639"/>
      <c r="U32" s="639"/>
      <c r="V32" s="639"/>
      <c r="W32" s="639"/>
      <c r="X32" s="640"/>
      <c r="Y32" s="644" t="s">
        <v>51</v>
      </c>
      <c r="Z32" s="645"/>
      <c r="AA32" s="646"/>
      <c r="AB32" s="148" t="s">
        <v>625</v>
      </c>
      <c r="AC32" s="647"/>
      <c r="AD32" s="647"/>
      <c r="AE32" s="662" t="s">
        <v>626</v>
      </c>
      <c r="AF32" s="616"/>
      <c r="AG32" s="616"/>
      <c r="AH32" s="616"/>
      <c r="AI32" s="616" t="s">
        <v>622</v>
      </c>
      <c r="AJ32" s="616"/>
      <c r="AK32" s="616"/>
      <c r="AL32" s="616"/>
      <c r="AM32" s="616" t="s">
        <v>622</v>
      </c>
      <c r="AN32" s="616"/>
      <c r="AO32" s="616"/>
      <c r="AP32" s="616"/>
      <c r="AQ32" s="616" t="s">
        <v>622</v>
      </c>
      <c r="AR32" s="616"/>
      <c r="AS32" s="616"/>
      <c r="AT32" s="616"/>
      <c r="AU32" s="617"/>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148" t="s">
        <v>625</v>
      </c>
      <c r="AC33" s="647"/>
      <c r="AD33" s="647"/>
      <c r="AE33" s="616" t="s">
        <v>622</v>
      </c>
      <c r="AF33" s="616"/>
      <c r="AG33" s="616"/>
      <c r="AH33" s="616"/>
      <c r="AI33" s="616" t="s">
        <v>622</v>
      </c>
      <c r="AJ33" s="616"/>
      <c r="AK33" s="616"/>
      <c r="AL33" s="616"/>
      <c r="AM33" s="616" t="s">
        <v>622</v>
      </c>
      <c r="AN33" s="616"/>
      <c r="AO33" s="616"/>
      <c r="AP33" s="616"/>
      <c r="AQ33" s="616" t="s">
        <v>622</v>
      </c>
      <c r="AR33" s="616"/>
      <c r="AS33" s="616"/>
      <c r="AT33" s="616"/>
      <c r="AU33" s="617">
        <v>2</v>
      </c>
      <c r="AV33" s="618"/>
      <c r="AW33" s="618"/>
      <c r="AX33" s="619"/>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15">
      <c r="A35" s="683"/>
      <c r="B35" s="684"/>
      <c r="C35" s="684"/>
      <c r="D35" s="684"/>
      <c r="E35" s="684"/>
      <c r="F35" s="685"/>
      <c r="G35" s="652" t="s">
        <v>646</v>
      </c>
      <c r="H35" s="653"/>
      <c r="I35" s="653"/>
      <c r="J35" s="653"/>
      <c r="K35" s="653"/>
      <c r="L35" s="653"/>
      <c r="M35" s="653"/>
      <c r="N35" s="653"/>
      <c r="O35" s="653"/>
      <c r="P35" s="653"/>
      <c r="Q35" s="653"/>
      <c r="R35" s="653"/>
      <c r="S35" s="653"/>
      <c r="T35" s="653"/>
      <c r="U35" s="653"/>
      <c r="V35" s="653"/>
      <c r="W35" s="653"/>
      <c r="X35" s="653"/>
      <c r="Y35" s="656" t="s">
        <v>582</v>
      </c>
      <c r="Z35" s="657"/>
      <c r="AA35" s="658"/>
      <c r="AB35" s="659" t="s">
        <v>647</v>
      </c>
      <c r="AC35" s="660"/>
      <c r="AD35" s="661"/>
      <c r="AE35" s="662" t="s">
        <v>622</v>
      </c>
      <c r="AF35" s="662"/>
      <c r="AG35" s="662"/>
      <c r="AH35" s="662"/>
      <c r="AI35" s="662" t="s">
        <v>622</v>
      </c>
      <c r="AJ35" s="662"/>
      <c r="AK35" s="662"/>
      <c r="AL35" s="662"/>
      <c r="AM35" s="662" t="s">
        <v>622</v>
      </c>
      <c r="AN35" s="662"/>
      <c r="AO35" s="662"/>
      <c r="AP35" s="662"/>
      <c r="AQ35" s="93" t="s">
        <v>640</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644</v>
      </c>
      <c r="AC36" s="613"/>
      <c r="AD36" s="614"/>
      <c r="AE36" s="615" t="s">
        <v>622</v>
      </c>
      <c r="AF36" s="615"/>
      <c r="AG36" s="615"/>
      <c r="AH36" s="615"/>
      <c r="AI36" s="615" t="s">
        <v>622</v>
      </c>
      <c r="AJ36" s="615"/>
      <c r="AK36" s="615"/>
      <c r="AL36" s="615"/>
      <c r="AM36" s="615" t="s">
        <v>622</v>
      </c>
      <c r="AN36" s="615"/>
      <c r="AO36" s="615"/>
      <c r="AP36" s="615"/>
      <c r="AQ36" s="615" t="s">
        <v>640</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626</v>
      </c>
      <c r="AR38" s="508"/>
      <c r="AS38" s="127" t="s">
        <v>175</v>
      </c>
      <c r="AT38" s="128"/>
      <c r="AU38" s="126">
        <v>5</v>
      </c>
      <c r="AV38" s="126"/>
      <c r="AW38" s="108" t="s">
        <v>166</v>
      </c>
      <c r="AX38" s="129"/>
    </row>
    <row r="39" spans="1:51" ht="23.25" customHeight="1" x14ac:dyDescent="0.15">
      <c r="A39" s="674"/>
      <c r="B39" s="672"/>
      <c r="C39" s="672"/>
      <c r="D39" s="672"/>
      <c r="E39" s="672"/>
      <c r="F39" s="673"/>
      <c r="G39" s="178" t="s">
        <v>617</v>
      </c>
      <c r="H39" s="179"/>
      <c r="I39" s="179"/>
      <c r="J39" s="179"/>
      <c r="K39" s="179"/>
      <c r="L39" s="179"/>
      <c r="M39" s="179"/>
      <c r="N39" s="179"/>
      <c r="O39" s="180"/>
      <c r="P39" s="131" t="s">
        <v>618</v>
      </c>
      <c r="Q39" s="131"/>
      <c r="R39" s="131"/>
      <c r="S39" s="131"/>
      <c r="T39" s="131"/>
      <c r="U39" s="131"/>
      <c r="V39" s="131"/>
      <c r="W39" s="131"/>
      <c r="X39" s="132"/>
      <c r="Y39" s="219" t="s">
        <v>12</v>
      </c>
      <c r="Z39" s="220"/>
      <c r="AA39" s="221"/>
      <c r="AB39" s="148" t="s">
        <v>627</v>
      </c>
      <c r="AC39" s="148"/>
      <c r="AD39" s="148"/>
      <c r="AE39" s="93" t="s">
        <v>622</v>
      </c>
      <c r="AF39" s="87"/>
      <c r="AG39" s="87"/>
      <c r="AH39" s="87"/>
      <c r="AI39" s="93" t="s">
        <v>622</v>
      </c>
      <c r="AJ39" s="87"/>
      <c r="AK39" s="87"/>
      <c r="AL39" s="87"/>
      <c r="AM39" s="93" t="s">
        <v>622</v>
      </c>
      <c r="AN39" s="87"/>
      <c r="AO39" s="87"/>
      <c r="AP39" s="87"/>
      <c r="AQ39" s="94" t="s">
        <v>622</v>
      </c>
      <c r="AR39" s="95"/>
      <c r="AS39" s="95"/>
      <c r="AT39" s="96"/>
      <c r="AU39" s="87"/>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627</v>
      </c>
      <c r="AC40" s="92"/>
      <c r="AD40" s="92"/>
      <c r="AE40" s="93" t="s">
        <v>622</v>
      </c>
      <c r="AF40" s="87"/>
      <c r="AG40" s="87"/>
      <c r="AH40" s="87"/>
      <c r="AI40" s="93" t="s">
        <v>622</v>
      </c>
      <c r="AJ40" s="87"/>
      <c r="AK40" s="87"/>
      <c r="AL40" s="87"/>
      <c r="AM40" s="93" t="s">
        <v>622</v>
      </c>
      <c r="AN40" s="87"/>
      <c r="AO40" s="87"/>
      <c r="AP40" s="87"/>
      <c r="AQ40" s="94" t="s">
        <v>622</v>
      </c>
      <c r="AR40" s="95"/>
      <c r="AS40" s="95"/>
      <c r="AT40" s="96"/>
      <c r="AU40" s="87">
        <v>1</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t="s">
        <v>622</v>
      </c>
      <c r="AF41" s="87"/>
      <c r="AG41" s="87"/>
      <c r="AH41" s="87"/>
      <c r="AI41" s="93" t="s">
        <v>622</v>
      </c>
      <c r="AJ41" s="87"/>
      <c r="AK41" s="87"/>
      <c r="AL41" s="87"/>
      <c r="AM41" s="93" t="s">
        <v>622</v>
      </c>
      <c r="AN41" s="87"/>
      <c r="AO41" s="87"/>
      <c r="AP41" s="87"/>
      <c r="AQ41" s="94" t="s">
        <v>622</v>
      </c>
      <c r="AR41" s="95"/>
      <c r="AS41" s="95"/>
      <c r="AT41" s="96"/>
      <c r="AU41" s="87"/>
      <c r="AV41" s="87"/>
      <c r="AW41" s="87"/>
      <c r="AX41" s="88"/>
    </row>
    <row r="42" spans="1:51" ht="23.25" customHeight="1" x14ac:dyDescent="0.15">
      <c r="A42" s="187" t="s">
        <v>261</v>
      </c>
      <c r="B42" s="150"/>
      <c r="C42" s="150"/>
      <c r="D42" s="150"/>
      <c r="E42" s="150"/>
      <c r="F42" s="151"/>
      <c r="G42" s="189" t="s">
        <v>648</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customHeight="1" x14ac:dyDescent="0.15">
      <c r="A64" s="727" t="s">
        <v>580</v>
      </c>
      <c r="B64" s="728"/>
      <c r="C64" s="728"/>
      <c r="D64" s="728"/>
      <c r="E64" s="728"/>
      <c r="F64" s="729"/>
      <c r="G64" s="730" t="s">
        <v>614</v>
      </c>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18"/>
      <c r="AY64">
        <f>COUNTA($G$64)</f>
        <v>1</v>
      </c>
    </row>
    <row r="65" spans="1:51" ht="31.5" customHeight="1" x14ac:dyDescent="0.15">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1</v>
      </c>
    </row>
    <row r="66" spans="1:51" ht="23.25" customHeight="1" x14ac:dyDescent="0.15">
      <c r="A66" s="648"/>
      <c r="B66" s="153"/>
      <c r="C66" s="153"/>
      <c r="D66" s="153"/>
      <c r="E66" s="153"/>
      <c r="F66" s="154"/>
      <c r="G66" s="698" t="s">
        <v>619</v>
      </c>
      <c r="H66" s="635"/>
      <c r="I66" s="635"/>
      <c r="J66" s="635"/>
      <c r="K66" s="635"/>
      <c r="L66" s="635"/>
      <c r="M66" s="635"/>
      <c r="N66" s="635"/>
      <c r="O66" s="635"/>
      <c r="P66" s="385" t="s">
        <v>620</v>
      </c>
      <c r="Q66" s="639"/>
      <c r="R66" s="639"/>
      <c r="S66" s="639"/>
      <c r="T66" s="639"/>
      <c r="U66" s="639"/>
      <c r="V66" s="639"/>
      <c r="W66" s="639"/>
      <c r="X66" s="640"/>
      <c r="Y66" s="644" t="s">
        <v>51</v>
      </c>
      <c r="Z66" s="645"/>
      <c r="AA66" s="646"/>
      <c r="AB66" s="148" t="s">
        <v>636</v>
      </c>
      <c r="AC66" s="647"/>
      <c r="AD66" s="647"/>
      <c r="AE66" s="616" t="s">
        <v>622</v>
      </c>
      <c r="AF66" s="616"/>
      <c r="AG66" s="616"/>
      <c r="AH66" s="616"/>
      <c r="AI66" s="616" t="s">
        <v>622</v>
      </c>
      <c r="AJ66" s="616"/>
      <c r="AK66" s="616"/>
      <c r="AL66" s="616"/>
      <c r="AM66" s="616" t="s">
        <v>622</v>
      </c>
      <c r="AN66" s="616"/>
      <c r="AO66" s="616"/>
      <c r="AP66" s="616"/>
      <c r="AQ66" s="616" t="s">
        <v>622</v>
      </c>
      <c r="AR66" s="616"/>
      <c r="AS66" s="616"/>
      <c r="AT66" s="616"/>
      <c r="AU66" s="617"/>
      <c r="AV66" s="618"/>
      <c r="AW66" s="618"/>
      <c r="AX66" s="619"/>
      <c r="AY66">
        <f>$AY$65</f>
        <v>1</v>
      </c>
    </row>
    <row r="67" spans="1:51" ht="23.25"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148" t="s">
        <v>636</v>
      </c>
      <c r="AC67" s="647"/>
      <c r="AD67" s="647"/>
      <c r="AE67" s="616" t="s">
        <v>622</v>
      </c>
      <c r="AF67" s="616"/>
      <c r="AG67" s="616"/>
      <c r="AH67" s="616"/>
      <c r="AI67" s="616" t="s">
        <v>622</v>
      </c>
      <c r="AJ67" s="616"/>
      <c r="AK67" s="616"/>
      <c r="AL67" s="616"/>
      <c r="AM67" s="616" t="s">
        <v>622</v>
      </c>
      <c r="AN67" s="616"/>
      <c r="AO67" s="616"/>
      <c r="AP67" s="616"/>
      <c r="AQ67" s="616" t="s">
        <v>622</v>
      </c>
      <c r="AR67" s="616"/>
      <c r="AS67" s="616"/>
      <c r="AT67" s="616"/>
      <c r="AU67" s="617">
        <v>10</v>
      </c>
      <c r="AV67" s="618"/>
      <c r="AW67" s="618"/>
      <c r="AX67" s="619"/>
      <c r="AY67">
        <f>$AY$65</f>
        <v>1</v>
      </c>
    </row>
    <row r="68" spans="1:51" ht="23.25" hidden="1"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645</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t="s">
        <v>622</v>
      </c>
      <c r="AF69" s="662"/>
      <c r="AG69" s="662"/>
      <c r="AH69" s="662"/>
      <c r="AI69" s="662" t="s">
        <v>622</v>
      </c>
      <c r="AJ69" s="662"/>
      <c r="AK69" s="662"/>
      <c r="AL69" s="662"/>
      <c r="AM69" s="662" t="s">
        <v>622</v>
      </c>
      <c r="AN69" s="662"/>
      <c r="AO69" s="662"/>
      <c r="AP69" s="662"/>
      <c r="AQ69" s="93" t="s">
        <v>640</v>
      </c>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t="s">
        <v>622</v>
      </c>
      <c r="AF70" s="615"/>
      <c r="AG70" s="615"/>
      <c r="AH70" s="615"/>
      <c r="AI70" s="615" t="s">
        <v>622</v>
      </c>
      <c r="AJ70" s="615"/>
      <c r="AK70" s="615"/>
      <c r="AL70" s="615"/>
      <c r="AM70" s="615" t="s">
        <v>622</v>
      </c>
      <c r="AN70" s="615"/>
      <c r="AO70" s="615"/>
      <c r="AP70" s="615"/>
      <c r="AQ70" s="615" t="s">
        <v>640</v>
      </c>
      <c r="AR70" s="615"/>
      <c r="AS70" s="615"/>
      <c r="AT70" s="615"/>
      <c r="AU70" s="615"/>
      <c r="AV70" s="615"/>
      <c r="AW70" s="615"/>
      <c r="AX70" s="651"/>
      <c r="AY70">
        <f>$AY$68</f>
        <v>0</v>
      </c>
    </row>
    <row r="71" spans="1:51" ht="18.75"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1</v>
      </c>
    </row>
    <row r="72" spans="1:51" ht="18.75"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t="s">
        <v>638</v>
      </c>
      <c r="AR72" s="508"/>
      <c r="AS72" s="127" t="s">
        <v>175</v>
      </c>
      <c r="AT72" s="128"/>
      <c r="AU72" s="126">
        <v>5</v>
      </c>
      <c r="AV72" s="126"/>
      <c r="AW72" s="108" t="s">
        <v>166</v>
      </c>
      <c r="AX72" s="129"/>
      <c r="AY72">
        <f t="shared" ref="AY72:AY77" si="1">$AY$71</f>
        <v>1</v>
      </c>
    </row>
    <row r="73" spans="1:51" ht="23.25" customHeight="1" x14ac:dyDescent="0.15">
      <c r="A73" s="598"/>
      <c r="B73" s="596"/>
      <c r="C73" s="596"/>
      <c r="D73" s="596"/>
      <c r="E73" s="596"/>
      <c r="F73" s="597"/>
      <c r="G73" s="178" t="s">
        <v>617</v>
      </c>
      <c r="H73" s="179"/>
      <c r="I73" s="179"/>
      <c r="J73" s="179"/>
      <c r="K73" s="179"/>
      <c r="L73" s="179"/>
      <c r="M73" s="179"/>
      <c r="N73" s="179"/>
      <c r="O73" s="180"/>
      <c r="P73" s="131" t="s">
        <v>618</v>
      </c>
      <c r="Q73" s="131"/>
      <c r="R73" s="131"/>
      <c r="S73" s="131"/>
      <c r="T73" s="131"/>
      <c r="U73" s="131"/>
      <c r="V73" s="131"/>
      <c r="W73" s="131"/>
      <c r="X73" s="132"/>
      <c r="Y73" s="219" t="s">
        <v>12</v>
      </c>
      <c r="Z73" s="220"/>
      <c r="AA73" s="221"/>
      <c r="AB73" s="148" t="s">
        <v>637</v>
      </c>
      <c r="AC73" s="148"/>
      <c r="AD73" s="148"/>
      <c r="AE73" s="93" t="s">
        <v>622</v>
      </c>
      <c r="AF73" s="87"/>
      <c r="AG73" s="87"/>
      <c r="AH73" s="87"/>
      <c r="AI73" s="93" t="s">
        <v>622</v>
      </c>
      <c r="AJ73" s="87"/>
      <c r="AK73" s="87"/>
      <c r="AL73" s="87"/>
      <c r="AM73" s="93" t="s">
        <v>622</v>
      </c>
      <c r="AN73" s="87"/>
      <c r="AO73" s="87"/>
      <c r="AP73" s="87"/>
      <c r="AQ73" s="94" t="s">
        <v>622</v>
      </c>
      <c r="AR73" s="95"/>
      <c r="AS73" s="95"/>
      <c r="AT73" s="96"/>
      <c r="AU73" s="87"/>
      <c r="AV73" s="87"/>
      <c r="AW73" s="87"/>
      <c r="AX73" s="88"/>
      <c r="AY73">
        <f t="shared" si="1"/>
        <v>1</v>
      </c>
    </row>
    <row r="74" spans="1:51" ht="23.25"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637</v>
      </c>
      <c r="AC74" s="92"/>
      <c r="AD74" s="92"/>
      <c r="AE74" s="93" t="s">
        <v>622</v>
      </c>
      <c r="AF74" s="87"/>
      <c r="AG74" s="87"/>
      <c r="AH74" s="87"/>
      <c r="AI74" s="93" t="s">
        <v>622</v>
      </c>
      <c r="AJ74" s="87"/>
      <c r="AK74" s="87"/>
      <c r="AL74" s="87"/>
      <c r="AM74" s="93" t="s">
        <v>622</v>
      </c>
      <c r="AN74" s="87"/>
      <c r="AO74" s="87"/>
      <c r="AP74" s="87"/>
      <c r="AQ74" s="94" t="s">
        <v>622</v>
      </c>
      <c r="AR74" s="95"/>
      <c r="AS74" s="95"/>
      <c r="AT74" s="96"/>
      <c r="AU74" s="87">
        <v>1</v>
      </c>
      <c r="AV74" s="87"/>
      <c r="AW74" s="87"/>
      <c r="AX74" s="88"/>
      <c r="AY74">
        <f t="shared" si="1"/>
        <v>1</v>
      </c>
    </row>
    <row r="75" spans="1:51" ht="23.25"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t="s">
        <v>622</v>
      </c>
      <c r="AF75" s="87"/>
      <c r="AG75" s="87"/>
      <c r="AH75" s="87"/>
      <c r="AI75" s="93" t="s">
        <v>622</v>
      </c>
      <c r="AJ75" s="87"/>
      <c r="AK75" s="87"/>
      <c r="AL75" s="87"/>
      <c r="AM75" s="93" t="s">
        <v>622</v>
      </c>
      <c r="AN75" s="87"/>
      <c r="AO75" s="87"/>
      <c r="AP75" s="87"/>
      <c r="AQ75" s="94" t="s">
        <v>622</v>
      </c>
      <c r="AR75" s="95"/>
      <c r="AS75" s="95"/>
      <c r="AT75" s="96"/>
      <c r="AU75" s="87"/>
      <c r="AV75" s="87"/>
      <c r="AW75" s="87"/>
      <c r="AX75" s="88"/>
      <c r="AY75">
        <f t="shared" si="1"/>
        <v>1</v>
      </c>
    </row>
    <row r="76" spans="1:51" ht="23.25" customHeight="1" x14ac:dyDescent="0.15">
      <c r="A76" s="187" t="s">
        <v>261</v>
      </c>
      <c r="B76" s="150"/>
      <c r="C76" s="150"/>
      <c r="D76" s="150"/>
      <c r="E76" s="150"/>
      <c r="F76" s="151"/>
      <c r="G76" s="189" t="s">
        <v>649</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21.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3" t="s">
        <v>580</v>
      </c>
      <c r="B98" s="714"/>
      <c r="C98" s="714"/>
      <c r="D98" s="714"/>
      <c r="E98" s="714"/>
      <c r="F98" s="715"/>
      <c r="G98" s="716"/>
      <c r="H98" s="717"/>
      <c r="I98" s="717"/>
      <c r="J98" s="717"/>
      <c r="K98" s="717"/>
      <c r="L98" s="717"/>
      <c r="M98" s="717"/>
      <c r="N98" s="717"/>
      <c r="O98" s="717"/>
      <c r="P98" s="717"/>
      <c r="Q98" s="717"/>
      <c r="R98" s="717"/>
      <c r="S98" s="717"/>
      <c r="T98" s="717"/>
      <c r="U98" s="717"/>
      <c r="V98" s="717"/>
      <c r="W98" s="717"/>
      <c r="X98" s="717"/>
      <c r="Y98" s="717"/>
      <c r="Z98" s="717"/>
      <c r="AA98" s="717"/>
      <c r="AB98" s="717"/>
      <c r="AC98" s="717"/>
      <c r="AD98" s="717"/>
      <c r="AE98" s="717"/>
      <c r="AF98" s="717"/>
      <c r="AG98" s="717"/>
      <c r="AH98" s="717"/>
      <c r="AI98" s="717"/>
      <c r="AJ98" s="717"/>
      <c r="AK98" s="717"/>
      <c r="AL98" s="717"/>
      <c r="AM98" s="717"/>
      <c r="AN98" s="717"/>
      <c r="AO98" s="717"/>
      <c r="AP98" s="717"/>
      <c r="AQ98" s="717"/>
      <c r="AR98" s="717"/>
      <c r="AS98" s="717"/>
      <c r="AT98" s="717"/>
      <c r="AU98" s="717"/>
      <c r="AV98" s="717"/>
      <c r="AW98" s="717"/>
      <c r="AX98" s="718"/>
      <c r="AY98">
        <f>COUNTA($G$98)</f>
        <v>0</v>
      </c>
    </row>
    <row r="99" spans="1:60" ht="31.5" hidden="1" customHeight="1" x14ac:dyDescent="0.15">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3" t="s">
        <v>580</v>
      </c>
      <c r="B132" s="714"/>
      <c r="C132" s="714"/>
      <c r="D132" s="714"/>
      <c r="E132" s="714"/>
      <c r="F132" s="715"/>
      <c r="G132" s="716"/>
      <c r="H132" s="717"/>
      <c r="I132" s="717"/>
      <c r="J132" s="717"/>
      <c r="K132" s="717"/>
      <c r="L132" s="717"/>
      <c r="M132" s="717"/>
      <c r="N132" s="717"/>
      <c r="O132" s="717"/>
      <c r="P132" s="717"/>
      <c r="Q132" s="717"/>
      <c r="R132" s="717"/>
      <c r="S132" s="717"/>
      <c r="T132" s="717"/>
      <c r="U132" s="717"/>
      <c r="V132" s="717"/>
      <c r="W132" s="717"/>
      <c r="X132" s="717"/>
      <c r="Y132" s="717"/>
      <c r="Z132" s="717"/>
      <c r="AA132" s="717"/>
      <c r="AB132" s="717"/>
      <c r="AC132" s="717"/>
      <c r="AD132" s="717"/>
      <c r="AE132" s="717"/>
      <c r="AF132" s="717"/>
      <c r="AG132" s="717"/>
      <c r="AH132" s="717"/>
      <c r="AI132" s="717"/>
      <c r="AJ132" s="717"/>
      <c r="AK132" s="717"/>
      <c r="AL132" s="717"/>
      <c r="AM132" s="717"/>
      <c r="AN132" s="717"/>
      <c r="AO132" s="717"/>
      <c r="AP132" s="717"/>
      <c r="AQ132" s="717"/>
      <c r="AR132" s="717"/>
      <c r="AS132" s="717"/>
      <c r="AT132" s="717"/>
      <c r="AU132" s="717"/>
      <c r="AV132" s="717"/>
      <c r="AW132" s="717"/>
      <c r="AX132" s="718"/>
      <c r="AY132">
        <f>COUNTA($G$132)</f>
        <v>0</v>
      </c>
    </row>
    <row r="133" spans="1:60" ht="31.5" hidden="1" customHeight="1" x14ac:dyDescent="0.15">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3" t="s">
        <v>580</v>
      </c>
      <c r="B166" s="714"/>
      <c r="C166" s="714"/>
      <c r="D166" s="714"/>
      <c r="E166" s="714"/>
      <c r="F166" s="715"/>
      <c r="G166" s="716"/>
      <c r="H166" s="717"/>
      <c r="I166" s="717"/>
      <c r="J166" s="717"/>
      <c r="K166" s="717"/>
      <c r="L166" s="717"/>
      <c r="M166" s="717"/>
      <c r="N166" s="717"/>
      <c r="O166" s="717"/>
      <c r="P166" s="717"/>
      <c r="Q166" s="717"/>
      <c r="R166" s="717"/>
      <c r="S166" s="717"/>
      <c r="T166" s="717"/>
      <c r="U166" s="717"/>
      <c r="V166" s="717"/>
      <c r="W166" s="717"/>
      <c r="X166" s="717"/>
      <c r="Y166" s="717"/>
      <c r="Z166" s="717"/>
      <c r="AA166" s="717"/>
      <c r="AB166" s="717"/>
      <c r="AC166" s="717"/>
      <c r="AD166" s="717"/>
      <c r="AE166" s="717"/>
      <c r="AF166" s="717"/>
      <c r="AG166" s="717"/>
      <c r="AH166" s="717"/>
      <c r="AI166" s="717"/>
      <c r="AJ166" s="717"/>
      <c r="AK166" s="717"/>
      <c r="AL166" s="717"/>
      <c r="AM166" s="717"/>
      <c r="AN166" s="717"/>
      <c r="AO166" s="717"/>
      <c r="AP166" s="717"/>
      <c r="AQ166" s="717"/>
      <c r="AR166" s="717"/>
      <c r="AS166" s="717"/>
      <c r="AT166" s="717"/>
      <c r="AU166" s="717"/>
      <c r="AV166" s="717"/>
      <c r="AW166" s="717"/>
      <c r="AX166" s="718"/>
      <c r="AY166">
        <f>COUNTA($G$166)</f>
        <v>0</v>
      </c>
    </row>
    <row r="167" spans="1:60" ht="31.5" hidden="1" customHeight="1" x14ac:dyDescent="0.15">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642</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641</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643</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622</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600</v>
      </c>
      <c r="D218" s="492"/>
      <c r="E218" s="149" t="s">
        <v>280</v>
      </c>
      <c r="F218" s="151"/>
      <c r="G218" s="472" t="s">
        <v>181</v>
      </c>
      <c r="H218" s="473"/>
      <c r="I218" s="473"/>
      <c r="J218" s="493"/>
      <c r="K218" s="494"/>
      <c r="L218" s="494"/>
      <c r="M218" s="494"/>
      <c r="N218" s="494"/>
      <c r="O218" s="494"/>
      <c r="P218" s="494"/>
      <c r="Q218" s="494"/>
      <c r="R218" s="494"/>
      <c r="S218" s="494"/>
      <c r="T218" s="495"/>
      <c r="U218" s="470"/>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14"/>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27"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608</v>
      </c>
      <c r="AE223" s="452"/>
      <c r="AF223" s="452"/>
      <c r="AG223" s="453" t="s">
        <v>633</v>
      </c>
      <c r="AH223" s="454"/>
      <c r="AI223" s="454"/>
      <c r="AJ223" s="454"/>
      <c r="AK223" s="454"/>
      <c r="AL223" s="454"/>
      <c r="AM223" s="454"/>
      <c r="AN223" s="454"/>
      <c r="AO223" s="454"/>
      <c r="AP223" s="454"/>
      <c r="AQ223" s="454"/>
      <c r="AR223" s="454"/>
      <c r="AS223" s="454"/>
      <c r="AT223" s="454"/>
      <c r="AU223" s="454"/>
      <c r="AV223" s="454"/>
      <c r="AW223" s="454"/>
      <c r="AX223" s="455"/>
    </row>
    <row r="224" spans="1:51" ht="53.25"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608</v>
      </c>
      <c r="AE224" s="365"/>
      <c r="AF224" s="365"/>
      <c r="AG224" s="359" t="s">
        <v>634</v>
      </c>
      <c r="AH224" s="360"/>
      <c r="AI224" s="360"/>
      <c r="AJ224" s="360"/>
      <c r="AK224" s="360"/>
      <c r="AL224" s="360"/>
      <c r="AM224" s="360"/>
      <c r="AN224" s="360"/>
      <c r="AO224" s="360"/>
      <c r="AP224" s="360"/>
      <c r="AQ224" s="360"/>
      <c r="AR224" s="360"/>
      <c r="AS224" s="360"/>
      <c r="AT224" s="360"/>
      <c r="AU224" s="360"/>
      <c r="AV224" s="360"/>
      <c r="AW224" s="360"/>
      <c r="AX224" s="361"/>
    </row>
    <row r="225" spans="1:50" ht="72.7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608</v>
      </c>
      <c r="AE225" s="402"/>
      <c r="AF225" s="402"/>
      <c r="AG225" s="387" t="s">
        <v>635</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639</v>
      </c>
      <c r="AE226" s="383"/>
      <c r="AF226" s="383"/>
      <c r="AG226" s="385"/>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639</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639</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639</v>
      </c>
      <c r="AE229" s="349"/>
      <c r="AF229" s="349"/>
      <c r="AG229" s="351"/>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639</v>
      </c>
      <c r="AE230" s="365"/>
      <c r="AF230" s="365"/>
      <c r="AG230" s="359"/>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639</v>
      </c>
      <c r="AE231" s="365"/>
      <c r="AF231" s="365"/>
      <c r="AG231" s="359"/>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639</v>
      </c>
      <c r="AE232" s="365"/>
      <c r="AF232" s="365"/>
      <c r="AG232" s="359"/>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639</v>
      </c>
      <c r="AE233" s="402"/>
      <c r="AF233" s="402"/>
      <c r="AG233" s="403"/>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639</v>
      </c>
      <c r="AE234" s="365"/>
      <c r="AF234" s="434"/>
      <c r="AG234" s="359"/>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639</v>
      </c>
      <c r="AE235" s="395"/>
      <c r="AF235" s="396"/>
      <c r="AG235" s="397"/>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639</v>
      </c>
      <c r="AE236" s="349"/>
      <c r="AF236" s="350"/>
      <c r="AG236" s="351"/>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639</v>
      </c>
      <c r="AE237" s="358"/>
      <c r="AF237" s="358"/>
      <c r="AG237" s="359"/>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639</v>
      </c>
      <c r="AE238" s="365"/>
      <c r="AF238" s="365"/>
      <c r="AG238" s="359"/>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639</v>
      </c>
      <c r="AE239" s="365"/>
      <c r="AF239" s="365"/>
      <c r="AG239" s="389"/>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639</v>
      </c>
      <c r="AE240" s="383"/>
      <c r="AF240" s="384"/>
      <c r="AG240" s="385"/>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95" t="s">
        <v>0</v>
      </c>
      <c r="D241" s="896"/>
      <c r="E241" s="896"/>
      <c r="F241" s="896"/>
      <c r="G241" s="896"/>
      <c r="H241" s="896"/>
      <c r="I241" s="896"/>
      <c r="J241" s="896"/>
      <c r="K241" s="896"/>
      <c r="L241" s="896"/>
      <c r="M241" s="896"/>
      <c r="N241" s="896"/>
      <c r="O241" s="892" t="s">
        <v>606</v>
      </c>
      <c r="P241" s="893"/>
      <c r="Q241" s="893"/>
      <c r="R241" s="893"/>
      <c r="S241" s="893"/>
      <c r="T241" s="893"/>
      <c r="U241" s="893"/>
      <c r="V241" s="893"/>
      <c r="W241" s="893"/>
      <c r="X241" s="893"/>
      <c r="Y241" s="893"/>
      <c r="Z241" s="893"/>
      <c r="AA241" s="893"/>
      <c r="AB241" s="893"/>
      <c r="AC241" s="893"/>
      <c r="AD241" s="893"/>
      <c r="AE241" s="893"/>
      <c r="AF241" s="894"/>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9"/>
      <c r="D242" s="880"/>
      <c r="E242" s="368"/>
      <c r="F242" s="368"/>
      <c r="G242" s="368"/>
      <c r="H242" s="369"/>
      <c r="I242" s="369"/>
      <c r="J242" s="881"/>
      <c r="K242" s="881"/>
      <c r="L242" s="881"/>
      <c r="M242" s="369"/>
      <c r="N242" s="882"/>
      <c r="O242" s="883"/>
      <c r="P242" s="884"/>
      <c r="Q242" s="884"/>
      <c r="R242" s="884"/>
      <c r="S242" s="884"/>
      <c r="T242" s="884"/>
      <c r="U242" s="884"/>
      <c r="V242" s="884"/>
      <c r="W242" s="884"/>
      <c r="X242" s="884"/>
      <c r="Y242" s="884"/>
      <c r="Z242" s="884"/>
      <c r="AA242" s="884"/>
      <c r="AB242" s="884"/>
      <c r="AC242" s="884"/>
      <c r="AD242" s="884"/>
      <c r="AE242" s="884"/>
      <c r="AF242" s="885"/>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customHeight="1" x14ac:dyDescent="0.15">
      <c r="A243" s="375"/>
      <c r="B243" s="376"/>
      <c r="C243" s="366"/>
      <c r="D243" s="367"/>
      <c r="E243" s="368"/>
      <c r="F243" s="368"/>
      <c r="G243" s="368"/>
      <c r="H243" s="369"/>
      <c r="I243" s="369"/>
      <c r="J243" s="370"/>
      <c r="K243" s="370"/>
      <c r="L243" s="370"/>
      <c r="M243" s="371"/>
      <c r="N243" s="372"/>
      <c r="O243" s="886"/>
      <c r="P243" s="887"/>
      <c r="Q243" s="887"/>
      <c r="R243" s="887"/>
      <c r="S243" s="887"/>
      <c r="T243" s="887"/>
      <c r="U243" s="887"/>
      <c r="V243" s="887"/>
      <c r="W243" s="887"/>
      <c r="X243" s="887"/>
      <c r="Y243" s="887"/>
      <c r="Z243" s="887"/>
      <c r="AA243" s="887"/>
      <c r="AB243" s="887"/>
      <c r="AC243" s="887"/>
      <c r="AD243" s="887"/>
      <c r="AE243" s="887"/>
      <c r="AF243" s="888"/>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customHeight="1" x14ac:dyDescent="0.15">
      <c r="A244" s="375"/>
      <c r="B244" s="376"/>
      <c r="C244" s="366"/>
      <c r="D244" s="367"/>
      <c r="E244" s="368"/>
      <c r="F244" s="368"/>
      <c r="G244" s="368"/>
      <c r="H244" s="369"/>
      <c r="I244" s="369"/>
      <c r="J244" s="370"/>
      <c r="K244" s="370"/>
      <c r="L244" s="370"/>
      <c r="M244" s="371"/>
      <c r="N244" s="372"/>
      <c r="O244" s="886"/>
      <c r="P244" s="887"/>
      <c r="Q244" s="887"/>
      <c r="R244" s="887"/>
      <c r="S244" s="887"/>
      <c r="T244" s="887"/>
      <c r="U244" s="887"/>
      <c r="V244" s="887"/>
      <c r="W244" s="887"/>
      <c r="X244" s="887"/>
      <c r="Y244" s="887"/>
      <c r="Z244" s="887"/>
      <c r="AA244" s="887"/>
      <c r="AB244" s="887"/>
      <c r="AC244" s="887"/>
      <c r="AD244" s="887"/>
      <c r="AE244" s="887"/>
      <c r="AF244" s="888"/>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customHeight="1" x14ac:dyDescent="0.15">
      <c r="A245" s="375"/>
      <c r="B245" s="376"/>
      <c r="C245" s="366"/>
      <c r="D245" s="367"/>
      <c r="E245" s="368"/>
      <c r="F245" s="368"/>
      <c r="G245" s="368"/>
      <c r="H245" s="369"/>
      <c r="I245" s="369"/>
      <c r="J245" s="370"/>
      <c r="K245" s="370"/>
      <c r="L245" s="370"/>
      <c r="M245" s="371"/>
      <c r="N245" s="372"/>
      <c r="O245" s="886"/>
      <c r="P245" s="887"/>
      <c r="Q245" s="887"/>
      <c r="R245" s="887"/>
      <c r="S245" s="887"/>
      <c r="T245" s="887"/>
      <c r="U245" s="887"/>
      <c r="V245" s="887"/>
      <c r="W245" s="887"/>
      <c r="X245" s="887"/>
      <c r="Y245" s="887"/>
      <c r="Z245" s="887"/>
      <c r="AA245" s="887"/>
      <c r="AB245" s="887"/>
      <c r="AC245" s="887"/>
      <c r="AD245" s="887"/>
      <c r="AE245" s="887"/>
      <c r="AF245" s="888"/>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customHeight="1" x14ac:dyDescent="0.15">
      <c r="A246" s="377"/>
      <c r="B246" s="378"/>
      <c r="C246" s="391"/>
      <c r="D246" s="392"/>
      <c r="E246" s="368"/>
      <c r="F246" s="368"/>
      <c r="G246" s="368"/>
      <c r="H246" s="369"/>
      <c r="I246" s="369"/>
      <c r="J246" s="393"/>
      <c r="K246" s="393"/>
      <c r="L246" s="393"/>
      <c r="M246" s="877"/>
      <c r="N246" s="878"/>
      <c r="O246" s="889"/>
      <c r="P246" s="890"/>
      <c r="Q246" s="890"/>
      <c r="R246" s="890"/>
      <c r="S246" s="890"/>
      <c r="T246" s="890"/>
      <c r="U246" s="890"/>
      <c r="V246" s="890"/>
      <c r="W246" s="890"/>
      <c r="X246" s="890"/>
      <c r="Y246" s="890"/>
      <c r="Z246" s="890"/>
      <c r="AA246" s="890"/>
      <c r="AB246" s="890"/>
      <c r="AC246" s="890"/>
      <c r="AD246" s="890"/>
      <c r="AE246" s="890"/>
      <c r="AF246" s="891"/>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7"/>
      <c r="C247" s="298" t="s">
        <v>49</v>
      </c>
      <c r="D247" s="719"/>
      <c r="E247" s="719"/>
      <c r="F247" s="720"/>
      <c r="G247" s="910"/>
      <c r="H247" s="910"/>
      <c r="I247" s="910"/>
      <c r="J247" s="910"/>
      <c r="K247" s="910"/>
      <c r="L247" s="910"/>
      <c r="M247" s="910"/>
      <c r="N247" s="910"/>
      <c r="O247" s="910"/>
      <c r="P247" s="910"/>
      <c r="Q247" s="910"/>
      <c r="R247" s="910"/>
      <c r="S247" s="910"/>
      <c r="T247" s="910"/>
      <c r="U247" s="910"/>
      <c r="V247" s="910"/>
      <c r="W247" s="910"/>
      <c r="X247" s="910"/>
      <c r="Y247" s="910"/>
      <c r="Z247" s="910"/>
      <c r="AA247" s="910"/>
      <c r="AB247" s="910"/>
      <c r="AC247" s="910"/>
      <c r="AD247" s="910"/>
      <c r="AE247" s="910"/>
      <c r="AF247" s="910"/>
      <c r="AG247" s="910"/>
      <c r="AH247" s="910"/>
      <c r="AI247" s="910"/>
      <c r="AJ247" s="910"/>
      <c r="AK247" s="910"/>
      <c r="AL247" s="910"/>
      <c r="AM247" s="910"/>
      <c r="AN247" s="910"/>
      <c r="AO247" s="910"/>
      <c r="AP247" s="910"/>
      <c r="AQ247" s="910"/>
      <c r="AR247" s="910"/>
      <c r="AS247" s="910"/>
      <c r="AT247" s="910"/>
      <c r="AU247" s="910"/>
      <c r="AV247" s="910"/>
      <c r="AW247" s="910"/>
      <c r="AX247" s="911"/>
    </row>
    <row r="248" spans="1:50" ht="67.5" customHeight="1" thickBot="1" x14ac:dyDescent="0.2">
      <c r="A248" s="908"/>
      <c r="B248" s="909"/>
      <c r="C248" s="912" t="s">
        <v>53</v>
      </c>
      <c r="D248" s="913"/>
      <c r="E248" s="913"/>
      <c r="F248" s="914"/>
      <c r="G248" s="915"/>
      <c r="H248" s="915"/>
      <c r="I248" s="915"/>
      <c r="J248" s="915"/>
      <c r="K248" s="915"/>
      <c r="L248" s="915"/>
      <c r="M248" s="915"/>
      <c r="N248" s="915"/>
      <c r="O248" s="915"/>
      <c r="P248" s="915"/>
      <c r="Q248" s="915"/>
      <c r="R248" s="915"/>
      <c r="S248" s="915"/>
      <c r="T248" s="915"/>
      <c r="U248" s="915"/>
      <c r="V248" s="915"/>
      <c r="W248" s="915"/>
      <c r="X248" s="915"/>
      <c r="Y248" s="915"/>
      <c r="Z248" s="915"/>
      <c r="AA248" s="915"/>
      <c r="AB248" s="915"/>
      <c r="AC248" s="915"/>
      <c r="AD248" s="915"/>
      <c r="AE248" s="915"/>
      <c r="AF248" s="915"/>
      <c r="AG248" s="915"/>
      <c r="AH248" s="915"/>
      <c r="AI248" s="915"/>
      <c r="AJ248" s="915"/>
      <c r="AK248" s="915"/>
      <c r="AL248" s="915"/>
      <c r="AM248" s="915"/>
      <c r="AN248" s="915"/>
      <c r="AO248" s="915"/>
      <c r="AP248" s="915"/>
      <c r="AQ248" s="915"/>
      <c r="AR248" s="915"/>
      <c r="AS248" s="915"/>
      <c r="AT248" s="915"/>
      <c r="AU248" s="915"/>
      <c r="AV248" s="915"/>
      <c r="AW248" s="915"/>
      <c r="AX248" s="916"/>
    </row>
    <row r="249" spans="1:50" ht="24" customHeight="1" x14ac:dyDescent="0.15">
      <c r="A249" s="897" t="s">
        <v>30</v>
      </c>
      <c r="B249" s="898"/>
      <c r="C249" s="898"/>
      <c r="D249" s="898"/>
      <c r="E249" s="898"/>
      <c r="F249" s="898"/>
      <c r="G249" s="898"/>
      <c r="H249" s="898"/>
      <c r="I249" s="898"/>
      <c r="J249" s="898"/>
      <c r="K249" s="898"/>
      <c r="L249" s="898"/>
      <c r="M249" s="898"/>
      <c r="N249" s="898"/>
      <c r="O249" s="898"/>
      <c r="P249" s="898"/>
      <c r="Q249" s="898"/>
      <c r="R249" s="898"/>
      <c r="S249" s="898"/>
      <c r="T249" s="898"/>
      <c r="U249" s="898"/>
      <c r="V249" s="898"/>
      <c r="W249" s="898"/>
      <c r="X249" s="898"/>
      <c r="Y249" s="898"/>
      <c r="Z249" s="898"/>
      <c r="AA249" s="898"/>
      <c r="AB249" s="898"/>
      <c r="AC249" s="898"/>
      <c r="AD249" s="898"/>
      <c r="AE249" s="898"/>
      <c r="AF249" s="898"/>
      <c r="AG249" s="898"/>
      <c r="AH249" s="898"/>
      <c r="AI249" s="898"/>
      <c r="AJ249" s="898"/>
      <c r="AK249" s="898"/>
      <c r="AL249" s="898"/>
      <c r="AM249" s="898"/>
      <c r="AN249" s="898"/>
      <c r="AO249" s="898"/>
      <c r="AP249" s="898"/>
      <c r="AQ249" s="898"/>
      <c r="AR249" s="898"/>
      <c r="AS249" s="898"/>
      <c r="AT249" s="898"/>
      <c r="AU249" s="898"/>
      <c r="AV249" s="898"/>
      <c r="AW249" s="898"/>
      <c r="AX249" s="899"/>
    </row>
    <row r="250" spans="1:50" ht="67.5" customHeight="1" thickBot="1" x14ac:dyDescent="0.2">
      <c r="A250" s="900"/>
      <c r="B250" s="901"/>
      <c r="C250" s="901"/>
      <c r="D250" s="901"/>
      <c r="E250" s="901"/>
      <c r="F250" s="901"/>
      <c r="G250" s="901"/>
      <c r="H250" s="901"/>
      <c r="I250" s="901"/>
      <c r="J250" s="901"/>
      <c r="K250" s="901"/>
      <c r="L250" s="901"/>
      <c r="M250" s="901"/>
      <c r="N250" s="901"/>
      <c r="O250" s="901"/>
      <c r="P250" s="901"/>
      <c r="Q250" s="901"/>
      <c r="R250" s="901"/>
      <c r="S250" s="901"/>
      <c r="T250" s="901"/>
      <c r="U250" s="901"/>
      <c r="V250" s="901"/>
      <c r="W250" s="901"/>
      <c r="X250" s="901"/>
      <c r="Y250" s="901"/>
      <c r="Z250" s="901"/>
      <c r="AA250" s="901"/>
      <c r="AB250" s="901"/>
      <c r="AC250" s="901"/>
      <c r="AD250" s="901"/>
      <c r="AE250" s="901"/>
      <c r="AF250" s="901"/>
      <c r="AG250" s="901"/>
      <c r="AH250" s="901"/>
      <c r="AI250" s="901"/>
      <c r="AJ250" s="901"/>
      <c r="AK250" s="901"/>
      <c r="AL250" s="901"/>
      <c r="AM250" s="901"/>
      <c r="AN250" s="901"/>
      <c r="AO250" s="901"/>
      <c r="AP250" s="901"/>
      <c r="AQ250" s="901"/>
      <c r="AR250" s="901"/>
      <c r="AS250" s="901"/>
      <c r="AT250" s="901"/>
      <c r="AU250" s="901"/>
      <c r="AV250" s="901"/>
      <c r="AW250" s="901"/>
      <c r="AX250" s="902"/>
    </row>
    <row r="251" spans="1:50" ht="24.75" customHeight="1" x14ac:dyDescent="0.15">
      <c r="A251" s="903" t="s">
        <v>31</v>
      </c>
      <c r="B251" s="904"/>
      <c r="C251" s="904"/>
      <c r="D251" s="904"/>
      <c r="E251" s="904"/>
      <c r="F251" s="904"/>
      <c r="G251" s="904"/>
      <c r="H251" s="904"/>
      <c r="I251" s="904"/>
      <c r="J251" s="904"/>
      <c r="K251" s="904"/>
      <c r="L251" s="904"/>
      <c r="M251" s="904"/>
      <c r="N251" s="904"/>
      <c r="O251" s="904"/>
      <c r="P251" s="904"/>
      <c r="Q251" s="904"/>
      <c r="R251" s="904"/>
      <c r="S251" s="904"/>
      <c r="T251" s="904"/>
      <c r="U251" s="904"/>
      <c r="V251" s="904"/>
      <c r="W251" s="904"/>
      <c r="X251" s="904"/>
      <c r="Y251" s="904"/>
      <c r="Z251" s="904"/>
      <c r="AA251" s="904"/>
      <c r="AB251" s="904"/>
      <c r="AC251" s="904"/>
      <c r="AD251" s="904"/>
      <c r="AE251" s="904"/>
      <c r="AF251" s="904"/>
      <c r="AG251" s="904"/>
      <c r="AH251" s="904"/>
      <c r="AI251" s="904"/>
      <c r="AJ251" s="904"/>
      <c r="AK251" s="904"/>
      <c r="AL251" s="904"/>
      <c r="AM251" s="904"/>
      <c r="AN251" s="904"/>
      <c r="AO251" s="904"/>
      <c r="AP251" s="904"/>
      <c r="AQ251" s="904"/>
      <c r="AR251" s="904"/>
      <c r="AS251" s="904"/>
      <c r="AT251" s="904"/>
      <c r="AU251" s="904"/>
      <c r="AV251" s="904"/>
      <c r="AW251" s="904"/>
      <c r="AX251" s="905"/>
    </row>
    <row r="252" spans="1:50" ht="67.5" customHeight="1" thickBot="1" x14ac:dyDescent="0.2">
      <c r="A252" s="323"/>
      <c r="B252" s="324"/>
      <c r="C252" s="324"/>
      <c r="D252" s="324"/>
      <c r="E252" s="325"/>
      <c r="F252" s="906" t="s">
        <v>650</v>
      </c>
      <c r="G252" s="901"/>
      <c r="H252" s="901"/>
      <c r="I252" s="901"/>
      <c r="J252" s="901"/>
      <c r="K252" s="901"/>
      <c r="L252" s="901"/>
      <c r="M252" s="901"/>
      <c r="N252" s="901"/>
      <c r="O252" s="901"/>
      <c r="P252" s="901"/>
      <c r="Q252" s="901"/>
      <c r="R252" s="901"/>
      <c r="S252" s="901"/>
      <c r="T252" s="901"/>
      <c r="U252" s="901"/>
      <c r="V252" s="901"/>
      <c r="W252" s="901"/>
      <c r="X252" s="901"/>
      <c r="Y252" s="901"/>
      <c r="Z252" s="901"/>
      <c r="AA252" s="901"/>
      <c r="AB252" s="901"/>
      <c r="AC252" s="901"/>
      <c r="AD252" s="901"/>
      <c r="AE252" s="901"/>
      <c r="AF252" s="901"/>
      <c r="AG252" s="901"/>
      <c r="AH252" s="901"/>
      <c r="AI252" s="901"/>
      <c r="AJ252" s="901"/>
      <c r="AK252" s="901"/>
      <c r="AL252" s="901"/>
      <c r="AM252" s="901"/>
      <c r="AN252" s="901"/>
      <c r="AO252" s="901"/>
      <c r="AP252" s="901"/>
      <c r="AQ252" s="901"/>
      <c r="AR252" s="901"/>
      <c r="AS252" s="901"/>
      <c r="AT252" s="901"/>
      <c r="AU252" s="901"/>
      <c r="AV252" s="901"/>
      <c r="AW252" s="901"/>
      <c r="AX252" s="902"/>
    </row>
    <row r="253" spans="1:50" ht="24.75" customHeight="1" x14ac:dyDescent="0.15">
      <c r="A253" s="903" t="s">
        <v>43</v>
      </c>
      <c r="B253" s="904"/>
      <c r="C253" s="904"/>
      <c r="D253" s="904"/>
      <c r="E253" s="904"/>
      <c r="F253" s="904"/>
      <c r="G253" s="904"/>
      <c r="H253" s="904"/>
      <c r="I253" s="904"/>
      <c r="J253" s="904"/>
      <c r="K253" s="904"/>
      <c r="L253" s="904"/>
      <c r="M253" s="904"/>
      <c r="N253" s="904"/>
      <c r="O253" s="904"/>
      <c r="P253" s="904"/>
      <c r="Q253" s="904"/>
      <c r="R253" s="904"/>
      <c r="S253" s="904"/>
      <c r="T253" s="904"/>
      <c r="U253" s="904"/>
      <c r="V253" s="904"/>
      <c r="W253" s="904"/>
      <c r="X253" s="904"/>
      <c r="Y253" s="904"/>
      <c r="Z253" s="904"/>
      <c r="AA253" s="904"/>
      <c r="AB253" s="904"/>
      <c r="AC253" s="904"/>
      <c r="AD253" s="904"/>
      <c r="AE253" s="904"/>
      <c r="AF253" s="904"/>
      <c r="AG253" s="904"/>
      <c r="AH253" s="904"/>
      <c r="AI253" s="904"/>
      <c r="AJ253" s="904"/>
      <c r="AK253" s="904"/>
      <c r="AL253" s="904"/>
      <c r="AM253" s="904"/>
      <c r="AN253" s="904"/>
      <c r="AO253" s="904"/>
      <c r="AP253" s="904"/>
      <c r="AQ253" s="904"/>
      <c r="AR253" s="904"/>
      <c r="AS253" s="904"/>
      <c r="AT253" s="904"/>
      <c r="AU253" s="904"/>
      <c r="AV253" s="904"/>
      <c r="AW253" s="904"/>
      <c r="AX253" s="905"/>
    </row>
    <row r="254" spans="1:50" ht="66" customHeight="1" thickBot="1" x14ac:dyDescent="0.2">
      <c r="A254" s="323"/>
      <c r="B254" s="324"/>
      <c r="C254" s="324"/>
      <c r="D254" s="324"/>
      <c r="E254" s="325"/>
      <c r="F254" s="326"/>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c r="F266" s="86"/>
      <c r="G266" s="86"/>
      <c r="H266" s="77" t="str">
        <f>IF(E266="","","-")</f>
        <v/>
      </c>
      <c r="I266" s="86"/>
      <c r="J266" s="86"/>
      <c r="K266" s="77" t="str">
        <f>IF(I266="","","-")</f>
        <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c r="F267" s="86"/>
      <c r="G267" s="86"/>
      <c r="H267" s="77"/>
      <c r="I267" s="86"/>
      <c r="J267" s="86"/>
      <c r="K267" s="77"/>
      <c r="L267" s="101"/>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c r="F268" s="85"/>
      <c r="G268" s="86"/>
      <c r="H268" s="86"/>
      <c r="I268" s="86"/>
      <c r="J268" s="85"/>
      <c r="K268" s="85"/>
      <c r="L268" s="101"/>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thickBot="1" x14ac:dyDescent="0.2">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871" t="s">
        <v>628</v>
      </c>
      <c r="V272" s="872"/>
      <c r="W272" s="872"/>
      <c r="X272" s="872"/>
      <c r="Y272" s="872"/>
      <c r="Z272" s="872"/>
      <c r="AA272" s="872"/>
      <c r="AB272" s="872"/>
      <c r="AC272" s="872"/>
      <c r="AD272" s="872"/>
      <c r="AE272" s="872"/>
      <c r="AF272" s="873"/>
      <c r="AG272" s="36"/>
      <c r="AH272" s="36"/>
      <c r="AI272" s="36"/>
      <c r="AJ272" s="36"/>
      <c r="AK272" s="36"/>
      <c r="AL272" s="36"/>
      <c r="AM272" s="36"/>
      <c r="AN272" s="36"/>
      <c r="AO272" s="36"/>
      <c r="AP272" s="36"/>
      <c r="AQ272" s="36"/>
      <c r="AR272" s="36"/>
      <c r="AS272" s="36"/>
      <c r="AT272" s="36"/>
      <c r="AU272" s="36"/>
      <c r="AV272" s="36"/>
      <c r="AW272" s="36"/>
      <c r="AX272" s="37"/>
    </row>
    <row r="273" spans="1:50" ht="27.75" customHeight="1" thickBot="1" x14ac:dyDescent="0.2">
      <c r="A273" s="307"/>
      <c r="B273" s="308"/>
      <c r="C273" s="308"/>
      <c r="D273" s="308"/>
      <c r="E273" s="308"/>
      <c r="F273" s="309"/>
      <c r="G273" s="35"/>
      <c r="H273" s="36"/>
      <c r="I273" s="36"/>
      <c r="J273" s="36"/>
      <c r="K273" s="36"/>
      <c r="L273" s="36"/>
      <c r="M273" s="36"/>
      <c r="N273" s="36"/>
      <c r="O273" s="36"/>
      <c r="P273" s="36"/>
      <c r="Q273" s="36"/>
      <c r="R273" s="36"/>
      <c r="S273" s="36"/>
      <c r="T273" s="36"/>
      <c r="U273" s="874"/>
      <c r="V273" s="875"/>
      <c r="W273" s="875"/>
      <c r="X273" s="875"/>
      <c r="Y273" s="875"/>
      <c r="Z273" s="875"/>
      <c r="AA273" s="875"/>
      <c r="AB273" s="875"/>
      <c r="AC273" s="875"/>
      <c r="AD273" s="875"/>
      <c r="AE273" s="875"/>
      <c r="AF273" s="87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thickBot="1" x14ac:dyDescent="0.2">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871" t="s">
        <v>629</v>
      </c>
      <c r="V278" s="872"/>
      <c r="W278" s="872"/>
      <c r="X278" s="872"/>
      <c r="Y278" s="872"/>
      <c r="Z278" s="872"/>
      <c r="AA278" s="872"/>
      <c r="AB278" s="872"/>
      <c r="AC278" s="872"/>
      <c r="AD278" s="872"/>
      <c r="AE278" s="872"/>
      <c r="AF278" s="873"/>
      <c r="AG278" s="36"/>
      <c r="AH278" s="36"/>
      <c r="AI278" s="36"/>
      <c r="AJ278" s="36"/>
      <c r="AK278" s="36"/>
      <c r="AL278" s="36"/>
      <c r="AM278" s="36"/>
      <c r="AN278" s="36"/>
      <c r="AO278" s="36"/>
      <c r="AP278" s="36"/>
      <c r="AQ278" s="36"/>
      <c r="AR278" s="36"/>
      <c r="AS278" s="36"/>
      <c r="AT278" s="36"/>
      <c r="AU278" s="36"/>
      <c r="AV278" s="36"/>
      <c r="AW278" s="36"/>
      <c r="AX278" s="37"/>
    </row>
    <row r="279" spans="1:50" ht="28.35" customHeight="1" thickBot="1" x14ac:dyDescent="0.2">
      <c r="A279" s="307"/>
      <c r="B279" s="308"/>
      <c r="C279" s="308"/>
      <c r="D279" s="308"/>
      <c r="E279" s="308"/>
      <c r="F279" s="309"/>
      <c r="G279" s="35"/>
      <c r="H279" s="36"/>
      <c r="I279" s="36"/>
      <c r="J279" s="36"/>
      <c r="K279" s="36"/>
      <c r="L279" s="36"/>
      <c r="M279" s="36"/>
      <c r="N279" s="36"/>
      <c r="O279" s="36"/>
      <c r="P279" s="36"/>
      <c r="Q279" s="36"/>
      <c r="R279" s="36"/>
      <c r="S279" s="36"/>
      <c r="T279" s="36"/>
      <c r="U279" s="874"/>
      <c r="V279" s="875"/>
      <c r="W279" s="875"/>
      <c r="X279" s="875"/>
      <c r="Y279" s="875"/>
      <c r="Z279" s="875"/>
      <c r="AA279" s="875"/>
      <c r="AB279" s="875"/>
      <c r="AC279" s="875"/>
      <c r="AD279" s="875"/>
      <c r="AE279" s="875"/>
      <c r="AF279" s="876"/>
      <c r="AG279" s="36"/>
      <c r="AH279" s="36"/>
      <c r="AI279" s="36"/>
      <c r="AJ279" s="36"/>
      <c r="AK279" s="36"/>
      <c r="AL279" s="36"/>
      <c r="AM279" s="36"/>
      <c r="AN279" s="36"/>
      <c r="AO279" s="36"/>
      <c r="AP279" s="36"/>
      <c r="AQ279" s="36"/>
      <c r="AR279" s="36"/>
      <c r="AS279" s="36"/>
      <c r="AT279" s="36"/>
      <c r="AU279" s="36"/>
      <c r="AV279" s="36"/>
      <c r="AW279" s="36"/>
      <c r="AX279" s="37"/>
    </row>
    <row r="280" spans="1:50" ht="28.35" customHeight="1" thickBot="1" x14ac:dyDescent="0.2">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243</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626</v>
      </c>
      <c r="H310" s="285"/>
      <c r="I310" s="285"/>
      <c r="J310" s="285"/>
      <c r="K310" s="286"/>
      <c r="L310" s="287" t="s">
        <v>626</v>
      </c>
      <c r="M310" s="288"/>
      <c r="N310" s="288"/>
      <c r="O310" s="288"/>
      <c r="P310" s="288"/>
      <c r="Q310" s="288"/>
      <c r="R310" s="288"/>
      <c r="S310" s="288"/>
      <c r="T310" s="288"/>
      <c r="U310" s="288"/>
      <c r="V310" s="288"/>
      <c r="W310" s="288"/>
      <c r="X310" s="289"/>
      <c r="Y310" s="290" t="s">
        <v>626</v>
      </c>
      <c r="Z310" s="291"/>
      <c r="AA310" s="291"/>
      <c r="AB310" s="292"/>
      <c r="AC310" s="284" t="s">
        <v>626</v>
      </c>
      <c r="AD310" s="285"/>
      <c r="AE310" s="285"/>
      <c r="AF310" s="285"/>
      <c r="AG310" s="286"/>
      <c r="AH310" s="287" t="s">
        <v>626</v>
      </c>
      <c r="AI310" s="288"/>
      <c r="AJ310" s="288"/>
      <c r="AK310" s="288"/>
      <c r="AL310" s="288"/>
      <c r="AM310" s="288"/>
      <c r="AN310" s="288"/>
      <c r="AO310" s="288"/>
      <c r="AP310" s="288"/>
      <c r="AQ310" s="288"/>
      <c r="AR310" s="288"/>
      <c r="AS310" s="288"/>
      <c r="AT310" s="289"/>
      <c r="AU310" s="290" t="s">
        <v>626</v>
      </c>
      <c r="AV310" s="291"/>
      <c r="AW310" s="291"/>
      <c r="AX310" s="293"/>
    </row>
    <row r="311" spans="1:50" ht="24.75" customHeight="1" x14ac:dyDescent="0.15">
      <c r="A311" s="316"/>
      <c r="B311" s="317"/>
      <c r="C311" s="317"/>
      <c r="D311" s="317"/>
      <c r="E311" s="317"/>
      <c r="F311" s="318"/>
      <c r="G311" s="274" t="s">
        <v>626</v>
      </c>
      <c r="H311" s="275"/>
      <c r="I311" s="275"/>
      <c r="J311" s="275"/>
      <c r="K311" s="276"/>
      <c r="L311" s="277" t="s">
        <v>626</v>
      </c>
      <c r="M311" s="278"/>
      <c r="N311" s="278"/>
      <c r="O311" s="278"/>
      <c r="P311" s="278"/>
      <c r="Q311" s="278"/>
      <c r="R311" s="278"/>
      <c r="S311" s="278"/>
      <c r="T311" s="278"/>
      <c r="U311" s="278"/>
      <c r="V311" s="278"/>
      <c r="W311" s="278"/>
      <c r="X311" s="279"/>
      <c r="Y311" s="280" t="s">
        <v>626</v>
      </c>
      <c r="Z311" s="281"/>
      <c r="AA311" s="281"/>
      <c r="AB311" s="282"/>
      <c r="AC311" s="274" t="s">
        <v>626</v>
      </c>
      <c r="AD311" s="275"/>
      <c r="AE311" s="275"/>
      <c r="AF311" s="275"/>
      <c r="AG311" s="276"/>
      <c r="AH311" s="277" t="s">
        <v>626</v>
      </c>
      <c r="AI311" s="278"/>
      <c r="AJ311" s="278"/>
      <c r="AK311" s="278"/>
      <c r="AL311" s="278"/>
      <c r="AM311" s="278"/>
      <c r="AN311" s="278"/>
      <c r="AO311" s="278"/>
      <c r="AP311" s="278"/>
      <c r="AQ311" s="278"/>
      <c r="AR311" s="278"/>
      <c r="AS311" s="278"/>
      <c r="AT311" s="279"/>
      <c r="AU311" s="280" t="s">
        <v>626</v>
      </c>
      <c r="AV311" s="281"/>
      <c r="AW311" s="281"/>
      <c r="AX311" s="283"/>
    </row>
    <row r="312" spans="1:50" ht="24.75" customHeight="1" x14ac:dyDescent="0.15">
      <c r="A312" s="316"/>
      <c r="B312" s="317"/>
      <c r="C312" s="317"/>
      <c r="D312" s="317"/>
      <c r="E312" s="317"/>
      <c r="F312" s="318"/>
      <c r="G312" s="274" t="s">
        <v>626</v>
      </c>
      <c r="H312" s="275"/>
      <c r="I312" s="275"/>
      <c r="J312" s="275"/>
      <c r="K312" s="276"/>
      <c r="L312" s="277" t="s">
        <v>626</v>
      </c>
      <c r="M312" s="278"/>
      <c r="N312" s="278"/>
      <c r="O312" s="278"/>
      <c r="P312" s="278"/>
      <c r="Q312" s="278"/>
      <c r="R312" s="278"/>
      <c r="S312" s="278"/>
      <c r="T312" s="278"/>
      <c r="U312" s="278"/>
      <c r="V312" s="278"/>
      <c r="W312" s="278"/>
      <c r="X312" s="279"/>
      <c r="Y312" s="280" t="s">
        <v>626</v>
      </c>
      <c r="Z312" s="281"/>
      <c r="AA312" s="281"/>
      <c r="AB312" s="282"/>
      <c r="AC312" s="274" t="s">
        <v>626</v>
      </c>
      <c r="AD312" s="275"/>
      <c r="AE312" s="275"/>
      <c r="AF312" s="275"/>
      <c r="AG312" s="276"/>
      <c r="AH312" s="277" t="s">
        <v>626</v>
      </c>
      <c r="AI312" s="278"/>
      <c r="AJ312" s="278"/>
      <c r="AK312" s="278"/>
      <c r="AL312" s="278"/>
      <c r="AM312" s="278"/>
      <c r="AN312" s="278"/>
      <c r="AO312" s="278"/>
      <c r="AP312" s="278"/>
      <c r="AQ312" s="278"/>
      <c r="AR312" s="278"/>
      <c r="AS312" s="278"/>
      <c r="AT312" s="279"/>
      <c r="AU312" s="280" t="s">
        <v>626</v>
      </c>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0</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626</v>
      </c>
      <c r="D366" s="251"/>
      <c r="E366" s="251"/>
      <c r="F366" s="251"/>
      <c r="G366" s="251"/>
      <c r="H366" s="251"/>
      <c r="I366" s="251"/>
      <c r="J366" s="233" t="s">
        <v>626</v>
      </c>
      <c r="K366" s="234"/>
      <c r="L366" s="234"/>
      <c r="M366" s="234"/>
      <c r="N366" s="234"/>
      <c r="O366" s="234"/>
      <c r="P366" s="245" t="s">
        <v>626</v>
      </c>
      <c r="Q366" s="235"/>
      <c r="R366" s="235"/>
      <c r="S366" s="235"/>
      <c r="T366" s="235"/>
      <c r="U366" s="235"/>
      <c r="V366" s="235"/>
      <c r="W366" s="235"/>
      <c r="X366" s="235"/>
      <c r="Y366" s="236" t="s">
        <v>626</v>
      </c>
      <c r="Z366" s="237"/>
      <c r="AA366" s="237"/>
      <c r="AB366" s="238"/>
      <c r="AC366" s="222"/>
      <c r="AD366" s="223"/>
      <c r="AE366" s="223"/>
      <c r="AF366" s="223"/>
      <c r="AG366" s="223"/>
      <c r="AH366" s="253" t="s">
        <v>626</v>
      </c>
      <c r="AI366" s="254"/>
      <c r="AJ366" s="254"/>
      <c r="AK366" s="254"/>
      <c r="AL366" s="226" t="s">
        <v>626</v>
      </c>
      <c r="AM366" s="227"/>
      <c r="AN366" s="227"/>
      <c r="AO366" s="228"/>
      <c r="AP366" s="229" t="s">
        <v>626</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626</v>
      </c>
      <c r="F631" s="232"/>
      <c r="G631" s="232"/>
      <c r="H631" s="232"/>
      <c r="I631" s="232"/>
      <c r="J631" s="233" t="s">
        <v>626</v>
      </c>
      <c r="K631" s="234"/>
      <c r="L631" s="234"/>
      <c r="M631" s="234"/>
      <c r="N631" s="234"/>
      <c r="O631" s="234"/>
      <c r="P631" s="245" t="s">
        <v>626</v>
      </c>
      <c r="Q631" s="235"/>
      <c r="R631" s="235"/>
      <c r="S631" s="235"/>
      <c r="T631" s="235"/>
      <c r="U631" s="235"/>
      <c r="V631" s="235"/>
      <c r="W631" s="235"/>
      <c r="X631" s="235"/>
      <c r="Y631" s="236" t="s">
        <v>626</v>
      </c>
      <c r="Z631" s="237"/>
      <c r="AA631" s="237"/>
      <c r="AB631" s="238"/>
      <c r="AC631" s="222"/>
      <c r="AD631" s="223"/>
      <c r="AE631" s="223"/>
      <c r="AF631" s="223"/>
      <c r="AG631" s="223"/>
      <c r="AH631" s="224" t="s">
        <v>626</v>
      </c>
      <c r="AI631" s="225"/>
      <c r="AJ631" s="225"/>
      <c r="AK631" s="225"/>
      <c r="AL631" s="226" t="s">
        <v>626</v>
      </c>
      <c r="AM631" s="227"/>
      <c r="AN631" s="227"/>
      <c r="AO631" s="228"/>
      <c r="AP631" s="229" t="s">
        <v>626</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9">
    <mergeCell ref="U272:AF273"/>
    <mergeCell ref="U278:AF279"/>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6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608</v>
      </c>
      <c r="H2" s="13" t="str">
        <f>IF(G2="","",F2)</f>
        <v>一般会計</v>
      </c>
      <c r="I2" s="13" t="str">
        <f>IF(H2="","",IF(I1&lt;&gt;"",CONCATENATE(I1,"、",H2),H2))</f>
        <v>一般会計</v>
      </c>
      <c r="K2" s="14" t="s">
        <v>97</v>
      </c>
      <c r="L2" s="15" t="s">
        <v>608</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608</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2022-08-17T07:52:50Z</cp:lastPrinted>
  <dcterms:created xsi:type="dcterms:W3CDTF">2012-03-13T00:50:25Z</dcterms:created>
  <dcterms:modified xsi:type="dcterms:W3CDTF">2022-09-05T09:34:33Z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