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6" i="13" l="1"/>
  <c r="P28"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<sst xmlns="http://schemas.openxmlformats.org/spreadsheetml/2006/main" count="2041" uniqueCount="719">
  <si>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</si>
  <si>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</si>
  <si>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</si>
  <si>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</si>
  <si>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</si>
  <si>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</si>
  <si>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</si>
  <si>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</si>
  <si>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</si>
  <si>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</si>
  <si>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</si>
  <si>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</si>
  <si>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</si>
  <si>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</si>
  <si>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</si>
  <si>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</si>
  <si>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</si>
  <si>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</si>
  <si>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</si>
  <si>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</si>
  <si>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</si>
  <si>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</si>
  <si>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</si>
  <si>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</si>
  <si>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</si>
  <si>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</si>
  <si>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</si>
  <si>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</si>
  <si>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</si>
  <si>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</si>
  <si>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</si>
  <si>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</si>
  <si>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</si>
  <si>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</si>
  <si>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</si>
  <si>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</si>
  <si>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</si>
  <si>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</si>
  <si>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</si>
  <si>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</si>
  <si>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</si>
  <si>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</si>
  <si>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</si>
  <si>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</si>
  <si>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</si>
  <si>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</si>
  <si>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</si>
  <si>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</si>
  <si>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</si>
  <si>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</si>
  <si>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</si>
  <si>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</si>
  <si>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</si>
  <si>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</si>
  <si>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</si>
  <si>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</si>
  <si>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</si>
  <si>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</si>
  <si>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</si>
  <si>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</si>
  <si>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</si>
  <si>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</si>
  <si>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</si>
  <si>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</si>
  <si>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</si>
  <si>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</si>
  <si>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</si>
  <si>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</si>
  <si>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</si>
  <si>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</si>
  <si>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</si>
  <si>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</si>
  <si>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</si>
  <si>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</si>
  <si>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</si>
  <si>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</si>
  <si>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</si>
  <si>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</si>
  <si>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</si>
  <si>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</si>
  <si>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</si>
  <si>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</si>
  <si>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</si>
  <si>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</si>
  <si>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</si>
  <si>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</si>
  <si>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</si>
  <si>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</si>
  <si>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</si>
  <si>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</si>
  <si>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</si>
  <si>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</si>
  <si>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</si>
  <si>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</si>
  <si>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</si>
  <si>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</si>
  <si>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</si>
  <si>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</si>
  <si>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</si>
  <si>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</si>
  <si>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</si>
  <si>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</si>
  <si>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</si>
  <si>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</si>
  <si>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</si>
  <si>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</si>
  <si>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</si>
  <si>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</si>
  <si>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</si>
  <si>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</si>
  <si>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</si>
  <si>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</si>
  <si>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</si>
  <si>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</si>
  <si>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</si>
  <si>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</si>
  <si>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</si>
  <si>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</si>
  <si>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</si>
  <si>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</si>
  <si>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</si>
  <si>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</si>
  <si>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</si>
  <si>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</si>
  <si>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</si>
  <si>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</si>
  <si>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</si>
  <si>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</si>
  <si>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</si>
  <si>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</si>
  <si>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</si>
  <si>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</si>
  <si>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</si>
  <si>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</si>
  <si>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</si>
  <si>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</si>
  <si>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</si>
  <si>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</si>
  <si>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</si>
  <si>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</si>
  <si>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</si>
  <si>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</si>
  <si>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</si>
  <si>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</si>
  <si>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</si>
  <si>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</si>
  <si>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</si>
  <si>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</si>
  <si>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</si>
  <si>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</si>
  <si>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</si>
  <si>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</si>
  <si>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</si>
  <si>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</si>
  <si>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</si>
  <si>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</si>
  <si>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</si>
  <si>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</si>
  <si>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</si>
  <si>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</si>
  <si>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</si>
  <si>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</si>
  <si>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</si>
  <si>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</si>
  <si>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</si>
  <si>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</si>
  <si>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</si>
  <si>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</si>
  <si>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</si>
  <si>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</si>
  <si>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</si>
  <si>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</si>
  <si>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</si>
  <si>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</si>
  <si>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</si>
  <si>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</si>
  <si>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</si>
  <si>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</si>
  <si>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</si>
  <si>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</si>
  <si>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</si>
  <si>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</si>
  <si>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</si>
  <si>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</si>
  <si>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</si>
  <si>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</si>
  <si>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</si>
  <si>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</si>
  <si>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</si>
  <si>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</si>
  <si>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</si>
  <si>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</si>
  <si>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</si>
  <si>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</si>
  <si>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</si>
  <si>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</si>
  <si>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</si>
  <si>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</si>
  <si>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</si>
  <si>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</si>
  <si>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</si>
  <si>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</si>
  <si>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</si>
  <si>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</si>
  <si>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</si>
  <si>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</si>
  <si>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</si>
  <si>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</si>
  <si>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</si>
  <si>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</si>
  <si>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</si>
  <si>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</si>
  <si>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</si>
  <si>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</si>
  <si>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</si>
  <si>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</si>
  <si>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</si>
  <si>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</si>
  <si>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</si>
  <si>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</si>
  <si>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</si>
  <si>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</si>
  <si>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</si>
  <si>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</si>
  <si>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</si>
  <si>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</si>
  <si>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</si>
  <si>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</si>
  <si>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</si>
  <si>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</si>
  <si>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</si>
  <si>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</si>
  <si>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</si>
  <si>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</si>
  <si>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</si>
  <si>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</si>
  <si>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</si>
  <si>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</si>
  <si>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</si>
  <si>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</si>
  <si>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</si>
  <si>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</si>
  <si>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</si>
  <si>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</si>
  <si>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</si>
  <si>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</si>
  <si>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</si>
  <si>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</si>
  <si>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</si>
  <si>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</si>
  <si>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</si>
  <si>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</si>
  <si>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</si>
  <si>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</si>
  <si>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</si>
  <si>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</si>
  <si>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</si>
  <si>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</si>
  <si>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</si>
  <si>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</si>
  <si>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</si>
  <si>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</si>
  <si>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</si>
  <si>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</si>
  <si>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</si>
  <si>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</si>
  <si>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</si>
  <si>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</si>
  <si>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</si>
  <si>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</si>
  <si>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</si>
  <si>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</si>
  <si>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</si>
  <si>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</si>
  <si>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</si>
  <si>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</si>
  <si>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</si>
  <si>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</si>
  <si>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</si>
  <si>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</si>
  <si>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</si>
  <si>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</si>
  <si>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</si>
  <si>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</si>
  <si>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</si>
  <si>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</si>
  <si>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</si>
  <si>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</si>
  <si>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</si>
  <si>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</si>
  <si>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</si>
  <si>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</si>
  <si>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</si>
  <si>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</si>
  <si>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</si>
  <si>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</si>
  <si>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</si>
  <si>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</si>
  <si>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</si>
  <si>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</si>
  <si>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</si>
  <si>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</si>
  <si>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</si>
  <si>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</si>
  <si>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</si>
  <si>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</si>
  <si>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</si>
  <si>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</si>
  <si>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</si>
  <si>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</si>
  <si>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</si>
  <si>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</si>
  <si>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</si>
  <si>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</si>
  <si>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</si>
  <si>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</si>
  <si>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</si>
  <si>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</si>
  <si>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</si>
  <si>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</si>
  <si>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</si>
  <si>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</si>
  <si>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</si>
  <si>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</si>
  <si>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</si>
  <si>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</si>
  <si>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</si>
  <si>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</si>
  <si>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</si>
  <si>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</si>
  <si>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</si>
  <si>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</si>
  <si>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</si>
  <si>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</si>
  <si>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</si>
  <si>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</si>
  <si>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</si>
  <si>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</si>
  <si>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</si>
  <si>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</si>
  <si>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</si>
  <si>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</si>
  <si>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</si>
  <si>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</si>
  <si>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</si>
  <si>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</si>
  <si>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</si>
  <si>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</si>
  <si>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</si>
  <si>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</si>
  <si>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</si>
  <si>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</si>
  <si>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</si>
  <si>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</si>
  <si>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</si>
  <si>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</si>
  <si>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</si>
  <si>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</si>
  <si>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</si>
  <si>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</si>
  <si>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</si>
  <si>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</si>
  <si>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</si>
  <si>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</si>
  <si>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</si>
  <si>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</si>
  <si>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</si>
  <si>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</si>
  <si>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</si>
  <si>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</si>
  <si>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</si>
  <si>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</si>
  <si>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</si>
  <si>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</si>
  <si>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</si>
  <si>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</si>
  <si>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</si>
  <si>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</si>
  <si>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</si>
  <si>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</si>
  <si>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</si>
  <si>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</si>
  <si>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</si>
  <si>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</si>
  <si>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</si>
  <si>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</si>
  <si>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</si>
  <si>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</si>
  <si>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</si>
  <si>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</si>
  <si>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</si>
  <si>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</si>
  <si>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</si>
  <si>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</si>
  <si>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</si>
  <si>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</si>
  <si>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</si>
  <si>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</si>
  <si>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</si>
  <si>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</si>
  <si>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</si>
  <si>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</si>
  <si>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</si>
  <si>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</si>
  <si>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</si>
  <si>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</si>
  <si>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</si>
  <si>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</si>
  <si>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</si>
  <si>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</si>
  <si>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</si>
  <si>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</si>
  <si>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</si>
  <si>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</si>
  <si>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</si>
  <si>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</si>
  <si>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</si>
  <si>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</si>
  <si>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</si>
  <si>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</si>
  <si>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</si>
  <si>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</si>
  <si>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</si>
  <si>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</si>
  <si>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</si>
  <si>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</si>
  <si>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</si>
  <si>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</si>
  <si>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</si>
  <si>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</si>
  <si>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</si>
  <si>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</si>
  <si>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</si>
  <si>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</si>
  <si>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</si>
  <si>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</si>
  <si>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</si>
  <si>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</si>
  <si>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</si>
  <si>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</si>
  <si>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</si>
  <si>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</si>
  <si>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</si>
  <si>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</si>
  <si>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</si>
  <si>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</si>
  <si>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</si>
  <si>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</si>
  <si>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</si>
  <si>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</si>
  <si>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</si>
  <si>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</si>
  <si>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</si>
  <si>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</si>
  <si>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</si>
  <si>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</si>
  <si>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</si>
  <si>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</si>
  <si>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</si>
  <si>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</si>
  <si>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</si>
  <si>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</si>
  <si>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</si>
  <si>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</si>
  <si>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</si>
  <si>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</si>
  <si>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</si>
  <si>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</si>
  <si>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</si>
  <si>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</si>
  <si>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</si>
  <si>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</si>
  <si>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</si>
  <si>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</si>
  <si>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</si>
  <si>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</si>
  <si>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</si>
  <si>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</si>
  <si>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</si>
  <si>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</si>
  <si>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</si>
  <si>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</si>
  <si>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</si>
  <si>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</si>
  <si>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</si>
  <si>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</si>
  <si>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</si>
  <si>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</si>
  <si>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</si>
  <si>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</si>
  <si>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</si>
  <si>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</si>
  <si>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</si>
  <si>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</si>
  <si>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</si>
  <si>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</si>
  <si>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</si>
  <si>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</si>
  <si>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</si>
  <si>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</si>
  <si>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</si>
  <si>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</si>
  <si>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</si>
  <si>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</si>
  <si>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</si>
  <si>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</si>
  <si>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</si>
  <si>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</si>
  <si>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</si>
  <si>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</si>
  <si>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</si>
  <si>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</si>
  <si>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</si>
  <si>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</si>
  <si>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</si>
  <si>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</si>
  <si>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</si>
  <si>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</si>
  <si>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</si>
  <si>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</si>
  <si>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</si>
  <si>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</si>
  <si>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</si>
  <si>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</si>
  <si>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</si>
  <si>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</si>
  <si>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</si>
  <si>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</si>
  <si>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</si>
  <si>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</si>
  <si>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</si>
  <si>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</si>
  <si>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</si>
  <si>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</si>
  <si>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</si>
  <si>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</si>
  <si>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</si>
  <si>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</si>
  <si>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</si>
  <si>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</si>
  <si>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</si>
  <si>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</si>
  <si>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</si>
  <si>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</si>
  <si>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</si>
  <si>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</si>
  <si>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</si>
  <si>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</si>
  <si>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</si>
  <si>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</si>
  <si>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</si>
  <si>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</si>
  <si>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</si>
  <si>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</si>
  <si>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</si>
  <si>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</si>
  <si>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</si>
  <si>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</si>
  <si>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</si>
  <si>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</si>
  <si>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</si>
  <si>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</si>
  <si>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</si>
  <si>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</si>
  <si>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</si>
  <si>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</si>
  <si>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</si>
  <si>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</si>
  <si>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</si>
  <si>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</si>
  <si>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</si>
  <si>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</si>
  <si>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</si>
  <si>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</si>
  <si>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</si>
  <si>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</si>
  <si>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</si>
  <si>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</si>
  <si>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</si>
  <si>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</si>
  <si>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</si>
  <si>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</si>
  <si>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</si>
  <si>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</si>
  <si>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</si>
  <si>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</si>
  <si>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</si>
  <si>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</si>
  <si>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</si>
  <si>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</si>
  <si>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</si>
  <si>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</si>
  <si>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</si>
  <si>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</si>
  <si>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</si>
  <si>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</si>
  <si>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</si>
  <si>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</si>
  <si>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</si>
  <si>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</si>
  <si>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</si>
  <si>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</si>
  <si>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</si>
  <si>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</si>
  <si>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</si>
  <si>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</si>
  <si>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</si>
  <si>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</si>
  <si>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</si>
  <si>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</si>
  <si>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</si>
  <si>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</si>
  <si>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</si>
  <si>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</si>
  <si>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</si>
  <si>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</si>
  <si>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</si>
  <si>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</si>
  <si>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</si>
  <si>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</si>
  <si>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</si>
  <si>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</si>
  <si>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</si>
  <si>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</si>
  <si>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</si>
  <si>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</si>
  <si>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</si>
  <si>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</si>
  <si>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</si>
  <si>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</si>
  <si>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</si>
  <si>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</si>
  <si>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</si>
  <si>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</si>
  <si>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</si>
  <si>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</si>
  <si>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</si>
  <si>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</si>
  <si>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</si>
  <si>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</si>
  <si>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</si>
  <si>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</si>
  <si>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</si>
  <si>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</si>
  <si>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</si>
  <si>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</si>
  <si>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</si>
  <si>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</si>
  <si>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</si>
  <si>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</si>
  <si>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</si>
  <si>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</si>
  <si>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</si>
  <si>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</si>
  <si>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</si>
  <si>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</si>
  <si>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</si>
  <si>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</si>
  <si>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</si>
  <si>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</si>
  <si>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</si>
  <si>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</si>
  <si>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</si>
  <si>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</si>
  <si>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</si>
  <si>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</si>
  <si>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</si>
  <si>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</si>
  <si>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</si>
  <si>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</si>
  <si>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</si>
  <si>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</si>
  <si>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</si>
  <si>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</si>
  <si>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</si>
  <si>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</si>
  <si>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</si>
  <si>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</si>
  <si>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</si>
  <si>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</si>
  <si>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</si>
  <si>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</si>
  <si>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</si>
  <si>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</si>
  <si>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</si>
  <si>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後発医薬品使用割合の「見える化」事業</t>
    <phoneticPr fontId="5"/>
  </si>
  <si>
    <t>厚生労働省</t>
  </si>
  <si>
    <t>医政局</t>
    <phoneticPr fontId="5"/>
  </si>
  <si>
    <t>医薬産業振興・医療情報企画課</t>
    <phoneticPr fontId="5"/>
  </si>
  <si>
    <t>○</t>
  </si>
  <si>
    <t>-</t>
    <phoneticPr fontId="5"/>
  </si>
  <si>
    <t>医薬品審査等業務庁費</t>
    <rPh sb="0" eb="3">
      <t>イヤクヒン</t>
    </rPh>
    <rPh sb="3" eb="5">
      <t>シンサ</t>
    </rPh>
    <rPh sb="5" eb="6">
      <t>トウ</t>
    </rPh>
    <rPh sb="6" eb="8">
      <t>ギョウム</t>
    </rPh>
    <rPh sb="8" eb="10">
      <t>チョウヒ</t>
    </rPh>
    <phoneticPr fontId="5"/>
  </si>
  <si>
    <t>革新的な医療技術の実用化を促進するとともに、医薬品産業等の振興を図ること（施策大目標：9）</t>
    <phoneticPr fontId="5"/>
  </si>
  <si>
    <t>革新的な医療技術の実用化を促進するとともに、医薬品産業等の振興を図ること（施策名：Ⅰ－９－１）</t>
    <phoneticPr fontId="5"/>
  </si>
  <si>
    <t>https://www.mhlw.go.jp/wp/seisaku/hyouka/dl/r03_jizenbunseki/I-8-1.pdf</t>
    <phoneticPr fontId="5"/>
  </si>
  <si>
    <t>医薬産業振興・医療情報企画課長 安藤　公一</t>
    <rPh sb="16" eb="18">
      <t>アンドウ</t>
    </rPh>
    <rPh sb="19" eb="21">
      <t>コウイチ</t>
    </rPh>
    <phoneticPr fontId="5"/>
  </si>
  <si>
    <t>新経済・財政再生計画 改革工程表 2021
経済財政運営と改革の基本方針2021</t>
    <phoneticPr fontId="5"/>
  </si>
  <si>
    <t>-</t>
    <phoneticPr fontId="5"/>
  </si>
  <si>
    <t xml:space="preserve"> 「見える化」する後発医薬品使用割合のNDBデータは、都道府県への希望調査の結果や「後発医薬品使用促進ロードマップ検証検討事業検討委員会」における議論等を踏まえた地域や医療機関等の別の集計データを作成し、都道府県へ定期的（四半期毎）に提供・公表する。
 加えて、一部の集計データについては、より効果的かつ重点的な使用促進策の検討に資するように偏差値や影響度を確認できる「ジェネリックカルテ」を作成し、併せて都道府県へ提供・公表する。
</t>
    <phoneticPr fontId="5"/>
  </si>
  <si>
    <t>後発医薬品使用促進に係る数量シェア目標については、骨太方針2021において「2023年度末までに、全ての都道府県で80％以上」と定められた。この目標の達成に向けて、都道府県が後発医薬品使用促進協議会や保険者協議会等の場において、使用割合に関するNDB（レセプト情報・特定健診等情報データベース）データを使用促進策の検討に利活用し、効果的な使用促進策を実施することにより後発医薬品使用全体の底上げを図ることを目的とする。</t>
    <phoneticPr fontId="5"/>
  </si>
  <si>
    <t>医薬品等開発支援事業委託費</t>
    <rPh sb="12" eb="13">
      <t>ヒ</t>
    </rPh>
    <phoneticPr fontId="5"/>
  </si>
  <si>
    <t>‐</t>
  </si>
  <si>
    <t>後発医薬品の使用割合を「2023年度末までに、全ての都道府県で80％以上」とする目標に向けて、全都道府県で継続的に使用促進に取り組む必要があるため、国において実施する必要があると考える。</t>
    <rPh sb="40" eb="42">
      <t>モクヒョウ</t>
    </rPh>
    <rPh sb="43" eb="44">
      <t>ム</t>
    </rPh>
    <phoneticPr fontId="5"/>
  </si>
  <si>
    <t>発医薬品使用割合に係るデータを都道府県へ提供し、都道府県においてデータを使用促進策の検討に利活用して、効果的な啓発等を実施することにより後発医薬品使用全体の底上げを図っていく本事業は、医療を受ける国民や社会のニーズを反映していると考える。</t>
    <rPh sb="9" eb="10">
      <t>カカ</t>
    </rPh>
    <phoneticPr fontId="5"/>
  </si>
  <si>
    <t>後発医薬品の使用割合を「2023年度末までに、全ての都道府県で80％以上」とする目標を着実に達成するため、都道府県へ使用促進策の検討・実施に利活用するデータを迅速に提供し、都道府県において効果的な使用促進策が実施されるよう、国としても十分な支援を迅速に行う必要があり、優先度の高い事業であると考える。</t>
    <phoneticPr fontId="5"/>
  </si>
  <si>
    <t>　　X/Y</t>
  </si>
  <si>
    <t>百万円</t>
  </si>
  <si>
    <t>データセットの提供回数</t>
    <rPh sb="7" eb="9">
      <t>テイキョウ</t>
    </rPh>
    <rPh sb="9" eb="11">
      <t>カイスウ</t>
    </rPh>
    <phoneticPr fontId="5"/>
  </si>
  <si>
    <t>回</t>
    <rPh sb="0" eb="1">
      <t>カイ</t>
    </rPh>
    <phoneticPr fontId="5"/>
  </si>
  <si>
    <t>発医薬品使用割合に係るデータを都道府県へ提供する</t>
    <phoneticPr fontId="5"/>
  </si>
  <si>
    <t>36/4</t>
    <phoneticPr fontId="5"/>
  </si>
  <si>
    <t>後発医薬品の数量シェアを、2023年度末までに全ての都道府県で80％以上とする。</t>
    <phoneticPr fontId="5"/>
  </si>
  <si>
    <t>後発医薬品に係る数量シェア
（後発医薬品／後発医薬品のある先発医薬品及び後発医薬品）</t>
  </si>
  <si>
    <t>3．医療・福祉サービス改革</t>
    <phoneticPr fontId="5"/>
  </si>
  <si>
    <t>https://www5.cao.go.jp/keizai-shimon/kaigi/special/reform/031223_divided/report_211223_2_1.pdf</t>
    <phoneticPr fontId="5"/>
  </si>
  <si>
    <t>ｊ．後発医薬品使用割合の見える化・公表を医療機関等の別に着目して拡大することを検討し、実施。</t>
    <phoneticPr fontId="5"/>
  </si>
  <si>
    <t>（X) 執行額／
　（Y)　データセットの提供回数　　　　　　　　　　　</t>
    <phoneticPr fontId="5"/>
  </si>
  <si>
    <t>NDBを活用し、後発医薬品使用割合について都道府県、二次医療圏、市区町村ごとに、また、患者の年齢や性別、医療機関機能、薬効分類等の別でも集計したデータを都道府県へ提供する。加えて、一部の集計データについては、より効果的かつ重点的な使用促進策の検討に資するように偏差値や影響度を確認できる「ジェネリックカルテ」を作成し、併せて都道府県へ提供・公表する。</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</si>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</sst>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190501</xdr:colOff>
      <xdr:row>261</xdr:row>
      <xdr:rowOff>317488</xdr:rowOff>
    </xdr:from>
    <xdr:to>
      <xdr:col>37</xdr:col>
      <xdr:colOff>60180</xdr:colOff>
      <xdr:row>270</xdr:row>
      <xdr:rowOff>355588</xdr:rowOff>
    </xdr:to>
    <xdr:grpSp>
      <xdr:nvGrpSpPr>
        <xdr:cNvPr id="2" name="グループ化 1"/>
        <xdr:cNvGrpSpPr/>
      </xdr:nvGrpSpPr>
      <xdr:grpSpPr>
        <a:xfrm>
          <a:off x="1206501" y="31127688"/>
          <a:ext cx="6372079" cy="3238500"/>
          <a:chOff x="1934045" y="49279522"/>
          <a:chExt cx="4213779" cy="2968016"/>
        </a:xfrm>
      </xdr:grpSpPr>
      <xdr:sp macro="" textlink="">
        <xdr:nvSpPr>
          <xdr:cNvPr id="3" name="正方形/長方形 2"/>
          <xdr:cNvSpPr/>
        </xdr:nvSpPr>
        <xdr:spPr>
          <a:xfrm>
            <a:off x="3360808"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36</a:t>
            </a:r>
            <a:r>
              <a:rPr kumimoji="1" lang="ja-JP" altLang="en-US" sz="1100">
                <a:solidFill>
                  <a:schemeClr val="tx1"/>
                </a:solidFill>
              </a:rPr>
              <a:t>百万円</a:t>
            </a:r>
          </a:p>
        </xdr:txBody>
      </xdr:sp>
      <xdr:cxnSp macro="">
        <xdr:nvCxnSpPr>
          <xdr:cNvPr id="4" name="直線矢印コネクタ 3"/>
          <xdr:cNvCxnSpPr/>
        </xdr:nvCxnSpPr>
        <xdr:spPr>
          <a:xfrm>
            <a:off x="4080984" y="50131224"/>
            <a:ext cx="3040" cy="7894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2124321" y="50925169"/>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委託事業者（１者）</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xdr:txBody>
      </xdr:sp>
      <xdr:sp macro="" textlink="">
        <xdr:nvSpPr>
          <xdr:cNvPr id="6" name="テキスト ボックス 5"/>
          <xdr:cNvSpPr txBox="1"/>
        </xdr:nvSpPr>
        <xdr:spPr>
          <a:xfrm>
            <a:off x="2155757" y="51792213"/>
            <a:ext cx="1928267" cy="455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（後発医薬品の使用割合の集計の実施）</a:t>
            </a:r>
            <a:endParaRPr kumimoji="1" lang="en-US" altLang="ja-JP" sz="1100"/>
          </a:p>
        </xdr:txBody>
      </xdr:sp>
      <xdr:sp macro="" textlink="">
        <xdr:nvSpPr>
          <xdr:cNvPr id="7" name="テキスト ボックス 6"/>
          <xdr:cNvSpPr txBox="1"/>
        </xdr:nvSpPr>
        <xdr:spPr>
          <a:xfrm>
            <a:off x="1934045" y="50583132"/>
            <a:ext cx="2586693" cy="32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grpSp>
    <xdr:clientData/>
  </xdr:twoCellAnchor>
  <xdr:twoCellAnchor>
    <xdr:from>
      <xdr:col>35</xdr:col>
      <xdr:colOff>38100</xdr:colOff>
      <xdr:row>266</xdr:row>
      <xdr:rowOff>88900</xdr:rowOff>
    </xdr:from>
    <xdr:to>
      <xdr:col>44</xdr:col>
      <xdr:colOff>88900</xdr:colOff>
      <xdr:row>267</xdr:row>
      <xdr:rowOff>88900</xdr:rowOff>
    </xdr:to>
    <xdr:sp macro="" textlink="">
      <xdr:nvSpPr>
        <xdr:cNvPr id="8" name="テキスト ボックス 7"/>
        <xdr:cNvSpPr txBox="1"/>
      </xdr:nvSpPr>
      <xdr:spPr>
        <a:xfrm>
          <a:off x="7150100" y="32677100"/>
          <a:ext cx="18796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少額随契</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twoCellAnchor>
    <xdr:from>
      <xdr:col>27</xdr:col>
      <xdr:colOff>114300</xdr:colOff>
      <xdr:row>267</xdr:row>
      <xdr:rowOff>25400</xdr:rowOff>
    </xdr:from>
    <xdr:to>
      <xdr:col>43</xdr:col>
      <xdr:colOff>165100</xdr:colOff>
      <xdr:row>269</xdr:row>
      <xdr:rowOff>225294</xdr:rowOff>
    </xdr:to>
    <xdr:sp macro="" textlink="">
      <xdr:nvSpPr>
        <xdr:cNvPr id="9" name="正方形/長方形 8"/>
        <xdr:cNvSpPr/>
      </xdr:nvSpPr>
      <xdr:spPr>
        <a:xfrm>
          <a:off x="5600700" y="32969200"/>
          <a:ext cx="3302000" cy="91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民間事業者等（２者）</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139700</xdr:colOff>
      <xdr:row>270</xdr:row>
      <xdr:rowOff>0</xdr:rowOff>
    </xdr:from>
    <xdr:to>
      <xdr:col>44</xdr:col>
      <xdr:colOff>88900</xdr:colOff>
      <xdr:row>271</xdr:row>
      <xdr:rowOff>141220</xdr:rowOff>
    </xdr:to>
    <xdr:sp macro="" textlink="">
      <xdr:nvSpPr>
        <xdr:cNvPr id="11" name="テキスト ボックス 10"/>
        <xdr:cNvSpPr txBox="1"/>
      </xdr:nvSpPr>
      <xdr:spPr>
        <a:xfrm>
          <a:off x="5626100" y="34010600"/>
          <a:ext cx="3403600" cy="4968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（集計の実施に必要な医療機関情報の整備）</a:t>
          </a:r>
          <a:endParaRPr kumimoji="1" lang="en-US" altLang="ja-JP" sz="1100"/>
        </a:p>
      </xdr:txBody>
    </xdr:sp>
    <xdr:clientData/>
  </xdr:twoCellAnchor>
  <xdr:twoCellAnchor>
    <xdr:from>
      <xdr:col>27</xdr:col>
      <xdr:colOff>190500</xdr:colOff>
      <xdr:row>264</xdr:row>
      <xdr:rowOff>177800</xdr:rowOff>
    </xdr:from>
    <xdr:to>
      <xdr:col>27</xdr:col>
      <xdr:colOff>190500</xdr:colOff>
      <xdr:row>267</xdr:row>
      <xdr:rowOff>63500</xdr:rowOff>
    </xdr:to>
    <xdr:cxnSp macro="">
      <xdr:nvCxnSpPr>
        <xdr:cNvPr id="12" name="直線矢印コネクタ 11"/>
        <xdr:cNvCxnSpPr/>
      </xdr:nvCxnSpPr>
      <xdr:spPr>
        <a:xfrm>
          <a:off x="5676900" y="32054800"/>
          <a:ext cx="0" cy="952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718</v>
      </c>
      <c r="AK2" s="899"/>
      <c r="AL2" s="899"/>
      <c r="AM2" s="899"/>
      <c r="AN2" s="90" t="s">
        <v>364</v>
      </c>
      <c r="AO2" s="899" t="s">
        <v>624</v>
      </c>
      <c r="AP2" s="899"/>
      <c r="AQ2" s="899"/>
      <c r="AR2" s="91" t="s">
        <v>364</v>
      </c>
      <c r="AS2" s="900">
        <v>51</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687</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495</v>
      </c>
      <c r="H5" s="890"/>
      <c r="I5" s="890"/>
      <c r="J5" s="890"/>
      <c r="K5" s="890"/>
      <c r="L5" s="890"/>
      <c r="M5" s="891" t="s">
        <v>58</v>
      </c>
      <c r="N5" s="892"/>
      <c r="O5" s="892"/>
      <c r="P5" s="892"/>
      <c r="Q5" s="892"/>
      <c r="R5" s="893"/>
      <c r="S5" s="894" t="s">
        <v>468</v>
      </c>
      <c r="T5" s="890"/>
      <c r="U5" s="890"/>
      <c r="V5" s="890"/>
      <c r="W5" s="890"/>
      <c r="X5" s="895"/>
      <c r="Y5" s="896" t="s">
        <v>3</v>
      </c>
      <c r="Z5" s="897"/>
      <c r="AA5" s="897"/>
      <c r="AB5" s="897"/>
      <c r="AC5" s="897"/>
      <c r="AD5" s="898"/>
      <c r="AE5" s="856" t="s">
        <v>688</v>
      </c>
      <c r="AF5" s="856"/>
      <c r="AG5" s="856"/>
      <c r="AH5" s="856"/>
      <c r="AI5" s="856"/>
      <c r="AJ5" s="856"/>
      <c r="AK5" s="856"/>
      <c r="AL5" s="856"/>
      <c r="AM5" s="856"/>
      <c r="AN5" s="856"/>
      <c r="AO5" s="856"/>
      <c r="AP5" s="857"/>
      <c r="AQ5" s="858" t="s">
        <v>695</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697</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696</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698</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直接実施</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690</v>
      </c>
      <c r="Q13" s="108"/>
      <c r="R13" s="108"/>
      <c r="S13" s="108"/>
      <c r="T13" s="108"/>
      <c r="U13" s="108"/>
      <c r="V13" s="109"/>
      <c r="W13" s="107" t="s">
        <v>690</v>
      </c>
      <c r="X13" s="108"/>
      <c r="Y13" s="108"/>
      <c r="Z13" s="108"/>
      <c r="AA13" s="108"/>
      <c r="AB13" s="108"/>
      <c r="AC13" s="109"/>
      <c r="AD13" s="107" t="s">
        <v>690</v>
      </c>
      <c r="AE13" s="108"/>
      <c r="AF13" s="108"/>
      <c r="AG13" s="108"/>
      <c r="AH13" s="108"/>
      <c r="AI13" s="108"/>
      <c r="AJ13" s="109"/>
      <c r="AK13" s="107" t="s">
        <v>690</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690</v>
      </c>
      <c r="Q14" s="108"/>
      <c r="R14" s="108"/>
      <c r="S14" s="108"/>
      <c r="T14" s="108"/>
      <c r="U14" s="108"/>
      <c r="V14" s="109"/>
      <c r="W14" s="107" t="s">
        <v>690</v>
      </c>
      <c r="X14" s="108"/>
      <c r="Y14" s="108"/>
      <c r="Z14" s="108"/>
      <c r="AA14" s="108"/>
      <c r="AB14" s="108"/>
      <c r="AC14" s="109"/>
      <c r="AD14" s="107" t="s">
        <v>690</v>
      </c>
      <c r="AE14" s="108"/>
      <c r="AF14" s="108"/>
      <c r="AG14" s="108"/>
      <c r="AH14" s="108"/>
      <c r="AI14" s="108"/>
      <c r="AJ14" s="109"/>
      <c r="AK14" s="107">
        <v>36</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36</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690</v>
      </c>
      <c r="Q16" s="108"/>
      <c r="R16" s="108"/>
      <c r="S16" s="108"/>
      <c r="T16" s="108"/>
      <c r="U16" s="108"/>
      <c r="V16" s="109"/>
      <c r="W16" s="107" t="s">
        <v>690</v>
      </c>
      <c r="X16" s="108"/>
      <c r="Y16" s="108"/>
      <c r="Z16" s="108"/>
      <c r="AA16" s="108"/>
      <c r="AB16" s="108"/>
      <c r="AC16" s="109"/>
      <c r="AD16" s="107" t="s">
        <v>690</v>
      </c>
      <c r="AE16" s="108"/>
      <c r="AF16" s="108"/>
      <c r="AG16" s="108"/>
      <c r="AH16" s="108"/>
      <c r="AI16" s="108"/>
      <c r="AJ16" s="109"/>
      <c r="AK16" s="107" t="s">
        <v>690</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690</v>
      </c>
      <c r="Q17" s="108"/>
      <c r="R17" s="108"/>
      <c r="S17" s="108"/>
      <c r="T17" s="108"/>
      <c r="U17" s="108"/>
      <c r="V17" s="109"/>
      <c r="W17" s="107" t="s">
        <v>690</v>
      </c>
      <c r="X17" s="108"/>
      <c r="Y17" s="108"/>
      <c r="Z17" s="108"/>
      <c r="AA17" s="108"/>
      <c r="AB17" s="108"/>
      <c r="AC17" s="109"/>
      <c r="AD17" s="107" t="s">
        <v>690</v>
      </c>
      <c r="AE17" s="108"/>
      <c r="AF17" s="108"/>
      <c r="AG17" s="108"/>
      <c r="AH17" s="108"/>
      <c r="AI17" s="108"/>
      <c r="AJ17" s="109"/>
      <c r="AK17" s="107"/>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690</v>
      </c>
      <c r="Q18" s="108"/>
      <c r="R18" s="108"/>
      <c r="S18" s="108"/>
      <c r="T18" s="108"/>
      <c r="U18" s="108"/>
      <c r="V18" s="109"/>
      <c r="W18" s="107" t="s">
        <v>690</v>
      </c>
      <c r="X18" s="108"/>
      <c r="Y18" s="108"/>
      <c r="Z18" s="108"/>
      <c r="AA18" s="108"/>
      <c r="AB18" s="108"/>
      <c r="AC18" s="109"/>
      <c r="AD18" s="107" t="s">
        <v>690</v>
      </c>
      <c r="AE18" s="108"/>
      <c r="AF18" s="108"/>
      <c r="AG18" s="108"/>
      <c r="AH18" s="108"/>
      <c r="AI18" s="108"/>
      <c r="AJ18" s="109"/>
      <c r="AK18" s="107"/>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36</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hidden="1" customHeight="1" x14ac:dyDescent="0.15">
      <c r="A24" s="754"/>
      <c r="B24" s="755"/>
      <c r="C24" s="755"/>
      <c r="D24" s="755"/>
      <c r="E24" s="755"/>
      <c r="F24" s="756"/>
      <c r="G24" s="759"/>
      <c r="H24" s="760"/>
      <c r="I24" s="760"/>
      <c r="J24" s="760"/>
      <c r="K24" s="760"/>
      <c r="L24" s="760"/>
      <c r="M24" s="760"/>
      <c r="N24" s="760"/>
      <c r="O24" s="761"/>
      <c r="P24" s="762"/>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customHeight="1" x14ac:dyDescent="0.15">
      <c r="A28" s="754"/>
      <c r="B28" s="755"/>
      <c r="C28" s="755"/>
      <c r="D28" s="755"/>
      <c r="E28" s="755"/>
      <c r="F28" s="756"/>
      <c r="G28" s="742" t="s">
        <v>700</v>
      </c>
      <c r="H28" s="743"/>
      <c r="I28" s="743"/>
      <c r="J28" s="743"/>
      <c r="K28" s="743"/>
      <c r="L28" s="743"/>
      <c r="M28" s="743"/>
      <c r="N28" s="743"/>
      <c r="O28" s="744"/>
      <c r="P28" s="107">
        <f>35033/1000</f>
        <v>35.033000000000001</v>
      </c>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customHeight="1" x14ac:dyDescent="0.15">
      <c r="A29" s="754"/>
      <c r="B29" s="755"/>
      <c r="C29" s="755"/>
      <c r="D29" s="755"/>
      <c r="E29" s="755"/>
      <c r="F29" s="756"/>
      <c r="G29" s="745" t="s">
        <v>691</v>
      </c>
      <c r="H29" s="746"/>
      <c r="I29" s="746"/>
      <c r="J29" s="746"/>
      <c r="K29" s="746"/>
      <c r="L29" s="746"/>
      <c r="M29" s="746"/>
      <c r="N29" s="746"/>
      <c r="O29" s="747"/>
      <c r="P29" s="748">
        <v>1</v>
      </c>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36</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717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709</v>
      </c>
      <c r="H33" s="660"/>
      <c r="I33" s="660"/>
      <c r="J33" s="660"/>
      <c r="K33" s="660"/>
      <c r="L33" s="660"/>
      <c r="M33" s="660"/>
      <c r="N33" s="660"/>
      <c r="O33" s="660"/>
      <c r="P33" s="251" t="s">
        <v>707</v>
      </c>
      <c r="Q33" s="664"/>
      <c r="R33" s="664"/>
      <c r="S33" s="664"/>
      <c r="T33" s="664"/>
      <c r="U33" s="664"/>
      <c r="V33" s="664"/>
      <c r="W33" s="664"/>
      <c r="X33" s="665"/>
      <c r="Y33" s="669" t="s">
        <v>49</v>
      </c>
      <c r="Z33" s="670"/>
      <c r="AA33" s="671"/>
      <c r="AB33" s="571" t="s">
        <v>708</v>
      </c>
      <c r="AC33" s="672"/>
      <c r="AD33" s="672"/>
      <c r="AE33" s="687" t="s">
        <v>697</v>
      </c>
      <c r="AF33" s="673"/>
      <c r="AG33" s="673"/>
      <c r="AH33" s="673"/>
      <c r="AI33" s="687" t="s">
        <v>697</v>
      </c>
      <c r="AJ33" s="673"/>
      <c r="AK33" s="673"/>
      <c r="AL33" s="673"/>
      <c r="AM33" s="687" t="s">
        <v>697</v>
      </c>
      <c r="AN33" s="673"/>
      <c r="AO33" s="673"/>
      <c r="AP33" s="673"/>
      <c r="AQ33" s="673"/>
      <c r="AR33" s="673"/>
      <c r="AS33" s="673"/>
      <c r="AT33" s="673"/>
      <c r="AU33" s="463" t="s">
        <v>697</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708</v>
      </c>
      <c r="AC34" s="672"/>
      <c r="AD34" s="672"/>
      <c r="AE34" s="687" t="s">
        <v>697</v>
      </c>
      <c r="AF34" s="673"/>
      <c r="AG34" s="673"/>
      <c r="AH34" s="673"/>
      <c r="AI34" s="687" t="s">
        <v>697</v>
      </c>
      <c r="AJ34" s="673"/>
      <c r="AK34" s="673"/>
      <c r="AL34" s="673"/>
      <c r="AM34" s="687" t="s">
        <v>697</v>
      </c>
      <c r="AN34" s="673"/>
      <c r="AO34" s="673"/>
      <c r="AP34" s="673"/>
      <c r="AQ34" s="673">
        <v>4</v>
      </c>
      <c r="AR34" s="673"/>
      <c r="AS34" s="673"/>
      <c r="AT34" s="673"/>
      <c r="AU34" s="463" t="s">
        <v>697</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716</v>
      </c>
      <c r="H36" s="621"/>
      <c r="I36" s="621"/>
      <c r="J36" s="621"/>
      <c r="K36" s="621"/>
      <c r="L36" s="621"/>
      <c r="M36" s="621"/>
      <c r="N36" s="621"/>
      <c r="O36" s="621"/>
      <c r="P36" s="621"/>
      <c r="Q36" s="621"/>
      <c r="R36" s="621"/>
      <c r="S36" s="621"/>
      <c r="T36" s="621"/>
      <c r="U36" s="621"/>
      <c r="V36" s="621"/>
      <c r="W36" s="621"/>
      <c r="X36" s="621"/>
      <c r="Y36" s="681" t="s">
        <v>662</v>
      </c>
      <c r="Z36" s="682"/>
      <c r="AA36" s="683"/>
      <c r="AB36" s="684" t="s">
        <v>706</v>
      </c>
      <c r="AC36" s="685"/>
      <c r="AD36" s="686"/>
      <c r="AE36" s="687" t="s">
        <v>697</v>
      </c>
      <c r="AF36" s="687"/>
      <c r="AG36" s="687"/>
      <c r="AH36" s="687"/>
      <c r="AI36" s="687" t="s">
        <v>697</v>
      </c>
      <c r="AJ36" s="687"/>
      <c r="AK36" s="687"/>
      <c r="AL36" s="687"/>
      <c r="AM36" s="687" t="s">
        <v>697</v>
      </c>
      <c r="AN36" s="687"/>
      <c r="AO36" s="687"/>
      <c r="AP36" s="687"/>
      <c r="AQ36" s="463">
        <f>36/4</f>
        <v>9</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705</v>
      </c>
      <c r="AC37" s="677"/>
      <c r="AD37" s="678"/>
      <c r="AE37" s="679" t="s">
        <v>697</v>
      </c>
      <c r="AF37" s="679"/>
      <c r="AG37" s="679"/>
      <c r="AH37" s="679"/>
      <c r="AI37" s="679" t="s">
        <v>697</v>
      </c>
      <c r="AJ37" s="679"/>
      <c r="AK37" s="679"/>
      <c r="AL37" s="679"/>
      <c r="AM37" s="679" t="s">
        <v>697</v>
      </c>
      <c r="AN37" s="679"/>
      <c r="AO37" s="679"/>
      <c r="AP37" s="679"/>
      <c r="AQ37" s="679" t="s">
        <v>710</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697</v>
      </c>
      <c r="AR39" s="470"/>
      <c r="AS39" s="416" t="s">
        <v>220</v>
      </c>
      <c r="AT39" s="417"/>
      <c r="AU39" s="515">
        <v>5</v>
      </c>
      <c r="AV39" s="515"/>
      <c r="AW39" s="430" t="s">
        <v>166</v>
      </c>
      <c r="AX39" s="578"/>
    </row>
    <row r="40" spans="1:51" ht="23.25" customHeight="1" x14ac:dyDescent="0.15">
      <c r="A40" s="736"/>
      <c r="B40" s="734"/>
      <c r="C40" s="734"/>
      <c r="D40" s="734"/>
      <c r="E40" s="734"/>
      <c r="F40" s="735"/>
      <c r="G40" s="646" t="s">
        <v>711</v>
      </c>
      <c r="H40" s="647"/>
      <c r="I40" s="647"/>
      <c r="J40" s="647"/>
      <c r="K40" s="647"/>
      <c r="L40" s="647"/>
      <c r="M40" s="647"/>
      <c r="N40" s="647"/>
      <c r="O40" s="648"/>
      <c r="P40" s="252" t="s">
        <v>712</v>
      </c>
      <c r="Q40" s="252"/>
      <c r="R40" s="252"/>
      <c r="S40" s="252"/>
      <c r="T40" s="252"/>
      <c r="U40" s="252"/>
      <c r="V40" s="252"/>
      <c r="W40" s="252"/>
      <c r="X40" s="394"/>
      <c r="Y40" s="655" t="s">
        <v>12</v>
      </c>
      <c r="Z40" s="656"/>
      <c r="AA40" s="657"/>
      <c r="AB40" s="571" t="s">
        <v>331</v>
      </c>
      <c r="AC40" s="571"/>
      <c r="AD40" s="571"/>
      <c r="AE40" s="463" t="s">
        <v>697</v>
      </c>
      <c r="AF40" s="451"/>
      <c r="AG40" s="451"/>
      <c r="AH40" s="451"/>
      <c r="AI40" s="463" t="s">
        <v>697</v>
      </c>
      <c r="AJ40" s="451"/>
      <c r="AK40" s="451"/>
      <c r="AL40" s="451"/>
      <c r="AM40" s="463" t="s">
        <v>697</v>
      </c>
      <c r="AN40" s="451"/>
      <c r="AO40" s="451"/>
      <c r="AP40" s="451"/>
      <c r="AQ40" s="456" t="s">
        <v>697</v>
      </c>
      <c r="AR40" s="457"/>
      <c r="AS40" s="457"/>
      <c r="AT40" s="458"/>
      <c r="AU40" s="451" t="s">
        <v>697</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331</v>
      </c>
      <c r="AC41" s="557"/>
      <c r="AD41" s="557"/>
      <c r="AE41" s="463" t="s">
        <v>697</v>
      </c>
      <c r="AF41" s="451"/>
      <c r="AG41" s="451"/>
      <c r="AH41" s="451"/>
      <c r="AI41" s="463" t="s">
        <v>697</v>
      </c>
      <c r="AJ41" s="451"/>
      <c r="AK41" s="451"/>
      <c r="AL41" s="451"/>
      <c r="AM41" s="463" t="s">
        <v>697</v>
      </c>
      <c r="AN41" s="451"/>
      <c r="AO41" s="451"/>
      <c r="AP41" s="451"/>
      <c r="AQ41" s="456" t="s">
        <v>697</v>
      </c>
      <c r="AR41" s="457"/>
      <c r="AS41" s="457"/>
      <c r="AT41" s="458"/>
      <c r="AU41" s="451">
        <v>80</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697</v>
      </c>
      <c r="AF42" s="451"/>
      <c r="AG42" s="451"/>
      <c r="AH42" s="451"/>
      <c r="AI42" s="463" t="s">
        <v>697</v>
      </c>
      <c r="AJ42" s="451"/>
      <c r="AK42" s="451"/>
      <c r="AL42" s="451"/>
      <c r="AM42" s="463" t="s">
        <v>697</v>
      </c>
      <c r="AN42" s="451"/>
      <c r="AO42" s="451"/>
      <c r="AP42" s="451"/>
      <c r="AQ42" s="456" t="s">
        <v>697</v>
      </c>
      <c r="AR42" s="457"/>
      <c r="AS42" s="457"/>
      <c r="AT42" s="458"/>
      <c r="AU42" s="451" t="s">
        <v>697</v>
      </c>
      <c r="AV42" s="451"/>
      <c r="AW42" s="451"/>
      <c r="AX42" s="452"/>
    </row>
    <row r="43" spans="1:51" ht="23.25" customHeight="1" x14ac:dyDescent="0.15">
      <c r="A43" s="580" t="s">
        <v>340</v>
      </c>
      <c r="B43" s="518"/>
      <c r="C43" s="518"/>
      <c r="D43" s="518"/>
      <c r="E43" s="518"/>
      <c r="F43" s="370"/>
      <c r="G43" s="582" t="s">
        <v>697</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692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693</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694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364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227</v>
      </c>
      <c r="K219" s="378"/>
      <c r="L219" s="378"/>
      <c r="M219" s="378"/>
      <c r="N219" s="378"/>
      <c r="O219" s="378"/>
      <c r="P219" s="378"/>
      <c r="Q219" s="378"/>
      <c r="R219" s="378"/>
      <c r="S219" s="378"/>
      <c r="T219" s="379"/>
      <c r="U219" s="380" t="s">
        <v>713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714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715</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69.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689</v>
      </c>
      <c r="AE224" s="347"/>
      <c r="AF224" s="347"/>
      <c r="AG224" s="348" t="s">
        <v>703</v>
      </c>
      <c r="AH224" s="349"/>
      <c r="AI224" s="349"/>
      <c r="AJ224" s="349"/>
      <c r="AK224" s="349"/>
      <c r="AL224" s="349"/>
      <c r="AM224" s="349"/>
      <c r="AN224" s="349"/>
      <c r="AO224" s="349"/>
      <c r="AP224" s="349"/>
      <c r="AQ224" s="349"/>
      <c r="AR224" s="349"/>
      <c r="AS224" s="349"/>
      <c r="AT224" s="349"/>
      <c r="AU224" s="349"/>
      <c r="AV224" s="349"/>
      <c r="AW224" s="349"/>
      <c r="AX224" s="350"/>
    </row>
    <row r="225" spans="1:50" ht="60.7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689</v>
      </c>
      <c r="AE225" s="235"/>
      <c r="AF225" s="235"/>
      <c r="AG225" s="284" t="s">
        <v>702</v>
      </c>
      <c r="AH225" s="285"/>
      <c r="AI225" s="285"/>
      <c r="AJ225" s="285"/>
      <c r="AK225" s="285"/>
      <c r="AL225" s="285"/>
      <c r="AM225" s="285"/>
      <c r="AN225" s="285"/>
      <c r="AO225" s="285"/>
      <c r="AP225" s="285"/>
      <c r="AQ225" s="285"/>
      <c r="AR225" s="285"/>
      <c r="AS225" s="285"/>
      <c r="AT225" s="285"/>
      <c r="AU225" s="285"/>
      <c r="AV225" s="285"/>
      <c r="AW225" s="285"/>
      <c r="AX225" s="286"/>
    </row>
    <row r="226" spans="1:50" ht="90"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689</v>
      </c>
      <c r="AE226" s="297"/>
      <c r="AF226" s="297"/>
      <c r="AG226" s="254" t="s">
        <v>704</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701</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701</v>
      </c>
      <c r="AE230" s="274"/>
      <c r="AF230" s="274"/>
      <c r="AG230" s="276"/>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701</v>
      </c>
      <c r="AE231" s="235"/>
      <c r="AF231" s="235"/>
      <c r="AG231" s="284"/>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701</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701</v>
      </c>
      <c r="AE233" s="235"/>
      <c r="AF233" s="235"/>
      <c r="AG233" s="284"/>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701</v>
      </c>
      <c r="AE234" s="297"/>
      <c r="AF234" s="297"/>
      <c r="AG234" s="298"/>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701</v>
      </c>
      <c r="AE235" s="235"/>
      <c r="AF235" s="306"/>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701</v>
      </c>
      <c r="AE236" s="360"/>
      <c r="AF236" s="361"/>
      <c r="AG236" s="362"/>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701</v>
      </c>
      <c r="AE237" s="274"/>
      <c r="AF237" s="275"/>
      <c r="AG237" s="276"/>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701</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701</v>
      </c>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701</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701</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34.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16.5" customHeight="1" x14ac:dyDescent="0.15">
      <c r="A251" s="229" t="s">
        <v>357</v>
      </c>
      <c r="B251" s="230"/>
      <c r="C251" s="230"/>
      <c r="D251" s="231"/>
      <c r="E251" s="206" t="s">
        <v>697</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16.5" customHeight="1" x14ac:dyDescent="0.15">
      <c r="A252" s="135" t="s">
        <v>356</v>
      </c>
      <c r="B252" s="135"/>
      <c r="C252" s="135"/>
      <c r="D252" s="135"/>
      <c r="E252" s="206" t="s">
        <v>697</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16.5" customHeight="1" x14ac:dyDescent="0.15">
      <c r="A253" s="135" t="s">
        <v>355</v>
      </c>
      <c r="B253" s="135"/>
      <c r="C253" s="135"/>
      <c r="D253" s="135"/>
      <c r="E253" s="206" t="s">
        <v>697</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16.5" customHeight="1" x14ac:dyDescent="0.15">
      <c r="A254" s="135" t="s">
        <v>354</v>
      </c>
      <c r="B254" s="135"/>
      <c r="C254" s="135"/>
      <c r="D254" s="135"/>
      <c r="E254" s="206" t="s">
        <v>697</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16.5" customHeight="1" x14ac:dyDescent="0.15">
      <c r="A255" s="135" t="s">
        <v>353</v>
      </c>
      <c r="B255" s="135"/>
      <c r="C255" s="135"/>
      <c r="D255" s="135"/>
      <c r="E255" s="206" t="s">
        <v>697</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16.5" customHeight="1" x14ac:dyDescent="0.15">
      <c r="A256" s="135" t="s">
        <v>352</v>
      </c>
      <c r="B256" s="135"/>
      <c r="C256" s="135"/>
      <c r="D256" s="135"/>
      <c r="E256" s="206" t="s">
        <v>697</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16.5" customHeight="1" x14ac:dyDescent="0.15">
      <c r="A257" s="135" t="s">
        <v>351</v>
      </c>
      <c r="B257" s="135"/>
      <c r="C257" s="135"/>
      <c r="D257" s="135"/>
      <c r="E257" s="206" t="s">
        <v>697</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16.5" customHeight="1" x14ac:dyDescent="0.15">
      <c r="A258" s="135" t="s">
        <v>350</v>
      </c>
      <c r="B258" s="135"/>
      <c r="C258" s="135"/>
      <c r="D258" s="135"/>
      <c r="E258" s="206" t="s">
        <v>697</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16.5" customHeight="1" x14ac:dyDescent="0.15">
      <c r="A259" s="135" t="s">
        <v>497</v>
      </c>
      <c r="B259" s="135"/>
      <c r="C259" s="135"/>
      <c r="D259" s="135"/>
      <c r="E259" s="206" t="s">
        <v>364</v>
      </c>
      <c r="F259" s="207"/>
      <c r="G259" s="207"/>
      <c r="H259" s="92" t="str">
        <f>IF(E259="","","-")</f>
        <v>-</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16.5" customHeight="1" x14ac:dyDescent="0.15">
      <c r="A260" s="135" t="s">
        <v>673</v>
      </c>
      <c r="B260" s="135"/>
      <c r="C260" s="135"/>
      <c r="D260" s="135"/>
      <c r="E260" s="206" t="s">
        <v>364</v>
      </c>
      <c r="F260" s="207"/>
      <c r="G260" s="207"/>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16.5" customHeight="1" x14ac:dyDescent="0.15">
      <c r="A261" s="135" t="s">
        <v>465</v>
      </c>
      <c r="B261" s="135"/>
      <c r="C261" s="135"/>
      <c r="D261" s="135"/>
      <c r="E261" s="206" t="s">
        <v>364</v>
      </c>
      <c r="F261" s="20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14.25" thickBot="1" x14ac:dyDescent="0.2">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 hidden="1"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35.1"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5.1" customHeight="1" x14ac:dyDescent="0.15">
      <c r="A303" s="198"/>
      <c r="B303" s="199"/>
      <c r="C303" s="199"/>
      <c r="D303" s="199"/>
      <c r="E303" s="199"/>
      <c r="F303" s="200"/>
      <c r="G303" s="164" t="s">
        <v>697</v>
      </c>
      <c r="H303" s="165"/>
      <c r="I303" s="165"/>
      <c r="J303" s="165"/>
      <c r="K303" s="166"/>
      <c r="L303" s="167" t="s">
        <v>697</v>
      </c>
      <c r="M303" s="168"/>
      <c r="N303" s="168"/>
      <c r="O303" s="168"/>
      <c r="P303" s="168"/>
      <c r="Q303" s="168"/>
      <c r="R303" s="168"/>
      <c r="S303" s="168"/>
      <c r="T303" s="168"/>
      <c r="U303" s="168"/>
      <c r="V303" s="168"/>
      <c r="W303" s="168"/>
      <c r="X303" s="169"/>
      <c r="Y303" s="170" t="s">
        <v>697</v>
      </c>
      <c r="Z303" s="171"/>
      <c r="AA303" s="171"/>
      <c r="AB303" s="172"/>
      <c r="AC303" s="164" t="s">
        <v>697</v>
      </c>
      <c r="AD303" s="165"/>
      <c r="AE303" s="165"/>
      <c r="AF303" s="165"/>
      <c r="AG303" s="166"/>
      <c r="AH303" s="167" t="s">
        <v>697</v>
      </c>
      <c r="AI303" s="168"/>
      <c r="AJ303" s="168"/>
      <c r="AK303" s="168"/>
      <c r="AL303" s="168"/>
      <c r="AM303" s="168"/>
      <c r="AN303" s="168"/>
      <c r="AO303" s="168"/>
      <c r="AP303" s="168"/>
      <c r="AQ303" s="168"/>
      <c r="AR303" s="168"/>
      <c r="AS303" s="168"/>
      <c r="AT303" s="169"/>
      <c r="AU303" s="170" t="s">
        <v>697</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35.1"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697</v>
      </c>
      <c r="D359" s="130"/>
      <c r="E359" s="130"/>
      <c r="F359" s="130"/>
      <c r="G359" s="130"/>
      <c r="H359" s="130"/>
      <c r="I359" s="130"/>
      <c r="J359" s="113" t="s">
        <v>697</v>
      </c>
      <c r="K359" s="114"/>
      <c r="L359" s="114"/>
      <c r="M359" s="114"/>
      <c r="N359" s="114"/>
      <c r="O359" s="114"/>
      <c r="P359" s="124" t="s">
        <v>697</v>
      </c>
      <c r="Q359" s="115"/>
      <c r="R359" s="115"/>
      <c r="S359" s="115"/>
      <c r="T359" s="115"/>
      <c r="U359" s="115"/>
      <c r="V359" s="115"/>
      <c r="W359" s="115"/>
      <c r="X359" s="115"/>
      <c r="Y359" s="116" t="s">
        <v>697</v>
      </c>
      <c r="Z359" s="117"/>
      <c r="AA359" s="117"/>
      <c r="AB359" s="118"/>
      <c r="AC359" s="99"/>
      <c r="AD359" s="100"/>
      <c r="AE359" s="100"/>
      <c r="AF359" s="100"/>
      <c r="AG359" s="100"/>
      <c r="AH359" s="132" t="s">
        <v>697</v>
      </c>
      <c r="AI359" s="133"/>
      <c r="AJ359" s="133"/>
      <c r="AK359" s="133"/>
      <c r="AL359" s="103" t="s">
        <v>697</v>
      </c>
      <c r="AM359" s="104"/>
      <c r="AN359" s="104"/>
      <c r="AO359" s="105"/>
      <c r="AP359" s="106" t="s">
        <v>697</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697</v>
      </c>
      <c r="D392" s="130"/>
      <c r="E392" s="130"/>
      <c r="F392" s="130"/>
      <c r="G392" s="130"/>
      <c r="H392" s="130"/>
      <c r="I392" s="130"/>
      <c r="J392" s="113" t="s">
        <v>697</v>
      </c>
      <c r="K392" s="114"/>
      <c r="L392" s="114"/>
      <c r="M392" s="114"/>
      <c r="N392" s="114"/>
      <c r="O392" s="114"/>
      <c r="P392" s="124" t="s">
        <v>697</v>
      </c>
      <c r="Q392" s="115"/>
      <c r="R392" s="115"/>
      <c r="S392" s="115"/>
      <c r="T392" s="115"/>
      <c r="U392" s="115"/>
      <c r="V392" s="115"/>
      <c r="W392" s="115"/>
      <c r="X392" s="115"/>
      <c r="Y392" s="116" t="s">
        <v>697</v>
      </c>
      <c r="Z392" s="117"/>
      <c r="AA392" s="117"/>
      <c r="AB392" s="118"/>
      <c r="AC392" s="99"/>
      <c r="AD392" s="100"/>
      <c r="AE392" s="100"/>
      <c r="AF392" s="100"/>
      <c r="AG392" s="100"/>
      <c r="AH392" s="132" t="s">
        <v>697</v>
      </c>
      <c r="AI392" s="133"/>
      <c r="AJ392" s="133"/>
      <c r="AK392" s="133"/>
      <c r="AL392" s="103" t="s">
        <v>697</v>
      </c>
      <c r="AM392" s="104"/>
      <c r="AN392" s="104"/>
      <c r="AO392" s="105"/>
      <c r="AP392" s="106" t="s">
        <v>697</v>
      </c>
      <c r="AQ392" s="106"/>
      <c r="AR392" s="106"/>
      <c r="AS392" s="106"/>
      <c r="AT392" s="106"/>
      <c r="AU392" s="106"/>
      <c r="AV392" s="106"/>
      <c r="AW392" s="106"/>
      <c r="AX392" s="106"/>
      <c r="AY392">
        <f>$AY$389</f>
        <v>1</v>
      </c>
    </row>
    <row r="393" spans="1:51" ht="30" customHeight="1" x14ac:dyDescent="0.15">
      <c r="A393" s="110">
        <v>2</v>
      </c>
      <c r="B393" s="110">
        <v>1</v>
      </c>
      <c r="C393" s="131" t="s">
        <v>697</v>
      </c>
      <c r="D393" s="130"/>
      <c r="E393" s="130"/>
      <c r="F393" s="130"/>
      <c r="G393" s="130"/>
      <c r="H393" s="130"/>
      <c r="I393" s="130"/>
      <c r="J393" s="113" t="s">
        <v>697</v>
      </c>
      <c r="K393" s="114"/>
      <c r="L393" s="114"/>
      <c r="M393" s="114"/>
      <c r="N393" s="114"/>
      <c r="O393" s="114"/>
      <c r="P393" s="124" t="s">
        <v>697</v>
      </c>
      <c r="Q393" s="115"/>
      <c r="R393" s="115"/>
      <c r="S393" s="115"/>
      <c r="T393" s="115"/>
      <c r="U393" s="115"/>
      <c r="V393" s="115"/>
      <c r="W393" s="115"/>
      <c r="X393" s="115"/>
      <c r="Y393" s="116" t="s">
        <v>697</v>
      </c>
      <c r="Z393" s="117"/>
      <c r="AA393" s="117"/>
      <c r="AB393" s="118"/>
      <c r="AC393" s="99"/>
      <c r="AD393" s="100"/>
      <c r="AE393" s="100"/>
      <c r="AF393" s="100"/>
      <c r="AG393" s="100"/>
      <c r="AH393" s="132" t="s">
        <v>697</v>
      </c>
      <c r="AI393" s="133"/>
      <c r="AJ393" s="133"/>
      <c r="AK393" s="133"/>
      <c r="AL393" s="103" t="s">
        <v>697</v>
      </c>
      <c r="AM393" s="104"/>
      <c r="AN393" s="104"/>
      <c r="AO393" s="105"/>
      <c r="AP393" s="106" t="s">
        <v>697</v>
      </c>
      <c r="AQ393" s="106"/>
      <c r="AR393" s="106"/>
      <c r="AS393" s="106"/>
      <c r="AT393" s="106"/>
      <c r="AU393" s="106"/>
      <c r="AV393" s="106"/>
      <c r="AW393" s="106"/>
      <c r="AX393" s="106"/>
      <c r="AY393">
        <f>COUNTA($C$393)</f>
        <v>1</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697</v>
      </c>
      <c r="F624" s="112"/>
      <c r="G624" s="112"/>
      <c r="H624" s="112"/>
      <c r="I624" s="112"/>
      <c r="J624" s="113" t="s">
        <v>697</v>
      </c>
      <c r="K624" s="114"/>
      <c r="L624" s="114"/>
      <c r="M624" s="114"/>
      <c r="N624" s="114"/>
      <c r="O624" s="114"/>
      <c r="P624" s="124" t="s">
        <v>697</v>
      </c>
      <c r="Q624" s="115"/>
      <c r="R624" s="115"/>
      <c r="S624" s="115"/>
      <c r="T624" s="115"/>
      <c r="U624" s="115"/>
      <c r="V624" s="115"/>
      <c r="W624" s="115"/>
      <c r="X624" s="115"/>
      <c r="Y624" s="116" t="s">
        <v>697</v>
      </c>
      <c r="Z624" s="117"/>
      <c r="AA624" s="117"/>
      <c r="AB624" s="118"/>
      <c r="AC624" s="99"/>
      <c r="AD624" s="100"/>
      <c r="AE624" s="100"/>
      <c r="AF624" s="100"/>
      <c r="AG624" s="100"/>
      <c r="AH624" s="101" t="s">
        <v>697</v>
      </c>
      <c r="AI624" s="102"/>
      <c r="AJ624" s="102"/>
      <c r="AK624" s="102"/>
      <c r="AL624" s="103" t="s">
        <v>697</v>
      </c>
      <c r="AM624" s="104"/>
      <c r="AN624" s="104"/>
      <c r="AO624" s="105"/>
      <c r="AP624" s="106" t="s">
        <v>697</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t="s">
        <v>689</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2022-11-08T02:32:00Z</cp:lastPrinted>
  <dcterms:created xsi:type="dcterms:W3CDTF">2012-03-13T00:50:25Z</dcterms:created>
  <dcterms:modified xsi:type="dcterms:W3CDTF">2022-11-21T05:49:06Z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