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6　補正予算レビューシート\"/>
    </mc:Choice>
  </mc:AlternateContent>
  <bookViews>
    <workbookView xWindow="29025" yWindow="1680" windowWidth="22680" windowHeight="14580"/>
  </bookViews>
  <sheets>
    <sheet name="補正予算レビューシート" sheetId="13" r:id="rId1"/>
    <sheet name="入力規則等" sheetId="4" r:id="rId2"/>
    <sheet name="別紙2" sheetId="15" r:id="rId3"/>
    <sheet name="別紙3" sheetId="7" r:id="rId4"/>
  </sheets>
  <definedNames>
    <definedName name="_xlnm._FilterDatabase" localSheetId="3" hidden="1">別紙3!$AP$1:$AP$1320</definedName>
    <definedName name="_xlnm.Print_Area" localSheetId="2">別紙2!$A$1:$AX$266</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2" i="15" l="1"/>
  <c r="AY3" i="15" s="1"/>
  <c r="Y14" i="15"/>
  <c r="AU14" i="15"/>
  <c r="AY15" i="15"/>
  <c r="AY16" i="15" s="1"/>
  <c r="Y27" i="15"/>
  <c r="AU27" i="15"/>
  <c r="AY28" i="15"/>
  <c r="AY31" i="15" s="1"/>
  <c r="AY30" i="15"/>
  <c r="Y40" i="15"/>
  <c r="AU40" i="15"/>
  <c r="AY40" i="15"/>
  <c r="AY41" i="15"/>
  <c r="AY42" i="15" s="1"/>
  <c r="AY46" i="15"/>
  <c r="AY48" i="15"/>
  <c r="AY52" i="15"/>
  <c r="Y53" i="15"/>
  <c r="AU53" i="15"/>
  <c r="AY55" i="15"/>
  <c r="AY56" i="15" s="1"/>
  <c r="Y67" i="15"/>
  <c r="AU67" i="15"/>
  <c r="AY68" i="15"/>
  <c r="AY69" i="15" s="1"/>
  <c r="Y80" i="15"/>
  <c r="AU80" i="15"/>
  <c r="AY81" i="15"/>
  <c r="AY84" i="15" s="1"/>
  <c r="Y93" i="15"/>
  <c r="AU93" i="15"/>
  <c r="AY94" i="15"/>
  <c r="AY95" i="15" s="1"/>
  <c r="Y106" i="15"/>
  <c r="AU106" i="15"/>
  <c r="AY108" i="15"/>
  <c r="AY110" i="15" s="1"/>
  <c r="AY117" i="15"/>
  <c r="Y120" i="15"/>
  <c r="AU120" i="15"/>
  <c r="AY121" i="15"/>
  <c r="AY122" i="15" s="1"/>
  <c r="Y133" i="15"/>
  <c r="AU133" i="15"/>
  <c r="AY134" i="15"/>
  <c r="AY137" i="15" s="1"/>
  <c r="AY139" i="15"/>
  <c r="AY140" i="15"/>
  <c r="AY141" i="15"/>
  <c r="AY143" i="15"/>
  <c r="AY144" i="15"/>
  <c r="AY145" i="15"/>
  <c r="Y146" i="15"/>
  <c r="AU146" i="15"/>
  <c r="AY146" i="15"/>
  <c r="AY147" i="15"/>
  <c r="AY149" i="15" s="1"/>
  <c r="AY148" i="15"/>
  <c r="AY152" i="15"/>
  <c r="Y159" i="15"/>
  <c r="AU159" i="15"/>
  <c r="AY161" i="15"/>
  <c r="AY162" i="15" s="1"/>
  <c r="Y173" i="15"/>
  <c r="AU173" i="15"/>
  <c r="AY174" i="15"/>
  <c r="AY175" i="15" s="1"/>
  <c r="Y186" i="15"/>
  <c r="AU186" i="15"/>
  <c r="AY187" i="15"/>
  <c r="AY190" i="15" s="1"/>
  <c r="Y199" i="15"/>
  <c r="AU199" i="15"/>
  <c r="AY200" i="15"/>
  <c r="AY203" i="15" s="1"/>
  <c r="AY201" i="15"/>
  <c r="AY205" i="15"/>
  <c r="AY206" i="15"/>
  <c r="AY209" i="15"/>
  <c r="AY210" i="15"/>
  <c r="Y212" i="15"/>
  <c r="AU212" i="15"/>
  <c r="AY212" i="15"/>
  <c r="AY214" i="15"/>
  <c r="AY215" i="15" s="1"/>
  <c r="Y226" i="15"/>
  <c r="AU226" i="15"/>
  <c r="AY227" i="15"/>
  <c r="AY228" i="15" s="1"/>
  <c r="Y239" i="15"/>
  <c r="AU239" i="15"/>
  <c r="AY240" i="15"/>
  <c r="AY243" i="15" s="1"/>
  <c r="AY242" i="15"/>
  <c r="AY248" i="15"/>
  <c r="Y252" i="15"/>
  <c r="AU252" i="15"/>
  <c r="AY253" i="15"/>
  <c r="AY254" i="15" s="1"/>
  <c r="Y265" i="15"/>
  <c r="AU265" i="15"/>
  <c r="AY247" i="15" l="1"/>
  <c r="AY197" i="15"/>
  <c r="AY251" i="15"/>
  <c r="AY245" i="15"/>
  <c r="AY208" i="15"/>
  <c r="AY204" i="15"/>
  <c r="AY199" i="15"/>
  <c r="AY196" i="15"/>
  <c r="AY142" i="15"/>
  <c r="AY138" i="15"/>
  <c r="AY113" i="15"/>
  <c r="AY88" i="15"/>
  <c r="AY92" i="15"/>
  <c r="AY249" i="15"/>
  <c r="AY244" i="15"/>
  <c r="AY211" i="15"/>
  <c r="AY207" i="15"/>
  <c r="AY202" i="15"/>
  <c r="AY192" i="15"/>
  <c r="AY86" i="15"/>
  <c r="AY37" i="15"/>
  <c r="AY252" i="15"/>
  <c r="AY250" i="15"/>
  <c r="AY246" i="15"/>
  <c r="AY241" i="15"/>
  <c r="AY188" i="15"/>
  <c r="AY136" i="15"/>
  <c r="AY90" i="15"/>
  <c r="AY85" i="15"/>
  <c r="AY50" i="15"/>
  <c r="AY45" i="15"/>
  <c r="AY89" i="15"/>
  <c r="AY83" i="15"/>
  <c r="AY49" i="15"/>
  <c r="AY44" i="15"/>
  <c r="AY222" i="15"/>
  <c r="AY193" i="15"/>
  <c r="AY169" i="15"/>
  <c r="AY165" i="15"/>
  <c r="AY166" i="15"/>
  <c r="AY172" i="15"/>
  <c r="AY164" i="15"/>
  <c r="AY170" i="15"/>
  <c r="AY168" i="15"/>
  <c r="AY173" i="15"/>
  <c r="AY171" i="15"/>
  <c r="AY167" i="15"/>
  <c r="AY163" i="15"/>
  <c r="AY156" i="15"/>
  <c r="AY109" i="15"/>
  <c r="AY93" i="15"/>
  <c r="AY91" i="15"/>
  <c r="AY87" i="15"/>
  <c r="AY82" i="15"/>
  <c r="AY53" i="15"/>
  <c r="AY51" i="15"/>
  <c r="AY47" i="15"/>
  <c r="AY43" i="15"/>
  <c r="AY33" i="15"/>
  <c r="AY36" i="15"/>
  <c r="AY38" i="15"/>
  <c r="AY32" i="15"/>
  <c r="AY12" i="15"/>
  <c r="AY14" i="15"/>
  <c r="AY9" i="15"/>
  <c r="AY102" i="15"/>
  <c r="AY98" i="15"/>
  <c r="AY63" i="15"/>
  <c r="AY59" i="15"/>
  <c r="AY264" i="15"/>
  <c r="AY260" i="15"/>
  <c r="AY221" i="15"/>
  <c r="AY155" i="15"/>
  <c r="AY151" i="15"/>
  <c r="AY116" i="15"/>
  <c r="AY112" i="15"/>
  <c r="AY105" i="15"/>
  <c r="AY62" i="15"/>
  <c r="AY265" i="15"/>
  <c r="AY263" i="15"/>
  <c r="AY259" i="15"/>
  <c r="AY255" i="15"/>
  <c r="AY226" i="15"/>
  <c r="AY224" i="15"/>
  <c r="AY220" i="15"/>
  <c r="AY216" i="15"/>
  <c r="AY195" i="15"/>
  <c r="AY191" i="15"/>
  <c r="AY158" i="15"/>
  <c r="AY154" i="15"/>
  <c r="AY150" i="15"/>
  <c r="AY135" i="15"/>
  <c r="AY119" i="15"/>
  <c r="AY115" i="15"/>
  <c r="AY111" i="15"/>
  <c r="AY106" i="15"/>
  <c r="AY104" i="15"/>
  <c r="AY100" i="15"/>
  <c r="AY96" i="15"/>
  <c r="AY67" i="15"/>
  <c r="AY65" i="15"/>
  <c r="AY61" i="15"/>
  <c r="AY57" i="15"/>
  <c r="AY34" i="15"/>
  <c r="AY29" i="15"/>
  <c r="AY23" i="15"/>
  <c r="AY8" i="15"/>
  <c r="AY261" i="15"/>
  <c r="AY257" i="15"/>
  <c r="AY218" i="15"/>
  <c r="AY256" i="15"/>
  <c r="AY225" i="15"/>
  <c r="AY217" i="15"/>
  <c r="AY101" i="15"/>
  <c r="AY97" i="15"/>
  <c r="AY66" i="15"/>
  <c r="AY58" i="15"/>
  <c r="AY262" i="15"/>
  <c r="AY258" i="15"/>
  <c r="AY223" i="15"/>
  <c r="AY219" i="15"/>
  <c r="AY198" i="15"/>
  <c r="AY194" i="15"/>
  <c r="AY189" i="15"/>
  <c r="AY159" i="15"/>
  <c r="AY157" i="15"/>
  <c r="AY153" i="15"/>
  <c r="AY120" i="15"/>
  <c r="AY118" i="15"/>
  <c r="AY114" i="15"/>
  <c r="AY103" i="15"/>
  <c r="AY99" i="15"/>
  <c r="AY64" i="15"/>
  <c r="AY60" i="15"/>
  <c r="AY19" i="15"/>
  <c r="AY13" i="15"/>
  <c r="AY6" i="15"/>
  <c r="AY10" i="15"/>
  <c r="AY5" i="15"/>
  <c r="AY235" i="15"/>
  <c r="AY238" i="15"/>
  <c r="AY234" i="15"/>
  <c r="AY230" i="15"/>
  <c r="AY185" i="15"/>
  <c r="AY181" i="15"/>
  <c r="AY177" i="15"/>
  <c r="AY132" i="15"/>
  <c r="AY128" i="15"/>
  <c r="AY124" i="15"/>
  <c r="AY79" i="15"/>
  <c r="AY75" i="15"/>
  <c r="AY71" i="15"/>
  <c r="AY26" i="15"/>
  <c r="AY22" i="15"/>
  <c r="AY18" i="15"/>
  <c r="AY4" i="15"/>
  <c r="AY231" i="15"/>
  <c r="AY129" i="15"/>
  <c r="AY125" i="15"/>
  <c r="AY72" i="15"/>
  <c r="AY239" i="15"/>
  <c r="AY237" i="15"/>
  <c r="AY233" i="15"/>
  <c r="AY229" i="15"/>
  <c r="AY186" i="15"/>
  <c r="AY184" i="15"/>
  <c r="AY180" i="15"/>
  <c r="AY176" i="15"/>
  <c r="AY133" i="15"/>
  <c r="AY131" i="15"/>
  <c r="AY127" i="15"/>
  <c r="AY123" i="15"/>
  <c r="AY80" i="15"/>
  <c r="AY78" i="15"/>
  <c r="AY74" i="15"/>
  <c r="AY70" i="15"/>
  <c r="AY39" i="15"/>
  <c r="AY35" i="15"/>
  <c r="AY27" i="15"/>
  <c r="AY25" i="15"/>
  <c r="AY21" i="15"/>
  <c r="AY17" i="15"/>
  <c r="AY11" i="15"/>
  <c r="AY7" i="15"/>
  <c r="AY182" i="15"/>
  <c r="AY178" i="15"/>
  <c r="AY76" i="15"/>
  <c r="AY236" i="15"/>
  <c r="AY232" i="15"/>
  <c r="AY183" i="15"/>
  <c r="AY179" i="15"/>
  <c r="AY130" i="15"/>
  <c r="AY126" i="15"/>
  <c r="AY77" i="15"/>
  <c r="AY73" i="15"/>
  <c r="AY24" i="15"/>
  <c r="AY20" i="15"/>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3" i="7" l="1"/>
  <c r="AY36" i="7"/>
  <c r="AY37" i="7"/>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<sst xmlns="http://schemas.openxmlformats.org/spreadsheetml/2006/main" count="2296" uniqueCount="956">
  <si>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</si>
  <si>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</si>
  <si>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</si>
  <si>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</si>
  <si>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</si>
  <si>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</si>
  <si>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</si>
  <si>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</si>
  <si>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</si>
  <si>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</si>
  <si>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</si>
  <si>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</si>
  <si>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</si>
  <si>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</si>
  <si>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</si>
  <si>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</si>
  <si>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</si>
  <si>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</si>
  <si>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</si>
  <si>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</si>
  <si>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</si>
  <si>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</si>
  <si>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</si>
  <si>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</si>
  <si>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</si>
  <si>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</si>
  <si>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</si>
  <si>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</si>
  <si>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</si>
  <si>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</si>
  <si>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</si>
  <si>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</si>
  <si>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</si>
  <si>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</si>
  <si>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</si>
  <si>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</si>
  <si>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</si>
  <si>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</si>
  <si>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</si>
  <si>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</si>
  <si>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</si>
  <si>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</si>
  <si>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</si>
  <si>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</si>
  <si>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</si>
  <si>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</si>
  <si>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</si>
  <si>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目標値</t>
    <rPh sb="0" eb="3">
      <t>モクヒョウチ</t>
    </rPh>
    <phoneticPr fontId="6"/>
  </si>
  <si>
    <t>活動実績</t>
    <rPh sb="0" eb="2">
      <t>カツドウ</t>
    </rPh>
    <rPh sb="2" eb="4">
      <t>ジッセキ</t>
    </rPh>
    <phoneticPr fontId="6"/>
  </si>
  <si>
    <t>当初見込み</t>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</si>
  <si>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</si>
  <si>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</si>
  <si>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</si>
  <si>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</si>
  <si>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</si>
  <si>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</si>
  <si>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</si>
  <si>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</si>
  <si>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</si>
  <si>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</si>
  <si>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</si>
  <si>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</si>
  <si>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</si>
  <si>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</si>
  <si>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</si>
  <si>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</si>
  <si>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</si>
  <si>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</si>
  <si>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</si>
  <si>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</si>
  <si>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</si>
  <si>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</si>
  <si>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</si>
  <si>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</si>
  <si>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</si>
  <si>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</si>
  <si>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</si>
  <si>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</si>
  <si>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</si>
  <si>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</si>
  <si>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</si>
  <si>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</si>
  <si>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</si>
  <si>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</si>
  <si>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</si>
  <si>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</si>
  <si>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</si>
  <si>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</si>
  <si>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</si>
  <si>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</si>
  <si>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</si>
  <si>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</si>
  <si>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</si>
  <si>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</si>
  <si>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</si>
  <si>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</si>
  <si>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</si>
  <si>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</si>
  <si>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</si>
  <si>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</si>
  <si>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</si>
  <si>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</si>
  <si>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</si>
  <si>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</si>
  <si>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</si>
  <si>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</si>
  <si>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</si>
  <si>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</si>
  <si>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</si>
  <si>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</si>
  <si>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</si>
  <si>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</si>
  <si>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</si>
  <si>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</si>
  <si>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</si>
  <si>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</si>
  <si>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</si>
  <si>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</si>
  <si>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</si>
  <si>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</si>
  <si>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</si>
  <si>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</si>
  <si>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</si>
  <si>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</si>
  <si>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</si>
  <si>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</si>
  <si>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</si>
  <si>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</si>
  <si>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</si>
  <si>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</si>
  <si>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</si>
  <si>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</si>
  <si>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</si>
  <si>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</si>
  <si>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</si>
  <si>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</si>
  <si>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</si>
  <si>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</si>
  <si>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</si>
  <si>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</si>
  <si>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</si>
  <si>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</si>
  <si>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</si>
  <si>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</si>
  <si>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</si>
  <si>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</si>
  <si>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</si>
  <si>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</si>
  <si>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</si>
  <si>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</si>
  <si>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</si>
  <si>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</si>
  <si>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</si>
  <si>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</si>
  <si>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</si>
  <si>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</si>
  <si>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</si>
  <si>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</si>
  <si>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</si>
  <si>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</si>
  <si>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</si>
  <si>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</si>
  <si>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</si>
  <si>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</si>
  <si>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</si>
  <si>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</si>
  <si>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</si>
  <si>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</si>
  <si>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</si>
  <si>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</si>
  <si>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</si>
  <si>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</si>
  <si>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</si>
  <si>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</si>
  <si>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</si>
  <si>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</si>
  <si>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</si>
  <si>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</si>
  <si>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</si>
  <si>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</si>
  <si>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</si>
  <si>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</si>
  <si>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</si>
  <si>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</si>
  <si>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</si>
  <si>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</si>
  <si>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</si>
  <si>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</si>
  <si>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</si>
  <si>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</si>
  <si>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</si>
  <si>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</si>
  <si>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</si>
  <si>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</si>
  <si>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</si>
  <si>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</si>
  <si>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</si>
  <si>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</si>
  <si>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</si>
  <si>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</si>
  <si>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</si>
  <si>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</si>
  <si>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</si>
  <si>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</si>
  <si>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</si>
  <si>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</si>
  <si>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</si>
  <si>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</si>
  <si>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</si>
  <si>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</si>
  <si>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</si>
  <si>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</si>
  <si>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</si>
  <si>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</si>
  <si>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</si>
  <si>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</si>
  <si>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</si>
  <si>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</si>
  <si>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</si>
  <si>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</si>
  <si>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</si>
  <si>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</si>
  <si>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</si>
  <si>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</si>
  <si>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</si>
  <si>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</si>
  <si>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</si>
  <si>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</si>
  <si>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</si>
  <si>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</si>
  <si>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</si>
  <si>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</si>
  <si>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</si>
  <si>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</si>
  <si>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</si>
  <si>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</si>
  <si>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</si>
  <si>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</si>
  <si>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</si>
  <si>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</si>
  <si>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</si>
  <si>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</si>
  <si>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</si>
  <si>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</si>
  <si>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</si>
  <si>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</si>
  <si>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</si>
  <si>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</si>
  <si>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</si>
  <si>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</si>
  <si>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</si>
  <si>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</si>
  <si>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</si>
  <si>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</si>
  <si>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</si>
  <si>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</si>
  <si>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</si>
  <si>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</si>
  <si>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</si>
  <si>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</si>
  <si>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</si>
  <si>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</si>
  <si>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</si>
  <si>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</si>
  <si>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</si>
  <si>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</si>
  <si>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</si>
  <si>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</si>
  <si>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</si>
  <si>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</si>
  <si>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</si>
  <si>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</si>
  <si>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</si>
  <si>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</si>
  <si>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</si>
  <si>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</si>
  <si>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</si>
  <si>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</si>
  <si>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</si>
  <si>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</si>
  <si>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</si>
  <si>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</si>
  <si>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</si>
  <si>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</si>
  <si>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</si>
  <si>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</si>
  <si>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</si>
  <si>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</si>
  <si>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</si>
  <si>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</si>
  <si>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</si>
  <si>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</si>
  <si>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</si>
  <si>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</si>
  <si>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</si>
  <si>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</si>
  <si>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</si>
  <si>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</si>
  <si>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</si>
  <si>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</si>
  <si>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</si>
  <si>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</si>
  <si>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</si>
  <si>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</si>
  <si>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</si>
  <si>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</si>
  <si>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</si>
  <si>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</si>
  <si>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</si>
  <si>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</si>
  <si>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</si>
  <si>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</si>
  <si>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</si>
  <si>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</si>
  <si>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</si>
  <si>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</si>
  <si>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</si>
  <si>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</si>
  <si>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</si>
  <si>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</si>
  <si>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</si>
  <si>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</si>
  <si>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</si>
  <si>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</si>
  <si>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</si>
  <si>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</si>
  <si>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</si>
  <si>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</si>
  <si>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</si>
  <si>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</si>
  <si>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</si>
  <si>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</si>
  <si>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</si>
  <si>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</si>
  <si>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</si>
  <si>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</si>
  <si>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</si>
  <si>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</si>
  <si>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</si>
  <si>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</si>
  <si>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</si>
  <si>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</si>
  <si>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</si>
  <si>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</si>
  <si>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</si>
  <si>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</si>
  <si>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</si>
  <si>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</si>
  <si>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</si>
  <si>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</si>
  <si>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</si>
  <si>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</si>
  <si>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</si>
  <si>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</si>
  <si>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</si>
  <si>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</si>
  <si>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</si>
  <si>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</si>
  <si>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</si>
  <si>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</si>
  <si>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</si>
  <si>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</si>
  <si>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</si>
  <si>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</si>
  <si>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</si>
  <si>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</si>
  <si>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</si>
  <si>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</si>
  <si>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</si>
  <si>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</si>
  <si>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</si>
  <si>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</si>
  <si>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</si>
  <si>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</si>
  <si>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</si>
  <si>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</si>
  <si>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</si>
  <si>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</si>
  <si>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</si>
  <si>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</si>
  <si>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</si>
  <si>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</si>
  <si>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</si>
  <si>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</si>
  <si>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</si>
  <si>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</si>
  <si>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</si>
  <si>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</si>
  <si>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</si>
  <si>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</si>
  <si>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</si>
  <si>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</si>
  <si>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</si>
  <si>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</si>
  <si>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</si>
  <si>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</si>
  <si>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</si>
  <si>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</si>
  <si>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</si>
  <si>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</si>
  <si>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</si>
  <si>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</si>
  <si>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</si>
  <si>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</si>
  <si>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</si>
  <si>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</si>
  <si>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</si>
  <si>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</si>
  <si>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</si>
  <si>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</si>
  <si>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</si>
  <si>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</si>
  <si>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</si>
  <si>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</si>
  <si>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</si>
  <si>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</si>
  <si>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</si>
  <si>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</si>
  <si>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</si>
  <si>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</si>
  <si>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</si>
  <si>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</si>
  <si>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</si>
  <si>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</si>
  <si>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</si>
  <si>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</si>
  <si>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</si>
  <si>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</si>
  <si>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</si>
  <si>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</si>
  <si>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</si>
  <si>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</si>
  <si>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</si>
  <si>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</si>
  <si>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</si>
  <si>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</si>
  <si>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</si>
  <si>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</si>
  <si>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</si>
  <si>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</si>
  <si>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</si>
  <si>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</si>
  <si>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</si>
  <si>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</si>
  <si>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</si>
  <si>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</si>
  <si>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</si>
  <si>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</si>
  <si>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</si>
  <si>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</si>
  <si>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</si>
  <si>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</si>
  <si>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</si>
  <si>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</si>
  <si>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</si>
  <si>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</si>
  <si>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</si>
  <si>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</si>
  <si>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</si>
  <si>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</si>
  <si>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</si>
  <si>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</si>
  <si>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</si>
  <si>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</si>
  <si>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</si>
  <si>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</si>
  <si>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</si>
  <si>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</si>
  <si>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</si>
  <si>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</si>
  <si>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</si>
  <si>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</si>
  <si>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</si>
  <si>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</si>
  <si>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</si>
  <si>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</si>
  <si>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</si>
  <si>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</si>
  <si>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</si>
  <si>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</si>
  <si>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</si>
  <si>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</si>
  <si>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</si>
  <si>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</si>
  <si>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</si>
  <si>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</si>
  <si>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</si>
  <si>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</si>
  <si>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</si>
  <si>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</si>
  <si>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</si>
  <si>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</si>
  <si>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</si>
  <si>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</si>
  <si>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</si>
  <si>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</si>
  <si>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</si>
  <si>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</si>
  <si>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</si>
  <si>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</si>
  <si>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</si>
  <si>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</si>
  <si>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</si>
  <si>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</si>
  <si>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</si>
  <si>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</si>
  <si>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</si>
  <si>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</si>
  <si>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</si>
  <si>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</si>
  <si>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</si>
  <si>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</si>
  <si>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</si>
  <si>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</si>
  <si>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</si>
  <si>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</si>
  <si>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</si>
  <si>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</si>
  <si>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</si>
  <si>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</si>
  <si>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</si>
  <si>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</si>
  <si>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</si>
  <si>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</si>
  <si>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</si>
  <si>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</si>
  <si>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</si>
  <si>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</si>
  <si>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</si>
  <si>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</si>
  <si>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</si>
  <si>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</si>
  <si>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</si>
  <si>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</si>
  <si>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</si>
  <si>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</si>
  <si>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</si>
  <si>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</si>
  <si>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</si>
  <si>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</si>
  <si>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</si>
  <si>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</si>
  <si>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</si>
  <si>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</si>
  <si>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</si>
  <si>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</si>
  <si>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</si>
  <si>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</si>
  <si>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</si>
  <si>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</si>
  <si>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</si>
  <si>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</si>
  <si>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</si>
  <si>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</si>
  <si>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</si>
  <si>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</si>
  <si>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</si>
  <si>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</si>
  <si>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</si>
  <si>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</si>
  <si>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</si>
  <si>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</si>
  <si>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</si>
  <si>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</si>
  <si>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</si>
  <si>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</si>
  <si>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</si>
  <si>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</si>
  <si>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</si>
  <si>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</si>
  <si>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</si>
  <si>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</si>
  <si>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</si>
  <si>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</si>
  <si>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</si>
  <si>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</si>
  <si>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</si>
  <si>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</si>
  <si>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</si>
  <si>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</si>
  <si>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</si>
  <si>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</si>
  <si>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</si>
  <si>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</si>
  <si>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</si>
  <si>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</si>
  <si>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</si>
  <si>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</si>
  <si>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</si>
  <si>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</si>
  <si>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</si>
  <si>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</si>
  <si>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</si>
  <si>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</si>
  <si>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</si>
  <si>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</si>
  <si>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</si>
  <si>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</si>
  <si>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</si>
  <si>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</si>
  <si>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</si>
  <si>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</si>
  <si>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</si>
  <si>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</si>
  <si>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</si>
  <si>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</si>
  <si>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</si>
  <si>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</si>
  <si>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</si>
  <si>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</si>
  <si>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</si>
  <si>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</si>
  <si>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</si>
  <si>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</si>
  <si>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</si>
  <si>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</si>
  <si>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</si>
  <si>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</si>
  <si>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</si>
  <si>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</si>
  <si>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</si>
  <si>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</si>
  <si>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</si>
  <si>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</si>
  <si>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</si>
  <si>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</si>
  <si>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</si>
  <si>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</si>
  <si>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</si>
  <si>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</si>
  <si>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令和5年度</t>
    <rPh sb="0" eb="2">
      <t>レイワ</t>
    </rPh>
    <rPh sb="3" eb="5">
      <t>ネンド</t>
    </rPh>
    <phoneticPr fontId="6"/>
  </si>
  <si>
    <t>令和４年度
第２次補正予算</t>
    <rPh sb="0" eb="2">
      <t>レイワ</t>
    </rPh>
    <rPh sb="3" eb="5">
      <t>ネンド</t>
    </rPh>
    <rPh sb="6" eb="7">
      <t>ダイ</t>
    </rPh>
    <rPh sb="8" eb="9">
      <t>ジ</t>
    </rPh>
    <rPh sb="9" eb="11">
      <t>ホセイ</t>
    </rPh>
    <rPh sb="11" eb="13">
      <t>ヨサン</t>
    </rPh>
    <phoneticPr fontId="6"/>
  </si>
  <si>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6"/>
  </si>
  <si>
    <t>令和４年度第２次補正予算内訳
（単位：百万円）</t>
    <rPh sb="12" eb="14">
      <t>ウチワケ</t>
    </rPh>
    <phoneticPr fontId="6"/>
  </si>
  <si>
    <t>厚労</t>
  </si>
  <si>
    <t>厚労</t>
    <rPh sb="0" eb="2">
      <t>コウロウ</t>
    </rPh>
    <phoneticPr fontId="6"/>
  </si>
  <si>
    <t>厚生労働省</t>
  </si>
  <si>
    <t>厚生労働省</t>
    <rPh sb="0" eb="2">
      <t>コウセイ</t>
    </rPh>
    <rPh sb="2" eb="5">
      <t>ロウドウショウ</t>
    </rPh>
    <phoneticPr fontId="6"/>
  </si>
  <si>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21">
      <t>エイヨウケンキュウジョ</t>
    </rPh>
    <rPh sb="21" eb="24">
      <t>ウンエイヒ</t>
    </rPh>
    <rPh sb="24" eb="27">
      <t>コウフキン</t>
    </rPh>
    <phoneticPr fontId="6"/>
  </si>
  <si>
    <t>大臣官房</t>
    <rPh sb="0" eb="2">
      <t>ダイジン</t>
    </rPh>
    <rPh sb="2" eb="4">
      <t>カンボウ</t>
    </rPh>
    <phoneticPr fontId="6"/>
  </si>
  <si>
    <t>平成17年度</t>
    <rPh sb="0" eb="2">
      <t>ヘイセイ</t>
    </rPh>
    <rPh sb="4" eb="6">
      <t>ネンド</t>
    </rPh>
    <phoneticPr fontId="6"/>
  </si>
  <si>
    <t>終了予定なし</t>
    <rPh sb="0" eb="2">
      <t>シュウリョウ</t>
    </rPh>
    <rPh sb="2" eb="4">
      <t>ヨテイ</t>
    </rPh>
    <phoneticPr fontId="6"/>
  </si>
  <si>
    <t>厚生科学課</t>
    <rPh sb="0" eb="5">
      <t>コウカ</t>
    </rPh>
    <phoneticPr fontId="6"/>
  </si>
  <si>
    <t>伯野　春彦</t>
    <rPh sb="0" eb="2">
      <t>ハクノ</t>
    </rPh>
    <rPh sb="3" eb="5">
      <t>ハルヒコ</t>
    </rPh>
    <phoneticPr fontId="6"/>
  </si>
  <si>
    <t>○</t>
  </si>
  <si>
    <t>独立行政法人通則法（平成１１年法律第１０３号）
国立研究開発法人医薬基盤・健康・栄養研究所法（平成１６年法律第１３５号）</t>
  </si>
  <si>
    <t>「日本再興戦略(平成25年6月14日閣議決定)」、「科学技術基本計画(平成28年1月22日閣議決定）」、「健康・医療戦略（平成26年7月22日閣議決定）」</t>
  </si>
  <si>
    <t xml:space="preserve">  医薬品技術及び医療機器等技術に関し、医薬品及び医療機器等並びに薬用植物その他の生物資源の開発に資する共通的な研究、民間等において行われる研究及び開発の振興等の業務を行うことにより、医薬品技術及び医療機器等技術の向上のための基盤の整備を図るとともに、国民の健康の保持及び増進に関する調査、研究、国民の栄養その他国民の食生活に関する調査及び研究等を行うことにより、公衆衛生の向上及び増進を図り、もって国民保健の向上に資することを目的とする。</t>
    <phoneticPr fontId="6"/>
  </si>
  <si>
    <t>　上記の事業目的のため、以下の６つの事業や健康増進法に基づく業務について行っている。
①基盤的技術の研究及び創薬支援、②生物資源に係る研究及び創薬支援、③医薬品等の開発振興、④国民の健康の保持及び増進に関する調査・研究、⑤国民の栄養その他国民の食生活の調査・研究、⑥食品についての栄養生理学上の試験</t>
  </si>
  <si>
    <t>-</t>
  </si>
  <si>
    <t>-</t>
    <phoneticPr fontId="6"/>
  </si>
  <si>
    <t xml:space="preserve"> 医薬品技術及び医療機器等技術に関し、医薬品及び医療機器等並びに薬用植物その他の生物資源の開発に資する共通的な研究、民間等において行われる研究及び開発の振興等の業務を行うことにより、医薬品技術及び医療機器等技術の向上のための基盤の整備を図るとともに、国民の健康の保持及び増進に関する調査、研究、国民の栄養その他国民の食生活に関する調査及び研究等を行うことにより、公衆衛生の向上及び増進を図り、もって国民保健の向上に資する</t>
    <phoneticPr fontId="6"/>
  </si>
  <si>
    <t>研究発表を学会で積極的に実施。</t>
    <phoneticPr fontId="6"/>
  </si>
  <si>
    <t>学会での発表回数。</t>
    <phoneticPr fontId="6"/>
  </si>
  <si>
    <t>論文投稿費用（円）／論文掲載数　</t>
    <phoneticPr fontId="6"/>
  </si>
  <si>
    <t>回</t>
  </si>
  <si>
    <t>円</t>
  </si>
  <si>
    <t>論文投稿費用（円）
／論文掲載数</t>
    <rPh sb="4" eb="6">
      <t>ヒヨウ</t>
    </rPh>
    <phoneticPr fontId="6"/>
  </si>
  <si>
    <t>5,094,772/290</t>
    <phoneticPr fontId="6"/>
  </si>
  <si>
    <t>4,576,685/275</t>
    <phoneticPr fontId="6"/>
  </si>
  <si>
    <t>4,576,685/275</t>
  </si>
  <si>
    <t>3478178/209</t>
    <phoneticPr fontId="6"/>
  </si>
  <si>
    <t>基盤的研究及び生物資源研究の研究成果を積極的に発表</t>
  </si>
  <si>
    <t>査読付き論文の科学ジャーナル等への掲載数</t>
  </si>
  <si>
    <t>報</t>
  </si>
  <si>
    <t>国立研究開発法人医薬基盤・健康・栄養研究所令和２年度業務実績評価書</t>
    <rPh sb="18" eb="21">
      <t>ケンキュウショ</t>
    </rPh>
    <rPh sb="21" eb="23">
      <t>レイワ</t>
    </rPh>
    <rPh sb="24" eb="26">
      <t>ネンド</t>
    </rPh>
    <rPh sb="26" eb="30">
      <t>ギョウムジッセキ</t>
    </rPh>
    <rPh sb="30" eb="33">
      <t>ヒョウカショ</t>
    </rPh>
    <phoneticPr fontId="6"/>
  </si>
  <si>
    <t>基本目標ⅩⅢ　国民生活の向上に関わる科学技術及び医薬品等の研究開発の振興並びに保健衛生分野の調査研究の充実を図ること
　　施策大目標２　研究を支援する体制を整備すること</t>
    <phoneticPr fontId="6"/>
  </si>
  <si>
    <t>厚生労働科学研究事業の適正かつ効果的な実施及び医薬品等の研究開発の促進並びに保健衛生分野の調査研究の充実を図ること（施策目標ⅩⅢ－２－１）</t>
    <phoneticPr fontId="6"/>
  </si>
  <si>
    <t>https://www.mhlw.go.jp/wp/seisaku/hyouka/dl/r03_jizenbunseki/XIII-2-1.pdf</t>
    <phoneticPr fontId="6"/>
  </si>
  <si>
    <t>①、②</t>
    <phoneticPr fontId="6"/>
  </si>
  <si>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</si>
  <si>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</si>
  <si>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</si>
  <si>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</si>
  <si>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有</t>
  </si>
  <si>
    <t>‐</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</si>
  <si>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</si>
  <si>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</si>
  <si>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</si>
  <si>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</si>
  <si>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</si>
  <si>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</si>
  <si>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</si>
  <si>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活動実績は当初見込みとほぼ同数であり、見合ったものとなっている。</t>
    <rPh sb="13" eb="15">
      <t>ドウスウ</t>
    </rPh>
    <phoneticPr fontId="6"/>
  </si>
  <si>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</si>
  <si>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phoneticPr fontId="6"/>
  </si>
  <si>
    <t>国立研究開発法人医薬基盤･健康･栄養研究所施設整備費補助金</t>
  </si>
  <si>
    <t>516</t>
  </si>
  <si>
    <t>460</t>
  </si>
  <si>
    <t>908</t>
  </si>
  <si>
    <t>907</t>
  </si>
  <si>
    <t>915</t>
  </si>
  <si>
    <t>883</t>
  </si>
  <si>
    <t>922</t>
  </si>
  <si>
    <t>886</t>
  </si>
  <si>
    <t>A.　A社</t>
    <phoneticPr fontId="6"/>
  </si>
  <si>
    <t>B.　八洲薬品株式会社</t>
    <rPh sb="7" eb="9">
      <t>カブシキ</t>
    </rPh>
    <rPh sb="9" eb="11">
      <t>カイシャ</t>
    </rPh>
    <phoneticPr fontId="6"/>
  </si>
  <si>
    <t>開発助成費仮払</t>
    <phoneticPr fontId="6"/>
  </si>
  <si>
    <t>希少疾病用医薬品等試験研究助成金</t>
    <phoneticPr fontId="6"/>
  </si>
  <si>
    <t>業務委託費</t>
    <phoneticPr fontId="6"/>
  </si>
  <si>
    <t>オミックス解析（単価契約）</t>
    <phoneticPr fontId="6"/>
  </si>
  <si>
    <t>C.　九電みらいエナジー株式会社</t>
    <rPh sb="12" eb="16">
      <t>カブシキガイシャ</t>
    </rPh>
    <phoneticPr fontId="6"/>
  </si>
  <si>
    <t>D.　昭和科学株式会社</t>
    <phoneticPr fontId="6"/>
  </si>
  <si>
    <t>水道光熱費</t>
    <phoneticPr fontId="6"/>
  </si>
  <si>
    <t>令和３年度電力調達（国立研究開発法人医薬基盤・健康・栄養研究所　霊長類医科学研究センター）</t>
    <phoneticPr fontId="6"/>
  </si>
  <si>
    <t>消耗品費</t>
    <phoneticPr fontId="6"/>
  </si>
  <si>
    <t>旧世界ザル飼育果実（リンゴ）供給契約（単価契約）</t>
    <phoneticPr fontId="6"/>
  </si>
  <si>
    <t>E.　伊藤忠ﾃｸﾉｿﾘｭｰｼｮﾝｽﾞ株式会社</t>
    <rPh sb="18" eb="22">
      <t>カブシキガイシャ</t>
    </rPh>
    <phoneticPr fontId="6"/>
  </si>
  <si>
    <t>F. 　ダイキン工業株式会社</t>
    <rPh sb="10" eb="14">
      <t>カブシキガイシャ</t>
    </rPh>
    <phoneticPr fontId="6"/>
  </si>
  <si>
    <t>保守料</t>
    <phoneticPr fontId="6"/>
  </si>
  <si>
    <t>2021年度 研究ネットワークシステム保守</t>
    <phoneticPr fontId="6"/>
  </si>
  <si>
    <t>修繕費</t>
    <phoneticPr fontId="6"/>
  </si>
  <si>
    <t>７棟熱回収型空冷チラー冷凍機保全整備一式</t>
    <phoneticPr fontId="6"/>
  </si>
  <si>
    <t>G.　大阪府</t>
    <phoneticPr fontId="6"/>
  </si>
  <si>
    <t>H.　島津ｻｲｴﾝｽ西日本株式会社</t>
    <rPh sb="13" eb="17">
      <t>カブシキガイシャ</t>
    </rPh>
    <phoneticPr fontId="6"/>
  </si>
  <si>
    <t>賃借料</t>
    <phoneticPr fontId="6"/>
  </si>
  <si>
    <t>大阪府有財産賃貸借契約 令和3年度</t>
    <phoneticPr fontId="6"/>
  </si>
  <si>
    <t>工具器具</t>
    <phoneticPr fontId="6"/>
  </si>
  <si>
    <t xml:space="preserve">ナノ粒子製造プラットフォーム ライラックファーマ（株）製　LiNAS-M　1式 </t>
    <phoneticPr fontId="6"/>
  </si>
  <si>
    <t>A社</t>
    <phoneticPr fontId="6"/>
  </si>
  <si>
    <t>補助金等交付</t>
  </si>
  <si>
    <t>共同研究契約に基づく資金助成によるもの</t>
    <phoneticPr fontId="6"/>
  </si>
  <si>
    <t>B社</t>
    <phoneticPr fontId="6"/>
  </si>
  <si>
    <t>希少疾病用医薬品等試験研究助成金</t>
  </si>
  <si>
    <t>共同研究契約に基づく資金助成によるもの</t>
  </si>
  <si>
    <t>C社</t>
    <phoneticPr fontId="6"/>
  </si>
  <si>
    <t>D社</t>
    <phoneticPr fontId="6"/>
  </si>
  <si>
    <t>E社</t>
    <phoneticPr fontId="6"/>
  </si>
  <si>
    <t>F社</t>
    <phoneticPr fontId="6"/>
  </si>
  <si>
    <t>希少疾病用再生医療品等開発支援事業費支払い</t>
    <phoneticPr fontId="6"/>
  </si>
  <si>
    <t>G社</t>
    <phoneticPr fontId="6"/>
  </si>
  <si>
    <t>H社</t>
    <phoneticPr fontId="6"/>
  </si>
  <si>
    <t>I社</t>
    <phoneticPr fontId="6"/>
  </si>
  <si>
    <t>J社</t>
    <phoneticPr fontId="6"/>
  </si>
  <si>
    <t>八洲薬品株式会社</t>
    <rPh sb="4" eb="8">
      <t>カブシキガイシャ</t>
    </rPh>
    <phoneticPr fontId="6"/>
  </si>
  <si>
    <t>株式会社情報通信総合研究所</t>
    <rPh sb="0" eb="4">
      <t>カブシキガイシャ</t>
    </rPh>
    <phoneticPr fontId="6"/>
  </si>
  <si>
    <t>COVID-19データ連携基盤におけるデータベースのクラウドを用いたデータ利活用に関する実証研究</t>
    <phoneticPr fontId="6"/>
  </si>
  <si>
    <t>伊藤忠ﾃｸﾉｿﾘｭｰｼｮﾝｽﾞ株式会社</t>
    <rPh sb="15" eb="19">
      <t>カブシキガイシャ</t>
    </rPh>
    <phoneticPr fontId="6"/>
  </si>
  <si>
    <t>ファイアウォール、クラウドプロキシシステム導入及び中央情報管理室設置環境整備　一式</t>
    <phoneticPr fontId="6"/>
  </si>
  <si>
    <t>一般競争契約
（最低価格）</t>
  </si>
  <si>
    <t>伊藤忠ﾃｸﾉｿﾘｭｰｼｮﾝｽﾞ株式会社</t>
    <phoneticPr fontId="6"/>
  </si>
  <si>
    <t>クラウドストレージシステムの導入　1式</t>
    <phoneticPr fontId="6"/>
  </si>
  <si>
    <t>和研薬株式会社</t>
    <rPh sb="3" eb="7">
      <t>カブシキガイシャ</t>
    </rPh>
    <phoneticPr fontId="6"/>
  </si>
  <si>
    <t>ヒト血漿を用いた大規模miRNA-seq（単価契約）</t>
    <phoneticPr fontId="6"/>
  </si>
  <si>
    <t>独立行政法人情報処理推進機構</t>
    <rPh sb="0" eb="6">
      <t>ドクリツギョウセイホウジン</t>
    </rPh>
    <phoneticPr fontId="6"/>
  </si>
  <si>
    <t>不正通信監視サービス　一式</t>
    <phoneticPr fontId="6"/>
  </si>
  <si>
    <t>契約の相手方が1者に限定されるため</t>
    <phoneticPr fontId="6"/>
  </si>
  <si>
    <t>株式会社ＩＣＳパートナーズ</t>
    <rPh sb="0" eb="4">
      <t>カブシキガイシャ</t>
    </rPh>
    <phoneticPr fontId="6"/>
  </si>
  <si>
    <t>ワークフローシステム及び財務会計システム改修　一式</t>
    <phoneticPr fontId="6"/>
  </si>
  <si>
    <t>随意契約
（その他）</t>
  </si>
  <si>
    <t>スマカン株式会社</t>
    <phoneticPr fontId="6"/>
  </si>
  <si>
    <t>人事給与及び就業管理システム改修作業一式（令和3年度対応）</t>
    <phoneticPr fontId="6"/>
  </si>
  <si>
    <t>片山化学工業株式会社</t>
    <rPh sb="6" eb="10">
      <t>カブシキガイシャ</t>
    </rPh>
    <phoneticPr fontId="6"/>
  </si>
  <si>
    <t>大阪本所及び泉南資源研究施設　安全キャビネット定期点検業務　一式</t>
    <phoneticPr fontId="6"/>
  </si>
  <si>
    <t>株式会社フジヤ</t>
    <rPh sb="0" eb="4">
      <t>カブシキガイシャ</t>
    </rPh>
    <phoneticPr fontId="6"/>
  </si>
  <si>
    <t>医薬基盤・健康・栄養研究所（本所）オンラインによる一般公開の開催に係る企画等の業務委託　1式</t>
    <phoneticPr fontId="6"/>
  </si>
  <si>
    <t>九電みらいエナジー株式会社</t>
    <rPh sb="9" eb="13">
      <t>カブシキガイシャ</t>
    </rPh>
    <phoneticPr fontId="6"/>
  </si>
  <si>
    <t>電力調達（霊長類医科学研究センター）</t>
    <phoneticPr fontId="6"/>
  </si>
  <si>
    <t>中部電力ミライズ株式会社</t>
    <phoneticPr fontId="6"/>
  </si>
  <si>
    <t>電力調達（大阪本所）</t>
    <phoneticPr fontId="6"/>
  </si>
  <si>
    <t>株式会社ホープ</t>
    <phoneticPr fontId="6"/>
  </si>
  <si>
    <t>電力調達（薬用植物資源研究センター筑波研究部）</t>
    <phoneticPr fontId="6"/>
  </si>
  <si>
    <t>東京電力エナジーパートナー株式会社</t>
    <rPh sb="13" eb="15">
      <t>カブシキ</t>
    </rPh>
    <rPh sb="15" eb="17">
      <t>カイシャ</t>
    </rPh>
    <phoneticPr fontId="6"/>
  </si>
  <si>
    <t>ガス調達（霊長類医科学研究センター）</t>
    <phoneticPr fontId="6"/>
  </si>
  <si>
    <t>関西電力株式会社</t>
    <phoneticPr fontId="6"/>
  </si>
  <si>
    <t>ガス調達（大阪本所）</t>
    <phoneticPr fontId="6"/>
  </si>
  <si>
    <t>つくば市</t>
    <phoneticPr fontId="6"/>
  </si>
  <si>
    <t>水道料　一式　霊長類</t>
    <phoneticPr fontId="6"/>
  </si>
  <si>
    <t>茨木市</t>
    <phoneticPr fontId="6"/>
  </si>
  <si>
    <t>水道料 一式 大阪</t>
    <phoneticPr fontId="6"/>
  </si>
  <si>
    <t>国立感染症研究所</t>
    <phoneticPr fontId="6"/>
  </si>
  <si>
    <t>電気使用料</t>
    <phoneticPr fontId="6"/>
  </si>
  <si>
    <t>庁舎管理者の指定する業者であるため</t>
    <phoneticPr fontId="6"/>
  </si>
  <si>
    <t>東京瓦斯株式会社 つくば支社</t>
    <rPh sb="2" eb="4">
      <t>ガス</t>
    </rPh>
    <rPh sb="4" eb="6">
      <t>カブシキ</t>
    </rPh>
    <rPh sb="6" eb="8">
      <t>カイシャ</t>
    </rPh>
    <phoneticPr fontId="6"/>
  </si>
  <si>
    <t>ガス料　筑波</t>
    <phoneticPr fontId="6"/>
  </si>
  <si>
    <t>不落随契</t>
    <phoneticPr fontId="6"/>
  </si>
  <si>
    <t>北海道電力株式会社</t>
    <phoneticPr fontId="6"/>
  </si>
  <si>
    <t>北海道電力</t>
    <phoneticPr fontId="6"/>
  </si>
  <si>
    <t>昭和科学株式会社</t>
    <phoneticPr fontId="6"/>
  </si>
  <si>
    <t>日本石油販売株式会社</t>
    <phoneticPr fontId="6"/>
  </si>
  <si>
    <t>灯油供給契約（単価契約）第2四半期</t>
    <phoneticPr fontId="6"/>
  </si>
  <si>
    <t>灯油供給契約（単価契約）第4四半期</t>
    <phoneticPr fontId="6"/>
  </si>
  <si>
    <t>つくばね石油株式会社</t>
    <phoneticPr fontId="6"/>
  </si>
  <si>
    <t>灯油供給契約（単価契約）第3四半期</t>
    <phoneticPr fontId="6"/>
  </si>
  <si>
    <t>灯油供給契約 （単価契約） 第１四半期</t>
    <phoneticPr fontId="6"/>
  </si>
  <si>
    <t>株式会社ビット</t>
    <phoneticPr fontId="6"/>
  </si>
  <si>
    <t>吸着剤フィルターほか12件購入（単価契約）</t>
    <phoneticPr fontId="6"/>
  </si>
  <si>
    <t>八洲薬品株式会社</t>
    <phoneticPr fontId="6"/>
  </si>
  <si>
    <t>MagCapture Exosome Isolation Kit PS Ver.2, 自動化装置用（単価契約）</t>
    <phoneticPr fontId="6"/>
  </si>
  <si>
    <t>東邦酸素工業株式会社</t>
    <phoneticPr fontId="6"/>
  </si>
  <si>
    <t>重酸素水（１０本）1式</t>
    <phoneticPr fontId="6"/>
  </si>
  <si>
    <t>キコーテック株式会社</t>
    <phoneticPr fontId="6"/>
  </si>
  <si>
    <t>分子間/パスウェイ解析データベース（IPA)ライセンス　</t>
    <phoneticPr fontId="6"/>
  </si>
  <si>
    <t>契約の相手方が１者に限定されるため</t>
    <phoneticPr fontId="6"/>
  </si>
  <si>
    <t>灯油（JIS（K2203）１号）供給契約（単価契約）</t>
    <phoneticPr fontId="6"/>
  </si>
  <si>
    <t>ジョンソンコントロールズ株式会社</t>
    <rPh sb="12" eb="16">
      <t>カブシキカイシャ</t>
    </rPh>
    <phoneticPr fontId="6"/>
  </si>
  <si>
    <t>自動制御装置保守 一式</t>
    <phoneticPr fontId="6"/>
  </si>
  <si>
    <t>株式会社ｾﾝﾄﾗﾙﾒﾃﾞｨｶﾙ</t>
    <phoneticPr fontId="6"/>
  </si>
  <si>
    <t>小型・中型動物実験用３DマイクロX線CT装置2台 保守</t>
    <phoneticPr fontId="6"/>
  </si>
  <si>
    <t>株式会社ダイナコム</t>
    <phoneticPr fontId="6"/>
  </si>
  <si>
    <t>生物資源分譲システム保守一式 令和３年度</t>
    <phoneticPr fontId="6"/>
  </si>
  <si>
    <t>ﾌﾞﾙｶｰｼﾞｬﾊﾟﾝ株式会社</t>
    <phoneticPr fontId="6"/>
  </si>
  <si>
    <t>NMR保守業務一式</t>
    <phoneticPr fontId="6"/>
  </si>
  <si>
    <t>三菱ｽﾍﾟｰｽ･ｿﾌﾄｳｪｱ株式会社</t>
    <phoneticPr fontId="6"/>
  </si>
  <si>
    <t>バイオインフォマティクスプロジェクト基盤システム運用保守</t>
    <phoneticPr fontId="6"/>
  </si>
  <si>
    <t>株式会社ロジックバイオ</t>
    <phoneticPr fontId="6"/>
  </si>
  <si>
    <t>次世代シーケンサーNextSeq500 保守 一式</t>
    <phoneticPr fontId="6"/>
  </si>
  <si>
    <t>一般財団法人日本ｼｽﾃﾑ開発研究所</t>
    <rPh sb="0" eb="2">
      <t>イッパン</t>
    </rPh>
    <rPh sb="2" eb="6">
      <t>ザイダンホウジン</t>
    </rPh>
    <phoneticPr fontId="6"/>
  </si>
  <si>
    <t>財務会計システム運用支援保守業務</t>
    <phoneticPr fontId="6"/>
  </si>
  <si>
    <t>株式会社TECHREVO</t>
    <phoneticPr fontId="6"/>
  </si>
  <si>
    <t>動物飼育管理システム保守 1式</t>
    <phoneticPr fontId="6"/>
  </si>
  <si>
    <t>富士フイルムビジネスイノベーションジャパン株式会社</t>
    <phoneticPr fontId="6"/>
  </si>
  <si>
    <t>カラー複合機の保守及び消耗品供給業務（富士ゼロックス　DC-V C7780）</t>
    <phoneticPr fontId="6"/>
  </si>
  <si>
    <t>ダイキン工業株式会社</t>
    <phoneticPr fontId="6"/>
  </si>
  <si>
    <t>株式会社一技研工業</t>
    <phoneticPr fontId="6"/>
  </si>
  <si>
    <t>医薬基盤研究所大阪本所北棟1階改修工事　一式</t>
    <phoneticPr fontId="6"/>
  </si>
  <si>
    <t>片山化学工業株式会社</t>
    <phoneticPr fontId="6"/>
  </si>
  <si>
    <t>安全キャビネット5台　フィルター交換及びメンテナンス作業　一式</t>
    <phoneticPr fontId="6"/>
  </si>
  <si>
    <t>サイワイ商事株式会社</t>
    <phoneticPr fontId="6"/>
  </si>
  <si>
    <t>機械棟蒸気ボイラ缶体交換作業１式</t>
    <phoneticPr fontId="6"/>
  </si>
  <si>
    <t>株式会社ウインクス</t>
    <phoneticPr fontId="6"/>
  </si>
  <si>
    <t>質量分析計 Orbitrap Elite（SN05267B）ターボポンプ交換作業</t>
    <phoneticPr fontId="6"/>
  </si>
  <si>
    <t>大陽日酸株式会社</t>
    <phoneticPr fontId="6"/>
  </si>
  <si>
    <t>液体窒素凍結保存容器セルバンクシステム真空二重配管再排気および 酸素濃度計更新一式</t>
    <phoneticPr fontId="6"/>
  </si>
  <si>
    <t>有限会社シーゲル設備</t>
    <rPh sb="0" eb="2">
      <t>ユウゲン</t>
    </rPh>
    <rPh sb="2" eb="4">
      <t>ガイシャ</t>
    </rPh>
    <phoneticPr fontId="6"/>
  </si>
  <si>
    <t>研究棟機械室扉改修工事　一式</t>
    <phoneticPr fontId="6"/>
  </si>
  <si>
    <t>少額のため</t>
    <phoneticPr fontId="6"/>
  </si>
  <si>
    <t>大林ファシリティーズ株式会社</t>
    <phoneticPr fontId="6"/>
  </si>
  <si>
    <t>高圧真空遮断器（VCB)更新工事　一式</t>
    <phoneticPr fontId="6"/>
  </si>
  <si>
    <t>昇降機改修工事　1式</t>
    <phoneticPr fontId="6"/>
  </si>
  <si>
    <t>株式会社大野組</t>
    <phoneticPr fontId="6"/>
  </si>
  <si>
    <t>庁舎照明器具LED化工事　一式</t>
    <phoneticPr fontId="6"/>
  </si>
  <si>
    <t>大阪府</t>
  </si>
  <si>
    <t>4000020270008</t>
  </si>
  <si>
    <t>大阪府有財産賃貸借契約 令和3年度</t>
  </si>
  <si>
    <t>契約の相手方が１者に限定されるため</t>
  </si>
  <si>
    <t>JR西日本不動産開発株式会社</t>
    <rPh sb="10" eb="14">
      <t>カブシキカイシャ</t>
    </rPh>
    <phoneticPr fontId="6"/>
  </si>
  <si>
    <t>7140001052904</t>
  </si>
  <si>
    <t xml:space="preserve">健都イノベーションパークＮＫビル賃貸借（令和４年３月分） </t>
  </si>
  <si>
    <t>三菱HCキャピタル株式会社</t>
    <phoneticPr fontId="6"/>
  </si>
  <si>
    <t>4010001049866</t>
  </si>
  <si>
    <t>入退室管理システム賃貸借</t>
  </si>
  <si>
    <t>株式会社パレスホテル</t>
    <phoneticPr fontId="6"/>
  </si>
  <si>
    <t>9010001026704</t>
  </si>
  <si>
    <t>霊長類医科学研究センター保富康弘先生「研究成果発表記者会見」（11月8日）会場使用料　1式</t>
  </si>
  <si>
    <t>健都イノベーションパークNKビルにおける建物賃貸借契約　AI健康・医薬研究センター入居分（2022年3月分賃借料）</t>
  </si>
  <si>
    <t>オリックス・レンテック株式会社</t>
    <phoneticPr fontId="6"/>
  </si>
  <si>
    <t>3020001090176</t>
  </si>
  <si>
    <t>ガスクロマトグラフ質量分析計 賃貸借</t>
  </si>
  <si>
    <t>株式会社JECC</t>
    <phoneticPr fontId="6"/>
  </si>
  <si>
    <t>2010001033475</t>
  </si>
  <si>
    <t>研究情報ネットワークシステム 賃貸借 1式</t>
  </si>
  <si>
    <t>分取高速液体クロマトグラフ増設装置賃貸借一式</t>
  </si>
  <si>
    <t>HPLC-PDAシステム賃貸借一式</t>
  </si>
  <si>
    <t>株式会社ブループロジェクト</t>
    <phoneticPr fontId="6"/>
  </si>
  <si>
    <t>1040001076910</t>
  </si>
  <si>
    <t>令和３年度医薬基盤・健康・栄養研究所　運営評議会　音響機器一式貸出（12月24日）</t>
  </si>
  <si>
    <t>島津ｻｲｴﾝｽ西日本株式会社</t>
    <phoneticPr fontId="6"/>
  </si>
  <si>
    <t>8120001110398</t>
  </si>
  <si>
    <t xml:space="preserve">ナノ粒子製造プラットフォーム ライラックファーマ（株）製　LiNAS-M　1式 </t>
  </si>
  <si>
    <t/>
  </si>
  <si>
    <t>和研薬株式会社</t>
    <phoneticPr fontId="6"/>
  </si>
  <si>
    <t>5130001029574</t>
  </si>
  <si>
    <t>リアルタイムPCRシステム 一式</t>
  </si>
  <si>
    <t>回転式ミクロトーム ﾗｲｶﾏｲｸﾛｼｽﾃﾑｽﾞGmbH社HistCore AUTOCUT R 1式</t>
  </si>
  <si>
    <t xml:space="preserve">ｴｯﾍﾟﾝﾄﾞﾙﾌ･ﾊｲﾏｯｸ･ﾃｸﾉﾛｼﾞｰｽﾞ(株)超遠心機用ｽｲﾝｸﾞﾛｰﾀ-P55ST2　1ケ </t>
  </si>
  <si>
    <t>株式会社ウイスマー</t>
    <phoneticPr fontId="6"/>
  </si>
  <si>
    <t>1010001100607</t>
  </si>
  <si>
    <t>パック式臨床化学分析装置 １台</t>
  </si>
  <si>
    <t>株式会社池田理化　大阪支店</t>
    <phoneticPr fontId="6"/>
  </si>
  <si>
    <t>3010001010696</t>
  </si>
  <si>
    <t>超低温フリーザー PHC, MDF-DU302VX-PJ 1台</t>
  </si>
  <si>
    <t>少額のため</t>
  </si>
  <si>
    <t>Precellys　Evolution</t>
  </si>
  <si>
    <t>大阪薬研株式会社</t>
    <phoneticPr fontId="6"/>
  </si>
  <si>
    <t>6120901029319</t>
  </si>
  <si>
    <t>腎臓蛍光検出器アズワン　MediBeacon Transdermal mini GFP Monitor 1台</t>
  </si>
  <si>
    <t>ﾏｳｽ/ﾗｯﾄ用腎機能蛍光検出器　MediBeacon Transdermal mini GFP Monitor 1台</t>
  </si>
  <si>
    <t>Zoetis 動物用血球計測装置　HM5 1ケ</t>
  </si>
  <si>
    <t>☑</t>
  </si>
  <si>
    <t>株式会社大林組　大阪本店</t>
    <phoneticPr fontId="6"/>
  </si>
  <si>
    <t>7010401088742</t>
  </si>
  <si>
    <t>健都3階 AI健康・医薬センター内装工事</t>
  </si>
  <si>
    <t>建設中の建物であり、施工業者以外の施工が不可能なため</t>
  </si>
  <si>
    <t xml:space="preserve">健都イノベーションパークＮＫビル 健栄研追加変更工事 </t>
  </si>
  <si>
    <t>株式会社紀伊國屋書店</t>
    <phoneticPr fontId="6"/>
  </si>
  <si>
    <t>4011101005131</t>
  </si>
  <si>
    <t>外国雑誌(電子ジャーナル）仕様書NO.1-22.25）　1式</t>
  </si>
  <si>
    <t>一般社団法人　化学情報協会</t>
    <rPh sb="7" eb="9">
      <t>カガク</t>
    </rPh>
    <rPh sb="9" eb="11">
      <t>ジョウホウ</t>
    </rPh>
    <rPh sb="11" eb="13">
      <t>キョウカイ</t>
    </rPh>
    <phoneticPr fontId="6"/>
  </si>
  <si>
    <t>3010005016764</t>
  </si>
  <si>
    <t>SciFinder Discovery Platform　年間利用契約</t>
  </si>
  <si>
    <t>エルゼビア・ジャパン株式会社</t>
    <rPh sb="10" eb="14">
      <t>カブシキガイシャ</t>
    </rPh>
    <phoneticPr fontId="6"/>
  </si>
  <si>
    <t>3010401004372</t>
  </si>
  <si>
    <t>令和３年度　電子ジャーナル(ScienceDirect)購読　一式</t>
  </si>
  <si>
    <t>外国雑誌(電子ジャーナル）年次支払い分</t>
  </si>
  <si>
    <t>化合物大辞典 Web版 2021 一般（10名まで）　一式</t>
  </si>
  <si>
    <t>株式会社じほう</t>
    <phoneticPr fontId="6"/>
  </si>
  <si>
    <t>8010001031283</t>
  </si>
  <si>
    <t>日刊薬業　令和3年度　一式　外1件</t>
  </si>
  <si>
    <t>株式会社日経BPﾏｰｹﾃｨﾝｸﾞ</t>
    <phoneticPr fontId="6"/>
  </si>
  <si>
    <t>4010401087739</t>
  </si>
  <si>
    <t>日経バイオテクONLINE 法人版 ファーマビジネス　12ヶ月</t>
  </si>
  <si>
    <t>株式会社日経ビーピー</t>
    <phoneticPr fontId="6"/>
  </si>
  <si>
    <t>4010401060159</t>
  </si>
  <si>
    <t>日経バイオテク</t>
  </si>
  <si>
    <t>株式会社医薬経済社</t>
    <phoneticPr fontId="6"/>
  </si>
  <si>
    <t>4010001066135</t>
  </si>
  <si>
    <t>RISFAX購読料　2021/4～2022/3</t>
  </si>
  <si>
    <t>丸善雄松堂株式会社</t>
    <phoneticPr fontId="6"/>
  </si>
  <si>
    <t>2010001034952</t>
  </si>
  <si>
    <t>医中誌Web版（契約期間：2021年5月～2022年4月）</t>
  </si>
  <si>
    <t>v.</t>
    <phoneticPr fontId="6"/>
  </si>
  <si>
    <t>u.</t>
    <phoneticPr fontId="6"/>
  </si>
  <si>
    <t>t.</t>
    <phoneticPr fontId="6"/>
  </si>
  <si>
    <t>s.</t>
    <phoneticPr fontId="6"/>
  </si>
  <si>
    <t>r.</t>
    <phoneticPr fontId="6"/>
  </si>
  <si>
    <t>q.</t>
    <phoneticPr fontId="6"/>
  </si>
  <si>
    <t>p.</t>
    <phoneticPr fontId="6"/>
  </si>
  <si>
    <t>o.</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</si>
  <si>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</si>
  <si>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n.</t>
    <phoneticPr fontId="6"/>
  </si>
  <si>
    <t>m.</t>
    <phoneticPr fontId="6"/>
  </si>
  <si>
    <t>l.</t>
    <phoneticPr fontId="6"/>
  </si>
  <si>
    <t>k.</t>
    <phoneticPr fontId="6"/>
  </si>
  <si>
    <t>j.</t>
    <phoneticPr fontId="6"/>
  </si>
  <si>
    <t>i.</t>
    <phoneticPr fontId="6"/>
  </si>
  <si>
    <t>h.</t>
    <phoneticPr fontId="6"/>
  </si>
  <si>
    <t>g.</t>
    <phoneticPr fontId="6"/>
  </si>
  <si>
    <t>f.</t>
    <phoneticPr fontId="6"/>
  </si>
  <si>
    <t>e.</t>
    <phoneticPr fontId="6"/>
  </si>
  <si>
    <t>d.</t>
    <phoneticPr fontId="6"/>
  </si>
  <si>
    <t>c.</t>
    <phoneticPr fontId="6"/>
  </si>
  <si>
    <t>b.</t>
    <phoneticPr fontId="6"/>
  </si>
  <si>
    <t>a.</t>
    <phoneticPr fontId="6"/>
  </si>
  <si>
    <t>Z.</t>
    <phoneticPr fontId="6"/>
  </si>
  <si>
    <t>Y.</t>
    <phoneticPr fontId="6"/>
  </si>
  <si>
    <t>X.</t>
    <phoneticPr fontId="6"/>
  </si>
  <si>
    <t>W.</t>
    <phoneticPr fontId="6"/>
  </si>
  <si>
    <t>V.</t>
    <phoneticPr fontId="6"/>
  </si>
  <si>
    <t>U.</t>
    <phoneticPr fontId="6"/>
  </si>
  <si>
    <t>T.</t>
    <phoneticPr fontId="6"/>
  </si>
  <si>
    <t>S.</t>
    <phoneticPr fontId="6"/>
  </si>
  <si>
    <t>R.</t>
    <phoneticPr fontId="6"/>
  </si>
  <si>
    <t>Q.</t>
    <phoneticPr fontId="6"/>
  </si>
  <si>
    <t>P.</t>
    <phoneticPr fontId="6"/>
  </si>
  <si>
    <t>O.</t>
    <phoneticPr fontId="6"/>
  </si>
  <si>
    <t>N.</t>
    <phoneticPr fontId="6"/>
  </si>
  <si>
    <t>M.</t>
    <phoneticPr fontId="6"/>
  </si>
  <si>
    <t>L.</t>
    <phoneticPr fontId="6"/>
  </si>
  <si>
    <t>K.</t>
  </si>
  <si>
    <t>I.　株式会社大林組　大阪本店</t>
    <phoneticPr fontId="6"/>
  </si>
  <si>
    <t>J.　株式会社紀伊國屋書店</t>
  </si>
  <si>
    <t>建物</t>
    <phoneticPr fontId="6"/>
  </si>
  <si>
    <t>健都3階 AI健康・医薬センター内装工事</t>
    <phoneticPr fontId="6"/>
  </si>
  <si>
    <t>外国雑誌(電子ジャーナル）仕様書NO.1-22.25）　1式</t>
    <phoneticPr fontId="6"/>
  </si>
  <si>
    <t>新聞図書費(ﾘ）</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</si>
</sst>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2" xfId="0" applyFont="1" applyFill="1" applyBorder="1" applyAlignment="1">
      <alignment horizontal="center" vertical="center"/>
    </xf>
    <xf numFmtId="0" fontId="4" fillId="5" borderId="93"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2" fillId="6" borderId="62" xfId="0" applyFont="1" applyFill="1" applyBorder="1" applyAlignment="1">
      <alignment vertical="center" textRotation="255"/>
    </xf>
    <xf numFmtId="0" fontId="26" fillId="0" borderId="0" xfId="0" applyFont="1" applyFill="1" applyBorder="1" applyAlignment="1">
      <alignment horizontal="justify" vertical="center" wrapText="1"/>
    </xf>
    <xf numFmtId="0" fontId="19" fillId="0" borderId="0" xfId="4" applyFont="1">
      <alignment vertical="center"/>
    </xf>
    <xf numFmtId="0" fontId="7" fillId="0" borderId="0" xfId="4" applyFont="1" applyBorder="1" applyAlignment="1">
      <alignment vertical="center"/>
    </xf>
    <xf numFmtId="176" fontId="4" fillId="0" borderId="0" xfId="4" applyNumberFormat="1" applyFont="1" applyBorder="1" applyAlignment="1">
      <alignment horizontal="right" vertical="center"/>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0" fontId="14" fillId="0" borderId="0" xfId="4" applyFont="1" applyFill="1" applyBorder="1" applyAlignment="1">
      <alignment horizontal="center" vertical="center" wrapText="1"/>
    </xf>
    <xf numFmtId="0" fontId="1" fillId="0" borderId="0" xfId="7">
      <alignment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4" xfId="0" applyNumberFormat="1" applyFont="1" applyFill="1" applyBorder="1" applyAlignment="1" applyProtection="1">
      <alignment horizontal="center" vertical="center" wrapText="1"/>
      <protection locked="0"/>
    </xf>
    <xf numFmtId="0" fontId="0" fillId="0" borderId="25" xfId="0" applyNumberFormat="1" applyFont="1" applyFill="1" applyBorder="1" applyAlignment="1" applyProtection="1">
      <alignment horizontal="center" vertical="center" wrapText="1"/>
      <protection locked="0"/>
    </xf>
    <xf numFmtId="0" fontId="0" fillId="0" borderId="26" xfId="0" applyNumberFormat="1" applyFont="1" applyFill="1" applyBorder="1" applyAlignment="1" applyProtection="1">
      <alignment horizontal="center" vertical="center" wrapText="1"/>
      <protection locked="0"/>
    </xf>
    <xf numFmtId="0" fontId="0" fillId="5" borderId="24" xfId="0" applyNumberFormat="1" applyFont="1" applyFill="1" applyBorder="1" applyAlignment="1" applyProtection="1">
      <alignment horizontal="left" vertical="center" wrapText="1"/>
      <protection locked="0"/>
    </xf>
    <xf numFmtId="0" fontId="0" fillId="5" borderId="25" xfId="0" applyNumberFormat="1" applyFont="1" applyFill="1" applyBorder="1" applyAlignment="1" applyProtection="1">
      <alignment horizontal="left" vertical="center" wrapText="1"/>
      <protection locked="0"/>
    </xf>
    <xf numFmtId="0" fontId="0" fillId="5" borderId="26" xfId="0" applyNumberFormat="1"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0" fontId="14" fillId="6" borderId="71" xfId="0" applyFont="1" applyFill="1" applyBorder="1" applyAlignment="1">
      <alignment horizontal="center" vertical="center" wrapText="1"/>
    </xf>
    <xf numFmtId="0" fontId="14" fillId="6" borderId="72" xfId="0" applyFont="1" applyFill="1" applyBorder="1" applyAlignment="1">
      <alignment horizontal="center" vertical="center" wrapText="1"/>
    </xf>
    <xf numFmtId="0" fontId="14"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12" fillId="0" borderId="66" xfId="0" applyFont="1" applyBorder="1" applyAlignment="1" applyProtection="1">
      <alignment horizontal="left" vertical="center" wrapText="1"/>
      <protection locked="0"/>
    </xf>
    <xf numFmtId="0" fontId="4" fillId="0" borderId="67" xfId="0" applyFont="1" applyBorder="1" applyAlignment="1" applyProtection="1">
      <alignment horizontal="left" vertical="center"/>
      <protection locked="0"/>
    </xf>
    <xf numFmtId="0" fontId="4"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20" fillId="0" borderId="79"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8" xfId="0" applyFont="1" applyBorder="1" applyAlignment="1">
      <alignment horizontal="center" vertical="center"/>
    </xf>
    <xf numFmtId="0" fontId="23" fillId="0" borderId="25" xfId="0"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5" xfId="0" applyFont="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7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3" fillId="0" borderId="144" xfId="0" applyFont="1" applyFill="1" applyBorder="1" applyAlignment="1" applyProtection="1">
      <alignment horizontal="center" vertical="center" wrapText="1"/>
      <protection locked="0"/>
    </xf>
    <xf numFmtId="49" fontId="21" fillId="0" borderId="144" xfId="0" applyNumberFormat="1" applyFont="1" applyFill="1" applyBorder="1" applyAlignment="1" applyProtection="1">
      <alignment horizontal="center" vertical="center" wrapText="1"/>
      <protection locked="0"/>
    </xf>
    <xf numFmtId="179" fontId="23" fillId="0" borderId="138" xfId="0" applyNumberFormat="1" applyFont="1" applyFill="1" applyBorder="1" applyAlignment="1" applyProtection="1">
      <alignment horizontal="center" vertical="center" wrapText="1"/>
      <protection locked="0"/>
    </xf>
    <xf numFmtId="49" fontId="21" fillId="0" borderId="138" xfId="0" applyNumberFormat="1" applyFont="1" applyFill="1" applyBorder="1" applyAlignment="1" applyProtection="1">
      <alignment horizontal="center" vertical="center" wrapText="1"/>
      <protection locked="0"/>
    </xf>
    <xf numFmtId="49" fontId="21" fillId="0" borderId="102" xfId="0" applyNumberFormat="1" applyFont="1" applyFill="1" applyBorder="1" applyAlignment="1" applyProtection="1">
      <alignment horizontal="center" vertical="center" wrapText="1"/>
      <protection locked="0"/>
    </xf>
    <xf numFmtId="0" fontId="21" fillId="5" borderId="136" xfId="0" applyFont="1" applyFill="1" applyBorder="1" applyAlignment="1" applyProtection="1">
      <alignment horizontal="center" vertical="center" wrapText="1"/>
      <protection locked="0"/>
    </xf>
    <xf numFmtId="0" fontId="21" fillId="5" borderId="138" xfId="0" applyFont="1" applyFill="1" applyBorder="1" applyAlignment="1" applyProtection="1">
      <alignment horizontal="center" vertical="center" wrapText="1"/>
      <protection locked="0"/>
    </xf>
    <xf numFmtId="0" fontId="21" fillId="5" borderId="139" xfId="0" applyFont="1" applyFill="1" applyBorder="1" applyAlignment="1" applyProtection="1">
      <alignment horizontal="center" vertical="center" wrapText="1"/>
      <protection locked="0"/>
    </xf>
    <xf numFmtId="49" fontId="21" fillId="0" borderId="68" xfId="0" applyNumberFormat="1" applyFont="1" applyFill="1" applyBorder="1" applyAlignment="1" applyProtection="1">
      <alignment horizontal="center" vertical="center" wrapText="1"/>
      <protection locked="0"/>
    </xf>
    <xf numFmtId="49" fontId="21" fillId="0" borderId="89" xfId="0" applyNumberFormat="1" applyFont="1" applyFill="1" applyBorder="1" applyAlignment="1" applyProtection="1">
      <alignment horizontal="center"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4"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21" fillId="5" borderId="147" xfId="0" applyFont="1" applyFill="1" applyBorder="1" applyAlignment="1">
      <alignment horizontal="center" vertical="center" wrapText="1"/>
    </xf>
    <xf numFmtId="0" fontId="21" fillId="5" borderId="148" xfId="0" applyFont="1" applyFill="1" applyBorder="1" applyAlignment="1">
      <alignment horizontal="center" vertical="center" wrapText="1"/>
    </xf>
    <xf numFmtId="0" fontId="21" fillId="5" borderId="149" xfId="0" applyFont="1" applyFill="1" applyBorder="1" applyAlignment="1">
      <alignment horizontal="center" vertical="center" wrapText="1"/>
    </xf>
    <xf numFmtId="49" fontId="21" fillId="0" borderId="75" xfId="0" applyNumberFormat="1" applyFont="1" applyFill="1" applyBorder="1" applyAlignment="1" applyProtection="1">
      <alignment horizontal="center" vertical="center" wrapText="1"/>
      <protection locked="0"/>
    </xf>
    <xf numFmtId="49" fontId="21" fillId="0" borderId="142" xfId="0" applyNumberFormat="1" applyFont="1" applyFill="1" applyBorder="1" applyAlignment="1" applyProtection="1">
      <alignment horizontal="center"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101" xfId="0" applyNumberFormat="1" applyFont="1" applyFill="1" applyBorder="1" applyAlignment="1" applyProtection="1">
      <alignment horizontal="center" vertical="center" wrapText="1"/>
      <protection locked="0"/>
    </xf>
    <xf numFmtId="179" fontId="23" fillId="0" borderId="140" xfId="0" applyNumberFormat="1" applyFont="1" applyFill="1" applyBorder="1" applyAlignment="1" applyProtection="1">
      <alignment horizontal="center" vertical="center" wrapText="1"/>
      <protection locked="0"/>
    </xf>
    <xf numFmtId="49" fontId="21" fillId="0" borderId="140" xfId="0" applyNumberFormat="1" applyFont="1" applyFill="1" applyBorder="1" applyAlignment="1" applyProtection="1">
      <alignment horizontal="center" vertical="center" wrapText="1"/>
      <protection locked="0"/>
    </xf>
    <xf numFmtId="49" fontId="21" fillId="0" borderId="70" xfId="0" applyNumberFormat="1" applyFont="1" applyFill="1" applyBorder="1" applyAlignment="1" applyProtection="1">
      <alignment horizontal="center" vertical="center" wrapText="1"/>
      <protection locked="0"/>
    </xf>
    <xf numFmtId="0" fontId="21" fillId="5" borderId="137" xfId="0" applyFont="1" applyFill="1" applyBorder="1" applyAlignment="1" applyProtection="1">
      <alignment horizontal="center" vertical="center" wrapText="1"/>
      <protection locked="0"/>
    </xf>
    <xf numFmtId="0" fontId="21" fillId="5" borderId="140" xfId="0" applyFont="1" applyFill="1" applyBorder="1" applyAlignment="1" applyProtection="1">
      <alignment horizontal="center" vertical="center" wrapText="1"/>
      <protection locked="0"/>
    </xf>
    <xf numFmtId="0" fontId="21"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3" fillId="0" borderId="144" xfId="0" applyNumberFormat="1" applyFont="1" applyFill="1" applyBorder="1" applyAlignment="1" applyProtection="1">
      <alignment horizontal="center" vertical="center" wrapText="1"/>
      <protection locked="0"/>
    </xf>
    <xf numFmtId="49" fontId="21" fillId="0" borderId="145" xfId="0" applyNumberFormat="1" applyFont="1" applyFill="1" applyBorder="1" applyAlignment="1" applyProtection="1">
      <alignment horizontal="center" vertical="center" wrapText="1"/>
      <protection locked="0"/>
    </xf>
    <xf numFmtId="0" fontId="21" fillId="5" borderId="143" xfId="0" applyFont="1" applyFill="1" applyBorder="1" applyAlignment="1" applyProtection="1">
      <alignment horizontal="center" vertical="center" wrapText="1"/>
      <protection locked="0"/>
    </xf>
    <xf numFmtId="0" fontId="21" fillId="5" borderId="144" xfId="0" applyFont="1" applyFill="1" applyBorder="1" applyAlignment="1" applyProtection="1">
      <alignment horizontal="center" vertical="center" wrapText="1"/>
      <protection locked="0"/>
    </xf>
    <xf numFmtId="0" fontId="21"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59" xfId="0" applyFont="1" applyFill="1" applyBorder="1" applyAlignment="1">
      <alignment horizontal="center" vertical="center" textRotation="255" wrapText="1"/>
    </xf>
    <xf numFmtId="0" fontId="16" fillId="6" borderId="84" xfId="0" applyFont="1" applyFill="1" applyBorder="1" applyAlignment="1">
      <alignment horizontal="center" vertical="center" textRotation="255" wrapText="1"/>
    </xf>
    <xf numFmtId="0" fontId="14" fillId="6" borderId="40"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9"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6" fillId="6" borderId="76" xfId="0" applyFont="1" applyFill="1" applyBorder="1" applyAlignment="1">
      <alignment horizontal="center" vertical="center" textRotation="255" wrapText="1"/>
    </xf>
    <xf numFmtId="0" fontId="16" fillId="6" borderId="127"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4" fillId="6" borderId="81" xfId="0" applyFont="1" applyFill="1" applyBorder="1" applyAlignment="1">
      <alignment horizontal="center" vertical="center" wrapText="1"/>
    </xf>
    <xf numFmtId="0" fontId="14"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2" fillId="6" borderId="112" xfId="0" applyFont="1" applyFill="1" applyBorder="1" applyAlignment="1">
      <alignment horizontal="center" vertical="center" textRotation="255"/>
    </xf>
    <xf numFmtId="0" fontId="12" fillId="6" borderId="113" xfId="0" applyFont="1" applyFill="1" applyBorder="1" applyAlignment="1">
      <alignment horizontal="center" vertical="center" textRotation="255"/>
    </xf>
    <xf numFmtId="0" fontId="12"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4" fillId="6" borderId="106" xfId="0" applyFont="1" applyFill="1" applyBorder="1" applyAlignment="1">
      <alignment horizontal="center" vertical="center" wrapText="1"/>
    </xf>
    <xf numFmtId="0" fontId="14"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2" fillId="4" borderId="112" xfId="0" applyFont="1" applyFill="1" applyBorder="1" applyAlignment="1">
      <alignment horizontal="center" vertical="center" textRotation="255"/>
    </xf>
    <xf numFmtId="0" fontId="12"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4" fillId="6" borderId="41"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12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4" fillId="6" borderId="76" xfId="0" applyFont="1" applyFill="1" applyBorder="1" applyAlignment="1" applyProtection="1">
      <alignment horizontal="center" vertical="center" wrapText="1"/>
    </xf>
    <xf numFmtId="0" fontId="14" fillId="6" borderId="77" xfId="0" applyFont="1" applyFill="1" applyBorder="1" applyAlignment="1" applyProtection="1">
      <alignment horizontal="center" vertical="center" wrapText="1"/>
    </xf>
    <xf numFmtId="0" fontId="14"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4" fillId="6" borderId="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4" fillId="6" borderId="109" xfId="0" applyFont="1" applyFill="1" applyBorder="1" applyAlignment="1">
      <alignment horizontal="center" vertical="center"/>
    </xf>
    <xf numFmtId="0" fontId="14" fillId="6" borderId="135"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4" fillId="5" borderId="69"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2"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0" xfId="0" applyNumberFormat="1" applyFont="1" applyFill="1" applyBorder="1" applyAlignment="1" applyProtection="1">
      <alignment horizontal="center" vertical="center" shrinkToFi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29" xfId="3" applyFont="1" applyFill="1" applyBorder="1" applyAlignment="1" applyProtection="1">
      <alignment horizontal="center" vertical="center" wrapText="1"/>
    </xf>
    <xf numFmtId="0" fontId="4" fillId="0" borderId="79"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14" fillId="6" borderId="3" xfId="0" applyFont="1" applyFill="1" applyBorder="1" applyAlignment="1">
      <alignment horizontal="center" vertical="center" wrapText="1"/>
    </xf>
    <xf numFmtId="0" fontId="4" fillId="6" borderId="62"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03" xfId="0" applyFont="1" applyBorder="1" applyAlignment="1">
      <alignment horizontal="center" vertical="center"/>
    </xf>
    <xf numFmtId="0" fontId="4" fillId="0" borderId="104" xfId="0" applyFont="1" applyBorder="1" applyAlignment="1">
      <alignment horizontal="center" vertical="center"/>
    </xf>
    <xf numFmtId="0" fontId="4" fillId="0" borderId="105" xfId="0" applyFont="1" applyBorder="1" applyAlignment="1">
      <alignment horizontal="center" vertical="center"/>
    </xf>
    <xf numFmtId="0" fontId="4" fillId="2" borderId="10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29" xfId="3" applyFont="1" applyFill="1" applyBorder="1" applyAlignment="1" applyProtection="1">
      <alignment horizontal="center" vertical="center" wrapText="1"/>
    </xf>
    <xf numFmtId="0" fontId="30"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4" fillId="2" borderId="106" xfId="0" applyFont="1" applyFill="1" applyBorder="1" applyAlignment="1">
      <alignment horizontal="center" vertical="center" wrapText="1"/>
    </xf>
    <xf numFmtId="0" fontId="14" fillId="2" borderId="109" xfId="0" applyFont="1" applyFill="1" applyBorder="1" applyAlignment="1">
      <alignment horizontal="center" vertical="center"/>
    </xf>
    <xf numFmtId="0" fontId="14" fillId="2" borderId="13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2"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8" fillId="2" borderId="85"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3" fillId="2" borderId="85"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3"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3"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33" fillId="2" borderId="13" xfId="3" applyFont="1" applyFill="1" applyBorder="1" applyAlignment="1" applyProtection="1">
      <alignment horizontal="center" vertical="center" wrapText="1"/>
    </xf>
    <xf numFmtId="0" fontId="33" fillId="2" borderId="14" xfId="3" applyFont="1" applyFill="1" applyBorder="1" applyAlignment="1" applyProtection="1">
      <alignment horizontal="center" vertical="center" wrapText="1"/>
    </xf>
    <xf numFmtId="0" fontId="33"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2" xfId="3" applyFont="1" applyFill="1" applyBorder="1" applyAlignment="1" applyProtection="1">
      <alignment horizontal="center" vertical="center" wrapText="1"/>
    </xf>
    <xf numFmtId="0" fontId="10" fillId="0" borderId="83" xfId="3"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2"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8"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10"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9"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0" xfId="3" applyFont="1" applyFill="1" applyBorder="1" applyAlignment="1" applyProtection="1">
      <alignment horizontal="center" vertical="center"/>
    </xf>
    <xf numFmtId="0" fontId="9" fillId="2" borderId="9" xfId="3" applyFont="1" applyFill="1" applyBorder="1" applyAlignment="1" applyProtection="1">
      <alignment horizontal="center" vertical="center"/>
    </xf>
    <xf numFmtId="0" fontId="19" fillId="0" borderId="9" xfId="0" applyFont="1" applyFill="1" applyBorder="1" applyAlignment="1" applyProtection="1">
      <alignment horizontal="center" vertical="center"/>
      <protection locked="0"/>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78"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5"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129"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0" borderId="67"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12" fillId="0" borderId="67" xfId="0" applyFont="1" applyBorder="1" applyAlignment="1" applyProtection="1">
      <alignment horizontal="left" vertical="center" wrapText="1"/>
      <protection locked="0"/>
    </xf>
    <xf numFmtId="0" fontId="12" fillId="0" borderId="88" xfId="0" applyFont="1" applyBorder="1" applyAlignment="1" applyProtection="1">
      <alignment horizontal="left" vertical="center" wrapText="1"/>
      <protection locked="0"/>
    </xf>
    <xf numFmtId="0" fontId="4" fillId="0" borderId="160" xfId="0" applyFont="1" applyBorder="1" applyAlignment="1">
      <alignment horizontal="center" vertical="center"/>
    </xf>
    <xf numFmtId="0" fontId="4" fillId="0" borderId="72" xfId="0" applyFont="1" applyBorder="1" applyAlignment="1">
      <alignment horizontal="center" vertical="center"/>
    </xf>
    <xf numFmtId="0" fontId="12" fillId="0" borderId="159" xfId="0" applyFont="1" applyBorder="1" applyAlignment="1">
      <alignment horizontal="center" vertical="center" wrapText="1"/>
    </xf>
    <xf numFmtId="0" fontId="4" fillId="0" borderId="158" xfId="0" applyFont="1" applyBorder="1" applyAlignment="1">
      <alignment horizontal="center" vertical="center"/>
    </xf>
    <xf numFmtId="0" fontId="4" fillId="0" borderId="157" xfId="0" applyFont="1" applyBorder="1" applyAlignment="1">
      <alignment horizontal="center" vertical="center"/>
    </xf>
    <xf numFmtId="177" fontId="0" fillId="0" borderId="91"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61" xfId="0" applyNumberFormat="1" applyFont="1" applyFill="1" applyBorder="1" applyAlignment="1" applyProtection="1">
      <alignment horizontal="right" vertical="center"/>
    </xf>
    <xf numFmtId="177" fontId="0" fillId="0" borderId="93"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141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112058</xdr:colOff>
      <xdr:row>261</xdr:row>
      <xdr:rowOff>302559</xdr:rowOff>
    </xdr:from>
    <xdr:to>
      <xdr:col>46</xdr:col>
      <xdr:colOff>199253</xdr:colOff>
      <xdr:row>284</xdr:row>
      <xdr:rowOff>119731</xdr:rowOff>
    </xdr:to>
    <xdr:pic>
      <xdr:nvPicPr>
        <xdr:cNvPr id="2" name="図 1"/>
        <xdr:cNvPicPr>
          <a:picLocks noChangeAspect="1"/>
        </xdr:cNvPicPr>
      </xdr:nvPicPr>
      <xdr:blipFill>
        <a:blip xmlns:r="http://schemas.openxmlformats.org/officeDocument/2006/relationships" r:embed="rId1"/>
        <a:stretch>
          <a:fillRect/>
        </a:stretch>
      </xdr:blipFill>
      <xdr:spPr>
        <a:xfrm>
          <a:off x="1725705" y="30278294"/>
          <a:ext cx="7752019" cy="878187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2"/>
      <c r="B2" s="72"/>
      <c r="C2" s="72"/>
      <c r="D2" s="72"/>
      <c r="E2" s="72"/>
      <c r="F2" s="72"/>
      <c r="G2" s="72"/>
      <c r="H2" s="72"/>
      <c r="I2" s="72"/>
      <c r="J2" s="72"/>
      <c r="K2" s="72"/>
      <c r="L2" s="72"/>
      <c r="M2" s="72"/>
      <c r="N2" s="72"/>
      <c r="O2" s="72"/>
      <c r="P2" s="72"/>
      <c r="Q2" s="72"/>
      <c r="R2" s="72"/>
      <c r="S2" s="72"/>
      <c r="T2" s="72"/>
      <c r="U2" s="72"/>
      <c r="V2" s="72"/>
      <c r="W2" s="72"/>
      <c r="X2" s="81" t="s">
        <v>0</v>
      </c>
      <c r="Y2" s="72"/>
      <c r="Z2" s="47"/>
      <c r="AA2" s="47"/>
      <c r="AB2" s="47"/>
      <c r="AC2" s="47"/>
      <c r="AD2" s="934">
        <v>2022</v>
      </c>
      <c r="AE2" s="934"/>
      <c r="AF2" s="934"/>
      <c r="AG2" s="934"/>
      <c r="AH2" s="934"/>
      <c r="AI2" s="83" t="s">
        <v>314</v>
      </c>
      <c r="AJ2" s="934" t="s">
        <v>635</v>
      </c>
      <c r="AK2" s="934"/>
      <c r="AL2" s="934"/>
      <c r="AM2" s="934"/>
      <c r="AN2" s="83" t="s">
        <v>314</v>
      </c>
      <c r="AO2" s="934">
        <v>21</v>
      </c>
      <c r="AP2" s="934"/>
      <c r="AQ2" s="934"/>
      <c r="AR2" s="84" t="s">
        <v>314</v>
      </c>
      <c r="AS2" s="935">
        <v>1019</v>
      </c>
      <c r="AT2" s="935"/>
      <c r="AU2" s="935"/>
      <c r="AV2" s="83" t="str">
        <f>IF(AW2="","","-")</f>
        <v/>
      </c>
      <c r="AW2" s="936"/>
      <c r="AX2" s="936"/>
    </row>
    <row r="3" spans="1:50" ht="21" customHeight="1" thickBot="1" x14ac:dyDescent="0.2">
      <c r="A3" s="937" t="s">
        <v>632</v>
      </c>
      <c r="B3" s="938"/>
      <c r="C3" s="938"/>
      <c r="D3" s="938"/>
      <c r="E3" s="938"/>
      <c r="F3" s="938"/>
      <c r="G3" s="938"/>
      <c r="H3" s="938"/>
      <c r="I3" s="938"/>
      <c r="J3" s="938"/>
      <c r="K3" s="938"/>
      <c r="L3" s="938"/>
      <c r="M3" s="938"/>
      <c r="N3" s="938"/>
      <c r="O3" s="938"/>
      <c r="P3" s="938"/>
      <c r="Q3" s="938"/>
      <c r="R3" s="938"/>
      <c r="S3" s="938"/>
      <c r="T3" s="938"/>
      <c r="U3" s="938"/>
      <c r="V3" s="938"/>
      <c r="W3" s="938"/>
      <c r="X3" s="938"/>
      <c r="Y3" s="938"/>
      <c r="Z3" s="938"/>
      <c r="AA3" s="938"/>
      <c r="AB3" s="938"/>
      <c r="AC3" s="938"/>
      <c r="AD3" s="938"/>
      <c r="AE3" s="938"/>
      <c r="AF3" s="938"/>
      <c r="AG3" s="938"/>
      <c r="AH3" s="938"/>
      <c r="AI3" s="23" t="s">
        <v>55</v>
      </c>
      <c r="AJ3" s="939" t="s">
        <v>637</v>
      </c>
      <c r="AK3" s="939"/>
      <c r="AL3" s="939"/>
      <c r="AM3" s="939"/>
      <c r="AN3" s="939"/>
      <c r="AO3" s="939"/>
      <c r="AP3" s="939"/>
      <c r="AQ3" s="939"/>
      <c r="AR3" s="939"/>
      <c r="AS3" s="939"/>
      <c r="AT3" s="939"/>
      <c r="AU3" s="939"/>
      <c r="AV3" s="939"/>
      <c r="AW3" s="939"/>
      <c r="AX3" s="24" t="s">
        <v>56</v>
      </c>
    </row>
    <row r="4" spans="1:50" ht="24.75" customHeight="1" x14ac:dyDescent="0.15">
      <c r="A4" s="909" t="s">
        <v>23</v>
      </c>
      <c r="B4" s="910"/>
      <c r="C4" s="910"/>
      <c r="D4" s="910"/>
      <c r="E4" s="910"/>
      <c r="F4" s="910"/>
      <c r="G4" s="911" t="s">
        <v>638</v>
      </c>
      <c r="H4" s="912"/>
      <c r="I4" s="912"/>
      <c r="J4" s="912"/>
      <c r="K4" s="912"/>
      <c r="L4" s="912"/>
      <c r="M4" s="912"/>
      <c r="N4" s="912"/>
      <c r="O4" s="912"/>
      <c r="P4" s="912"/>
      <c r="Q4" s="912"/>
      <c r="R4" s="912"/>
      <c r="S4" s="912"/>
      <c r="T4" s="912"/>
      <c r="U4" s="912"/>
      <c r="V4" s="912"/>
      <c r="W4" s="912"/>
      <c r="X4" s="912"/>
      <c r="Y4" s="913" t="s">
        <v>1</v>
      </c>
      <c r="Z4" s="914"/>
      <c r="AA4" s="914"/>
      <c r="AB4" s="914"/>
      <c r="AC4" s="914"/>
      <c r="AD4" s="915"/>
      <c r="AE4" s="916" t="s">
        <v>639</v>
      </c>
      <c r="AF4" s="917"/>
      <c r="AG4" s="917"/>
      <c r="AH4" s="917"/>
      <c r="AI4" s="917"/>
      <c r="AJ4" s="917"/>
      <c r="AK4" s="917"/>
      <c r="AL4" s="917"/>
      <c r="AM4" s="917"/>
      <c r="AN4" s="917"/>
      <c r="AO4" s="917"/>
      <c r="AP4" s="918"/>
      <c r="AQ4" s="919" t="s">
        <v>2</v>
      </c>
      <c r="AR4" s="914"/>
      <c r="AS4" s="914"/>
      <c r="AT4" s="914"/>
      <c r="AU4" s="914"/>
      <c r="AV4" s="914"/>
      <c r="AW4" s="914"/>
      <c r="AX4" s="920"/>
    </row>
    <row r="5" spans="1:50" ht="30" customHeight="1" x14ac:dyDescent="0.15">
      <c r="A5" s="921" t="s">
        <v>58</v>
      </c>
      <c r="B5" s="922"/>
      <c r="C5" s="922"/>
      <c r="D5" s="922"/>
      <c r="E5" s="922"/>
      <c r="F5" s="923"/>
      <c r="G5" s="924" t="s">
        <v>640</v>
      </c>
      <c r="H5" s="925"/>
      <c r="I5" s="925"/>
      <c r="J5" s="925"/>
      <c r="K5" s="925"/>
      <c r="L5" s="925"/>
      <c r="M5" s="926" t="s">
        <v>57</v>
      </c>
      <c r="N5" s="927"/>
      <c r="O5" s="927"/>
      <c r="P5" s="927"/>
      <c r="Q5" s="927"/>
      <c r="R5" s="928"/>
      <c r="S5" s="929" t="s">
        <v>641</v>
      </c>
      <c r="T5" s="925"/>
      <c r="U5" s="925"/>
      <c r="V5" s="925"/>
      <c r="W5" s="925"/>
      <c r="X5" s="930"/>
      <c r="Y5" s="931" t="s">
        <v>3</v>
      </c>
      <c r="Z5" s="932"/>
      <c r="AA5" s="932"/>
      <c r="AB5" s="932"/>
      <c r="AC5" s="932"/>
      <c r="AD5" s="933"/>
      <c r="AE5" s="891" t="s">
        <v>642</v>
      </c>
      <c r="AF5" s="891"/>
      <c r="AG5" s="891"/>
      <c r="AH5" s="891"/>
      <c r="AI5" s="891"/>
      <c r="AJ5" s="891"/>
      <c r="AK5" s="891"/>
      <c r="AL5" s="891"/>
      <c r="AM5" s="891"/>
      <c r="AN5" s="891"/>
      <c r="AO5" s="891"/>
      <c r="AP5" s="892"/>
      <c r="AQ5" s="893" t="s">
        <v>643</v>
      </c>
      <c r="AR5" s="894"/>
      <c r="AS5" s="894"/>
      <c r="AT5" s="894"/>
      <c r="AU5" s="894"/>
      <c r="AV5" s="894"/>
      <c r="AW5" s="894"/>
      <c r="AX5" s="895"/>
    </row>
    <row r="6" spans="1:50" ht="39" customHeight="1" x14ac:dyDescent="0.15">
      <c r="A6" s="896" t="s">
        <v>4</v>
      </c>
      <c r="B6" s="897"/>
      <c r="C6" s="897"/>
      <c r="D6" s="897"/>
      <c r="E6" s="897"/>
      <c r="F6" s="897"/>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77" t="s">
        <v>20</v>
      </c>
      <c r="B7" s="878"/>
      <c r="C7" s="878"/>
      <c r="D7" s="878"/>
      <c r="E7" s="878"/>
      <c r="F7" s="879"/>
      <c r="G7" s="901" t="s">
        <v>645</v>
      </c>
      <c r="H7" s="902"/>
      <c r="I7" s="902"/>
      <c r="J7" s="902"/>
      <c r="K7" s="902"/>
      <c r="L7" s="902"/>
      <c r="M7" s="902"/>
      <c r="N7" s="902"/>
      <c r="O7" s="902"/>
      <c r="P7" s="902"/>
      <c r="Q7" s="902"/>
      <c r="R7" s="902"/>
      <c r="S7" s="902"/>
      <c r="T7" s="902"/>
      <c r="U7" s="902"/>
      <c r="V7" s="902"/>
      <c r="W7" s="902"/>
      <c r="X7" s="903"/>
      <c r="Y7" s="904" t="s">
        <v>299</v>
      </c>
      <c r="Z7" s="755"/>
      <c r="AA7" s="755"/>
      <c r="AB7" s="755"/>
      <c r="AC7" s="755"/>
      <c r="AD7" s="905"/>
      <c r="AE7" s="906" t="s">
        <v>646</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877" t="s">
        <v>218</v>
      </c>
      <c r="B8" s="878"/>
      <c r="C8" s="878"/>
      <c r="D8" s="878"/>
      <c r="E8" s="878"/>
      <c r="F8" s="879"/>
      <c r="G8" s="880" t="str">
        <f>入力規則等!A27</f>
        <v>科学技術・イノベーション</v>
      </c>
      <c r="H8" s="881"/>
      <c r="I8" s="881"/>
      <c r="J8" s="881"/>
      <c r="K8" s="881"/>
      <c r="L8" s="881"/>
      <c r="M8" s="881"/>
      <c r="N8" s="881"/>
      <c r="O8" s="881"/>
      <c r="P8" s="881"/>
      <c r="Q8" s="881"/>
      <c r="R8" s="881"/>
      <c r="S8" s="881"/>
      <c r="T8" s="881"/>
      <c r="U8" s="881"/>
      <c r="V8" s="881"/>
      <c r="W8" s="881"/>
      <c r="X8" s="882"/>
      <c r="Y8" s="883" t="s">
        <v>219</v>
      </c>
      <c r="Z8" s="884"/>
      <c r="AA8" s="884"/>
      <c r="AB8" s="884"/>
      <c r="AC8" s="884"/>
      <c r="AD8" s="885"/>
      <c r="AE8" s="886" t="str">
        <f>入力規則等!K13</f>
        <v>文教及び科学振興</v>
      </c>
      <c r="AF8" s="881"/>
      <c r="AG8" s="881"/>
      <c r="AH8" s="881"/>
      <c r="AI8" s="881"/>
      <c r="AJ8" s="881"/>
      <c r="AK8" s="881"/>
      <c r="AL8" s="881"/>
      <c r="AM8" s="881"/>
      <c r="AN8" s="881"/>
      <c r="AO8" s="881"/>
      <c r="AP8" s="881"/>
      <c r="AQ8" s="881"/>
      <c r="AR8" s="881"/>
      <c r="AS8" s="881"/>
      <c r="AT8" s="881"/>
      <c r="AU8" s="881"/>
      <c r="AV8" s="881"/>
      <c r="AW8" s="881"/>
      <c r="AX8" s="887"/>
    </row>
    <row r="9" spans="1:50" ht="58.5" customHeight="1" x14ac:dyDescent="0.15">
      <c r="A9" s="872" t="s">
        <v>21</v>
      </c>
      <c r="B9" s="873"/>
      <c r="C9" s="873"/>
      <c r="D9" s="873"/>
      <c r="E9" s="873"/>
      <c r="F9" s="873"/>
      <c r="G9" s="888" t="s">
        <v>647</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80.25" customHeight="1" x14ac:dyDescent="0.15">
      <c r="A10" s="860" t="s">
        <v>27</v>
      </c>
      <c r="B10" s="861"/>
      <c r="C10" s="861"/>
      <c r="D10" s="861"/>
      <c r="E10" s="861"/>
      <c r="F10" s="861"/>
      <c r="G10" s="862" t="s">
        <v>648</v>
      </c>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3"/>
      <c r="AK10" s="863"/>
      <c r="AL10" s="863"/>
      <c r="AM10" s="863"/>
      <c r="AN10" s="863"/>
      <c r="AO10" s="863"/>
      <c r="AP10" s="863"/>
      <c r="AQ10" s="863"/>
      <c r="AR10" s="863"/>
      <c r="AS10" s="863"/>
      <c r="AT10" s="863"/>
      <c r="AU10" s="863"/>
      <c r="AV10" s="863"/>
      <c r="AW10" s="863"/>
      <c r="AX10" s="864"/>
    </row>
    <row r="11" spans="1:50" ht="42" customHeight="1" x14ac:dyDescent="0.15">
      <c r="A11" s="860" t="s">
        <v>5</v>
      </c>
      <c r="B11" s="861"/>
      <c r="C11" s="861"/>
      <c r="D11" s="861"/>
      <c r="E11" s="861"/>
      <c r="F11" s="865"/>
      <c r="G11" s="866" t="str">
        <f>入力規則等!P10</f>
        <v>交付</v>
      </c>
      <c r="H11" s="867"/>
      <c r="I11" s="867"/>
      <c r="J11" s="867"/>
      <c r="K11" s="867"/>
      <c r="L11" s="867"/>
      <c r="M11" s="867"/>
      <c r="N11" s="867"/>
      <c r="O11" s="867"/>
      <c r="P11" s="867"/>
      <c r="Q11" s="867"/>
      <c r="R11" s="867"/>
      <c r="S11" s="867"/>
      <c r="T11" s="867"/>
      <c r="U11" s="867"/>
      <c r="V11" s="867"/>
      <c r="W11" s="867"/>
      <c r="X11" s="867"/>
      <c r="Y11" s="867"/>
      <c r="Z11" s="867"/>
      <c r="AA11" s="867"/>
      <c r="AB11" s="867"/>
      <c r="AC11" s="867"/>
      <c r="AD11" s="867"/>
      <c r="AE11" s="867"/>
      <c r="AF11" s="867"/>
      <c r="AG11" s="867"/>
      <c r="AH11" s="867"/>
      <c r="AI11" s="867"/>
      <c r="AJ11" s="867"/>
      <c r="AK11" s="867"/>
      <c r="AL11" s="867"/>
      <c r="AM11" s="867"/>
      <c r="AN11" s="867"/>
      <c r="AO11" s="867"/>
      <c r="AP11" s="867"/>
      <c r="AQ11" s="867"/>
      <c r="AR11" s="867"/>
      <c r="AS11" s="867"/>
      <c r="AT11" s="867"/>
      <c r="AU11" s="867"/>
      <c r="AV11" s="867"/>
      <c r="AW11" s="867"/>
      <c r="AX11" s="868"/>
    </row>
    <row r="12" spans="1:50" ht="21" customHeight="1" x14ac:dyDescent="0.15">
      <c r="A12" s="869" t="s">
        <v>22</v>
      </c>
      <c r="B12" s="870"/>
      <c r="C12" s="870"/>
      <c r="D12" s="870"/>
      <c r="E12" s="870"/>
      <c r="F12" s="871"/>
      <c r="G12" s="875"/>
      <c r="H12" s="876"/>
      <c r="I12" s="876"/>
      <c r="J12" s="876"/>
      <c r="K12" s="876"/>
      <c r="L12" s="876"/>
      <c r="M12" s="876"/>
      <c r="N12" s="876"/>
      <c r="O12" s="876"/>
      <c r="P12" s="642" t="s">
        <v>446</v>
      </c>
      <c r="Q12" s="643"/>
      <c r="R12" s="643"/>
      <c r="S12" s="643"/>
      <c r="T12" s="643"/>
      <c r="U12" s="643"/>
      <c r="V12" s="644"/>
      <c r="W12" s="642" t="s">
        <v>598</v>
      </c>
      <c r="X12" s="643"/>
      <c r="Y12" s="643"/>
      <c r="Z12" s="643"/>
      <c r="AA12" s="643"/>
      <c r="AB12" s="643"/>
      <c r="AC12" s="644"/>
      <c r="AD12" s="642" t="s">
        <v>600</v>
      </c>
      <c r="AE12" s="643"/>
      <c r="AF12" s="643"/>
      <c r="AG12" s="643"/>
      <c r="AH12" s="643"/>
      <c r="AI12" s="643"/>
      <c r="AJ12" s="644"/>
      <c r="AK12" s="642" t="s">
        <v>618</v>
      </c>
      <c r="AL12" s="643"/>
      <c r="AM12" s="643"/>
      <c r="AN12" s="643"/>
      <c r="AO12" s="643"/>
      <c r="AP12" s="643"/>
      <c r="AQ12" s="644"/>
      <c r="AR12" s="495"/>
      <c r="AS12" s="496"/>
      <c r="AT12" s="496"/>
      <c r="AU12" s="496"/>
      <c r="AV12" s="496"/>
      <c r="AW12" s="496"/>
      <c r="AX12" s="823"/>
    </row>
    <row r="13" spans="1:50" ht="21" customHeight="1" x14ac:dyDescent="0.15">
      <c r="A13" s="225"/>
      <c r="B13" s="226"/>
      <c r="C13" s="226"/>
      <c r="D13" s="226"/>
      <c r="E13" s="226"/>
      <c r="F13" s="227"/>
      <c r="G13" s="824" t="s">
        <v>6</v>
      </c>
      <c r="H13" s="825"/>
      <c r="I13" s="831" t="s">
        <v>7</v>
      </c>
      <c r="J13" s="832"/>
      <c r="K13" s="832"/>
      <c r="L13" s="832"/>
      <c r="M13" s="832"/>
      <c r="N13" s="832"/>
      <c r="O13" s="833"/>
      <c r="P13" s="107">
        <v>3691</v>
      </c>
      <c r="Q13" s="108"/>
      <c r="R13" s="108"/>
      <c r="S13" s="108"/>
      <c r="T13" s="108"/>
      <c r="U13" s="108"/>
      <c r="V13" s="109"/>
      <c r="W13" s="107">
        <v>3847</v>
      </c>
      <c r="X13" s="108"/>
      <c r="Y13" s="108"/>
      <c r="Z13" s="108"/>
      <c r="AA13" s="108"/>
      <c r="AB13" s="108"/>
      <c r="AC13" s="109"/>
      <c r="AD13" s="107">
        <v>3847</v>
      </c>
      <c r="AE13" s="108"/>
      <c r="AF13" s="108"/>
      <c r="AG13" s="108"/>
      <c r="AH13" s="108"/>
      <c r="AI13" s="108"/>
      <c r="AJ13" s="109"/>
      <c r="AK13" s="107">
        <v>4024</v>
      </c>
      <c r="AL13" s="108"/>
      <c r="AM13" s="108"/>
      <c r="AN13" s="108"/>
      <c r="AO13" s="108"/>
      <c r="AP13" s="108"/>
      <c r="AQ13" s="109"/>
      <c r="AR13" s="851"/>
      <c r="AS13" s="852"/>
      <c r="AT13" s="852"/>
      <c r="AU13" s="852"/>
      <c r="AV13" s="852"/>
      <c r="AW13" s="852"/>
      <c r="AX13" s="853"/>
    </row>
    <row r="14" spans="1:50" ht="21" customHeight="1" x14ac:dyDescent="0.15">
      <c r="A14" s="225"/>
      <c r="B14" s="226"/>
      <c r="C14" s="226"/>
      <c r="D14" s="226"/>
      <c r="E14" s="226"/>
      <c r="F14" s="227"/>
      <c r="G14" s="826"/>
      <c r="H14" s="827"/>
      <c r="I14" s="846" t="s">
        <v>8</v>
      </c>
      <c r="J14" s="847"/>
      <c r="K14" s="847"/>
      <c r="L14" s="847"/>
      <c r="M14" s="847"/>
      <c r="N14" s="847"/>
      <c r="O14" s="848"/>
      <c r="P14" s="107" t="s">
        <v>649</v>
      </c>
      <c r="Q14" s="108"/>
      <c r="R14" s="108"/>
      <c r="S14" s="108"/>
      <c r="T14" s="108"/>
      <c r="U14" s="108"/>
      <c r="V14" s="109"/>
      <c r="W14" s="107" t="s">
        <v>649</v>
      </c>
      <c r="X14" s="108"/>
      <c r="Y14" s="108"/>
      <c r="Z14" s="108"/>
      <c r="AA14" s="108"/>
      <c r="AB14" s="108"/>
      <c r="AC14" s="109"/>
      <c r="AD14" s="107">
        <v>1251</v>
      </c>
      <c r="AE14" s="108"/>
      <c r="AF14" s="108"/>
      <c r="AG14" s="108"/>
      <c r="AH14" s="108"/>
      <c r="AI14" s="108"/>
      <c r="AJ14" s="109"/>
      <c r="AK14" s="107">
        <v>271</v>
      </c>
      <c r="AL14" s="108"/>
      <c r="AM14" s="108"/>
      <c r="AN14" s="108"/>
      <c r="AO14" s="108"/>
      <c r="AP14" s="108"/>
      <c r="AQ14" s="109"/>
      <c r="AR14" s="854"/>
      <c r="AS14" s="855"/>
      <c r="AT14" s="855"/>
      <c r="AU14" s="855"/>
      <c r="AV14" s="855"/>
      <c r="AW14" s="855"/>
      <c r="AX14" s="856"/>
    </row>
    <row r="15" spans="1:50" ht="21" customHeight="1" x14ac:dyDescent="0.15">
      <c r="A15" s="225"/>
      <c r="B15" s="226"/>
      <c r="C15" s="226"/>
      <c r="D15" s="226"/>
      <c r="E15" s="226"/>
      <c r="F15" s="227"/>
      <c r="G15" s="828"/>
      <c r="H15" s="827"/>
      <c r="I15" s="834" t="s">
        <v>631</v>
      </c>
      <c r="J15" s="835"/>
      <c r="K15" s="835"/>
      <c r="L15" s="835"/>
      <c r="M15" s="835"/>
      <c r="N15" s="835"/>
      <c r="O15" s="836"/>
      <c r="P15" s="837"/>
      <c r="Q15" s="838"/>
      <c r="R15" s="838"/>
      <c r="S15" s="838"/>
      <c r="T15" s="838"/>
      <c r="U15" s="838"/>
      <c r="V15" s="839"/>
      <c r="W15" s="837"/>
      <c r="X15" s="838"/>
      <c r="Y15" s="838"/>
      <c r="Z15" s="838"/>
      <c r="AA15" s="838"/>
      <c r="AB15" s="838"/>
      <c r="AC15" s="839"/>
      <c r="AD15" s="837"/>
      <c r="AE15" s="838"/>
      <c r="AF15" s="838"/>
      <c r="AG15" s="838"/>
      <c r="AH15" s="838"/>
      <c r="AI15" s="838"/>
      <c r="AJ15" s="839"/>
      <c r="AK15" s="107">
        <v>271</v>
      </c>
      <c r="AL15" s="108"/>
      <c r="AM15" s="108"/>
      <c r="AN15" s="108"/>
      <c r="AO15" s="108"/>
      <c r="AP15" s="108"/>
      <c r="AQ15" s="109"/>
      <c r="AR15" s="854"/>
      <c r="AS15" s="855"/>
      <c r="AT15" s="855"/>
      <c r="AU15" s="855"/>
      <c r="AV15" s="855"/>
      <c r="AW15" s="855"/>
      <c r="AX15" s="856"/>
    </row>
    <row r="16" spans="1:50" ht="21" customHeight="1" x14ac:dyDescent="0.15">
      <c r="A16" s="225"/>
      <c r="B16" s="226"/>
      <c r="C16" s="226"/>
      <c r="D16" s="226"/>
      <c r="E16" s="226"/>
      <c r="F16" s="227"/>
      <c r="G16" s="828"/>
      <c r="H16" s="827"/>
      <c r="I16" s="846" t="s">
        <v>45</v>
      </c>
      <c r="J16" s="849"/>
      <c r="K16" s="849"/>
      <c r="L16" s="849"/>
      <c r="M16" s="849"/>
      <c r="N16" s="849"/>
      <c r="O16" s="850"/>
      <c r="P16" s="107" t="s">
        <v>649</v>
      </c>
      <c r="Q16" s="108"/>
      <c r="R16" s="108"/>
      <c r="S16" s="108"/>
      <c r="T16" s="108"/>
      <c r="U16" s="108"/>
      <c r="V16" s="109"/>
      <c r="W16" s="107" t="s">
        <v>649</v>
      </c>
      <c r="X16" s="108"/>
      <c r="Y16" s="108"/>
      <c r="Z16" s="108"/>
      <c r="AA16" s="108"/>
      <c r="AB16" s="108"/>
      <c r="AC16" s="109"/>
      <c r="AD16" s="107" t="s">
        <v>649</v>
      </c>
      <c r="AE16" s="108"/>
      <c r="AF16" s="108"/>
      <c r="AG16" s="108"/>
      <c r="AH16" s="108"/>
      <c r="AI16" s="108"/>
      <c r="AJ16" s="109"/>
      <c r="AK16" s="107" t="s">
        <v>650</v>
      </c>
      <c r="AL16" s="108"/>
      <c r="AM16" s="108"/>
      <c r="AN16" s="108"/>
      <c r="AO16" s="108"/>
      <c r="AP16" s="108"/>
      <c r="AQ16" s="109"/>
      <c r="AR16" s="854"/>
      <c r="AS16" s="855"/>
      <c r="AT16" s="855"/>
      <c r="AU16" s="855"/>
      <c r="AV16" s="855"/>
      <c r="AW16" s="855"/>
      <c r="AX16" s="856"/>
    </row>
    <row r="17" spans="1:50" ht="21" customHeight="1" x14ac:dyDescent="0.15">
      <c r="A17" s="225"/>
      <c r="B17" s="226"/>
      <c r="C17" s="226"/>
      <c r="D17" s="226"/>
      <c r="E17" s="226"/>
      <c r="F17" s="227"/>
      <c r="G17" s="828"/>
      <c r="H17" s="827"/>
      <c r="I17" s="846" t="s">
        <v>46</v>
      </c>
      <c r="J17" s="849"/>
      <c r="K17" s="849"/>
      <c r="L17" s="849"/>
      <c r="M17" s="849"/>
      <c r="N17" s="849"/>
      <c r="O17" s="850"/>
      <c r="P17" s="107" t="s">
        <v>649</v>
      </c>
      <c r="Q17" s="108"/>
      <c r="R17" s="108"/>
      <c r="S17" s="108"/>
      <c r="T17" s="108"/>
      <c r="U17" s="108"/>
      <c r="V17" s="109"/>
      <c r="W17" s="107" t="s">
        <v>649</v>
      </c>
      <c r="X17" s="108"/>
      <c r="Y17" s="108"/>
      <c r="Z17" s="108"/>
      <c r="AA17" s="108"/>
      <c r="AB17" s="108"/>
      <c r="AC17" s="109"/>
      <c r="AD17" s="107">
        <v>0</v>
      </c>
      <c r="AE17" s="108"/>
      <c r="AF17" s="108"/>
      <c r="AG17" s="108"/>
      <c r="AH17" s="108"/>
      <c r="AI17" s="108"/>
      <c r="AJ17" s="109"/>
      <c r="AK17" s="107" t="s">
        <v>650</v>
      </c>
      <c r="AL17" s="108"/>
      <c r="AM17" s="108"/>
      <c r="AN17" s="108"/>
      <c r="AO17" s="108"/>
      <c r="AP17" s="108"/>
      <c r="AQ17" s="109"/>
      <c r="AR17" s="854"/>
      <c r="AS17" s="855"/>
      <c r="AT17" s="855"/>
      <c r="AU17" s="855"/>
      <c r="AV17" s="855"/>
      <c r="AW17" s="855"/>
      <c r="AX17" s="856"/>
    </row>
    <row r="18" spans="1:50" ht="24.75" customHeight="1" x14ac:dyDescent="0.15">
      <c r="A18" s="225"/>
      <c r="B18" s="226"/>
      <c r="C18" s="226"/>
      <c r="D18" s="226"/>
      <c r="E18" s="226"/>
      <c r="F18" s="227"/>
      <c r="G18" s="828"/>
      <c r="H18" s="827"/>
      <c r="I18" s="846" t="s">
        <v>44</v>
      </c>
      <c r="J18" s="847"/>
      <c r="K18" s="847"/>
      <c r="L18" s="847"/>
      <c r="M18" s="847"/>
      <c r="N18" s="847"/>
      <c r="O18" s="848"/>
      <c r="P18" s="107">
        <v>3000</v>
      </c>
      <c r="Q18" s="108"/>
      <c r="R18" s="108"/>
      <c r="S18" s="108"/>
      <c r="T18" s="108"/>
      <c r="U18" s="108"/>
      <c r="V18" s="109"/>
      <c r="W18" s="107">
        <v>3697</v>
      </c>
      <c r="X18" s="108"/>
      <c r="Y18" s="108"/>
      <c r="Z18" s="108"/>
      <c r="AA18" s="108"/>
      <c r="AB18" s="108"/>
      <c r="AC18" s="109"/>
      <c r="AD18" s="107">
        <v>3099</v>
      </c>
      <c r="AE18" s="108"/>
      <c r="AF18" s="108"/>
      <c r="AG18" s="108"/>
      <c r="AH18" s="108"/>
      <c r="AI18" s="108"/>
      <c r="AJ18" s="109"/>
      <c r="AK18" s="107" t="s">
        <v>650</v>
      </c>
      <c r="AL18" s="108"/>
      <c r="AM18" s="108"/>
      <c r="AN18" s="108"/>
      <c r="AO18" s="108"/>
      <c r="AP18" s="108"/>
      <c r="AQ18" s="109"/>
      <c r="AR18" s="854"/>
      <c r="AS18" s="855"/>
      <c r="AT18" s="855"/>
      <c r="AU18" s="855"/>
      <c r="AV18" s="855"/>
      <c r="AW18" s="855"/>
      <c r="AX18" s="856"/>
    </row>
    <row r="19" spans="1:50" ht="24.75" customHeight="1" x14ac:dyDescent="0.15">
      <c r="A19" s="225"/>
      <c r="B19" s="226"/>
      <c r="C19" s="226"/>
      <c r="D19" s="226"/>
      <c r="E19" s="226"/>
      <c r="F19" s="227"/>
      <c r="G19" s="829"/>
      <c r="H19" s="830"/>
      <c r="I19" s="840" t="s">
        <v>18</v>
      </c>
      <c r="J19" s="841"/>
      <c r="K19" s="841"/>
      <c r="L19" s="841"/>
      <c r="M19" s="841"/>
      <c r="N19" s="841"/>
      <c r="O19" s="842"/>
      <c r="P19" s="843">
        <f>SUM(P13:V18)</f>
        <v>6691</v>
      </c>
      <c r="Q19" s="844"/>
      <c r="R19" s="844"/>
      <c r="S19" s="844"/>
      <c r="T19" s="844"/>
      <c r="U19" s="844"/>
      <c r="V19" s="845"/>
      <c r="W19" s="843">
        <f>SUM(W13:AC18)</f>
        <v>7544</v>
      </c>
      <c r="X19" s="844"/>
      <c r="Y19" s="844"/>
      <c r="Z19" s="844"/>
      <c r="AA19" s="844"/>
      <c r="AB19" s="844"/>
      <c r="AC19" s="845"/>
      <c r="AD19" s="843">
        <f>SUM(AD13:AJ18)</f>
        <v>8197</v>
      </c>
      <c r="AE19" s="844"/>
      <c r="AF19" s="844"/>
      <c r="AG19" s="844"/>
      <c r="AH19" s="844"/>
      <c r="AI19" s="844"/>
      <c r="AJ19" s="845"/>
      <c r="AK19" s="843">
        <f>SUM(AK13:AQ18)-AK15</f>
        <v>4295</v>
      </c>
      <c r="AL19" s="844"/>
      <c r="AM19" s="844"/>
      <c r="AN19" s="844"/>
      <c r="AO19" s="844"/>
      <c r="AP19" s="844"/>
      <c r="AQ19" s="845"/>
      <c r="AR19" s="854"/>
      <c r="AS19" s="855"/>
      <c r="AT19" s="855"/>
      <c r="AU19" s="855"/>
      <c r="AV19" s="855"/>
      <c r="AW19" s="855"/>
      <c r="AX19" s="856"/>
    </row>
    <row r="20" spans="1:50" ht="24.75" customHeight="1" x14ac:dyDescent="0.15">
      <c r="A20" s="225"/>
      <c r="B20" s="226"/>
      <c r="C20" s="226"/>
      <c r="D20" s="226"/>
      <c r="E20" s="226"/>
      <c r="F20" s="227"/>
      <c r="G20" s="805" t="s">
        <v>9</v>
      </c>
      <c r="H20" s="806"/>
      <c r="I20" s="806"/>
      <c r="J20" s="806"/>
      <c r="K20" s="806"/>
      <c r="L20" s="806"/>
      <c r="M20" s="806"/>
      <c r="N20" s="806"/>
      <c r="O20" s="806"/>
      <c r="P20" s="107">
        <v>6691</v>
      </c>
      <c r="Q20" s="108"/>
      <c r="R20" s="108"/>
      <c r="S20" s="108"/>
      <c r="T20" s="108"/>
      <c r="U20" s="108"/>
      <c r="V20" s="109"/>
      <c r="W20" s="107">
        <v>7544</v>
      </c>
      <c r="X20" s="108"/>
      <c r="Y20" s="108"/>
      <c r="Z20" s="108"/>
      <c r="AA20" s="108"/>
      <c r="AB20" s="108"/>
      <c r="AC20" s="109"/>
      <c r="AD20" s="107">
        <v>8197</v>
      </c>
      <c r="AE20" s="108"/>
      <c r="AF20" s="108"/>
      <c r="AG20" s="108"/>
      <c r="AH20" s="108"/>
      <c r="AI20" s="108"/>
      <c r="AJ20" s="109"/>
      <c r="AK20" s="803"/>
      <c r="AL20" s="803"/>
      <c r="AM20" s="803"/>
      <c r="AN20" s="803"/>
      <c r="AO20" s="803"/>
      <c r="AP20" s="803"/>
      <c r="AQ20" s="803"/>
      <c r="AR20" s="854"/>
      <c r="AS20" s="855"/>
      <c r="AT20" s="855"/>
      <c r="AU20" s="855"/>
      <c r="AV20" s="855"/>
      <c r="AW20" s="855"/>
      <c r="AX20" s="856"/>
    </row>
    <row r="21" spans="1:50" ht="24.75" customHeight="1" x14ac:dyDescent="0.15">
      <c r="A21" s="225"/>
      <c r="B21" s="226"/>
      <c r="C21" s="226"/>
      <c r="D21" s="226"/>
      <c r="E21" s="226"/>
      <c r="F21" s="227"/>
      <c r="G21" s="805" t="s">
        <v>10</v>
      </c>
      <c r="H21" s="806"/>
      <c r="I21" s="806"/>
      <c r="J21" s="806"/>
      <c r="K21" s="806"/>
      <c r="L21" s="806"/>
      <c r="M21" s="806"/>
      <c r="N21" s="806"/>
      <c r="O21" s="806"/>
      <c r="P21" s="802">
        <f>IF(P19=0, "-", SUM(P20)/P19)</f>
        <v>1</v>
      </c>
      <c r="Q21" s="802"/>
      <c r="R21" s="802"/>
      <c r="S21" s="802"/>
      <c r="T21" s="802"/>
      <c r="U21" s="802"/>
      <c r="V21" s="802"/>
      <c r="W21" s="802">
        <f>IF(W19=0, "-", SUM(W20)/W19)</f>
        <v>1</v>
      </c>
      <c r="X21" s="802"/>
      <c r="Y21" s="802"/>
      <c r="Z21" s="802"/>
      <c r="AA21" s="802"/>
      <c r="AB21" s="802"/>
      <c r="AC21" s="802"/>
      <c r="AD21" s="802">
        <f>IF(AD19=0, "-", SUM(AD20)/AD19)</f>
        <v>1</v>
      </c>
      <c r="AE21" s="802"/>
      <c r="AF21" s="802"/>
      <c r="AG21" s="802"/>
      <c r="AH21" s="802"/>
      <c r="AI21" s="802"/>
      <c r="AJ21" s="802"/>
      <c r="AK21" s="803"/>
      <c r="AL21" s="803"/>
      <c r="AM21" s="803"/>
      <c r="AN21" s="803"/>
      <c r="AO21" s="803"/>
      <c r="AP21" s="803"/>
      <c r="AQ21" s="804"/>
      <c r="AR21" s="854"/>
      <c r="AS21" s="855"/>
      <c r="AT21" s="855"/>
      <c r="AU21" s="855"/>
      <c r="AV21" s="855"/>
      <c r="AW21" s="855"/>
      <c r="AX21" s="856"/>
    </row>
    <row r="22" spans="1:50" ht="25.5" customHeight="1" x14ac:dyDescent="0.15">
      <c r="A22" s="872"/>
      <c r="B22" s="873"/>
      <c r="C22" s="873"/>
      <c r="D22" s="873"/>
      <c r="E22" s="873"/>
      <c r="F22" s="874"/>
      <c r="G22" s="800" t="s">
        <v>269</v>
      </c>
      <c r="H22" s="801"/>
      <c r="I22" s="801"/>
      <c r="J22" s="801"/>
      <c r="K22" s="801"/>
      <c r="L22" s="801"/>
      <c r="M22" s="801"/>
      <c r="N22" s="801"/>
      <c r="O22" s="801"/>
      <c r="P22" s="802">
        <f>IF(P20=0, "-", SUM(P20)/SUM(P13,P14))</f>
        <v>1.8127878623679219</v>
      </c>
      <c r="Q22" s="802"/>
      <c r="R22" s="802"/>
      <c r="S22" s="802"/>
      <c r="T22" s="802"/>
      <c r="U22" s="802"/>
      <c r="V22" s="802"/>
      <c r="W22" s="802">
        <f>IF(W20=0, "-", SUM(W20)/SUM(W13,W14))</f>
        <v>1.9610085781128153</v>
      </c>
      <c r="X22" s="802"/>
      <c r="Y22" s="802"/>
      <c r="Z22" s="802"/>
      <c r="AA22" s="802"/>
      <c r="AB22" s="802"/>
      <c r="AC22" s="802"/>
      <c r="AD22" s="802">
        <f>IF(AD20=0, "-", SUM(AD20)/SUM(AD13,AD14))</f>
        <v>1.6078854452726559</v>
      </c>
      <c r="AE22" s="802"/>
      <c r="AF22" s="802"/>
      <c r="AG22" s="802"/>
      <c r="AH22" s="802"/>
      <c r="AI22" s="802"/>
      <c r="AJ22" s="802"/>
      <c r="AK22" s="803"/>
      <c r="AL22" s="803"/>
      <c r="AM22" s="803"/>
      <c r="AN22" s="803"/>
      <c r="AO22" s="803"/>
      <c r="AP22" s="803"/>
      <c r="AQ22" s="804"/>
      <c r="AR22" s="857"/>
      <c r="AS22" s="858"/>
      <c r="AT22" s="858"/>
      <c r="AU22" s="858"/>
      <c r="AV22" s="858"/>
      <c r="AW22" s="858"/>
      <c r="AX22" s="859"/>
    </row>
    <row r="23" spans="1:50" ht="40.15" customHeight="1" x14ac:dyDescent="0.15">
      <c r="A23" s="786" t="s">
        <v>633</v>
      </c>
      <c r="B23" s="787"/>
      <c r="C23" s="787"/>
      <c r="D23" s="787"/>
      <c r="E23" s="787"/>
      <c r="F23" s="788"/>
      <c r="G23" s="792" t="s">
        <v>259</v>
      </c>
      <c r="H23" s="521"/>
      <c r="I23" s="521"/>
      <c r="J23" s="521"/>
      <c r="K23" s="521"/>
      <c r="L23" s="521"/>
      <c r="M23" s="521"/>
      <c r="N23" s="521"/>
      <c r="O23" s="522"/>
      <c r="P23" s="793" t="s">
        <v>631</v>
      </c>
      <c r="Q23" s="521"/>
      <c r="R23" s="521"/>
      <c r="S23" s="521"/>
      <c r="T23" s="521"/>
      <c r="U23" s="521"/>
      <c r="V23" s="522"/>
      <c r="W23" s="812" t="s">
        <v>258</v>
      </c>
      <c r="X23" s="521"/>
      <c r="Y23" s="521"/>
      <c r="Z23" s="521"/>
      <c r="AA23" s="521"/>
      <c r="AB23" s="521"/>
      <c r="AC23" s="521"/>
      <c r="AD23" s="521"/>
      <c r="AE23" s="521"/>
      <c r="AF23" s="521"/>
      <c r="AG23" s="521"/>
      <c r="AH23" s="521"/>
      <c r="AI23" s="521"/>
      <c r="AJ23" s="521"/>
      <c r="AK23" s="521"/>
      <c r="AL23" s="521"/>
      <c r="AM23" s="521"/>
      <c r="AN23" s="521"/>
      <c r="AO23" s="521"/>
      <c r="AP23" s="521"/>
      <c r="AQ23" s="521"/>
      <c r="AR23" s="521"/>
      <c r="AS23" s="521"/>
      <c r="AT23" s="521"/>
      <c r="AU23" s="521"/>
      <c r="AV23" s="521"/>
      <c r="AW23" s="521"/>
      <c r="AX23" s="813"/>
    </row>
    <row r="24" spans="1:50" ht="45.75" customHeight="1" x14ac:dyDescent="0.15">
      <c r="A24" s="789"/>
      <c r="B24" s="790"/>
      <c r="C24" s="790"/>
      <c r="D24" s="790"/>
      <c r="E24" s="790"/>
      <c r="F24" s="791"/>
      <c r="G24" s="794" t="s">
        <v>638</v>
      </c>
      <c r="H24" s="795"/>
      <c r="I24" s="795"/>
      <c r="J24" s="795"/>
      <c r="K24" s="795"/>
      <c r="L24" s="795"/>
      <c r="M24" s="795"/>
      <c r="N24" s="795"/>
      <c r="O24" s="796"/>
      <c r="P24" s="797">
        <v>271</v>
      </c>
      <c r="Q24" s="798"/>
      <c r="R24" s="798"/>
      <c r="S24" s="798"/>
      <c r="T24" s="798"/>
      <c r="U24" s="798"/>
      <c r="V24" s="799"/>
      <c r="W24" s="814"/>
      <c r="X24" s="815"/>
      <c r="Y24" s="815"/>
      <c r="Z24" s="815"/>
      <c r="AA24" s="815"/>
      <c r="AB24" s="815"/>
      <c r="AC24" s="815"/>
      <c r="AD24" s="815"/>
      <c r="AE24" s="815"/>
      <c r="AF24" s="815"/>
      <c r="AG24" s="815"/>
      <c r="AH24" s="815"/>
      <c r="AI24" s="815"/>
      <c r="AJ24" s="815"/>
      <c r="AK24" s="815"/>
      <c r="AL24" s="815"/>
      <c r="AM24" s="815"/>
      <c r="AN24" s="815"/>
      <c r="AO24" s="815"/>
      <c r="AP24" s="815"/>
      <c r="AQ24" s="815"/>
      <c r="AR24" s="815"/>
      <c r="AS24" s="815"/>
      <c r="AT24" s="815"/>
      <c r="AU24" s="815"/>
      <c r="AV24" s="815"/>
      <c r="AW24" s="815"/>
      <c r="AX24" s="816"/>
    </row>
    <row r="25" spans="1:50" ht="25.5" hidden="1" customHeight="1" x14ac:dyDescent="0.15">
      <c r="A25" s="789"/>
      <c r="B25" s="790"/>
      <c r="C25" s="790"/>
      <c r="D25" s="790"/>
      <c r="E25" s="790"/>
      <c r="F25" s="791"/>
      <c r="G25" s="777"/>
      <c r="H25" s="778"/>
      <c r="I25" s="778"/>
      <c r="J25" s="778"/>
      <c r="K25" s="778"/>
      <c r="L25" s="778"/>
      <c r="M25" s="778"/>
      <c r="N25" s="778"/>
      <c r="O25" s="779"/>
      <c r="P25" s="107"/>
      <c r="Q25" s="108"/>
      <c r="R25" s="108"/>
      <c r="S25" s="108"/>
      <c r="T25" s="108"/>
      <c r="U25" s="108"/>
      <c r="V25" s="109"/>
      <c r="W25" s="817"/>
      <c r="X25" s="818"/>
      <c r="Y25" s="818"/>
      <c r="Z25" s="818"/>
      <c r="AA25" s="818"/>
      <c r="AB25" s="818"/>
      <c r="AC25" s="818"/>
      <c r="AD25" s="818"/>
      <c r="AE25" s="818"/>
      <c r="AF25" s="818"/>
      <c r="AG25" s="818"/>
      <c r="AH25" s="818"/>
      <c r="AI25" s="818"/>
      <c r="AJ25" s="818"/>
      <c r="AK25" s="818"/>
      <c r="AL25" s="818"/>
      <c r="AM25" s="818"/>
      <c r="AN25" s="818"/>
      <c r="AO25" s="818"/>
      <c r="AP25" s="818"/>
      <c r="AQ25" s="818"/>
      <c r="AR25" s="818"/>
      <c r="AS25" s="818"/>
      <c r="AT25" s="818"/>
      <c r="AU25" s="818"/>
      <c r="AV25" s="818"/>
      <c r="AW25" s="818"/>
      <c r="AX25" s="819"/>
    </row>
    <row r="26" spans="1:50" ht="25.5" hidden="1" customHeight="1" x14ac:dyDescent="0.15">
      <c r="A26" s="789"/>
      <c r="B26" s="790"/>
      <c r="C26" s="790"/>
      <c r="D26" s="790"/>
      <c r="E26" s="790"/>
      <c r="F26" s="791"/>
      <c r="G26" s="777"/>
      <c r="H26" s="778"/>
      <c r="I26" s="778"/>
      <c r="J26" s="778"/>
      <c r="K26" s="778"/>
      <c r="L26" s="778"/>
      <c r="M26" s="778"/>
      <c r="N26" s="778"/>
      <c r="O26" s="779"/>
      <c r="P26" s="107"/>
      <c r="Q26" s="108"/>
      <c r="R26" s="108"/>
      <c r="S26" s="108"/>
      <c r="T26" s="108"/>
      <c r="U26" s="108"/>
      <c r="V26" s="109"/>
      <c r="W26" s="817"/>
      <c r="X26" s="818"/>
      <c r="Y26" s="818"/>
      <c r="Z26" s="818"/>
      <c r="AA26" s="818"/>
      <c r="AB26" s="818"/>
      <c r="AC26" s="818"/>
      <c r="AD26" s="818"/>
      <c r="AE26" s="818"/>
      <c r="AF26" s="818"/>
      <c r="AG26" s="818"/>
      <c r="AH26" s="818"/>
      <c r="AI26" s="818"/>
      <c r="AJ26" s="818"/>
      <c r="AK26" s="818"/>
      <c r="AL26" s="818"/>
      <c r="AM26" s="818"/>
      <c r="AN26" s="818"/>
      <c r="AO26" s="818"/>
      <c r="AP26" s="818"/>
      <c r="AQ26" s="818"/>
      <c r="AR26" s="818"/>
      <c r="AS26" s="818"/>
      <c r="AT26" s="818"/>
      <c r="AU26" s="818"/>
      <c r="AV26" s="818"/>
      <c r="AW26" s="818"/>
      <c r="AX26" s="819"/>
    </row>
    <row r="27" spans="1:50" ht="25.5" hidden="1" customHeight="1" x14ac:dyDescent="0.15">
      <c r="A27" s="789"/>
      <c r="B27" s="790"/>
      <c r="C27" s="790"/>
      <c r="D27" s="790"/>
      <c r="E27" s="790"/>
      <c r="F27" s="791"/>
      <c r="G27" s="777"/>
      <c r="H27" s="778"/>
      <c r="I27" s="778"/>
      <c r="J27" s="778"/>
      <c r="K27" s="778"/>
      <c r="L27" s="778"/>
      <c r="M27" s="778"/>
      <c r="N27" s="778"/>
      <c r="O27" s="779"/>
      <c r="P27" s="107"/>
      <c r="Q27" s="108"/>
      <c r="R27" s="108"/>
      <c r="S27" s="108"/>
      <c r="T27" s="108"/>
      <c r="U27" s="108"/>
      <c r="V27" s="109"/>
      <c r="W27" s="817"/>
      <c r="X27" s="818"/>
      <c r="Y27" s="818"/>
      <c r="Z27" s="818"/>
      <c r="AA27" s="818"/>
      <c r="AB27" s="818"/>
      <c r="AC27" s="818"/>
      <c r="AD27" s="818"/>
      <c r="AE27" s="818"/>
      <c r="AF27" s="818"/>
      <c r="AG27" s="818"/>
      <c r="AH27" s="818"/>
      <c r="AI27" s="818"/>
      <c r="AJ27" s="818"/>
      <c r="AK27" s="818"/>
      <c r="AL27" s="818"/>
      <c r="AM27" s="818"/>
      <c r="AN27" s="818"/>
      <c r="AO27" s="818"/>
      <c r="AP27" s="818"/>
      <c r="AQ27" s="818"/>
      <c r="AR27" s="818"/>
      <c r="AS27" s="818"/>
      <c r="AT27" s="818"/>
      <c r="AU27" s="818"/>
      <c r="AV27" s="818"/>
      <c r="AW27" s="818"/>
      <c r="AX27" s="819"/>
    </row>
    <row r="28" spans="1:50" ht="25.5" hidden="1" customHeight="1" x14ac:dyDescent="0.15">
      <c r="A28" s="789"/>
      <c r="B28" s="790"/>
      <c r="C28" s="790"/>
      <c r="D28" s="790"/>
      <c r="E28" s="790"/>
      <c r="F28" s="791"/>
      <c r="G28" s="777"/>
      <c r="H28" s="778"/>
      <c r="I28" s="778"/>
      <c r="J28" s="778"/>
      <c r="K28" s="778"/>
      <c r="L28" s="778"/>
      <c r="M28" s="778"/>
      <c r="N28" s="778"/>
      <c r="O28" s="779"/>
      <c r="P28" s="107"/>
      <c r="Q28" s="108"/>
      <c r="R28" s="108"/>
      <c r="S28" s="108"/>
      <c r="T28" s="108"/>
      <c r="U28" s="108"/>
      <c r="V28" s="109"/>
      <c r="W28" s="817"/>
      <c r="X28" s="818"/>
      <c r="Y28" s="818"/>
      <c r="Z28" s="818"/>
      <c r="AA28" s="818"/>
      <c r="AB28" s="818"/>
      <c r="AC28" s="818"/>
      <c r="AD28" s="818"/>
      <c r="AE28" s="818"/>
      <c r="AF28" s="818"/>
      <c r="AG28" s="818"/>
      <c r="AH28" s="818"/>
      <c r="AI28" s="818"/>
      <c r="AJ28" s="818"/>
      <c r="AK28" s="818"/>
      <c r="AL28" s="818"/>
      <c r="AM28" s="818"/>
      <c r="AN28" s="818"/>
      <c r="AO28" s="818"/>
      <c r="AP28" s="818"/>
      <c r="AQ28" s="818"/>
      <c r="AR28" s="818"/>
      <c r="AS28" s="818"/>
      <c r="AT28" s="818"/>
      <c r="AU28" s="818"/>
      <c r="AV28" s="818"/>
      <c r="AW28" s="818"/>
      <c r="AX28" s="819"/>
    </row>
    <row r="29" spans="1:50" ht="25.5" hidden="1" customHeight="1" x14ac:dyDescent="0.15">
      <c r="A29" s="789"/>
      <c r="B29" s="790"/>
      <c r="C29" s="790"/>
      <c r="D29" s="790"/>
      <c r="E29" s="790"/>
      <c r="F29" s="791"/>
      <c r="G29" s="780"/>
      <c r="H29" s="781"/>
      <c r="I29" s="781"/>
      <c r="J29" s="781"/>
      <c r="K29" s="781"/>
      <c r="L29" s="781"/>
      <c r="M29" s="781"/>
      <c r="N29" s="781"/>
      <c r="O29" s="782"/>
      <c r="P29" s="783"/>
      <c r="Q29" s="784"/>
      <c r="R29" s="784"/>
      <c r="S29" s="784"/>
      <c r="T29" s="784"/>
      <c r="U29" s="784"/>
      <c r="V29" s="785"/>
      <c r="W29" s="817"/>
      <c r="X29" s="818"/>
      <c r="Y29" s="818"/>
      <c r="Z29" s="818"/>
      <c r="AA29" s="818"/>
      <c r="AB29" s="818"/>
      <c r="AC29" s="818"/>
      <c r="AD29" s="818"/>
      <c r="AE29" s="818"/>
      <c r="AF29" s="818"/>
      <c r="AG29" s="818"/>
      <c r="AH29" s="818"/>
      <c r="AI29" s="818"/>
      <c r="AJ29" s="818"/>
      <c r="AK29" s="818"/>
      <c r="AL29" s="818"/>
      <c r="AM29" s="818"/>
      <c r="AN29" s="818"/>
      <c r="AO29" s="818"/>
      <c r="AP29" s="818"/>
      <c r="AQ29" s="818"/>
      <c r="AR29" s="818"/>
      <c r="AS29" s="818"/>
      <c r="AT29" s="818"/>
      <c r="AU29" s="818"/>
      <c r="AV29" s="818"/>
      <c r="AW29" s="818"/>
      <c r="AX29" s="819"/>
    </row>
    <row r="30" spans="1:50" ht="25.5" customHeight="1" thickBot="1" x14ac:dyDescent="0.2">
      <c r="A30" s="789"/>
      <c r="B30" s="790"/>
      <c r="C30" s="790"/>
      <c r="D30" s="790"/>
      <c r="E30" s="790"/>
      <c r="F30" s="791"/>
      <c r="G30" s="214" t="s">
        <v>18</v>
      </c>
      <c r="H30" s="807"/>
      <c r="I30" s="807"/>
      <c r="J30" s="807"/>
      <c r="K30" s="807"/>
      <c r="L30" s="807"/>
      <c r="M30" s="807"/>
      <c r="N30" s="807"/>
      <c r="O30" s="808"/>
      <c r="P30" s="809">
        <f>AK15</f>
        <v>271</v>
      </c>
      <c r="Q30" s="810"/>
      <c r="R30" s="810"/>
      <c r="S30" s="810"/>
      <c r="T30" s="810"/>
      <c r="U30" s="810"/>
      <c r="V30" s="811"/>
      <c r="W30" s="820"/>
      <c r="X30" s="821"/>
      <c r="Y30" s="821"/>
      <c r="Z30" s="821"/>
      <c r="AA30" s="821"/>
      <c r="AB30" s="821"/>
      <c r="AC30" s="821"/>
      <c r="AD30" s="821"/>
      <c r="AE30" s="821"/>
      <c r="AF30" s="821"/>
      <c r="AG30" s="821"/>
      <c r="AH30" s="821"/>
      <c r="AI30" s="821"/>
      <c r="AJ30" s="821"/>
      <c r="AK30" s="821"/>
      <c r="AL30" s="821"/>
      <c r="AM30" s="821"/>
      <c r="AN30" s="821"/>
      <c r="AO30" s="821"/>
      <c r="AP30" s="821"/>
      <c r="AQ30" s="821"/>
      <c r="AR30" s="821"/>
      <c r="AS30" s="821"/>
      <c r="AT30" s="821"/>
      <c r="AU30" s="821"/>
      <c r="AV30" s="821"/>
      <c r="AW30" s="821"/>
      <c r="AX30" s="822"/>
    </row>
    <row r="31" spans="1:50" ht="63.75" customHeight="1" x14ac:dyDescent="0.15">
      <c r="A31" s="759" t="s">
        <v>609</v>
      </c>
      <c r="B31" s="760"/>
      <c r="C31" s="760"/>
      <c r="D31" s="760"/>
      <c r="E31" s="760"/>
      <c r="F31" s="761"/>
      <c r="G31" s="776" t="s">
        <v>651</v>
      </c>
      <c r="H31" s="737"/>
      <c r="I31" s="737"/>
      <c r="J31" s="737"/>
      <c r="K31" s="737"/>
      <c r="L31" s="737"/>
      <c r="M31" s="737"/>
      <c r="N31" s="737"/>
      <c r="O31" s="737"/>
      <c r="P31" s="737"/>
      <c r="Q31" s="737"/>
      <c r="R31" s="737"/>
      <c r="S31" s="737"/>
      <c r="T31" s="737"/>
      <c r="U31" s="737"/>
      <c r="V31" s="737"/>
      <c r="W31" s="737"/>
      <c r="X31" s="737"/>
      <c r="Y31" s="737"/>
      <c r="Z31" s="737"/>
      <c r="AA31" s="737"/>
      <c r="AB31" s="737"/>
      <c r="AC31" s="737"/>
      <c r="AD31" s="737"/>
      <c r="AE31" s="737"/>
      <c r="AF31" s="737"/>
      <c r="AG31" s="737"/>
      <c r="AH31" s="737"/>
      <c r="AI31" s="737"/>
      <c r="AJ31" s="737"/>
      <c r="AK31" s="737"/>
      <c r="AL31" s="737"/>
      <c r="AM31" s="737"/>
      <c r="AN31" s="737"/>
      <c r="AO31" s="737"/>
      <c r="AP31" s="737"/>
      <c r="AQ31" s="737"/>
      <c r="AR31" s="737"/>
      <c r="AS31" s="737"/>
      <c r="AT31" s="737"/>
      <c r="AU31" s="737"/>
      <c r="AV31" s="737"/>
      <c r="AW31" s="737"/>
      <c r="AX31" s="738"/>
    </row>
    <row r="32" spans="1:50" ht="31.5" customHeight="1" x14ac:dyDescent="0.15">
      <c r="A32" s="739" t="s">
        <v>610</v>
      </c>
      <c r="B32" s="555"/>
      <c r="C32" s="555"/>
      <c r="D32" s="555"/>
      <c r="E32" s="555"/>
      <c r="F32" s="408"/>
      <c r="G32" s="740" t="s">
        <v>602</v>
      </c>
      <c r="H32" s="741"/>
      <c r="I32" s="741"/>
      <c r="J32" s="741"/>
      <c r="K32" s="741"/>
      <c r="L32" s="741"/>
      <c r="M32" s="741"/>
      <c r="N32" s="741"/>
      <c r="O32" s="741"/>
      <c r="P32" s="742" t="s">
        <v>601</v>
      </c>
      <c r="Q32" s="741"/>
      <c r="R32" s="741"/>
      <c r="S32" s="741"/>
      <c r="T32" s="741"/>
      <c r="U32" s="741"/>
      <c r="V32" s="741"/>
      <c r="W32" s="741"/>
      <c r="X32" s="743"/>
      <c r="Y32" s="744"/>
      <c r="Z32" s="745"/>
      <c r="AA32" s="746"/>
      <c r="AB32" s="747" t="s">
        <v>11</v>
      </c>
      <c r="AC32" s="747"/>
      <c r="AD32" s="747"/>
      <c r="AE32" s="567" t="s">
        <v>446</v>
      </c>
      <c r="AF32" s="757"/>
      <c r="AG32" s="757"/>
      <c r="AH32" s="758"/>
      <c r="AI32" s="567" t="s">
        <v>598</v>
      </c>
      <c r="AJ32" s="757"/>
      <c r="AK32" s="757"/>
      <c r="AL32" s="758"/>
      <c r="AM32" s="567" t="s">
        <v>414</v>
      </c>
      <c r="AN32" s="757"/>
      <c r="AO32" s="757"/>
      <c r="AP32" s="758"/>
      <c r="AQ32" s="729" t="s">
        <v>445</v>
      </c>
      <c r="AR32" s="730"/>
      <c r="AS32" s="730"/>
      <c r="AT32" s="731"/>
      <c r="AU32" s="729" t="s">
        <v>619</v>
      </c>
      <c r="AV32" s="730"/>
      <c r="AW32" s="730"/>
      <c r="AX32" s="732"/>
    </row>
    <row r="33" spans="1:51" ht="23.25" customHeight="1" x14ac:dyDescent="0.15">
      <c r="A33" s="739"/>
      <c r="B33" s="555"/>
      <c r="C33" s="555"/>
      <c r="D33" s="555"/>
      <c r="E33" s="555"/>
      <c r="F33" s="408"/>
      <c r="G33" s="775" t="s">
        <v>652</v>
      </c>
      <c r="H33" s="696"/>
      <c r="I33" s="696"/>
      <c r="J33" s="696"/>
      <c r="K33" s="696"/>
      <c r="L33" s="696"/>
      <c r="M33" s="696"/>
      <c r="N33" s="696"/>
      <c r="O33" s="696"/>
      <c r="P33" s="287" t="s">
        <v>653</v>
      </c>
      <c r="Q33" s="700"/>
      <c r="R33" s="700"/>
      <c r="S33" s="700"/>
      <c r="T33" s="700"/>
      <c r="U33" s="700"/>
      <c r="V33" s="700"/>
      <c r="W33" s="700"/>
      <c r="X33" s="701"/>
      <c r="Y33" s="705" t="s">
        <v>48</v>
      </c>
      <c r="Z33" s="706"/>
      <c r="AA33" s="707"/>
      <c r="AB33" s="708" t="s">
        <v>655</v>
      </c>
      <c r="AC33" s="708"/>
      <c r="AD33" s="708"/>
      <c r="AE33" s="709">
        <v>648</v>
      </c>
      <c r="AF33" s="709"/>
      <c r="AG33" s="709"/>
      <c r="AH33" s="709"/>
      <c r="AI33" s="709">
        <v>394</v>
      </c>
      <c r="AJ33" s="709"/>
      <c r="AK33" s="709"/>
      <c r="AL33" s="709"/>
      <c r="AM33" s="709">
        <v>394</v>
      </c>
      <c r="AN33" s="709"/>
      <c r="AO33" s="709"/>
      <c r="AP33" s="709"/>
      <c r="AQ33" s="722" t="s">
        <v>314</v>
      </c>
      <c r="AR33" s="709"/>
      <c r="AS33" s="709"/>
      <c r="AT33" s="709"/>
      <c r="AU33" s="499" t="s">
        <v>314</v>
      </c>
      <c r="AV33" s="724"/>
      <c r="AW33" s="724"/>
      <c r="AX33" s="725"/>
    </row>
    <row r="34" spans="1:51" ht="23.25" customHeight="1" x14ac:dyDescent="0.15">
      <c r="A34" s="617"/>
      <c r="B34" s="615"/>
      <c r="C34" s="615"/>
      <c r="D34" s="615"/>
      <c r="E34" s="615"/>
      <c r="F34" s="410"/>
      <c r="G34" s="697"/>
      <c r="H34" s="698"/>
      <c r="I34" s="698"/>
      <c r="J34" s="698"/>
      <c r="K34" s="698"/>
      <c r="L34" s="698"/>
      <c r="M34" s="698"/>
      <c r="N34" s="698"/>
      <c r="O34" s="698"/>
      <c r="P34" s="702"/>
      <c r="Q34" s="703"/>
      <c r="R34" s="703"/>
      <c r="S34" s="703"/>
      <c r="T34" s="703"/>
      <c r="U34" s="703"/>
      <c r="V34" s="703"/>
      <c r="W34" s="703"/>
      <c r="X34" s="704"/>
      <c r="Y34" s="726" t="s">
        <v>49</v>
      </c>
      <c r="Z34" s="727"/>
      <c r="AA34" s="728"/>
      <c r="AB34" s="708" t="s">
        <v>655</v>
      </c>
      <c r="AC34" s="708"/>
      <c r="AD34" s="708"/>
      <c r="AE34" s="709">
        <v>407</v>
      </c>
      <c r="AF34" s="709"/>
      <c r="AG34" s="709"/>
      <c r="AH34" s="709"/>
      <c r="AI34" s="709">
        <v>407</v>
      </c>
      <c r="AJ34" s="709"/>
      <c r="AK34" s="709"/>
      <c r="AL34" s="709"/>
      <c r="AM34" s="709">
        <v>407</v>
      </c>
      <c r="AN34" s="709"/>
      <c r="AO34" s="709"/>
      <c r="AP34" s="709"/>
      <c r="AQ34" s="709">
        <v>408</v>
      </c>
      <c r="AR34" s="709"/>
      <c r="AS34" s="709"/>
      <c r="AT34" s="709"/>
      <c r="AU34" s="499" t="s">
        <v>314</v>
      </c>
      <c r="AV34" s="724"/>
      <c r="AW34" s="724"/>
      <c r="AX34" s="725"/>
    </row>
    <row r="35" spans="1:51" ht="23.25" customHeight="1" x14ac:dyDescent="0.15">
      <c r="A35" s="748" t="s">
        <v>611</v>
      </c>
      <c r="B35" s="749"/>
      <c r="C35" s="749"/>
      <c r="D35" s="749"/>
      <c r="E35" s="749"/>
      <c r="F35" s="750"/>
      <c r="G35" s="643" t="s">
        <v>612</v>
      </c>
      <c r="H35" s="643"/>
      <c r="I35" s="643"/>
      <c r="J35" s="643"/>
      <c r="K35" s="643"/>
      <c r="L35" s="643"/>
      <c r="M35" s="643"/>
      <c r="N35" s="643"/>
      <c r="O35" s="643"/>
      <c r="P35" s="643"/>
      <c r="Q35" s="643"/>
      <c r="R35" s="643"/>
      <c r="S35" s="643"/>
      <c r="T35" s="643"/>
      <c r="U35" s="643"/>
      <c r="V35" s="643"/>
      <c r="W35" s="643"/>
      <c r="X35" s="644"/>
      <c r="Y35" s="650"/>
      <c r="Z35" s="651"/>
      <c r="AA35" s="652"/>
      <c r="AB35" s="642" t="s">
        <v>11</v>
      </c>
      <c r="AC35" s="643"/>
      <c r="AD35" s="644"/>
      <c r="AE35" s="642" t="s">
        <v>446</v>
      </c>
      <c r="AF35" s="643"/>
      <c r="AG35" s="643"/>
      <c r="AH35" s="644"/>
      <c r="AI35" s="642" t="s">
        <v>598</v>
      </c>
      <c r="AJ35" s="643"/>
      <c r="AK35" s="643"/>
      <c r="AL35" s="644"/>
      <c r="AM35" s="642" t="s">
        <v>414</v>
      </c>
      <c r="AN35" s="643"/>
      <c r="AO35" s="643"/>
      <c r="AP35" s="644"/>
      <c r="AQ35" s="653" t="s">
        <v>620</v>
      </c>
      <c r="AR35" s="654"/>
      <c r="AS35" s="654"/>
      <c r="AT35" s="654"/>
      <c r="AU35" s="654"/>
      <c r="AV35" s="654"/>
      <c r="AW35" s="654"/>
      <c r="AX35" s="655"/>
    </row>
    <row r="36" spans="1:51" ht="23.25" customHeight="1" x14ac:dyDescent="0.15">
      <c r="A36" s="751"/>
      <c r="B36" s="752"/>
      <c r="C36" s="752"/>
      <c r="D36" s="752"/>
      <c r="E36" s="752"/>
      <c r="F36" s="753"/>
      <c r="G36" s="656" t="s">
        <v>654</v>
      </c>
      <c r="H36" s="657"/>
      <c r="I36" s="657"/>
      <c r="J36" s="657"/>
      <c r="K36" s="657"/>
      <c r="L36" s="657"/>
      <c r="M36" s="657"/>
      <c r="N36" s="657"/>
      <c r="O36" s="657"/>
      <c r="P36" s="657"/>
      <c r="Q36" s="657"/>
      <c r="R36" s="657"/>
      <c r="S36" s="657"/>
      <c r="T36" s="657"/>
      <c r="U36" s="657"/>
      <c r="V36" s="657"/>
      <c r="W36" s="657"/>
      <c r="X36" s="657"/>
      <c r="Y36" s="716" t="s">
        <v>611</v>
      </c>
      <c r="Z36" s="717"/>
      <c r="AA36" s="718"/>
      <c r="AB36" s="719" t="s">
        <v>656</v>
      </c>
      <c r="AC36" s="720"/>
      <c r="AD36" s="721"/>
      <c r="AE36" s="722">
        <v>17568</v>
      </c>
      <c r="AF36" s="722"/>
      <c r="AG36" s="722"/>
      <c r="AH36" s="722"/>
      <c r="AI36" s="722">
        <v>16642</v>
      </c>
      <c r="AJ36" s="722"/>
      <c r="AK36" s="722"/>
      <c r="AL36" s="722"/>
      <c r="AM36" s="722">
        <v>16642</v>
      </c>
      <c r="AN36" s="722"/>
      <c r="AO36" s="722"/>
      <c r="AP36" s="722"/>
      <c r="AQ36" s="499">
        <v>16642</v>
      </c>
      <c r="AR36" s="487"/>
      <c r="AS36" s="487"/>
      <c r="AT36" s="487"/>
      <c r="AU36" s="487"/>
      <c r="AV36" s="487"/>
      <c r="AW36" s="487"/>
      <c r="AX36" s="488"/>
    </row>
    <row r="37" spans="1:51" ht="46.5" customHeight="1" x14ac:dyDescent="0.15">
      <c r="A37" s="754"/>
      <c r="B37" s="755"/>
      <c r="C37" s="755"/>
      <c r="D37" s="755"/>
      <c r="E37" s="755"/>
      <c r="F37" s="756"/>
      <c r="G37" s="658"/>
      <c r="H37" s="659"/>
      <c r="I37" s="659"/>
      <c r="J37" s="659"/>
      <c r="K37" s="659"/>
      <c r="L37" s="659"/>
      <c r="M37" s="659"/>
      <c r="N37" s="659"/>
      <c r="O37" s="659"/>
      <c r="P37" s="659"/>
      <c r="Q37" s="659"/>
      <c r="R37" s="659"/>
      <c r="S37" s="659"/>
      <c r="T37" s="659"/>
      <c r="U37" s="659"/>
      <c r="V37" s="659"/>
      <c r="W37" s="659"/>
      <c r="X37" s="659"/>
      <c r="Y37" s="691" t="s">
        <v>614</v>
      </c>
      <c r="Z37" s="710"/>
      <c r="AA37" s="711"/>
      <c r="AB37" s="712" t="s">
        <v>657</v>
      </c>
      <c r="AC37" s="713"/>
      <c r="AD37" s="714"/>
      <c r="AE37" s="147" t="s">
        <v>658</v>
      </c>
      <c r="AF37" s="147"/>
      <c r="AG37" s="147"/>
      <c r="AH37" s="147"/>
      <c r="AI37" s="147" t="s">
        <v>659</v>
      </c>
      <c r="AJ37" s="147"/>
      <c r="AK37" s="147"/>
      <c r="AL37" s="147"/>
      <c r="AM37" s="147" t="s">
        <v>660</v>
      </c>
      <c r="AN37" s="147"/>
      <c r="AO37" s="147"/>
      <c r="AP37" s="147"/>
      <c r="AQ37" s="147" t="s">
        <v>661</v>
      </c>
      <c r="AR37" s="147"/>
      <c r="AS37" s="147"/>
      <c r="AT37" s="147"/>
      <c r="AU37" s="147"/>
      <c r="AV37" s="147"/>
      <c r="AW37" s="147"/>
      <c r="AX37" s="715"/>
    </row>
    <row r="38" spans="1:51" ht="18.75" customHeight="1" x14ac:dyDescent="0.15">
      <c r="A38" s="765" t="s">
        <v>265</v>
      </c>
      <c r="B38" s="766"/>
      <c r="C38" s="766"/>
      <c r="D38" s="766"/>
      <c r="E38" s="766"/>
      <c r="F38" s="767"/>
      <c r="G38" s="672" t="s">
        <v>135</v>
      </c>
      <c r="H38" s="626"/>
      <c r="I38" s="626"/>
      <c r="J38" s="626"/>
      <c r="K38" s="626"/>
      <c r="L38" s="626"/>
      <c r="M38" s="626"/>
      <c r="N38" s="626"/>
      <c r="O38" s="627"/>
      <c r="P38" s="628" t="s">
        <v>51</v>
      </c>
      <c r="Q38" s="626"/>
      <c r="R38" s="626"/>
      <c r="S38" s="626"/>
      <c r="T38" s="626"/>
      <c r="U38" s="626"/>
      <c r="V38" s="626"/>
      <c r="W38" s="626"/>
      <c r="X38" s="627"/>
      <c r="Y38" s="673"/>
      <c r="Z38" s="674"/>
      <c r="AA38" s="675"/>
      <c r="AB38" s="679" t="s">
        <v>11</v>
      </c>
      <c r="AC38" s="680"/>
      <c r="AD38" s="681"/>
      <c r="AE38" s="679" t="s">
        <v>446</v>
      </c>
      <c r="AF38" s="680"/>
      <c r="AG38" s="680"/>
      <c r="AH38" s="681"/>
      <c r="AI38" s="763" t="s">
        <v>598</v>
      </c>
      <c r="AJ38" s="763"/>
      <c r="AK38" s="763"/>
      <c r="AL38" s="679"/>
      <c r="AM38" s="763" t="s">
        <v>414</v>
      </c>
      <c r="AN38" s="763"/>
      <c r="AO38" s="763"/>
      <c r="AP38" s="679"/>
      <c r="AQ38" s="660" t="s">
        <v>207</v>
      </c>
      <c r="AR38" s="661"/>
      <c r="AS38" s="661"/>
      <c r="AT38" s="662"/>
      <c r="AU38" s="626" t="s">
        <v>124</v>
      </c>
      <c r="AV38" s="626"/>
      <c r="AW38" s="626"/>
      <c r="AX38" s="629"/>
    </row>
    <row r="39" spans="1:51" ht="18.75" customHeight="1" x14ac:dyDescent="0.15">
      <c r="A39" s="768"/>
      <c r="B39" s="769"/>
      <c r="C39" s="769"/>
      <c r="D39" s="769"/>
      <c r="E39" s="769"/>
      <c r="F39" s="770"/>
      <c r="G39" s="560"/>
      <c r="H39" s="466"/>
      <c r="I39" s="466"/>
      <c r="J39" s="466"/>
      <c r="K39" s="466"/>
      <c r="L39" s="466"/>
      <c r="M39" s="466"/>
      <c r="N39" s="466"/>
      <c r="O39" s="467"/>
      <c r="P39" s="465"/>
      <c r="Q39" s="466"/>
      <c r="R39" s="466"/>
      <c r="S39" s="466"/>
      <c r="T39" s="466"/>
      <c r="U39" s="466"/>
      <c r="V39" s="466"/>
      <c r="W39" s="466"/>
      <c r="X39" s="467"/>
      <c r="Y39" s="676"/>
      <c r="Z39" s="677"/>
      <c r="AA39" s="678"/>
      <c r="AB39" s="567"/>
      <c r="AC39" s="568"/>
      <c r="AD39" s="569"/>
      <c r="AE39" s="567"/>
      <c r="AF39" s="568"/>
      <c r="AG39" s="568"/>
      <c r="AH39" s="569"/>
      <c r="AI39" s="764"/>
      <c r="AJ39" s="764"/>
      <c r="AK39" s="764"/>
      <c r="AL39" s="567"/>
      <c r="AM39" s="764"/>
      <c r="AN39" s="764"/>
      <c r="AO39" s="764"/>
      <c r="AP39" s="567"/>
      <c r="AQ39" s="505" t="s">
        <v>650</v>
      </c>
      <c r="AR39" s="506"/>
      <c r="AS39" s="452" t="s">
        <v>208</v>
      </c>
      <c r="AT39" s="453"/>
      <c r="AU39" s="551">
        <v>4</v>
      </c>
      <c r="AV39" s="551"/>
      <c r="AW39" s="466" t="s">
        <v>165</v>
      </c>
      <c r="AX39" s="614"/>
    </row>
    <row r="40" spans="1:51" ht="23.25" customHeight="1" x14ac:dyDescent="0.15">
      <c r="A40" s="771"/>
      <c r="B40" s="769"/>
      <c r="C40" s="769"/>
      <c r="D40" s="769"/>
      <c r="E40" s="769"/>
      <c r="F40" s="770"/>
      <c r="G40" s="682" t="s">
        <v>662</v>
      </c>
      <c r="H40" s="683"/>
      <c r="I40" s="683"/>
      <c r="J40" s="683"/>
      <c r="K40" s="683"/>
      <c r="L40" s="683"/>
      <c r="M40" s="683"/>
      <c r="N40" s="683"/>
      <c r="O40" s="684"/>
      <c r="P40" s="288" t="s">
        <v>663</v>
      </c>
      <c r="Q40" s="288"/>
      <c r="R40" s="288"/>
      <c r="S40" s="288"/>
      <c r="T40" s="288"/>
      <c r="U40" s="288"/>
      <c r="V40" s="288"/>
      <c r="W40" s="288"/>
      <c r="X40" s="430"/>
      <c r="Y40" s="691" t="s">
        <v>12</v>
      </c>
      <c r="Z40" s="692"/>
      <c r="AA40" s="693"/>
      <c r="AB40" s="607" t="s">
        <v>664</v>
      </c>
      <c r="AC40" s="607"/>
      <c r="AD40" s="607"/>
      <c r="AE40" s="499">
        <v>290</v>
      </c>
      <c r="AF40" s="487"/>
      <c r="AG40" s="487"/>
      <c r="AH40" s="487"/>
      <c r="AI40" s="499">
        <v>275</v>
      </c>
      <c r="AJ40" s="487"/>
      <c r="AK40" s="487"/>
      <c r="AL40" s="487"/>
      <c r="AM40" s="499">
        <v>275</v>
      </c>
      <c r="AN40" s="487"/>
      <c r="AO40" s="487"/>
      <c r="AP40" s="487"/>
      <c r="AQ40" s="492" t="s">
        <v>649</v>
      </c>
      <c r="AR40" s="493"/>
      <c r="AS40" s="493"/>
      <c r="AT40" s="494"/>
      <c r="AU40" s="487" t="s">
        <v>649</v>
      </c>
      <c r="AV40" s="487"/>
      <c r="AW40" s="487"/>
      <c r="AX40" s="488"/>
    </row>
    <row r="41" spans="1:51" ht="23.25" customHeight="1" x14ac:dyDescent="0.15">
      <c r="A41" s="772"/>
      <c r="B41" s="773"/>
      <c r="C41" s="773"/>
      <c r="D41" s="773"/>
      <c r="E41" s="773"/>
      <c r="F41" s="774"/>
      <c r="G41" s="685"/>
      <c r="H41" s="686"/>
      <c r="I41" s="686"/>
      <c r="J41" s="686"/>
      <c r="K41" s="686"/>
      <c r="L41" s="686"/>
      <c r="M41" s="686"/>
      <c r="N41" s="686"/>
      <c r="O41" s="687"/>
      <c r="P41" s="291"/>
      <c r="Q41" s="291"/>
      <c r="R41" s="291"/>
      <c r="S41" s="291"/>
      <c r="T41" s="291"/>
      <c r="U41" s="291"/>
      <c r="V41" s="291"/>
      <c r="W41" s="291"/>
      <c r="X41" s="471"/>
      <c r="Y41" s="642" t="s">
        <v>47</v>
      </c>
      <c r="Z41" s="643"/>
      <c r="AA41" s="644"/>
      <c r="AB41" s="593" t="s">
        <v>664</v>
      </c>
      <c r="AC41" s="593"/>
      <c r="AD41" s="593"/>
      <c r="AE41" s="499">
        <v>209</v>
      </c>
      <c r="AF41" s="487"/>
      <c r="AG41" s="487"/>
      <c r="AH41" s="487"/>
      <c r="AI41" s="499">
        <v>209</v>
      </c>
      <c r="AJ41" s="487"/>
      <c r="AK41" s="487"/>
      <c r="AL41" s="487"/>
      <c r="AM41" s="499">
        <v>209</v>
      </c>
      <c r="AN41" s="487"/>
      <c r="AO41" s="487"/>
      <c r="AP41" s="487"/>
      <c r="AQ41" s="492" t="s">
        <v>649</v>
      </c>
      <c r="AR41" s="493"/>
      <c r="AS41" s="493"/>
      <c r="AT41" s="494"/>
      <c r="AU41" s="499">
        <v>209</v>
      </c>
      <c r="AV41" s="487"/>
      <c r="AW41" s="487"/>
      <c r="AX41" s="487"/>
    </row>
    <row r="42" spans="1:51" ht="23.25" customHeight="1" x14ac:dyDescent="0.15">
      <c r="A42" s="771"/>
      <c r="B42" s="769"/>
      <c r="C42" s="769"/>
      <c r="D42" s="769"/>
      <c r="E42" s="769"/>
      <c r="F42" s="770"/>
      <c r="G42" s="688"/>
      <c r="H42" s="689"/>
      <c r="I42" s="689"/>
      <c r="J42" s="689"/>
      <c r="K42" s="689"/>
      <c r="L42" s="689"/>
      <c r="M42" s="689"/>
      <c r="N42" s="689"/>
      <c r="O42" s="690"/>
      <c r="P42" s="273"/>
      <c r="Q42" s="273"/>
      <c r="R42" s="273"/>
      <c r="S42" s="273"/>
      <c r="T42" s="273"/>
      <c r="U42" s="273"/>
      <c r="V42" s="273"/>
      <c r="W42" s="273"/>
      <c r="X42" s="432"/>
      <c r="Y42" s="642" t="s">
        <v>13</v>
      </c>
      <c r="Z42" s="643"/>
      <c r="AA42" s="644"/>
      <c r="AB42" s="694" t="s">
        <v>14</v>
      </c>
      <c r="AC42" s="694"/>
      <c r="AD42" s="694"/>
      <c r="AE42" s="499">
        <v>139</v>
      </c>
      <c r="AF42" s="487"/>
      <c r="AG42" s="487"/>
      <c r="AH42" s="487"/>
      <c r="AI42" s="499">
        <v>132</v>
      </c>
      <c r="AJ42" s="487"/>
      <c r="AK42" s="487"/>
      <c r="AL42" s="487"/>
      <c r="AM42" s="499">
        <v>132</v>
      </c>
      <c r="AN42" s="487"/>
      <c r="AO42" s="487"/>
      <c r="AP42" s="487"/>
      <c r="AQ42" s="492" t="s">
        <v>649</v>
      </c>
      <c r="AR42" s="493"/>
      <c r="AS42" s="493"/>
      <c r="AT42" s="494"/>
      <c r="AU42" s="487" t="s">
        <v>649</v>
      </c>
      <c r="AV42" s="487"/>
      <c r="AW42" s="487"/>
      <c r="AX42" s="488"/>
    </row>
    <row r="43" spans="1:51" ht="23.25" customHeight="1" x14ac:dyDescent="0.15">
      <c r="A43" s="616" t="s">
        <v>290</v>
      </c>
      <c r="B43" s="554"/>
      <c r="C43" s="554"/>
      <c r="D43" s="554"/>
      <c r="E43" s="554"/>
      <c r="F43" s="406"/>
      <c r="G43" s="618" t="s">
        <v>665</v>
      </c>
      <c r="H43" s="619"/>
      <c r="I43" s="619"/>
      <c r="J43" s="619"/>
      <c r="K43" s="619"/>
      <c r="L43" s="619"/>
      <c r="M43" s="619"/>
      <c r="N43" s="619"/>
      <c r="O43" s="619"/>
      <c r="P43" s="619"/>
      <c r="Q43" s="619"/>
      <c r="R43" s="619"/>
      <c r="S43" s="619"/>
      <c r="T43" s="619"/>
      <c r="U43" s="619"/>
      <c r="V43" s="619"/>
      <c r="W43" s="619"/>
      <c r="X43" s="619"/>
      <c r="Y43" s="619"/>
      <c r="Z43" s="619"/>
      <c r="AA43" s="619"/>
      <c r="AB43" s="619"/>
      <c r="AC43" s="619"/>
      <c r="AD43" s="619"/>
      <c r="AE43" s="619"/>
      <c r="AF43" s="619"/>
      <c r="AG43" s="619"/>
      <c r="AH43" s="619"/>
      <c r="AI43" s="619"/>
      <c r="AJ43" s="619"/>
      <c r="AK43" s="619"/>
      <c r="AL43" s="619"/>
      <c r="AM43" s="619"/>
      <c r="AN43" s="619"/>
      <c r="AO43" s="619"/>
      <c r="AP43" s="619"/>
      <c r="AQ43" s="619"/>
      <c r="AR43" s="619"/>
      <c r="AS43" s="619"/>
      <c r="AT43" s="619"/>
      <c r="AU43" s="619"/>
      <c r="AV43" s="619"/>
      <c r="AW43" s="619"/>
      <c r="AX43" s="620"/>
    </row>
    <row r="44" spans="1:51" ht="23.25" customHeight="1" thickBot="1" x14ac:dyDescent="0.2">
      <c r="A44" s="617"/>
      <c r="B44" s="615"/>
      <c r="C44" s="615"/>
      <c r="D44" s="615"/>
      <c r="E44" s="615"/>
      <c r="F44" s="410"/>
      <c r="G44" s="621"/>
      <c r="H44" s="622"/>
      <c r="I44" s="622"/>
      <c r="J44" s="622"/>
      <c r="K44" s="622"/>
      <c r="L44" s="622"/>
      <c r="M44" s="622"/>
      <c r="N44" s="622"/>
      <c r="O44" s="622"/>
      <c r="P44" s="622"/>
      <c r="Q44" s="622"/>
      <c r="R44" s="622"/>
      <c r="S44" s="622"/>
      <c r="T44" s="622"/>
      <c r="U44" s="622"/>
      <c r="V44" s="622"/>
      <c r="W44" s="622"/>
      <c r="X44" s="622"/>
      <c r="Y44" s="622"/>
      <c r="Z44" s="622"/>
      <c r="AA44" s="622"/>
      <c r="AB44" s="622"/>
      <c r="AC44" s="622"/>
      <c r="AD44" s="622"/>
      <c r="AE44" s="622"/>
      <c r="AF44" s="622"/>
      <c r="AG44" s="622"/>
      <c r="AH44" s="622"/>
      <c r="AI44" s="622"/>
      <c r="AJ44" s="622"/>
      <c r="AK44" s="622"/>
      <c r="AL44" s="622"/>
      <c r="AM44" s="622"/>
      <c r="AN44" s="622"/>
      <c r="AO44" s="622"/>
      <c r="AP44" s="622"/>
      <c r="AQ44" s="622"/>
      <c r="AR44" s="622"/>
      <c r="AS44" s="622"/>
      <c r="AT44" s="622"/>
      <c r="AU44" s="622"/>
      <c r="AV44" s="622"/>
      <c r="AW44" s="622"/>
      <c r="AX44" s="623"/>
    </row>
    <row r="45" spans="1:51" ht="18.75" hidden="1" customHeight="1" x14ac:dyDescent="0.15">
      <c r="A45" s="762" t="s">
        <v>603</v>
      </c>
      <c r="B45" s="407" t="s">
        <v>604</v>
      </c>
      <c r="C45" s="555"/>
      <c r="D45" s="555"/>
      <c r="E45" s="555"/>
      <c r="F45" s="408"/>
      <c r="G45" s="626" t="s">
        <v>605</v>
      </c>
      <c r="H45" s="626"/>
      <c r="I45" s="626"/>
      <c r="J45" s="626"/>
      <c r="K45" s="626"/>
      <c r="L45" s="626"/>
      <c r="M45" s="626"/>
      <c r="N45" s="626"/>
      <c r="O45" s="626"/>
      <c r="P45" s="626"/>
      <c r="Q45" s="626"/>
      <c r="R45" s="626"/>
      <c r="S45" s="626"/>
      <c r="T45" s="626"/>
      <c r="U45" s="626"/>
      <c r="V45" s="626"/>
      <c r="W45" s="626"/>
      <c r="X45" s="626"/>
      <c r="Y45" s="626"/>
      <c r="Z45" s="626"/>
      <c r="AA45" s="627"/>
      <c r="AB45" s="628" t="s">
        <v>621</v>
      </c>
      <c r="AC45" s="626"/>
      <c r="AD45" s="626"/>
      <c r="AE45" s="626"/>
      <c r="AF45" s="626"/>
      <c r="AG45" s="626"/>
      <c r="AH45" s="626"/>
      <c r="AI45" s="626"/>
      <c r="AJ45" s="626"/>
      <c r="AK45" s="626"/>
      <c r="AL45" s="626"/>
      <c r="AM45" s="626"/>
      <c r="AN45" s="626"/>
      <c r="AO45" s="626"/>
      <c r="AP45" s="626"/>
      <c r="AQ45" s="626"/>
      <c r="AR45" s="626"/>
      <c r="AS45" s="626"/>
      <c r="AT45" s="626"/>
      <c r="AU45" s="626"/>
      <c r="AV45" s="626"/>
      <c r="AW45" s="626"/>
      <c r="AX45" s="629"/>
      <c r="AY45">
        <f>COUNTA($G$47)</f>
        <v>0</v>
      </c>
    </row>
    <row r="46" spans="1:51" ht="22.5" hidden="1" customHeight="1" x14ac:dyDescent="0.15">
      <c r="A46" s="624"/>
      <c r="B46" s="407"/>
      <c r="C46" s="555"/>
      <c r="D46" s="555"/>
      <c r="E46" s="555"/>
      <c r="F46" s="408"/>
      <c r="G46" s="466"/>
      <c r="H46" s="466"/>
      <c r="I46" s="466"/>
      <c r="J46" s="466"/>
      <c r="K46" s="466"/>
      <c r="L46" s="466"/>
      <c r="M46" s="466"/>
      <c r="N46" s="466"/>
      <c r="O46" s="466"/>
      <c r="P46" s="466"/>
      <c r="Q46" s="466"/>
      <c r="R46" s="466"/>
      <c r="S46" s="466"/>
      <c r="T46" s="466"/>
      <c r="U46" s="466"/>
      <c r="V46" s="466"/>
      <c r="W46" s="466"/>
      <c r="X46" s="466"/>
      <c r="Y46" s="466"/>
      <c r="Z46" s="466"/>
      <c r="AA46" s="467"/>
      <c r="AB46" s="465"/>
      <c r="AC46" s="466"/>
      <c r="AD46" s="466"/>
      <c r="AE46" s="466"/>
      <c r="AF46" s="466"/>
      <c r="AG46" s="466"/>
      <c r="AH46" s="466"/>
      <c r="AI46" s="466"/>
      <c r="AJ46" s="466"/>
      <c r="AK46" s="466"/>
      <c r="AL46" s="466"/>
      <c r="AM46" s="466"/>
      <c r="AN46" s="466"/>
      <c r="AO46" s="466"/>
      <c r="AP46" s="466"/>
      <c r="AQ46" s="466"/>
      <c r="AR46" s="466"/>
      <c r="AS46" s="466"/>
      <c r="AT46" s="466"/>
      <c r="AU46" s="466"/>
      <c r="AV46" s="466"/>
      <c r="AW46" s="466"/>
      <c r="AX46" s="614"/>
      <c r="AY46">
        <f t="shared" ref="AY46:AY54" si="0">$AY$45</f>
        <v>0</v>
      </c>
    </row>
    <row r="47" spans="1:51" ht="22.5" hidden="1" customHeight="1" x14ac:dyDescent="0.15">
      <c r="A47" s="624"/>
      <c r="B47" s="407"/>
      <c r="C47" s="555"/>
      <c r="D47" s="555"/>
      <c r="E47" s="555"/>
      <c r="F47" s="408"/>
      <c r="G47" s="630"/>
      <c r="H47" s="630"/>
      <c r="I47" s="630"/>
      <c r="J47" s="630"/>
      <c r="K47" s="630"/>
      <c r="L47" s="630"/>
      <c r="M47" s="630"/>
      <c r="N47" s="630"/>
      <c r="O47" s="630"/>
      <c r="P47" s="630"/>
      <c r="Q47" s="630"/>
      <c r="R47" s="630"/>
      <c r="S47" s="630"/>
      <c r="T47" s="630"/>
      <c r="U47" s="630"/>
      <c r="V47" s="630"/>
      <c r="W47" s="630"/>
      <c r="X47" s="630"/>
      <c r="Y47" s="630"/>
      <c r="Z47" s="630"/>
      <c r="AA47" s="631"/>
      <c r="AB47" s="636"/>
      <c r="AC47" s="630"/>
      <c r="AD47" s="630"/>
      <c r="AE47" s="630"/>
      <c r="AF47" s="630"/>
      <c r="AG47" s="630"/>
      <c r="AH47" s="630"/>
      <c r="AI47" s="630"/>
      <c r="AJ47" s="630"/>
      <c r="AK47" s="630"/>
      <c r="AL47" s="630"/>
      <c r="AM47" s="630"/>
      <c r="AN47" s="630"/>
      <c r="AO47" s="630"/>
      <c r="AP47" s="630"/>
      <c r="AQ47" s="630"/>
      <c r="AR47" s="630"/>
      <c r="AS47" s="630"/>
      <c r="AT47" s="630"/>
      <c r="AU47" s="630"/>
      <c r="AV47" s="630"/>
      <c r="AW47" s="630"/>
      <c r="AX47" s="637"/>
      <c r="AY47">
        <f t="shared" si="0"/>
        <v>0</v>
      </c>
    </row>
    <row r="48" spans="1:51" ht="22.5" hidden="1" customHeight="1" x14ac:dyDescent="0.15">
      <c r="A48" s="624"/>
      <c r="B48" s="407"/>
      <c r="C48" s="555"/>
      <c r="D48" s="555"/>
      <c r="E48" s="555"/>
      <c r="F48" s="408"/>
      <c r="G48" s="632"/>
      <c r="H48" s="632"/>
      <c r="I48" s="632"/>
      <c r="J48" s="632"/>
      <c r="K48" s="632"/>
      <c r="L48" s="632"/>
      <c r="M48" s="632"/>
      <c r="N48" s="632"/>
      <c r="O48" s="632"/>
      <c r="P48" s="632"/>
      <c r="Q48" s="632"/>
      <c r="R48" s="632"/>
      <c r="S48" s="632"/>
      <c r="T48" s="632"/>
      <c r="U48" s="632"/>
      <c r="V48" s="632"/>
      <c r="W48" s="632"/>
      <c r="X48" s="632"/>
      <c r="Y48" s="632"/>
      <c r="Z48" s="632"/>
      <c r="AA48" s="633"/>
      <c r="AB48" s="638"/>
      <c r="AC48" s="632"/>
      <c r="AD48" s="632"/>
      <c r="AE48" s="632"/>
      <c r="AF48" s="632"/>
      <c r="AG48" s="632"/>
      <c r="AH48" s="632"/>
      <c r="AI48" s="632"/>
      <c r="AJ48" s="632"/>
      <c r="AK48" s="632"/>
      <c r="AL48" s="632"/>
      <c r="AM48" s="632"/>
      <c r="AN48" s="632"/>
      <c r="AO48" s="632"/>
      <c r="AP48" s="632"/>
      <c r="AQ48" s="632"/>
      <c r="AR48" s="632"/>
      <c r="AS48" s="632"/>
      <c r="AT48" s="632"/>
      <c r="AU48" s="632"/>
      <c r="AV48" s="632"/>
      <c r="AW48" s="632"/>
      <c r="AX48" s="639"/>
      <c r="AY48">
        <f t="shared" si="0"/>
        <v>0</v>
      </c>
    </row>
    <row r="49" spans="1:60" ht="19.5" hidden="1" customHeight="1" x14ac:dyDescent="0.15">
      <c r="A49" s="624"/>
      <c r="B49" s="409"/>
      <c r="C49" s="615"/>
      <c r="D49" s="615"/>
      <c r="E49" s="615"/>
      <c r="F49" s="410"/>
      <c r="G49" s="634"/>
      <c r="H49" s="634"/>
      <c r="I49" s="634"/>
      <c r="J49" s="634"/>
      <c r="K49" s="634"/>
      <c r="L49" s="634"/>
      <c r="M49" s="634"/>
      <c r="N49" s="634"/>
      <c r="O49" s="634"/>
      <c r="P49" s="634"/>
      <c r="Q49" s="634"/>
      <c r="R49" s="634"/>
      <c r="S49" s="634"/>
      <c r="T49" s="634"/>
      <c r="U49" s="634"/>
      <c r="V49" s="634"/>
      <c r="W49" s="634"/>
      <c r="X49" s="634"/>
      <c r="Y49" s="634"/>
      <c r="Z49" s="634"/>
      <c r="AA49" s="635"/>
      <c r="AB49" s="640"/>
      <c r="AC49" s="634"/>
      <c r="AD49" s="634"/>
      <c r="AE49" s="632"/>
      <c r="AF49" s="632"/>
      <c r="AG49" s="632"/>
      <c r="AH49" s="632"/>
      <c r="AI49" s="632"/>
      <c r="AJ49" s="632"/>
      <c r="AK49" s="632"/>
      <c r="AL49" s="632"/>
      <c r="AM49" s="632"/>
      <c r="AN49" s="632"/>
      <c r="AO49" s="632"/>
      <c r="AP49" s="632"/>
      <c r="AQ49" s="632"/>
      <c r="AR49" s="632"/>
      <c r="AS49" s="632"/>
      <c r="AT49" s="632"/>
      <c r="AU49" s="634"/>
      <c r="AV49" s="634"/>
      <c r="AW49" s="634"/>
      <c r="AX49" s="641"/>
      <c r="AY49">
        <f t="shared" si="0"/>
        <v>0</v>
      </c>
    </row>
    <row r="50" spans="1:60" ht="18.75" hidden="1" customHeight="1" x14ac:dyDescent="0.15">
      <c r="A50" s="624"/>
      <c r="B50" s="405" t="s">
        <v>134</v>
      </c>
      <c r="C50" s="554"/>
      <c r="D50" s="554"/>
      <c r="E50" s="554"/>
      <c r="F50" s="406"/>
      <c r="G50" s="559" t="s">
        <v>52</v>
      </c>
      <c r="H50" s="463"/>
      <c r="I50" s="463"/>
      <c r="J50" s="463"/>
      <c r="K50" s="463"/>
      <c r="L50" s="463"/>
      <c r="M50" s="463"/>
      <c r="N50" s="463"/>
      <c r="O50" s="464"/>
      <c r="P50" s="462" t="s">
        <v>54</v>
      </c>
      <c r="Q50" s="463"/>
      <c r="R50" s="463"/>
      <c r="S50" s="463"/>
      <c r="T50" s="463"/>
      <c r="U50" s="463"/>
      <c r="V50" s="463"/>
      <c r="W50" s="463"/>
      <c r="X50" s="464"/>
      <c r="Y50" s="561"/>
      <c r="Z50" s="562"/>
      <c r="AA50" s="563"/>
      <c r="AB50" s="564" t="s">
        <v>11</v>
      </c>
      <c r="AC50" s="565"/>
      <c r="AD50" s="566"/>
      <c r="AE50" s="153" t="s">
        <v>446</v>
      </c>
      <c r="AF50" s="153"/>
      <c r="AG50" s="153"/>
      <c r="AH50" s="153"/>
      <c r="AI50" s="153" t="s">
        <v>598</v>
      </c>
      <c r="AJ50" s="153"/>
      <c r="AK50" s="153"/>
      <c r="AL50" s="153"/>
      <c r="AM50" s="153" t="s">
        <v>414</v>
      </c>
      <c r="AN50" s="153"/>
      <c r="AO50" s="153"/>
      <c r="AP50" s="153"/>
      <c r="AQ50" s="454" t="s">
        <v>207</v>
      </c>
      <c r="AR50" s="450"/>
      <c r="AS50" s="450"/>
      <c r="AT50" s="451"/>
      <c r="AU50" s="611" t="s">
        <v>124</v>
      </c>
      <c r="AV50" s="611"/>
      <c r="AW50" s="611"/>
      <c r="AX50" s="612"/>
      <c r="AY50">
        <f t="shared" si="0"/>
        <v>0</v>
      </c>
      <c r="AZ50" s="10"/>
      <c r="BA50" s="10"/>
      <c r="BB50" s="10"/>
      <c r="BC50" s="10"/>
    </row>
    <row r="51" spans="1:60" ht="18.75" hidden="1" customHeight="1" x14ac:dyDescent="0.15">
      <c r="A51" s="624"/>
      <c r="B51" s="407"/>
      <c r="C51" s="555"/>
      <c r="D51" s="555"/>
      <c r="E51" s="555"/>
      <c r="F51" s="408"/>
      <c r="G51" s="560"/>
      <c r="H51" s="466"/>
      <c r="I51" s="466"/>
      <c r="J51" s="466"/>
      <c r="K51" s="466"/>
      <c r="L51" s="466"/>
      <c r="M51" s="466"/>
      <c r="N51" s="466"/>
      <c r="O51" s="467"/>
      <c r="P51" s="465"/>
      <c r="Q51" s="466"/>
      <c r="R51" s="466"/>
      <c r="S51" s="466"/>
      <c r="T51" s="466"/>
      <c r="U51" s="466"/>
      <c r="V51" s="466"/>
      <c r="W51" s="466"/>
      <c r="X51" s="467"/>
      <c r="Y51" s="561"/>
      <c r="Z51" s="562"/>
      <c r="AA51" s="563"/>
      <c r="AB51" s="567"/>
      <c r="AC51" s="568"/>
      <c r="AD51" s="569"/>
      <c r="AE51" s="153"/>
      <c r="AF51" s="153"/>
      <c r="AG51" s="153"/>
      <c r="AH51" s="153"/>
      <c r="AI51" s="153"/>
      <c r="AJ51" s="153"/>
      <c r="AK51" s="153"/>
      <c r="AL51" s="153"/>
      <c r="AM51" s="153"/>
      <c r="AN51" s="153"/>
      <c r="AO51" s="153"/>
      <c r="AP51" s="153"/>
      <c r="AQ51" s="613"/>
      <c r="AR51" s="551"/>
      <c r="AS51" s="452" t="s">
        <v>208</v>
      </c>
      <c r="AT51" s="453"/>
      <c r="AU51" s="551"/>
      <c r="AV51" s="551"/>
      <c r="AW51" s="466" t="s">
        <v>165</v>
      </c>
      <c r="AX51" s="614"/>
      <c r="AY51">
        <f t="shared" si="0"/>
        <v>0</v>
      </c>
      <c r="AZ51" s="10"/>
      <c r="BA51" s="10"/>
      <c r="BB51" s="10"/>
      <c r="BC51" s="10"/>
      <c r="BD51" s="10"/>
      <c r="BE51" s="10"/>
      <c r="BF51" s="10"/>
      <c r="BG51" s="10"/>
      <c r="BH51" s="10"/>
    </row>
    <row r="52" spans="1:60" ht="23.25" hidden="1" customHeight="1" x14ac:dyDescent="0.15">
      <c r="A52" s="624"/>
      <c r="B52" s="407"/>
      <c r="C52" s="555"/>
      <c r="D52" s="555"/>
      <c r="E52" s="555"/>
      <c r="F52" s="408"/>
      <c r="G52" s="429"/>
      <c r="H52" s="288"/>
      <c r="I52" s="288"/>
      <c r="J52" s="288"/>
      <c r="K52" s="288"/>
      <c r="L52" s="288"/>
      <c r="M52" s="288"/>
      <c r="N52" s="288"/>
      <c r="O52" s="430"/>
      <c r="P52" s="288"/>
      <c r="Q52" s="598"/>
      <c r="R52" s="598"/>
      <c r="S52" s="598"/>
      <c r="T52" s="598"/>
      <c r="U52" s="598"/>
      <c r="V52" s="598"/>
      <c r="W52" s="598"/>
      <c r="X52" s="599"/>
      <c r="Y52" s="604" t="s">
        <v>53</v>
      </c>
      <c r="Z52" s="605"/>
      <c r="AA52" s="606"/>
      <c r="AB52" s="607"/>
      <c r="AC52" s="607"/>
      <c r="AD52" s="607"/>
      <c r="AE52" s="499"/>
      <c r="AF52" s="487"/>
      <c r="AG52" s="487"/>
      <c r="AH52" s="487"/>
      <c r="AI52" s="499"/>
      <c r="AJ52" s="487"/>
      <c r="AK52" s="487"/>
      <c r="AL52" s="487"/>
      <c r="AM52" s="499"/>
      <c r="AN52" s="487"/>
      <c r="AO52" s="487"/>
      <c r="AP52" s="487"/>
      <c r="AQ52" s="492"/>
      <c r="AR52" s="493"/>
      <c r="AS52" s="493"/>
      <c r="AT52" s="494"/>
      <c r="AU52" s="487"/>
      <c r="AV52" s="487"/>
      <c r="AW52" s="487"/>
      <c r="AX52" s="488"/>
      <c r="AY52">
        <f t="shared" si="0"/>
        <v>0</v>
      </c>
    </row>
    <row r="53" spans="1:60" ht="23.25" hidden="1" customHeight="1" x14ac:dyDescent="0.15">
      <c r="A53" s="624"/>
      <c r="B53" s="407"/>
      <c r="C53" s="555"/>
      <c r="D53" s="555"/>
      <c r="E53" s="555"/>
      <c r="F53" s="408"/>
      <c r="G53" s="594"/>
      <c r="H53" s="291"/>
      <c r="I53" s="291"/>
      <c r="J53" s="291"/>
      <c r="K53" s="291"/>
      <c r="L53" s="291"/>
      <c r="M53" s="291"/>
      <c r="N53" s="291"/>
      <c r="O53" s="471"/>
      <c r="P53" s="600"/>
      <c r="Q53" s="600"/>
      <c r="R53" s="600"/>
      <c r="S53" s="600"/>
      <c r="T53" s="600"/>
      <c r="U53" s="600"/>
      <c r="V53" s="600"/>
      <c r="W53" s="600"/>
      <c r="X53" s="601"/>
      <c r="Y53" s="592" t="s">
        <v>47</v>
      </c>
      <c r="Z53" s="266"/>
      <c r="AA53" s="267"/>
      <c r="AB53" s="593"/>
      <c r="AC53" s="593"/>
      <c r="AD53" s="593"/>
      <c r="AE53" s="499"/>
      <c r="AF53" s="487"/>
      <c r="AG53" s="487"/>
      <c r="AH53" s="487"/>
      <c r="AI53" s="499"/>
      <c r="AJ53" s="487"/>
      <c r="AK53" s="487"/>
      <c r="AL53" s="487"/>
      <c r="AM53" s="499"/>
      <c r="AN53" s="487"/>
      <c r="AO53" s="487"/>
      <c r="AP53" s="487"/>
      <c r="AQ53" s="492"/>
      <c r="AR53" s="493"/>
      <c r="AS53" s="493"/>
      <c r="AT53" s="494"/>
      <c r="AU53" s="487"/>
      <c r="AV53" s="487"/>
      <c r="AW53" s="487"/>
      <c r="AX53" s="488"/>
      <c r="AY53">
        <f t="shared" si="0"/>
        <v>0</v>
      </c>
      <c r="AZ53" s="10"/>
      <c r="BA53" s="10"/>
      <c r="BB53" s="10"/>
      <c r="BC53" s="10"/>
    </row>
    <row r="54" spans="1:60" ht="23.25" hidden="1" customHeight="1" x14ac:dyDescent="0.15">
      <c r="A54" s="624"/>
      <c r="B54" s="407"/>
      <c r="C54" s="555"/>
      <c r="D54" s="555"/>
      <c r="E54" s="555"/>
      <c r="F54" s="408"/>
      <c r="G54" s="431"/>
      <c r="H54" s="273"/>
      <c r="I54" s="273"/>
      <c r="J54" s="273"/>
      <c r="K54" s="273"/>
      <c r="L54" s="273"/>
      <c r="M54" s="273"/>
      <c r="N54" s="273"/>
      <c r="O54" s="432"/>
      <c r="P54" s="608"/>
      <c r="Q54" s="608"/>
      <c r="R54" s="608"/>
      <c r="S54" s="608"/>
      <c r="T54" s="608"/>
      <c r="U54" s="608"/>
      <c r="V54" s="608"/>
      <c r="W54" s="608"/>
      <c r="X54" s="609"/>
      <c r="Y54" s="592" t="s">
        <v>13</v>
      </c>
      <c r="Z54" s="266"/>
      <c r="AA54" s="267"/>
      <c r="AB54" s="610" t="s">
        <v>14</v>
      </c>
      <c r="AC54" s="610"/>
      <c r="AD54" s="610"/>
      <c r="AE54" s="524"/>
      <c r="AF54" s="525"/>
      <c r="AG54" s="525"/>
      <c r="AH54" s="525"/>
      <c r="AI54" s="524"/>
      <c r="AJ54" s="525"/>
      <c r="AK54" s="525"/>
      <c r="AL54" s="525"/>
      <c r="AM54" s="524"/>
      <c r="AN54" s="525"/>
      <c r="AO54" s="525"/>
      <c r="AP54" s="525"/>
      <c r="AQ54" s="492"/>
      <c r="AR54" s="493"/>
      <c r="AS54" s="493"/>
      <c r="AT54" s="494"/>
      <c r="AU54" s="487"/>
      <c r="AV54" s="487"/>
      <c r="AW54" s="487"/>
      <c r="AX54" s="488"/>
      <c r="AY54">
        <f t="shared" si="0"/>
        <v>0</v>
      </c>
      <c r="AZ54" s="10"/>
      <c r="BA54" s="10"/>
      <c r="BB54" s="10"/>
      <c r="BC54" s="10"/>
      <c r="BD54" s="10"/>
      <c r="BE54" s="10"/>
      <c r="BF54" s="10"/>
      <c r="BG54" s="10"/>
      <c r="BH54" s="10"/>
    </row>
    <row r="55" spans="1:60" ht="18.75" hidden="1" customHeight="1" x14ac:dyDescent="0.15">
      <c r="A55" s="624"/>
      <c r="B55" s="405" t="s">
        <v>134</v>
      </c>
      <c r="C55" s="554"/>
      <c r="D55" s="554"/>
      <c r="E55" s="554"/>
      <c r="F55" s="406"/>
      <c r="G55" s="559" t="s">
        <v>52</v>
      </c>
      <c r="H55" s="463"/>
      <c r="I55" s="463"/>
      <c r="J55" s="463"/>
      <c r="K55" s="463"/>
      <c r="L55" s="463"/>
      <c r="M55" s="463"/>
      <c r="N55" s="463"/>
      <c r="O55" s="464"/>
      <c r="P55" s="462" t="s">
        <v>54</v>
      </c>
      <c r="Q55" s="463"/>
      <c r="R55" s="463"/>
      <c r="S55" s="463"/>
      <c r="T55" s="463"/>
      <c r="U55" s="463"/>
      <c r="V55" s="463"/>
      <c r="W55" s="463"/>
      <c r="X55" s="464"/>
      <c r="Y55" s="561"/>
      <c r="Z55" s="562"/>
      <c r="AA55" s="563"/>
      <c r="AB55" s="564" t="s">
        <v>11</v>
      </c>
      <c r="AC55" s="565"/>
      <c r="AD55" s="566"/>
      <c r="AE55" s="153" t="s">
        <v>446</v>
      </c>
      <c r="AF55" s="153"/>
      <c r="AG55" s="153"/>
      <c r="AH55" s="153"/>
      <c r="AI55" s="153" t="s">
        <v>598</v>
      </c>
      <c r="AJ55" s="153"/>
      <c r="AK55" s="153"/>
      <c r="AL55" s="153"/>
      <c r="AM55" s="153" t="s">
        <v>414</v>
      </c>
      <c r="AN55" s="153"/>
      <c r="AO55" s="153"/>
      <c r="AP55" s="153"/>
      <c r="AQ55" s="454" t="s">
        <v>207</v>
      </c>
      <c r="AR55" s="450"/>
      <c r="AS55" s="450"/>
      <c r="AT55" s="451"/>
      <c r="AU55" s="611" t="s">
        <v>124</v>
      </c>
      <c r="AV55" s="611"/>
      <c r="AW55" s="611"/>
      <c r="AX55" s="612"/>
      <c r="AY55">
        <f>COUNTA($G$57)</f>
        <v>0</v>
      </c>
      <c r="AZ55" s="10"/>
      <c r="BA55" s="10"/>
      <c r="BB55" s="10"/>
      <c r="BC55" s="10"/>
    </row>
    <row r="56" spans="1:60" ht="18.75" hidden="1" customHeight="1" x14ac:dyDescent="0.15">
      <c r="A56" s="624"/>
      <c r="B56" s="407"/>
      <c r="C56" s="555"/>
      <c r="D56" s="555"/>
      <c r="E56" s="555"/>
      <c r="F56" s="408"/>
      <c r="G56" s="560"/>
      <c r="H56" s="466"/>
      <c r="I56" s="466"/>
      <c r="J56" s="466"/>
      <c r="K56" s="466"/>
      <c r="L56" s="466"/>
      <c r="M56" s="466"/>
      <c r="N56" s="466"/>
      <c r="O56" s="467"/>
      <c r="P56" s="465"/>
      <c r="Q56" s="466"/>
      <c r="R56" s="466"/>
      <c r="S56" s="466"/>
      <c r="T56" s="466"/>
      <c r="U56" s="466"/>
      <c r="V56" s="466"/>
      <c r="W56" s="466"/>
      <c r="X56" s="467"/>
      <c r="Y56" s="561"/>
      <c r="Z56" s="562"/>
      <c r="AA56" s="563"/>
      <c r="AB56" s="567"/>
      <c r="AC56" s="568"/>
      <c r="AD56" s="569"/>
      <c r="AE56" s="153"/>
      <c r="AF56" s="153"/>
      <c r="AG56" s="153"/>
      <c r="AH56" s="153"/>
      <c r="AI56" s="153"/>
      <c r="AJ56" s="153"/>
      <c r="AK56" s="153"/>
      <c r="AL56" s="153"/>
      <c r="AM56" s="153"/>
      <c r="AN56" s="153"/>
      <c r="AO56" s="153"/>
      <c r="AP56" s="153"/>
      <c r="AQ56" s="613"/>
      <c r="AR56" s="551"/>
      <c r="AS56" s="452" t="s">
        <v>208</v>
      </c>
      <c r="AT56" s="453"/>
      <c r="AU56" s="551"/>
      <c r="AV56" s="551"/>
      <c r="AW56" s="466" t="s">
        <v>165</v>
      </c>
      <c r="AX56" s="614"/>
      <c r="AY56">
        <f>$AY$55</f>
        <v>0</v>
      </c>
      <c r="AZ56" s="10"/>
      <c r="BA56" s="10"/>
      <c r="BB56" s="10"/>
      <c r="BC56" s="10"/>
      <c r="BD56" s="10"/>
      <c r="BE56" s="10"/>
      <c r="BF56" s="10"/>
      <c r="BG56" s="10"/>
      <c r="BH56" s="10"/>
    </row>
    <row r="57" spans="1:60" ht="23.25" hidden="1" customHeight="1" x14ac:dyDescent="0.15">
      <c r="A57" s="624"/>
      <c r="B57" s="407"/>
      <c r="C57" s="555"/>
      <c r="D57" s="555"/>
      <c r="E57" s="555"/>
      <c r="F57" s="408"/>
      <c r="G57" s="429"/>
      <c r="H57" s="288"/>
      <c r="I57" s="288"/>
      <c r="J57" s="288"/>
      <c r="K57" s="288"/>
      <c r="L57" s="288"/>
      <c r="M57" s="288"/>
      <c r="N57" s="288"/>
      <c r="O57" s="430"/>
      <c r="P57" s="288"/>
      <c r="Q57" s="598"/>
      <c r="R57" s="598"/>
      <c r="S57" s="598"/>
      <c r="T57" s="598"/>
      <c r="U57" s="598"/>
      <c r="V57" s="598"/>
      <c r="W57" s="598"/>
      <c r="X57" s="599"/>
      <c r="Y57" s="604" t="s">
        <v>53</v>
      </c>
      <c r="Z57" s="605"/>
      <c r="AA57" s="606"/>
      <c r="AB57" s="607"/>
      <c r="AC57" s="607"/>
      <c r="AD57" s="607"/>
      <c r="AE57" s="499"/>
      <c r="AF57" s="487"/>
      <c r="AG57" s="487"/>
      <c r="AH57" s="487"/>
      <c r="AI57" s="499"/>
      <c r="AJ57" s="487"/>
      <c r="AK57" s="487"/>
      <c r="AL57" s="487"/>
      <c r="AM57" s="499"/>
      <c r="AN57" s="487"/>
      <c r="AO57" s="487"/>
      <c r="AP57" s="487"/>
      <c r="AQ57" s="492"/>
      <c r="AR57" s="493"/>
      <c r="AS57" s="493"/>
      <c r="AT57" s="494"/>
      <c r="AU57" s="487"/>
      <c r="AV57" s="487"/>
      <c r="AW57" s="487"/>
      <c r="AX57" s="488"/>
      <c r="AY57">
        <f>$AY$55</f>
        <v>0</v>
      </c>
    </row>
    <row r="58" spans="1:60" ht="23.25" hidden="1" customHeight="1" x14ac:dyDescent="0.15">
      <c r="A58" s="624"/>
      <c r="B58" s="407"/>
      <c r="C58" s="555"/>
      <c r="D58" s="555"/>
      <c r="E58" s="555"/>
      <c r="F58" s="408"/>
      <c r="G58" s="594"/>
      <c r="H58" s="291"/>
      <c r="I58" s="291"/>
      <c r="J58" s="291"/>
      <c r="K58" s="291"/>
      <c r="L58" s="291"/>
      <c r="M58" s="291"/>
      <c r="N58" s="291"/>
      <c r="O58" s="471"/>
      <c r="P58" s="600"/>
      <c r="Q58" s="600"/>
      <c r="R58" s="600"/>
      <c r="S58" s="600"/>
      <c r="T58" s="600"/>
      <c r="U58" s="600"/>
      <c r="V58" s="600"/>
      <c r="W58" s="600"/>
      <c r="X58" s="601"/>
      <c r="Y58" s="592" t="s">
        <v>47</v>
      </c>
      <c r="Z58" s="266"/>
      <c r="AA58" s="267"/>
      <c r="AB58" s="593"/>
      <c r="AC58" s="593"/>
      <c r="AD58" s="593"/>
      <c r="AE58" s="499"/>
      <c r="AF58" s="487"/>
      <c r="AG58" s="487"/>
      <c r="AH58" s="487"/>
      <c r="AI58" s="499"/>
      <c r="AJ58" s="487"/>
      <c r="AK58" s="487"/>
      <c r="AL58" s="487"/>
      <c r="AM58" s="499"/>
      <c r="AN58" s="487"/>
      <c r="AO58" s="487"/>
      <c r="AP58" s="487"/>
      <c r="AQ58" s="492"/>
      <c r="AR58" s="493"/>
      <c r="AS58" s="493"/>
      <c r="AT58" s="494"/>
      <c r="AU58" s="487"/>
      <c r="AV58" s="487"/>
      <c r="AW58" s="487"/>
      <c r="AX58" s="488"/>
      <c r="AY58">
        <f>$AY$55</f>
        <v>0</v>
      </c>
      <c r="AZ58" s="10"/>
      <c r="BA58" s="10"/>
      <c r="BB58" s="10"/>
      <c r="BC58" s="10"/>
    </row>
    <row r="59" spans="1:60" ht="23.25" hidden="1" customHeight="1" x14ac:dyDescent="0.15">
      <c r="A59" s="624"/>
      <c r="B59" s="409"/>
      <c r="C59" s="615"/>
      <c r="D59" s="615"/>
      <c r="E59" s="615"/>
      <c r="F59" s="410"/>
      <c r="G59" s="431"/>
      <c r="H59" s="273"/>
      <c r="I59" s="273"/>
      <c r="J59" s="273"/>
      <c r="K59" s="273"/>
      <c r="L59" s="273"/>
      <c r="M59" s="273"/>
      <c r="N59" s="273"/>
      <c r="O59" s="432"/>
      <c r="P59" s="608"/>
      <c r="Q59" s="608"/>
      <c r="R59" s="608"/>
      <c r="S59" s="608"/>
      <c r="T59" s="608"/>
      <c r="U59" s="608"/>
      <c r="V59" s="608"/>
      <c r="W59" s="608"/>
      <c r="X59" s="609"/>
      <c r="Y59" s="592" t="s">
        <v>13</v>
      </c>
      <c r="Z59" s="266"/>
      <c r="AA59" s="267"/>
      <c r="AB59" s="610" t="s">
        <v>14</v>
      </c>
      <c r="AC59" s="610"/>
      <c r="AD59" s="610"/>
      <c r="AE59" s="524"/>
      <c r="AF59" s="525"/>
      <c r="AG59" s="525"/>
      <c r="AH59" s="525"/>
      <c r="AI59" s="524"/>
      <c r="AJ59" s="525"/>
      <c r="AK59" s="525"/>
      <c r="AL59" s="525"/>
      <c r="AM59" s="524"/>
      <c r="AN59" s="525"/>
      <c r="AO59" s="525"/>
      <c r="AP59" s="525"/>
      <c r="AQ59" s="492"/>
      <c r="AR59" s="493"/>
      <c r="AS59" s="493"/>
      <c r="AT59" s="494"/>
      <c r="AU59" s="487"/>
      <c r="AV59" s="487"/>
      <c r="AW59" s="487"/>
      <c r="AX59" s="488"/>
      <c r="AY59">
        <f>$AY$55</f>
        <v>0</v>
      </c>
      <c r="AZ59" s="10"/>
      <c r="BA59" s="10"/>
      <c r="BB59" s="10"/>
      <c r="BC59" s="10"/>
      <c r="BD59" s="10"/>
      <c r="BE59" s="10"/>
      <c r="BF59" s="10"/>
      <c r="BG59" s="10"/>
      <c r="BH59" s="10"/>
    </row>
    <row r="60" spans="1:60" ht="18.75" hidden="1" customHeight="1" x14ac:dyDescent="0.15">
      <c r="A60" s="624"/>
      <c r="B60" s="405" t="s">
        <v>134</v>
      </c>
      <c r="C60" s="554"/>
      <c r="D60" s="554"/>
      <c r="E60" s="554"/>
      <c r="F60" s="406"/>
      <c r="G60" s="559" t="s">
        <v>52</v>
      </c>
      <c r="H60" s="463"/>
      <c r="I60" s="463"/>
      <c r="J60" s="463"/>
      <c r="K60" s="463"/>
      <c r="L60" s="463"/>
      <c r="M60" s="463"/>
      <c r="N60" s="463"/>
      <c r="O60" s="464"/>
      <c r="P60" s="462" t="s">
        <v>54</v>
      </c>
      <c r="Q60" s="463"/>
      <c r="R60" s="463"/>
      <c r="S60" s="463"/>
      <c r="T60" s="463"/>
      <c r="U60" s="463"/>
      <c r="V60" s="463"/>
      <c r="W60" s="463"/>
      <c r="X60" s="464"/>
      <c r="Y60" s="561"/>
      <c r="Z60" s="562"/>
      <c r="AA60" s="563"/>
      <c r="AB60" s="564" t="s">
        <v>11</v>
      </c>
      <c r="AC60" s="565"/>
      <c r="AD60" s="566"/>
      <c r="AE60" s="153" t="s">
        <v>446</v>
      </c>
      <c r="AF60" s="153"/>
      <c r="AG60" s="153"/>
      <c r="AH60" s="153"/>
      <c r="AI60" s="153" t="s">
        <v>598</v>
      </c>
      <c r="AJ60" s="153"/>
      <c r="AK60" s="153"/>
      <c r="AL60" s="153"/>
      <c r="AM60" s="153" t="s">
        <v>414</v>
      </c>
      <c r="AN60" s="153"/>
      <c r="AO60" s="153"/>
      <c r="AP60" s="153"/>
      <c r="AQ60" s="454" t="s">
        <v>207</v>
      </c>
      <c r="AR60" s="450"/>
      <c r="AS60" s="450"/>
      <c r="AT60" s="451"/>
      <c r="AU60" s="611" t="s">
        <v>124</v>
      </c>
      <c r="AV60" s="611"/>
      <c r="AW60" s="611"/>
      <c r="AX60" s="612"/>
      <c r="AY60">
        <f>COUNTA($G$62)</f>
        <v>0</v>
      </c>
      <c r="AZ60" s="10"/>
      <c r="BA60" s="10"/>
      <c r="BB60" s="10"/>
      <c r="BC60" s="10"/>
    </row>
    <row r="61" spans="1:60" ht="18.75" hidden="1" customHeight="1" x14ac:dyDescent="0.15">
      <c r="A61" s="624"/>
      <c r="B61" s="407"/>
      <c r="C61" s="555"/>
      <c r="D61" s="555"/>
      <c r="E61" s="555"/>
      <c r="F61" s="408"/>
      <c r="G61" s="560"/>
      <c r="H61" s="466"/>
      <c r="I61" s="466"/>
      <c r="J61" s="466"/>
      <c r="K61" s="466"/>
      <c r="L61" s="466"/>
      <c r="M61" s="466"/>
      <c r="N61" s="466"/>
      <c r="O61" s="467"/>
      <c r="P61" s="465"/>
      <c r="Q61" s="466"/>
      <c r="R61" s="466"/>
      <c r="S61" s="466"/>
      <c r="T61" s="466"/>
      <c r="U61" s="466"/>
      <c r="V61" s="466"/>
      <c r="W61" s="466"/>
      <c r="X61" s="467"/>
      <c r="Y61" s="561"/>
      <c r="Z61" s="562"/>
      <c r="AA61" s="563"/>
      <c r="AB61" s="567"/>
      <c r="AC61" s="568"/>
      <c r="AD61" s="569"/>
      <c r="AE61" s="153"/>
      <c r="AF61" s="153"/>
      <c r="AG61" s="153"/>
      <c r="AH61" s="153"/>
      <c r="AI61" s="153"/>
      <c r="AJ61" s="153"/>
      <c r="AK61" s="153"/>
      <c r="AL61" s="153"/>
      <c r="AM61" s="153"/>
      <c r="AN61" s="153"/>
      <c r="AO61" s="153"/>
      <c r="AP61" s="153"/>
      <c r="AQ61" s="613"/>
      <c r="AR61" s="551"/>
      <c r="AS61" s="452" t="s">
        <v>208</v>
      </c>
      <c r="AT61" s="453"/>
      <c r="AU61" s="551"/>
      <c r="AV61" s="551"/>
      <c r="AW61" s="466" t="s">
        <v>165</v>
      </c>
      <c r="AX61" s="614"/>
      <c r="AY61">
        <f>$AY$60</f>
        <v>0</v>
      </c>
      <c r="AZ61" s="10"/>
      <c r="BA61" s="10"/>
      <c r="BB61" s="10"/>
      <c r="BC61" s="10"/>
      <c r="BD61" s="10"/>
      <c r="BE61" s="10"/>
      <c r="BF61" s="10"/>
      <c r="BG61" s="10"/>
      <c r="BH61" s="10"/>
    </row>
    <row r="62" spans="1:60" ht="23.25" hidden="1" customHeight="1" x14ac:dyDescent="0.15">
      <c r="A62" s="624"/>
      <c r="B62" s="407"/>
      <c r="C62" s="555"/>
      <c r="D62" s="555"/>
      <c r="E62" s="555"/>
      <c r="F62" s="408"/>
      <c r="G62" s="429"/>
      <c r="H62" s="288"/>
      <c r="I62" s="288"/>
      <c r="J62" s="288"/>
      <c r="K62" s="288"/>
      <c r="L62" s="288"/>
      <c r="M62" s="288"/>
      <c r="N62" s="288"/>
      <c r="O62" s="430"/>
      <c r="P62" s="288"/>
      <c r="Q62" s="598"/>
      <c r="R62" s="598"/>
      <c r="S62" s="598"/>
      <c r="T62" s="598"/>
      <c r="U62" s="598"/>
      <c r="V62" s="598"/>
      <c r="W62" s="598"/>
      <c r="X62" s="599"/>
      <c r="Y62" s="604" t="s">
        <v>53</v>
      </c>
      <c r="Z62" s="605"/>
      <c r="AA62" s="606"/>
      <c r="AB62" s="607"/>
      <c r="AC62" s="607"/>
      <c r="AD62" s="607"/>
      <c r="AE62" s="499"/>
      <c r="AF62" s="487"/>
      <c r="AG62" s="487"/>
      <c r="AH62" s="487"/>
      <c r="AI62" s="499"/>
      <c r="AJ62" s="487"/>
      <c r="AK62" s="487"/>
      <c r="AL62" s="487"/>
      <c r="AM62" s="499"/>
      <c r="AN62" s="487"/>
      <c r="AO62" s="487"/>
      <c r="AP62" s="487"/>
      <c r="AQ62" s="492"/>
      <c r="AR62" s="493"/>
      <c r="AS62" s="493"/>
      <c r="AT62" s="494"/>
      <c r="AU62" s="487"/>
      <c r="AV62" s="487"/>
      <c r="AW62" s="487"/>
      <c r="AX62" s="488"/>
      <c r="AY62">
        <f>$AY$60</f>
        <v>0</v>
      </c>
    </row>
    <row r="63" spans="1:60" ht="23.25" hidden="1" customHeight="1" x14ac:dyDescent="0.15">
      <c r="A63" s="624"/>
      <c r="B63" s="407"/>
      <c r="C63" s="555"/>
      <c r="D63" s="555"/>
      <c r="E63" s="555"/>
      <c r="F63" s="408"/>
      <c r="G63" s="594"/>
      <c r="H63" s="291"/>
      <c r="I63" s="291"/>
      <c r="J63" s="291"/>
      <c r="K63" s="291"/>
      <c r="L63" s="291"/>
      <c r="M63" s="291"/>
      <c r="N63" s="291"/>
      <c r="O63" s="471"/>
      <c r="P63" s="600"/>
      <c r="Q63" s="600"/>
      <c r="R63" s="600"/>
      <c r="S63" s="600"/>
      <c r="T63" s="600"/>
      <c r="U63" s="600"/>
      <c r="V63" s="600"/>
      <c r="W63" s="600"/>
      <c r="X63" s="601"/>
      <c r="Y63" s="592" t="s">
        <v>47</v>
      </c>
      <c r="Z63" s="266"/>
      <c r="AA63" s="267"/>
      <c r="AB63" s="593"/>
      <c r="AC63" s="593"/>
      <c r="AD63" s="593"/>
      <c r="AE63" s="499"/>
      <c r="AF63" s="487"/>
      <c r="AG63" s="487"/>
      <c r="AH63" s="487"/>
      <c r="AI63" s="499"/>
      <c r="AJ63" s="487"/>
      <c r="AK63" s="487"/>
      <c r="AL63" s="487"/>
      <c r="AM63" s="499"/>
      <c r="AN63" s="487"/>
      <c r="AO63" s="487"/>
      <c r="AP63" s="487"/>
      <c r="AQ63" s="492"/>
      <c r="AR63" s="493"/>
      <c r="AS63" s="493"/>
      <c r="AT63" s="494"/>
      <c r="AU63" s="487"/>
      <c r="AV63" s="487"/>
      <c r="AW63" s="487"/>
      <c r="AX63" s="488"/>
      <c r="AY63">
        <f>$AY$60</f>
        <v>0</v>
      </c>
      <c r="AZ63" s="10"/>
      <c r="BA63" s="10"/>
      <c r="BB63" s="10"/>
      <c r="BC63" s="10"/>
    </row>
    <row r="64" spans="1:60" ht="23.25" hidden="1" customHeight="1" thickBot="1" x14ac:dyDescent="0.2">
      <c r="A64" s="625"/>
      <c r="B64" s="556"/>
      <c r="C64" s="557"/>
      <c r="D64" s="557"/>
      <c r="E64" s="557"/>
      <c r="F64" s="558"/>
      <c r="G64" s="431"/>
      <c r="H64" s="273"/>
      <c r="I64" s="273"/>
      <c r="J64" s="273"/>
      <c r="K64" s="273"/>
      <c r="L64" s="273"/>
      <c r="M64" s="273"/>
      <c r="N64" s="273"/>
      <c r="O64" s="432"/>
      <c r="P64" s="608"/>
      <c r="Q64" s="608"/>
      <c r="R64" s="608"/>
      <c r="S64" s="608"/>
      <c r="T64" s="608"/>
      <c r="U64" s="608"/>
      <c r="V64" s="608"/>
      <c r="W64" s="608"/>
      <c r="X64" s="609"/>
      <c r="Y64" s="592" t="s">
        <v>13</v>
      </c>
      <c r="Z64" s="266"/>
      <c r="AA64" s="267"/>
      <c r="AB64" s="610" t="s">
        <v>14</v>
      </c>
      <c r="AC64" s="610"/>
      <c r="AD64" s="610"/>
      <c r="AE64" s="524"/>
      <c r="AF64" s="525"/>
      <c r="AG64" s="525"/>
      <c r="AH64" s="525"/>
      <c r="AI64" s="524"/>
      <c r="AJ64" s="525"/>
      <c r="AK64" s="525"/>
      <c r="AL64" s="525"/>
      <c r="AM64" s="524"/>
      <c r="AN64" s="525"/>
      <c r="AO64" s="525"/>
      <c r="AP64" s="525"/>
      <c r="AQ64" s="492"/>
      <c r="AR64" s="493"/>
      <c r="AS64" s="493"/>
      <c r="AT64" s="494"/>
      <c r="AU64" s="487"/>
      <c r="AV64" s="487"/>
      <c r="AW64" s="487"/>
      <c r="AX64" s="488"/>
      <c r="AY64">
        <f>$AY$60</f>
        <v>0</v>
      </c>
      <c r="AZ64" s="10"/>
      <c r="BA64" s="10"/>
      <c r="BB64" s="10"/>
      <c r="BC64" s="10"/>
      <c r="BD64" s="10"/>
      <c r="BE64" s="10"/>
      <c r="BF64" s="10"/>
      <c r="BG64" s="10"/>
      <c r="BH64" s="10"/>
    </row>
    <row r="65" spans="1:51" ht="47.25" hidden="1" customHeight="1" x14ac:dyDescent="0.15">
      <c r="A65" s="759" t="s">
        <v>609</v>
      </c>
      <c r="B65" s="760"/>
      <c r="C65" s="760"/>
      <c r="D65" s="760"/>
      <c r="E65" s="760"/>
      <c r="F65" s="761"/>
      <c r="G65" s="736"/>
      <c r="H65" s="737"/>
      <c r="I65" s="737"/>
      <c r="J65" s="737"/>
      <c r="K65" s="737"/>
      <c r="L65" s="737"/>
      <c r="M65" s="737"/>
      <c r="N65" s="737"/>
      <c r="O65" s="737"/>
      <c r="P65" s="737"/>
      <c r="Q65" s="737"/>
      <c r="R65" s="737"/>
      <c r="S65" s="737"/>
      <c r="T65" s="737"/>
      <c r="U65" s="737"/>
      <c r="V65" s="737"/>
      <c r="W65" s="737"/>
      <c r="X65" s="737"/>
      <c r="Y65" s="737"/>
      <c r="Z65" s="737"/>
      <c r="AA65" s="737"/>
      <c r="AB65" s="737"/>
      <c r="AC65" s="737"/>
      <c r="AD65" s="737"/>
      <c r="AE65" s="737"/>
      <c r="AF65" s="737"/>
      <c r="AG65" s="737"/>
      <c r="AH65" s="737"/>
      <c r="AI65" s="737"/>
      <c r="AJ65" s="737"/>
      <c r="AK65" s="737"/>
      <c r="AL65" s="737"/>
      <c r="AM65" s="737"/>
      <c r="AN65" s="737"/>
      <c r="AO65" s="737"/>
      <c r="AP65" s="737"/>
      <c r="AQ65" s="737"/>
      <c r="AR65" s="737"/>
      <c r="AS65" s="737"/>
      <c r="AT65" s="737"/>
      <c r="AU65" s="737"/>
      <c r="AV65" s="737"/>
      <c r="AW65" s="737"/>
      <c r="AX65" s="738"/>
      <c r="AY65">
        <f>COUNTA($G$65)</f>
        <v>0</v>
      </c>
    </row>
    <row r="66" spans="1:51" ht="31.5" hidden="1" customHeight="1" x14ac:dyDescent="0.15">
      <c r="A66" s="739" t="s">
        <v>610</v>
      </c>
      <c r="B66" s="555"/>
      <c r="C66" s="555"/>
      <c r="D66" s="555"/>
      <c r="E66" s="555"/>
      <c r="F66" s="408"/>
      <c r="G66" s="740" t="s">
        <v>602</v>
      </c>
      <c r="H66" s="741"/>
      <c r="I66" s="741"/>
      <c r="J66" s="741"/>
      <c r="K66" s="741"/>
      <c r="L66" s="741"/>
      <c r="M66" s="741"/>
      <c r="N66" s="741"/>
      <c r="O66" s="741"/>
      <c r="P66" s="742" t="s">
        <v>601</v>
      </c>
      <c r="Q66" s="741"/>
      <c r="R66" s="741"/>
      <c r="S66" s="741"/>
      <c r="T66" s="741"/>
      <c r="U66" s="741"/>
      <c r="V66" s="741"/>
      <c r="W66" s="741"/>
      <c r="X66" s="743"/>
      <c r="Y66" s="744"/>
      <c r="Z66" s="745"/>
      <c r="AA66" s="746"/>
      <c r="AB66" s="747" t="s">
        <v>11</v>
      </c>
      <c r="AC66" s="747"/>
      <c r="AD66" s="747"/>
      <c r="AE66" s="567" t="s">
        <v>446</v>
      </c>
      <c r="AF66" s="757"/>
      <c r="AG66" s="757"/>
      <c r="AH66" s="758"/>
      <c r="AI66" s="567" t="s">
        <v>598</v>
      </c>
      <c r="AJ66" s="757"/>
      <c r="AK66" s="757"/>
      <c r="AL66" s="758"/>
      <c r="AM66" s="567" t="s">
        <v>414</v>
      </c>
      <c r="AN66" s="757"/>
      <c r="AO66" s="757"/>
      <c r="AP66" s="758"/>
      <c r="AQ66" s="729" t="s">
        <v>445</v>
      </c>
      <c r="AR66" s="730"/>
      <c r="AS66" s="730"/>
      <c r="AT66" s="731"/>
      <c r="AU66" s="729" t="s">
        <v>619</v>
      </c>
      <c r="AV66" s="730"/>
      <c r="AW66" s="730"/>
      <c r="AX66" s="732"/>
      <c r="AY66">
        <f>COUNTA($G$67)</f>
        <v>0</v>
      </c>
    </row>
    <row r="67" spans="1:51" ht="23.25" hidden="1" customHeight="1" x14ac:dyDescent="0.15">
      <c r="A67" s="739"/>
      <c r="B67" s="555"/>
      <c r="C67" s="555"/>
      <c r="D67" s="555"/>
      <c r="E67" s="555"/>
      <c r="F67" s="408"/>
      <c r="G67" s="695"/>
      <c r="H67" s="696"/>
      <c r="I67" s="696"/>
      <c r="J67" s="696"/>
      <c r="K67" s="696"/>
      <c r="L67" s="696"/>
      <c r="M67" s="696"/>
      <c r="N67" s="696"/>
      <c r="O67" s="696"/>
      <c r="P67" s="699"/>
      <c r="Q67" s="700"/>
      <c r="R67" s="700"/>
      <c r="S67" s="700"/>
      <c r="T67" s="700"/>
      <c r="U67" s="700"/>
      <c r="V67" s="700"/>
      <c r="W67" s="700"/>
      <c r="X67" s="701"/>
      <c r="Y67" s="705" t="s">
        <v>48</v>
      </c>
      <c r="Z67" s="706"/>
      <c r="AA67" s="707"/>
      <c r="AB67" s="708"/>
      <c r="AC67" s="708"/>
      <c r="AD67" s="708"/>
      <c r="AE67" s="709"/>
      <c r="AF67" s="709"/>
      <c r="AG67" s="709"/>
      <c r="AH67" s="709"/>
      <c r="AI67" s="709"/>
      <c r="AJ67" s="709"/>
      <c r="AK67" s="709"/>
      <c r="AL67" s="709"/>
      <c r="AM67" s="709"/>
      <c r="AN67" s="709"/>
      <c r="AO67" s="709"/>
      <c r="AP67" s="709"/>
      <c r="AQ67" s="709"/>
      <c r="AR67" s="709"/>
      <c r="AS67" s="709"/>
      <c r="AT67" s="709"/>
      <c r="AU67" s="723"/>
      <c r="AV67" s="724"/>
      <c r="AW67" s="724"/>
      <c r="AX67" s="725"/>
      <c r="AY67">
        <f>$AY$66</f>
        <v>0</v>
      </c>
    </row>
    <row r="68" spans="1:51" ht="23.25" hidden="1" customHeight="1" x14ac:dyDescent="0.15">
      <c r="A68" s="617"/>
      <c r="B68" s="615"/>
      <c r="C68" s="615"/>
      <c r="D68" s="615"/>
      <c r="E68" s="615"/>
      <c r="F68" s="410"/>
      <c r="G68" s="697"/>
      <c r="H68" s="698"/>
      <c r="I68" s="698"/>
      <c r="J68" s="698"/>
      <c r="K68" s="698"/>
      <c r="L68" s="698"/>
      <c r="M68" s="698"/>
      <c r="N68" s="698"/>
      <c r="O68" s="698"/>
      <c r="P68" s="702"/>
      <c r="Q68" s="703"/>
      <c r="R68" s="703"/>
      <c r="S68" s="703"/>
      <c r="T68" s="703"/>
      <c r="U68" s="703"/>
      <c r="V68" s="703"/>
      <c r="W68" s="703"/>
      <c r="X68" s="704"/>
      <c r="Y68" s="726" t="s">
        <v>49</v>
      </c>
      <c r="Z68" s="727"/>
      <c r="AA68" s="728"/>
      <c r="AB68" s="708"/>
      <c r="AC68" s="708"/>
      <c r="AD68" s="708"/>
      <c r="AE68" s="709"/>
      <c r="AF68" s="709"/>
      <c r="AG68" s="709"/>
      <c r="AH68" s="709"/>
      <c r="AI68" s="709"/>
      <c r="AJ68" s="709"/>
      <c r="AK68" s="709"/>
      <c r="AL68" s="709"/>
      <c r="AM68" s="709"/>
      <c r="AN68" s="709"/>
      <c r="AO68" s="709"/>
      <c r="AP68" s="709"/>
      <c r="AQ68" s="709"/>
      <c r="AR68" s="709"/>
      <c r="AS68" s="709"/>
      <c r="AT68" s="709"/>
      <c r="AU68" s="723"/>
      <c r="AV68" s="724"/>
      <c r="AW68" s="724"/>
      <c r="AX68" s="725"/>
      <c r="AY68">
        <f>$AY$66</f>
        <v>0</v>
      </c>
    </row>
    <row r="69" spans="1:51" ht="23.25" hidden="1" customHeight="1" x14ac:dyDescent="0.15">
      <c r="A69" s="748" t="s">
        <v>611</v>
      </c>
      <c r="B69" s="749"/>
      <c r="C69" s="749"/>
      <c r="D69" s="749"/>
      <c r="E69" s="749"/>
      <c r="F69" s="750"/>
      <c r="G69" s="643" t="s">
        <v>612</v>
      </c>
      <c r="H69" s="643"/>
      <c r="I69" s="643"/>
      <c r="J69" s="643"/>
      <c r="K69" s="643"/>
      <c r="L69" s="643"/>
      <c r="M69" s="643"/>
      <c r="N69" s="643"/>
      <c r="O69" s="643"/>
      <c r="P69" s="643"/>
      <c r="Q69" s="643"/>
      <c r="R69" s="643"/>
      <c r="S69" s="643"/>
      <c r="T69" s="643"/>
      <c r="U69" s="643"/>
      <c r="V69" s="643"/>
      <c r="W69" s="643"/>
      <c r="X69" s="644"/>
      <c r="Y69" s="650"/>
      <c r="Z69" s="651"/>
      <c r="AA69" s="652"/>
      <c r="AB69" s="642" t="s">
        <v>11</v>
      </c>
      <c r="AC69" s="643"/>
      <c r="AD69" s="644"/>
      <c r="AE69" s="153" t="s">
        <v>446</v>
      </c>
      <c r="AF69" s="153"/>
      <c r="AG69" s="153"/>
      <c r="AH69" s="153"/>
      <c r="AI69" s="153" t="s">
        <v>598</v>
      </c>
      <c r="AJ69" s="153"/>
      <c r="AK69" s="153"/>
      <c r="AL69" s="153"/>
      <c r="AM69" s="153" t="s">
        <v>414</v>
      </c>
      <c r="AN69" s="153"/>
      <c r="AO69" s="153"/>
      <c r="AP69" s="153"/>
      <c r="AQ69" s="653" t="s">
        <v>620</v>
      </c>
      <c r="AR69" s="654"/>
      <c r="AS69" s="654"/>
      <c r="AT69" s="654"/>
      <c r="AU69" s="654"/>
      <c r="AV69" s="654"/>
      <c r="AW69" s="654"/>
      <c r="AX69" s="655"/>
      <c r="AY69">
        <f>IF(SUBSTITUTE(SUBSTITUTE($G$70,"／",""),"　","")="",0,1)</f>
        <v>0</v>
      </c>
    </row>
    <row r="70" spans="1:51" ht="23.25" hidden="1" customHeight="1" x14ac:dyDescent="0.15">
      <c r="A70" s="751"/>
      <c r="B70" s="752"/>
      <c r="C70" s="752"/>
      <c r="D70" s="752"/>
      <c r="E70" s="752"/>
      <c r="F70" s="753"/>
      <c r="G70" s="656" t="s">
        <v>613</v>
      </c>
      <c r="H70" s="657"/>
      <c r="I70" s="657"/>
      <c r="J70" s="657"/>
      <c r="K70" s="657"/>
      <c r="L70" s="657"/>
      <c r="M70" s="657"/>
      <c r="N70" s="657"/>
      <c r="O70" s="657"/>
      <c r="P70" s="657"/>
      <c r="Q70" s="657"/>
      <c r="R70" s="657"/>
      <c r="S70" s="657"/>
      <c r="T70" s="657"/>
      <c r="U70" s="657"/>
      <c r="V70" s="657"/>
      <c r="W70" s="657"/>
      <c r="X70" s="657"/>
      <c r="Y70" s="716" t="s">
        <v>611</v>
      </c>
      <c r="Z70" s="717"/>
      <c r="AA70" s="718"/>
      <c r="AB70" s="719"/>
      <c r="AC70" s="720"/>
      <c r="AD70" s="721"/>
      <c r="AE70" s="722"/>
      <c r="AF70" s="722"/>
      <c r="AG70" s="722"/>
      <c r="AH70" s="722"/>
      <c r="AI70" s="722"/>
      <c r="AJ70" s="722"/>
      <c r="AK70" s="722"/>
      <c r="AL70" s="722"/>
      <c r="AM70" s="722"/>
      <c r="AN70" s="722"/>
      <c r="AO70" s="722"/>
      <c r="AP70" s="722"/>
      <c r="AQ70" s="499"/>
      <c r="AR70" s="487"/>
      <c r="AS70" s="487"/>
      <c r="AT70" s="487"/>
      <c r="AU70" s="487"/>
      <c r="AV70" s="487"/>
      <c r="AW70" s="487"/>
      <c r="AX70" s="488"/>
      <c r="AY70">
        <f>$AY$69</f>
        <v>0</v>
      </c>
    </row>
    <row r="71" spans="1:51" ht="46.5" hidden="1" customHeight="1" x14ac:dyDescent="0.15">
      <c r="A71" s="754"/>
      <c r="B71" s="755"/>
      <c r="C71" s="755"/>
      <c r="D71" s="755"/>
      <c r="E71" s="755"/>
      <c r="F71" s="756"/>
      <c r="G71" s="658"/>
      <c r="H71" s="659"/>
      <c r="I71" s="659"/>
      <c r="J71" s="659"/>
      <c r="K71" s="659"/>
      <c r="L71" s="659"/>
      <c r="M71" s="659"/>
      <c r="N71" s="659"/>
      <c r="O71" s="659"/>
      <c r="P71" s="659"/>
      <c r="Q71" s="659"/>
      <c r="R71" s="659"/>
      <c r="S71" s="659"/>
      <c r="T71" s="659"/>
      <c r="U71" s="659"/>
      <c r="V71" s="659"/>
      <c r="W71" s="659"/>
      <c r="X71" s="659"/>
      <c r="Y71" s="691" t="s">
        <v>614</v>
      </c>
      <c r="Z71" s="710"/>
      <c r="AA71" s="711"/>
      <c r="AB71" s="712" t="s">
        <v>615</v>
      </c>
      <c r="AC71" s="713"/>
      <c r="AD71" s="714"/>
      <c r="AE71" s="147"/>
      <c r="AF71" s="147"/>
      <c r="AG71" s="147"/>
      <c r="AH71" s="147"/>
      <c r="AI71" s="147"/>
      <c r="AJ71" s="147"/>
      <c r="AK71" s="147"/>
      <c r="AL71" s="147"/>
      <c r="AM71" s="147"/>
      <c r="AN71" s="147"/>
      <c r="AO71" s="147"/>
      <c r="AP71" s="147"/>
      <c r="AQ71" s="147"/>
      <c r="AR71" s="147"/>
      <c r="AS71" s="147"/>
      <c r="AT71" s="147"/>
      <c r="AU71" s="147"/>
      <c r="AV71" s="147"/>
      <c r="AW71" s="147"/>
      <c r="AX71" s="715"/>
      <c r="AY71">
        <f>$AY$69</f>
        <v>0</v>
      </c>
    </row>
    <row r="72" spans="1:51" ht="18.75" hidden="1" customHeight="1" x14ac:dyDescent="0.15">
      <c r="A72" s="482" t="s">
        <v>265</v>
      </c>
      <c r="B72" s="663"/>
      <c r="C72" s="663"/>
      <c r="D72" s="663"/>
      <c r="E72" s="663"/>
      <c r="F72" s="664"/>
      <c r="G72" s="672" t="s">
        <v>135</v>
      </c>
      <c r="H72" s="626"/>
      <c r="I72" s="626"/>
      <c r="J72" s="626"/>
      <c r="K72" s="626"/>
      <c r="L72" s="626"/>
      <c r="M72" s="626"/>
      <c r="N72" s="626"/>
      <c r="O72" s="627"/>
      <c r="P72" s="628" t="s">
        <v>51</v>
      </c>
      <c r="Q72" s="626"/>
      <c r="R72" s="626"/>
      <c r="S72" s="626"/>
      <c r="T72" s="626"/>
      <c r="U72" s="626"/>
      <c r="V72" s="626"/>
      <c r="W72" s="626"/>
      <c r="X72" s="627"/>
      <c r="Y72" s="673"/>
      <c r="Z72" s="674"/>
      <c r="AA72" s="675"/>
      <c r="AB72" s="679" t="s">
        <v>11</v>
      </c>
      <c r="AC72" s="680"/>
      <c r="AD72" s="681"/>
      <c r="AE72" s="153" t="s">
        <v>446</v>
      </c>
      <c r="AF72" s="153"/>
      <c r="AG72" s="153"/>
      <c r="AH72" s="153"/>
      <c r="AI72" s="153" t="s">
        <v>598</v>
      </c>
      <c r="AJ72" s="153"/>
      <c r="AK72" s="153"/>
      <c r="AL72" s="153"/>
      <c r="AM72" s="153" t="s">
        <v>414</v>
      </c>
      <c r="AN72" s="153"/>
      <c r="AO72" s="153"/>
      <c r="AP72" s="153"/>
      <c r="AQ72" s="660" t="s">
        <v>207</v>
      </c>
      <c r="AR72" s="661"/>
      <c r="AS72" s="661"/>
      <c r="AT72" s="662"/>
      <c r="AU72" s="626" t="s">
        <v>124</v>
      </c>
      <c r="AV72" s="626"/>
      <c r="AW72" s="626"/>
      <c r="AX72" s="629"/>
      <c r="AY72">
        <f>COUNTA($G$74)</f>
        <v>0</v>
      </c>
    </row>
    <row r="73" spans="1:51" ht="18.75" hidden="1" customHeight="1" x14ac:dyDescent="0.15">
      <c r="A73" s="665"/>
      <c r="B73" s="666"/>
      <c r="C73" s="666"/>
      <c r="D73" s="666"/>
      <c r="E73" s="666"/>
      <c r="F73" s="667"/>
      <c r="G73" s="560"/>
      <c r="H73" s="466"/>
      <c r="I73" s="466"/>
      <c r="J73" s="466"/>
      <c r="K73" s="466"/>
      <c r="L73" s="466"/>
      <c r="M73" s="466"/>
      <c r="N73" s="466"/>
      <c r="O73" s="467"/>
      <c r="P73" s="465"/>
      <c r="Q73" s="466"/>
      <c r="R73" s="466"/>
      <c r="S73" s="466"/>
      <c r="T73" s="466"/>
      <c r="U73" s="466"/>
      <c r="V73" s="466"/>
      <c r="W73" s="466"/>
      <c r="X73" s="467"/>
      <c r="Y73" s="676"/>
      <c r="Z73" s="677"/>
      <c r="AA73" s="678"/>
      <c r="AB73" s="567"/>
      <c r="AC73" s="568"/>
      <c r="AD73" s="569"/>
      <c r="AE73" s="153"/>
      <c r="AF73" s="153"/>
      <c r="AG73" s="153"/>
      <c r="AH73" s="153"/>
      <c r="AI73" s="153"/>
      <c r="AJ73" s="153"/>
      <c r="AK73" s="153"/>
      <c r="AL73" s="153"/>
      <c r="AM73" s="153"/>
      <c r="AN73" s="153"/>
      <c r="AO73" s="153"/>
      <c r="AP73" s="153"/>
      <c r="AQ73" s="505"/>
      <c r="AR73" s="506"/>
      <c r="AS73" s="452" t="s">
        <v>208</v>
      </c>
      <c r="AT73" s="453"/>
      <c r="AU73" s="551"/>
      <c r="AV73" s="551"/>
      <c r="AW73" s="466" t="s">
        <v>165</v>
      </c>
      <c r="AX73" s="614"/>
      <c r="AY73">
        <f t="shared" ref="AY73:AY78" si="1">$AY$72</f>
        <v>0</v>
      </c>
    </row>
    <row r="74" spans="1:51" ht="23.25" hidden="1" customHeight="1" x14ac:dyDescent="0.15">
      <c r="A74" s="668"/>
      <c r="B74" s="666"/>
      <c r="C74" s="666"/>
      <c r="D74" s="666"/>
      <c r="E74" s="666"/>
      <c r="F74" s="667"/>
      <c r="G74" s="682"/>
      <c r="H74" s="683"/>
      <c r="I74" s="683"/>
      <c r="J74" s="683"/>
      <c r="K74" s="683"/>
      <c r="L74" s="683"/>
      <c r="M74" s="683"/>
      <c r="N74" s="683"/>
      <c r="O74" s="684"/>
      <c r="P74" s="288"/>
      <c r="Q74" s="288"/>
      <c r="R74" s="288"/>
      <c r="S74" s="288"/>
      <c r="T74" s="288"/>
      <c r="U74" s="288"/>
      <c r="V74" s="288"/>
      <c r="W74" s="288"/>
      <c r="X74" s="430"/>
      <c r="Y74" s="691" t="s">
        <v>12</v>
      </c>
      <c r="Z74" s="692"/>
      <c r="AA74" s="693"/>
      <c r="AB74" s="607"/>
      <c r="AC74" s="607"/>
      <c r="AD74" s="607"/>
      <c r="AE74" s="499"/>
      <c r="AF74" s="487"/>
      <c r="AG74" s="487"/>
      <c r="AH74" s="487"/>
      <c r="AI74" s="499"/>
      <c r="AJ74" s="487"/>
      <c r="AK74" s="487"/>
      <c r="AL74" s="487"/>
      <c r="AM74" s="499"/>
      <c r="AN74" s="487"/>
      <c r="AO74" s="487"/>
      <c r="AP74" s="487"/>
      <c r="AQ74" s="492"/>
      <c r="AR74" s="493"/>
      <c r="AS74" s="493"/>
      <c r="AT74" s="494"/>
      <c r="AU74" s="487"/>
      <c r="AV74" s="487"/>
      <c r="AW74" s="487"/>
      <c r="AX74" s="488"/>
      <c r="AY74">
        <f t="shared" si="1"/>
        <v>0</v>
      </c>
    </row>
    <row r="75" spans="1:51" ht="23.25" hidden="1" customHeight="1" x14ac:dyDescent="0.15">
      <c r="A75" s="669"/>
      <c r="B75" s="670"/>
      <c r="C75" s="670"/>
      <c r="D75" s="670"/>
      <c r="E75" s="670"/>
      <c r="F75" s="671"/>
      <c r="G75" s="685"/>
      <c r="H75" s="686"/>
      <c r="I75" s="686"/>
      <c r="J75" s="686"/>
      <c r="K75" s="686"/>
      <c r="L75" s="686"/>
      <c r="M75" s="686"/>
      <c r="N75" s="686"/>
      <c r="O75" s="687"/>
      <c r="P75" s="291"/>
      <c r="Q75" s="291"/>
      <c r="R75" s="291"/>
      <c r="S75" s="291"/>
      <c r="T75" s="291"/>
      <c r="U75" s="291"/>
      <c r="V75" s="291"/>
      <c r="W75" s="291"/>
      <c r="X75" s="471"/>
      <c r="Y75" s="642" t="s">
        <v>47</v>
      </c>
      <c r="Z75" s="643"/>
      <c r="AA75" s="644"/>
      <c r="AB75" s="593"/>
      <c r="AC75" s="593"/>
      <c r="AD75" s="593"/>
      <c r="AE75" s="499"/>
      <c r="AF75" s="487"/>
      <c r="AG75" s="487"/>
      <c r="AH75" s="487"/>
      <c r="AI75" s="499"/>
      <c r="AJ75" s="487"/>
      <c r="AK75" s="487"/>
      <c r="AL75" s="487"/>
      <c r="AM75" s="499"/>
      <c r="AN75" s="487"/>
      <c r="AO75" s="487"/>
      <c r="AP75" s="487"/>
      <c r="AQ75" s="492"/>
      <c r="AR75" s="493"/>
      <c r="AS75" s="493"/>
      <c r="AT75" s="494"/>
      <c r="AU75" s="487"/>
      <c r="AV75" s="487"/>
      <c r="AW75" s="487"/>
      <c r="AX75" s="488"/>
      <c r="AY75">
        <f t="shared" si="1"/>
        <v>0</v>
      </c>
    </row>
    <row r="76" spans="1:51" ht="23.25" hidden="1" customHeight="1" x14ac:dyDescent="0.15">
      <c r="A76" s="668"/>
      <c r="B76" s="666"/>
      <c r="C76" s="666"/>
      <c r="D76" s="666"/>
      <c r="E76" s="666"/>
      <c r="F76" s="667"/>
      <c r="G76" s="688"/>
      <c r="H76" s="689"/>
      <c r="I76" s="689"/>
      <c r="J76" s="689"/>
      <c r="K76" s="689"/>
      <c r="L76" s="689"/>
      <c r="M76" s="689"/>
      <c r="N76" s="689"/>
      <c r="O76" s="690"/>
      <c r="P76" s="273"/>
      <c r="Q76" s="273"/>
      <c r="R76" s="273"/>
      <c r="S76" s="273"/>
      <c r="T76" s="273"/>
      <c r="U76" s="273"/>
      <c r="V76" s="273"/>
      <c r="W76" s="273"/>
      <c r="X76" s="432"/>
      <c r="Y76" s="642" t="s">
        <v>13</v>
      </c>
      <c r="Z76" s="643"/>
      <c r="AA76" s="644"/>
      <c r="AB76" s="694" t="s">
        <v>14</v>
      </c>
      <c r="AC76" s="694"/>
      <c r="AD76" s="694"/>
      <c r="AE76" s="499"/>
      <c r="AF76" s="487"/>
      <c r="AG76" s="487"/>
      <c r="AH76" s="487"/>
      <c r="AI76" s="499"/>
      <c r="AJ76" s="487"/>
      <c r="AK76" s="487"/>
      <c r="AL76" s="487"/>
      <c r="AM76" s="499"/>
      <c r="AN76" s="487"/>
      <c r="AO76" s="487"/>
      <c r="AP76" s="487"/>
      <c r="AQ76" s="492"/>
      <c r="AR76" s="493"/>
      <c r="AS76" s="493"/>
      <c r="AT76" s="494"/>
      <c r="AU76" s="487"/>
      <c r="AV76" s="487"/>
      <c r="AW76" s="487"/>
      <c r="AX76" s="488"/>
      <c r="AY76">
        <f t="shared" si="1"/>
        <v>0</v>
      </c>
    </row>
    <row r="77" spans="1:51" ht="23.25" hidden="1" customHeight="1" x14ac:dyDescent="0.15">
      <c r="A77" s="616" t="s">
        <v>290</v>
      </c>
      <c r="B77" s="554"/>
      <c r="C77" s="554"/>
      <c r="D77" s="554"/>
      <c r="E77" s="554"/>
      <c r="F77" s="406"/>
      <c r="G77" s="618"/>
      <c r="H77" s="619"/>
      <c r="I77" s="619"/>
      <c r="J77" s="619"/>
      <c r="K77" s="619"/>
      <c r="L77" s="619"/>
      <c r="M77" s="619"/>
      <c r="N77" s="619"/>
      <c r="O77" s="619"/>
      <c r="P77" s="619"/>
      <c r="Q77" s="619"/>
      <c r="R77" s="619"/>
      <c r="S77" s="619"/>
      <c r="T77" s="619"/>
      <c r="U77" s="619"/>
      <c r="V77" s="619"/>
      <c r="W77" s="619"/>
      <c r="X77" s="619"/>
      <c r="Y77" s="619"/>
      <c r="Z77" s="619"/>
      <c r="AA77" s="619"/>
      <c r="AB77" s="619"/>
      <c r="AC77" s="619"/>
      <c r="AD77" s="619"/>
      <c r="AE77" s="619"/>
      <c r="AF77" s="619"/>
      <c r="AG77" s="619"/>
      <c r="AH77" s="619"/>
      <c r="AI77" s="619"/>
      <c r="AJ77" s="619"/>
      <c r="AK77" s="619"/>
      <c r="AL77" s="619"/>
      <c r="AM77" s="619"/>
      <c r="AN77" s="619"/>
      <c r="AO77" s="619"/>
      <c r="AP77" s="619"/>
      <c r="AQ77" s="619"/>
      <c r="AR77" s="619"/>
      <c r="AS77" s="619"/>
      <c r="AT77" s="619"/>
      <c r="AU77" s="619"/>
      <c r="AV77" s="619"/>
      <c r="AW77" s="619"/>
      <c r="AX77" s="620"/>
      <c r="AY77">
        <f t="shared" si="1"/>
        <v>0</v>
      </c>
    </row>
    <row r="78" spans="1:51" ht="23.25" hidden="1" customHeight="1" x14ac:dyDescent="0.15">
      <c r="A78" s="617"/>
      <c r="B78" s="615"/>
      <c r="C78" s="615"/>
      <c r="D78" s="615"/>
      <c r="E78" s="615"/>
      <c r="F78" s="410"/>
      <c r="G78" s="621"/>
      <c r="H78" s="622"/>
      <c r="I78" s="622"/>
      <c r="J78" s="622"/>
      <c r="K78" s="622"/>
      <c r="L78" s="622"/>
      <c r="M78" s="622"/>
      <c r="N78" s="622"/>
      <c r="O78" s="622"/>
      <c r="P78" s="622"/>
      <c r="Q78" s="622"/>
      <c r="R78" s="622"/>
      <c r="S78" s="622"/>
      <c r="T78" s="622"/>
      <c r="U78" s="622"/>
      <c r="V78" s="622"/>
      <c r="W78" s="622"/>
      <c r="X78" s="622"/>
      <c r="Y78" s="622"/>
      <c r="Z78" s="622"/>
      <c r="AA78" s="622"/>
      <c r="AB78" s="622"/>
      <c r="AC78" s="622"/>
      <c r="AD78" s="622"/>
      <c r="AE78" s="622"/>
      <c r="AF78" s="622"/>
      <c r="AG78" s="622"/>
      <c r="AH78" s="622"/>
      <c r="AI78" s="622"/>
      <c r="AJ78" s="622"/>
      <c r="AK78" s="622"/>
      <c r="AL78" s="622"/>
      <c r="AM78" s="622"/>
      <c r="AN78" s="622"/>
      <c r="AO78" s="622"/>
      <c r="AP78" s="622"/>
      <c r="AQ78" s="622"/>
      <c r="AR78" s="622"/>
      <c r="AS78" s="622"/>
      <c r="AT78" s="622"/>
      <c r="AU78" s="622"/>
      <c r="AV78" s="622"/>
      <c r="AW78" s="622"/>
      <c r="AX78" s="623"/>
      <c r="AY78">
        <f t="shared" si="1"/>
        <v>0</v>
      </c>
    </row>
    <row r="79" spans="1:51" ht="18.75" hidden="1" customHeight="1" x14ac:dyDescent="0.15">
      <c r="A79" s="624" t="s">
        <v>603</v>
      </c>
      <c r="B79" s="407" t="s">
        <v>604</v>
      </c>
      <c r="C79" s="555"/>
      <c r="D79" s="555"/>
      <c r="E79" s="555"/>
      <c r="F79" s="408"/>
      <c r="G79" s="626" t="s">
        <v>605</v>
      </c>
      <c r="H79" s="626"/>
      <c r="I79" s="626"/>
      <c r="J79" s="626"/>
      <c r="K79" s="626"/>
      <c r="L79" s="626"/>
      <c r="M79" s="626"/>
      <c r="N79" s="626"/>
      <c r="O79" s="626"/>
      <c r="P79" s="626"/>
      <c r="Q79" s="626"/>
      <c r="R79" s="626"/>
      <c r="S79" s="626"/>
      <c r="T79" s="626"/>
      <c r="U79" s="626"/>
      <c r="V79" s="626"/>
      <c r="W79" s="626"/>
      <c r="X79" s="626"/>
      <c r="Y79" s="626"/>
      <c r="Z79" s="626"/>
      <c r="AA79" s="627"/>
      <c r="AB79" s="628" t="s">
        <v>621</v>
      </c>
      <c r="AC79" s="626"/>
      <c r="AD79" s="626"/>
      <c r="AE79" s="626"/>
      <c r="AF79" s="626"/>
      <c r="AG79" s="626"/>
      <c r="AH79" s="626"/>
      <c r="AI79" s="626"/>
      <c r="AJ79" s="626"/>
      <c r="AK79" s="626"/>
      <c r="AL79" s="626"/>
      <c r="AM79" s="626"/>
      <c r="AN79" s="626"/>
      <c r="AO79" s="626"/>
      <c r="AP79" s="626"/>
      <c r="AQ79" s="626"/>
      <c r="AR79" s="626"/>
      <c r="AS79" s="626"/>
      <c r="AT79" s="626"/>
      <c r="AU79" s="626"/>
      <c r="AV79" s="626"/>
      <c r="AW79" s="626"/>
      <c r="AX79" s="629"/>
      <c r="AY79">
        <f>COUNTA($G$81)</f>
        <v>0</v>
      </c>
    </row>
    <row r="80" spans="1:51" ht="22.5" hidden="1" customHeight="1" x14ac:dyDescent="0.15">
      <c r="A80" s="624"/>
      <c r="B80" s="407"/>
      <c r="C80" s="555"/>
      <c r="D80" s="555"/>
      <c r="E80" s="555"/>
      <c r="F80" s="408"/>
      <c r="G80" s="466"/>
      <c r="H80" s="466"/>
      <c r="I80" s="466"/>
      <c r="J80" s="466"/>
      <c r="K80" s="466"/>
      <c r="L80" s="466"/>
      <c r="M80" s="466"/>
      <c r="N80" s="466"/>
      <c r="O80" s="466"/>
      <c r="P80" s="466"/>
      <c r="Q80" s="466"/>
      <c r="R80" s="466"/>
      <c r="S80" s="466"/>
      <c r="T80" s="466"/>
      <c r="U80" s="466"/>
      <c r="V80" s="466"/>
      <c r="W80" s="466"/>
      <c r="X80" s="466"/>
      <c r="Y80" s="466"/>
      <c r="Z80" s="466"/>
      <c r="AA80" s="467"/>
      <c r="AB80" s="465"/>
      <c r="AC80" s="466"/>
      <c r="AD80" s="466"/>
      <c r="AE80" s="466"/>
      <c r="AF80" s="466"/>
      <c r="AG80" s="466"/>
      <c r="AH80" s="466"/>
      <c r="AI80" s="466"/>
      <c r="AJ80" s="466"/>
      <c r="AK80" s="466"/>
      <c r="AL80" s="466"/>
      <c r="AM80" s="466"/>
      <c r="AN80" s="466"/>
      <c r="AO80" s="466"/>
      <c r="AP80" s="466"/>
      <c r="AQ80" s="466"/>
      <c r="AR80" s="466"/>
      <c r="AS80" s="466"/>
      <c r="AT80" s="466"/>
      <c r="AU80" s="466"/>
      <c r="AV80" s="466"/>
      <c r="AW80" s="466"/>
      <c r="AX80" s="614"/>
      <c r="AY80">
        <f t="shared" ref="AY80:AY88" si="2">$AY$79</f>
        <v>0</v>
      </c>
    </row>
    <row r="81" spans="1:60" ht="22.5" hidden="1" customHeight="1" x14ac:dyDescent="0.15">
      <c r="A81" s="624"/>
      <c r="B81" s="407"/>
      <c r="C81" s="555"/>
      <c r="D81" s="555"/>
      <c r="E81" s="555"/>
      <c r="F81" s="408"/>
      <c r="G81" s="630"/>
      <c r="H81" s="630"/>
      <c r="I81" s="630"/>
      <c r="J81" s="630"/>
      <c r="K81" s="630"/>
      <c r="L81" s="630"/>
      <c r="M81" s="630"/>
      <c r="N81" s="630"/>
      <c r="O81" s="630"/>
      <c r="P81" s="630"/>
      <c r="Q81" s="630"/>
      <c r="R81" s="630"/>
      <c r="S81" s="630"/>
      <c r="T81" s="630"/>
      <c r="U81" s="630"/>
      <c r="V81" s="630"/>
      <c r="W81" s="630"/>
      <c r="X81" s="630"/>
      <c r="Y81" s="630"/>
      <c r="Z81" s="630"/>
      <c r="AA81" s="631"/>
      <c r="AB81" s="636"/>
      <c r="AC81" s="630"/>
      <c r="AD81" s="630"/>
      <c r="AE81" s="630"/>
      <c r="AF81" s="630"/>
      <c r="AG81" s="630"/>
      <c r="AH81" s="630"/>
      <c r="AI81" s="630"/>
      <c r="AJ81" s="630"/>
      <c r="AK81" s="630"/>
      <c r="AL81" s="630"/>
      <c r="AM81" s="630"/>
      <c r="AN81" s="630"/>
      <c r="AO81" s="630"/>
      <c r="AP81" s="630"/>
      <c r="AQ81" s="630"/>
      <c r="AR81" s="630"/>
      <c r="AS81" s="630"/>
      <c r="AT81" s="630"/>
      <c r="AU81" s="630"/>
      <c r="AV81" s="630"/>
      <c r="AW81" s="630"/>
      <c r="AX81" s="637"/>
      <c r="AY81">
        <f t="shared" si="2"/>
        <v>0</v>
      </c>
    </row>
    <row r="82" spans="1:60" ht="22.5" hidden="1" customHeight="1" x14ac:dyDescent="0.15">
      <c r="A82" s="624"/>
      <c r="B82" s="407"/>
      <c r="C82" s="555"/>
      <c r="D82" s="555"/>
      <c r="E82" s="555"/>
      <c r="F82" s="408"/>
      <c r="G82" s="632"/>
      <c r="H82" s="632"/>
      <c r="I82" s="632"/>
      <c r="J82" s="632"/>
      <c r="K82" s="632"/>
      <c r="L82" s="632"/>
      <c r="M82" s="632"/>
      <c r="N82" s="632"/>
      <c r="O82" s="632"/>
      <c r="P82" s="632"/>
      <c r="Q82" s="632"/>
      <c r="R82" s="632"/>
      <c r="S82" s="632"/>
      <c r="T82" s="632"/>
      <c r="U82" s="632"/>
      <c r="V82" s="632"/>
      <c r="W82" s="632"/>
      <c r="X82" s="632"/>
      <c r="Y82" s="632"/>
      <c r="Z82" s="632"/>
      <c r="AA82" s="633"/>
      <c r="AB82" s="638"/>
      <c r="AC82" s="632"/>
      <c r="AD82" s="632"/>
      <c r="AE82" s="632"/>
      <c r="AF82" s="632"/>
      <c r="AG82" s="632"/>
      <c r="AH82" s="632"/>
      <c r="AI82" s="632"/>
      <c r="AJ82" s="632"/>
      <c r="AK82" s="632"/>
      <c r="AL82" s="632"/>
      <c r="AM82" s="632"/>
      <c r="AN82" s="632"/>
      <c r="AO82" s="632"/>
      <c r="AP82" s="632"/>
      <c r="AQ82" s="632"/>
      <c r="AR82" s="632"/>
      <c r="AS82" s="632"/>
      <c r="AT82" s="632"/>
      <c r="AU82" s="632"/>
      <c r="AV82" s="632"/>
      <c r="AW82" s="632"/>
      <c r="AX82" s="639"/>
      <c r="AY82">
        <f t="shared" si="2"/>
        <v>0</v>
      </c>
    </row>
    <row r="83" spans="1:60" ht="19.5" hidden="1" customHeight="1" x14ac:dyDescent="0.15">
      <c r="A83" s="624"/>
      <c r="B83" s="409"/>
      <c r="C83" s="615"/>
      <c r="D83" s="615"/>
      <c r="E83" s="615"/>
      <c r="F83" s="410"/>
      <c r="G83" s="634"/>
      <c r="H83" s="634"/>
      <c r="I83" s="634"/>
      <c r="J83" s="634"/>
      <c r="K83" s="634"/>
      <c r="L83" s="634"/>
      <c r="M83" s="634"/>
      <c r="N83" s="634"/>
      <c r="O83" s="634"/>
      <c r="P83" s="634"/>
      <c r="Q83" s="634"/>
      <c r="R83" s="634"/>
      <c r="S83" s="634"/>
      <c r="T83" s="634"/>
      <c r="U83" s="634"/>
      <c r="V83" s="634"/>
      <c r="W83" s="634"/>
      <c r="X83" s="634"/>
      <c r="Y83" s="634"/>
      <c r="Z83" s="634"/>
      <c r="AA83" s="635"/>
      <c r="AB83" s="640"/>
      <c r="AC83" s="634"/>
      <c r="AD83" s="634"/>
      <c r="AE83" s="632"/>
      <c r="AF83" s="632"/>
      <c r="AG83" s="632"/>
      <c r="AH83" s="632"/>
      <c r="AI83" s="632"/>
      <c r="AJ83" s="632"/>
      <c r="AK83" s="632"/>
      <c r="AL83" s="632"/>
      <c r="AM83" s="632"/>
      <c r="AN83" s="632"/>
      <c r="AO83" s="632"/>
      <c r="AP83" s="632"/>
      <c r="AQ83" s="632"/>
      <c r="AR83" s="632"/>
      <c r="AS83" s="632"/>
      <c r="AT83" s="632"/>
      <c r="AU83" s="634"/>
      <c r="AV83" s="634"/>
      <c r="AW83" s="634"/>
      <c r="AX83" s="641"/>
      <c r="AY83">
        <f t="shared" si="2"/>
        <v>0</v>
      </c>
    </row>
    <row r="84" spans="1:60" ht="18.75" hidden="1" customHeight="1" x14ac:dyDescent="0.15">
      <c r="A84" s="624"/>
      <c r="B84" s="405" t="s">
        <v>134</v>
      </c>
      <c r="C84" s="554"/>
      <c r="D84" s="554"/>
      <c r="E84" s="554"/>
      <c r="F84" s="406"/>
      <c r="G84" s="559" t="s">
        <v>52</v>
      </c>
      <c r="H84" s="463"/>
      <c r="I84" s="463"/>
      <c r="J84" s="463"/>
      <c r="K84" s="463"/>
      <c r="L84" s="463"/>
      <c r="M84" s="463"/>
      <c r="N84" s="463"/>
      <c r="O84" s="464"/>
      <c r="P84" s="462" t="s">
        <v>54</v>
      </c>
      <c r="Q84" s="463"/>
      <c r="R84" s="463"/>
      <c r="S84" s="463"/>
      <c r="T84" s="463"/>
      <c r="U84" s="463"/>
      <c r="V84" s="463"/>
      <c r="W84" s="463"/>
      <c r="X84" s="464"/>
      <c r="Y84" s="561"/>
      <c r="Z84" s="562"/>
      <c r="AA84" s="563"/>
      <c r="AB84" s="564" t="s">
        <v>11</v>
      </c>
      <c r="AC84" s="565"/>
      <c r="AD84" s="566"/>
      <c r="AE84" s="153" t="s">
        <v>446</v>
      </c>
      <c r="AF84" s="153"/>
      <c r="AG84" s="153"/>
      <c r="AH84" s="153"/>
      <c r="AI84" s="153" t="s">
        <v>598</v>
      </c>
      <c r="AJ84" s="153"/>
      <c r="AK84" s="153"/>
      <c r="AL84" s="153"/>
      <c r="AM84" s="153" t="s">
        <v>414</v>
      </c>
      <c r="AN84" s="153"/>
      <c r="AO84" s="153"/>
      <c r="AP84" s="153"/>
      <c r="AQ84" s="454" t="s">
        <v>207</v>
      </c>
      <c r="AR84" s="450"/>
      <c r="AS84" s="450"/>
      <c r="AT84" s="451"/>
      <c r="AU84" s="611" t="s">
        <v>124</v>
      </c>
      <c r="AV84" s="611"/>
      <c r="AW84" s="611"/>
      <c r="AX84" s="612"/>
      <c r="AY84">
        <f t="shared" si="2"/>
        <v>0</v>
      </c>
      <c r="AZ84" s="10"/>
      <c r="BA84" s="10"/>
      <c r="BB84" s="10"/>
      <c r="BC84" s="10"/>
    </row>
    <row r="85" spans="1:60" ht="18.75" hidden="1" customHeight="1" x14ac:dyDescent="0.15">
      <c r="A85" s="624"/>
      <c r="B85" s="407"/>
      <c r="C85" s="555"/>
      <c r="D85" s="555"/>
      <c r="E85" s="555"/>
      <c r="F85" s="408"/>
      <c r="G85" s="560"/>
      <c r="H85" s="466"/>
      <c r="I85" s="466"/>
      <c r="J85" s="466"/>
      <c r="K85" s="466"/>
      <c r="L85" s="466"/>
      <c r="M85" s="466"/>
      <c r="N85" s="466"/>
      <c r="O85" s="467"/>
      <c r="P85" s="465"/>
      <c r="Q85" s="466"/>
      <c r="R85" s="466"/>
      <c r="S85" s="466"/>
      <c r="T85" s="466"/>
      <c r="U85" s="466"/>
      <c r="V85" s="466"/>
      <c r="W85" s="466"/>
      <c r="X85" s="467"/>
      <c r="Y85" s="561"/>
      <c r="Z85" s="562"/>
      <c r="AA85" s="563"/>
      <c r="AB85" s="567"/>
      <c r="AC85" s="568"/>
      <c r="AD85" s="569"/>
      <c r="AE85" s="153"/>
      <c r="AF85" s="153"/>
      <c r="AG85" s="153"/>
      <c r="AH85" s="153"/>
      <c r="AI85" s="153"/>
      <c r="AJ85" s="153"/>
      <c r="AK85" s="153"/>
      <c r="AL85" s="153"/>
      <c r="AM85" s="153"/>
      <c r="AN85" s="153"/>
      <c r="AO85" s="153"/>
      <c r="AP85" s="153"/>
      <c r="AQ85" s="613"/>
      <c r="AR85" s="551"/>
      <c r="AS85" s="452" t="s">
        <v>208</v>
      </c>
      <c r="AT85" s="453"/>
      <c r="AU85" s="551"/>
      <c r="AV85" s="551"/>
      <c r="AW85" s="466" t="s">
        <v>165</v>
      </c>
      <c r="AX85" s="614"/>
      <c r="AY85">
        <f t="shared" si="2"/>
        <v>0</v>
      </c>
      <c r="AZ85" s="10"/>
      <c r="BA85" s="10"/>
      <c r="BB85" s="10"/>
      <c r="BC85" s="10"/>
      <c r="BD85" s="10"/>
      <c r="BE85" s="10"/>
      <c r="BF85" s="10"/>
      <c r="BG85" s="10"/>
      <c r="BH85" s="10"/>
    </row>
    <row r="86" spans="1:60" ht="23.25" hidden="1" customHeight="1" x14ac:dyDescent="0.15">
      <c r="A86" s="624"/>
      <c r="B86" s="407"/>
      <c r="C86" s="555"/>
      <c r="D86" s="555"/>
      <c r="E86" s="555"/>
      <c r="F86" s="408"/>
      <c r="G86" s="429"/>
      <c r="H86" s="288"/>
      <c r="I86" s="288"/>
      <c r="J86" s="288"/>
      <c r="K86" s="288"/>
      <c r="L86" s="288"/>
      <c r="M86" s="288"/>
      <c r="N86" s="288"/>
      <c r="O86" s="430"/>
      <c r="P86" s="288"/>
      <c r="Q86" s="598"/>
      <c r="R86" s="598"/>
      <c r="S86" s="598"/>
      <c r="T86" s="598"/>
      <c r="U86" s="598"/>
      <c r="V86" s="598"/>
      <c r="W86" s="598"/>
      <c r="X86" s="599"/>
      <c r="Y86" s="604" t="s">
        <v>53</v>
      </c>
      <c r="Z86" s="605"/>
      <c r="AA86" s="606"/>
      <c r="AB86" s="607"/>
      <c r="AC86" s="607"/>
      <c r="AD86" s="607"/>
      <c r="AE86" s="499"/>
      <c r="AF86" s="487"/>
      <c r="AG86" s="487"/>
      <c r="AH86" s="487"/>
      <c r="AI86" s="499"/>
      <c r="AJ86" s="487"/>
      <c r="AK86" s="487"/>
      <c r="AL86" s="487"/>
      <c r="AM86" s="499"/>
      <c r="AN86" s="487"/>
      <c r="AO86" s="487"/>
      <c r="AP86" s="487"/>
      <c r="AQ86" s="492"/>
      <c r="AR86" s="493"/>
      <c r="AS86" s="493"/>
      <c r="AT86" s="494"/>
      <c r="AU86" s="487"/>
      <c r="AV86" s="487"/>
      <c r="AW86" s="487"/>
      <c r="AX86" s="488"/>
      <c r="AY86">
        <f t="shared" si="2"/>
        <v>0</v>
      </c>
    </row>
    <row r="87" spans="1:60" ht="23.25" hidden="1" customHeight="1" x14ac:dyDescent="0.15">
      <c r="A87" s="624"/>
      <c r="B87" s="407"/>
      <c r="C87" s="555"/>
      <c r="D87" s="555"/>
      <c r="E87" s="555"/>
      <c r="F87" s="408"/>
      <c r="G87" s="594"/>
      <c r="H87" s="291"/>
      <c r="I87" s="291"/>
      <c r="J87" s="291"/>
      <c r="K87" s="291"/>
      <c r="L87" s="291"/>
      <c r="M87" s="291"/>
      <c r="N87" s="291"/>
      <c r="O87" s="471"/>
      <c r="P87" s="600"/>
      <c r="Q87" s="600"/>
      <c r="R87" s="600"/>
      <c r="S87" s="600"/>
      <c r="T87" s="600"/>
      <c r="U87" s="600"/>
      <c r="V87" s="600"/>
      <c r="W87" s="600"/>
      <c r="X87" s="601"/>
      <c r="Y87" s="592" t="s">
        <v>47</v>
      </c>
      <c r="Z87" s="266"/>
      <c r="AA87" s="267"/>
      <c r="AB87" s="593"/>
      <c r="AC87" s="593"/>
      <c r="AD87" s="593"/>
      <c r="AE87" s="499"/>
      <c r="AF87" s="487"/>
      <c r="AG87" s="487"/>
      <c r="AH87" s="487"/>
      <c r="AI87" s="499"/>
      <c r="AJ87" s="487"/>
      <c r="AK87" s="487"/>
      <c r="AL87" s="487"/>
      <c r="AM87" s="499"/>
      <c r="AN87" s="487"/>
      <c r="AO87" s="487"/>
      <c r="AP87" s="487"/>
      <c r="AQ87" s="492"/>
      <c r="AR87" s="493"/>
      <c r="AS87" s="493"/>
      <c r="AT87" s="494"/>
      <c r="AU87" s="487"/>
      <c r="AV87" s="487"/>
      <c r="AW87" s="487"/>
      <c r="AX87" s="488"/>
      <c r="AY87">
        <f t="shared" si="2"/>
        <v>0</v>
      </c>
      <c r="AZ87" s="10"/>
      <c r="BA87" s="10"/>
      <c r="BB87" s="10"/>
      <c r="BC87" s="10"/>
    </row>
    <row r="88" spans="1:60" ht="23.25" hidden="1" customHeight="1" x14ac:dyDescent="0.15">
      <c r="A88" s="624"/>
      <c r="B88" s="407"/>
      <c r="C88" s="555"/>
      <c r="D88" s="555"/>
      <c r="E88" s="555"/>
      <c r="F88" s="408"/>
      <c r="G88" s="431"/>
      <c r="H88" s="273"/>
      <c r="I88" s="273"/>
      <c r="J88" s="273"/>
      <c r="K88" s="273"/>
      <c r="L88" s="273"/>
      <c r="M88" s="273"/>
      <c r="N88" s="273"/>
      <c r="O88" s="432"/>
      <c r="P88" s="608"/>
      <c r="Q88" s="608"/>
      <c r="R88" s="608"/>
      <c r="S88" s="608"/>
      <c r="T88" s="608"/>
      <c r="U88" s="608"/>
      <c r="V88" s="608"/>
      <c r="W88" s="608"/>
      <c r="X88" s="609"/>
      <c r="Y88" s="592" t="s">
        <v>13</v>
      </c>
      <c r="Z88" s="266"/>
      <c r="AA88" s="267"/>
      <c r="AB88" s="610" t="s">
        <v>14</v>
      </c>
      <c r="AC88" s="610"/>
      <c r="AD88" s="610"/>
      <c r="AE88" s="524"/>
      <c r="AF88" s="525"/>
      <c r="AG88" s="525"/>
      <c r="AH88" s="525"/>
      <c r="AI88" s="524"/>
      <c r="AJ88" s="525"/>
      <c r="AK88" s="525"/>
      <c r="AL88" s="525"/>
      <c r="AM88" s="524"/>
      <c r="AN88" s="525"/>
      <c r="AO88" s="525"/>
      <c r="AP88" s="525"/>
      <c r="AQ88" s="492"/>
      <c r="AR88" s="493"/>
      <c r="AS88" s="493"/>
      <c r="AT88" s="494"/>
      <c r="AU88" s="487"/>
      <c r="AV88" s="487"/>
      <c r="AW88" s="487"/>
      <c r="AX88" s="488"/>
      <c r="AY88">
        <f t="shared" si="2"/>
        <v>0</v>
      </c>
      <c r="AZ88" s="10"/>
      <c r="BA88" s="10"/>
      <c r="BB88" s="10"/>
      <c r="BC88" s="10"/>
      <c r="BD88" s="10"/>
      <c r="BE88" s="10"/>
      <c r="BF88" s="10"/>
      <c r="BG88" s="10"/>
      <c r="BH88" s="10"/>
    </row>
    <row r="89" spans="1:60" ht="18.75" hidden="1" customHeight="1" x14ac:dyDescent="0.15">
      <c r="A89" s="624"/>
      <c r="B89" s="405" t="s">
        <v>134</v>
      </c>
      <c r="C89" s="554"/>
      <c r="D89" s="554"/>
      <c r="E89" s="554"/>
      <c r="F89" s="406"/>
      <c r="G89" s="559" t="s">
        <v>52</v>
      </c>
      <c r="H89" s="463"/>
      <c r="I89" s="463"/>
      <c r="J89" s="463"/>
      <c r="K89" s="463"/>
      <c r="L89" s="463"/>
      <c r="M89" s="463"/>
      <c r="N89" s="463"/>
      <c r="O89" s="464"/>
      <c r="P89" s="462" t="s">
        <v>54</v>
      </c>
      <c r="Q89" s="463"/>
      <c r="R89" s="463"/>
      <c r="S89" s="463"/>
      <c r="T89" s="463"/>
      <c r="U89" s="463"/>
      <c r="V89" s="463"/>
      <c r="W89" s="463"/>
      <c r="X89" s="464"/>
      <c r="Y89" s="561"/>
      <c r="Z89" s="562"/>
      <c r="AA89" s="563"/>
      <c r="AB89" s="564" t="s">
        <v>11</v>
      </c>
      <c r="AC89" s="565"/>
      <c r="AD89" s="566"/>
      <c r="AE89" s="153" t="s">
        <v>446</v>
      </c>
      <c r="AF89" s="153"/>
      <c r="AG89" s="153"/>
      <c r="AH89" s="153"/>
      <c r="AI89" s="153" t="s">
        <v>598</v>
      </c>
      <c r="AJ89" s="153"/>
      <c r="AK89" s="153"/>
      <c r="AL89" s="153"/>
      <c r="AM89" s="153" t="s">
        <v>414</v>
      </c>
      <c r="AN89" s="153"/>
      <c r="AO89" s="153"/>
      <c r="AP89" s="153"/>
      <c r="AQ89" s="454" t="s">
        <v>207</v>
      </c>
      <c r="AR89" s="450"/>
      <c r="AS89" s="450"/>
      <c r="AT89" s="451"/>
      <c r="AU89" s="611" t="s">
        <v>124</v>
      </c>
      <c r="AV89" s="611"/>
      <c r="AW89" s="611"/>
      <c r="AX89" s="612"/>
      <c r="AY89">
        <f>$G$91</f>
        <v>0</v>
      </c>
      <c r="AZ89" s="10"/>
      <c r="BA89" s="10"/>
      <c r="BB89" s="10"/>
      <c r="BC89" s="10"/>
    </row>
    <row r="90" spans="1:60" ht="18.75" hidden="1" customHeight="1" x14ac:dyDescent="0.15">
      <c r="A90" s="624"/>
      <c r="B90" s="407"/>
      <c r="C90" s="555"/>
      <c r="D90" s="555"/>
      <c r="E90" s="555"/>
      <c r="F90" s="408"/>
      <c r="G90" s="560"/>
      <c r="H90" s="466"/>
      <c r="I90" s="466"/>
      <c r="J90" s="466"/>
      <c r="K90" s="466"/>
      <c r="L90" s="466"/>
      <c r="M90" s="466"/>
      <c r="N90" s="466"/>
      <c r="O90" s="467"/>
      <c r="P90" s="465"/>
      <c r="Q90" s="466"/>
      <c r="R90" s="466"/>
      <c r="S90" s="466"/>
      <c r="T90" s="466"/>
      <c r="U90" s="466"/>
      <c r="V90" s="466"/>
      <c r="W90" s="466"/>
      <c r="X90" s="467"/>
      <c r="Y90" s="561"/>
      <c r="Z90" s="562"/>
      <c r="AA90" s="563"/>
      <c r="AB90" s="567"/>
      <c r="AC90" s="568"/>
      <c r="AD90" s="569"/>
      <c r="AE90" s="153"/>
      <c r="AF90" s="153"/>
      <c r="AG90" s="153"/>
      <c r="AH90" s="153"/>
      <c r="AI90" s="153"/>
      <c r="AJ90" s="153"/>
      <c r="AK90" s="153"/>
      <c r="AL90" s="153"/>
      <c r="AM90" s="153"/>
      <c r="AN90" s="153"/>
      <c r="AO90" s="153"/>
      <c r="AP90" s="153"/>
      <c r="AQ90" s="613"/>
      <c r="AR90" s="551"/>
      <c r="AS90" s="452" t="s">
        <v>208</v>
      </c>
      <c r="AT90" s="453"/>
      <c r="AU90" s="551"/>
      <c r="AV90" s="551"/>
      <c r="AW90" s="466" t="s">
        <v>165</v>
      </c>
      <c r="AX90" s="614"/>
      <c r="AY90">
        <f>$AY$89</f>
        <v>0</v>
      </c>
      <c r="AZ90" s="10"/>
      <c r="BA90" s="10"/>
      <c r="BB90" s="10"/>
      <c r="BC90" s="10"/>
      <c r="BD90" s="10"/>
      <c r="BE90" s="10"/>
      <c r="BF90" s="10"/>
      <c r="BG90" s="10"/>
      <c r="BH90" s="10"/>
    </row>
    <row r="91" spans="1:60" ht="23.25" hidden="1" customHeight="1" x14ac:dyDescent="0.15">
      <c r="A91" s="624"/>
      <c r="B91" s="407"/>
      <c r="C91" s="555"/>
      <c r="D91" s="555"/>
      <c r="E91" s="555"/>
      <c r="F91" s="408"/>
      <c r="G91" s="429"/>
      <c r="H91" s="288"/>
      <c r="I91" s="288"/>
      <c r="J91" s="288"/>
      <c r="K91" s="288"/>
      <c r="L91" s="288"/>
      <c r="M91" s="288"/>
      <c r="N91" s="288"/>
      <c r="O91" s="430"/>
      <c r="P91" s="288"/>
      <c r="Q91" s="598"/>
      <c r="R91" s="598"/>
      <c r="S91" s="598"/>
      <c r="T91" s="598"/>
      <c r="U91" s="598"/>
      <c r="V91" s="598"/>
      <c r="W91" s="598"/>
      <c r="X91" s="599"/>
      <c r="Y91" s="604" t="s">
        <v>53</v>
      </c>
      <c r="Z91" s="605"/>
      <c r="AA91" s="606"/>
      <c r="AB91" s="607"/>
      <c r="AC91" s="607"/>
      <c r="AD91" s="607"/>
      <c r="AE91" s="499"/>
      <c r="AF91" s="487"/>
      <c r="AG91" s="487"/>
      <c r="AH91" s="487"/>
      <c r="AI91" s="499"/>
      <c r="AJ91" s="487"/>
      <c r="AK91" s="487"/>
      <c r="AL91" s="487"/>
      <c r="AM91" s="499"/>
      <c r="AN91" s="487"/>
      <c r="AO91" s="487"/>
      <c r="AP91" s="487"/>
      <c r="AQ91" s="492"/>
      <c r="AR91" s="493"/>
      <c r="AS91" s="493"/>
      <c r="AT91" s="494"/>
      <c r="AU91" s="487"/>
      <c r="AV91" s="487"/>
      <c r="AW91" s="487"/>
      <c r="AX91" s="488"/>
      <c r="AY91">
        <f>$AY$89</f>
        <v>0</v>
      </c>
    </row>
    <row r="92" spans="1:60" ht="23.25" hidden="1" customHeight="1" x14ac:dyDescent="0.15">
      <c r="A92" s="624"/>
      <c r="B92" s="407"/>
      <c r="C92" s="555"/>
      <c r="D92" s="555"/>
      <c r="E92" s="555"/>
      <c r="F92" s="408"/>
      <c r="G92" s="594"/>
      <c r="H92" s="291"/>
      <c r="I92" s="291"/>
      <c r="J92" s="291"/>
      <c r="K92" s="291"/>
      <c r="L92" s="291"/>
      <c r="M92" s="291"/>
      <c r="N92" s="291"/>
      <c r="O92" s="471"/>
      <c r="P92" s="600"/>
      <c r="Q92" s="600"/>
      <c r="R92" s="600"/>
      <c r="S92" s="600"/>
      <c r="T92" s="600"/>
      <c r="U92" s="600"/>
      <c r="V92" s="600"/>
      <c r="W92" s="600"/>
      <c r="X92" s="601"/>
      <c r="Y92" s="592" t="s">
        <v>47</v>
      </c>
      <c r="Z92" s="266"/>
      <c r="AA92" s="267"/>
      <c r="AB92" s="593"/>
      <c r="AC92" s="593"/>
      <c r="AD92" s="593"/>
      <c r="AE92" s="499"/>
      <c r="AF92" s="487"/>
      <c r="AG92" s="487"/>
      <c r="AH92" s="487"/>
      <c r="AI92" s="499"/>
      <c r="AJ92" s="487"/>
      <c r="AK92" s="487"/>
      <c r="AL92" s="487"/>
      <c r="AM92" s="499"/>
      <c r="AN92" s="487"/>
      <c r="AO92" s="487"/>
      <c r="AP92" s="487"/>
      <c r="AQ92" s="492"/>
      <c r="AR92" s="493"/>
      <c r="AS92" s="493"/>
      <c r="AT92" s="494"/>
      <c r="AU92" s="487"/>
      <c r="AV92" s="487"/>
      <c r="AW92" s="487"/>
      <c r="AX92" s="488"/>
      <c r="AY92">
        <f>$AY$89</f>
        <v>0</v>
      </c>
      <c r="AZ92" s="10"/>
      <c r="BA92" s="10"/>
      <c r="BB92" s="10"/>
      <c r="BC92" s="10"/>
    </row>
    <row r="93" spans="1:60" ht="23.25" hidden="1" customHeight="1" x14ac:dyDescent="0.15">
      <c r="A93" s="624"/>
      <c r="B93" s="409"/>
      <c r="C93" s="615"/>
      <c r="D93" s="615"/>
      <c r="E93" s="615"/>
      <c r="F93" s="410"/>
      <c r="G93" s="431"/>
      <c r="H93" s="273"/>
      <c r="I93" s="273"/>
      <c r="J93" s="273"/>
      <c r="K93" s="273"/>
      <c r="L93" s="273"/>
      <c r="M93" s="273"/>
      <c r="N93" s="273"/>
      <c r="O93" s="432"/>
      <c r="P93" s="608"/>
      <c r="Q93" s="608"/>
      <c r="R93" s="608"/>
      <c r="S93" s="608"/>
      <c r="T93" s="608"/>
      <c r="U93" s="608"/>
      <c r="V93" s="608"/>
      <c r="W93" s="608"/>
      <c r="X93" s="609"/>
      <c r="Y93" s="592" t="s">
        <v>13</v>
      </c>
      <c r="Z93" s="266"/>
      <c r="AA93" s="267"/>
      <c r="AB93" s="610" t="s">
        <v>14</v>
      </c>
      <c r="AC93" s="610"/>
      <c r="AD93" s="610"/>
      <c r="AE93" s="524"/>
      <c r="AF93" s="525"/>
      <c r="AG93" s="525"/>
      <c r="AH93" s="525"/>
      <c r="AI93" s="524"/>
      <c r="AJ93" s="525"/>
      <c r="AK93" s="525"/>
      <c r="AL93" s="525"/>
      <c r="AM93" s="524"/>
      <c r="AN93" s="525"/>
      <c r="AO93" s="525"/>
      <c r="AP93" s="525"/>
      <c r="AQ93" s="492"/>
      <c r="AR93" s="493"/>
      <c r="AS93" s="493"/>
      <c r="AT93" s="494"/>
      <c r="AU93" s="487"/>
      <c r="AV93" s="487"/>
      <c r="AW93" s="487"/>
      <c r="AX93" s="488"/>
      <c r="AY93">
        <f>$AY$89</f>
        <v>0</v>
      </c>
      <c r="AZ93" s="10"/>
      <c r="BA93" s="10"/>
      <c r="BB93" s="10"/>
      <c r="BC93" s="10"/>
      <c r="BD93" s="10"/>
      <c r="BE93" s="10"/>
      <c r="BF93" s="10"/>
      <c r="BG93" s="10"/>
      <c r="BH93" s="10"/>
    </row>
    <row r="94" spans="1:60" ht="18.75" hidden="1" customHeight="1" x14ac:dyDescent="0.15">
      <c r="A94" s="624"/>
      <c r="B94" s="407" t="s">
        <v>134</v>
      </c>
      <c r="C94" s="555"/>
      <c r="D94" s="555"/>
      <c r="E94" s="555"/>
      <c r="F94" s="408"/>
      <c r="G94" s="559" t="s">
        <v>52</v>
      </c>
      <c r="H94" s="463"/>
      <c r="I94" s="463"/>
      <c r="J94" s="463"/>
      <c r="K94" s="463"/>
      <c r="L94" s="463"/>
      <c r="M94" s="463"/>
      <c r="N94" s="463"/>
      <c r="O94" s="464"/>
      <c r="P94" s="462" t="s">
        <v>54</v>
      </c>
      <c r="Q94" s="463"/>
      <c r="R94" s="463"/>
      <c r="S94" s="463"/>
      <c r="T94" s="463"/>
      <c r="U94" s="463"/>
      <c r="V94" s="463"/>
      <c r="W94" s="463"/>
      <c r="X94" s="464"/>
      <c r="Y94" s="561"/>
      <c r="Z94" s="562"/>
      <c r="AA94" s="563"/>
      <c r="AB94" s="564" t="s">
        <v>11</v>
      </c>
      <c r="AC94" s="565"/>
      <c r="AD94" s="566"/>
      <c r="AE94" s="153" t="s">
        <v>446</v>
      </c>
      <c r="AF94" s="153"/>
      <c r="AG94" s="153"/>
      <c r="AH94" s="153"/>
      <c r="AI94" s="153" t="s">
        <v>598</v>
      </c>
      <c r="AJ94" s="153"/>
      <c r="AK94" s="153"/>
      <c r="AL94" s="153"/>
      <c r="AM94" s="153" t="s">
        <v>414</v>
      </c>
      <c r="AN94" s="153"/>
      <c r="AO94" s="153"/>
      <c r="AP94" s="153"/>
      <c r="AQ94" s="454" t="s">
        <v>207</v>
      </c>
      <c r="AR94" s="450"/>
      <c r="AS94" s="450"/>
      <c r="AT94" s="451"/>
      <c r="AU94" s="611" t="s">
        <v>124</v>
      </c>
      <c r="AV94" s="611"/>
      <c r="AW94" s="611"/>
      <c r="AX94" s="612"/>
      <c r="AY94">
        <f>$G$96</f>
        <v>0</v>
      </c>
      <c r="AZ94" s="10"/>
      <c r="BA94" s="10"/>
      <c r="BB94" s="10"/>
      <c r="BC94" s="10"/>
    </row>
    <row r="95" spans="1:60" ht="18.75" hidden="1" customHeight="1" x14ac:dyDescent="0.15">
      <c r="A95" s="624"/>
      <c r="B95" s="407"/>
      <c r="C95" s="555"/>
      <c r="D95" s="555"/>
      <c r="E95" s="555"/>
      <c r="F95" s="408"/>
      <c r="G95" s="560"/>
      <c r="H95" s="466"/>
      <c r="I95" s="466"/>
      <c r="J95" s="466"/>
      <c r="K95" s="466"/>
      <c r="L95" s="466"/>
      <c r="M95" s="466"/>
      <c r="N95" s="466"/>
      <c r="O95" s="467"/>
      <c r="P95" s="465"/>
      <c r="Q95" s="466"/>
      <c r="R95" s="466"/>
      <c r="S95" s="466"/>
      <c r="T95" s="466"/>
      <c r="U95" s="466"/>
      <c r="V95" s="466"/>
      <c r="W95" s="466"/>
      <c r="X95" s="467"/>
      <c r="Y95" s="561"/>
      <c r="Z95" s="562"/>
      <c r="AA95" s="563"/>
      <c r="AB95" s="567"/>
      <c r="AC95" s="568"/>
      <c r="AD95" s="569"/>
      <c r="AE95" s="153"/>
      <c r="AF95" s="153"/>
      <c r="AG95" s="153"/>
      <c r="AH95" s="153"/>
      <c r="AI95" s="153"/>
      <c r="AJ95" s="153"/>
      <c r="AK95" s="153"/>
      <c r="AL95" s="153"/>
      <c r="AM95" s="153"/>
      <c r="AN95" s="153"/>
      <c r="AO95" s="153"/>
      <c r="AP95" s="153"/>
      <c r="AQ95" s="613"/>
      <c r="AR95" s="551"/>
      <c r="AS95" s="452" t="s">
        <v>208</v>
      </c>
      <c r="AT95" s="453"/>
      <c r="AU95" s="551"/>
      <c r="AV95" s="551"/>
      <c r="AW95" s="466" t="s">
        <v>165</v>
      </c>
      <c r="AX95" s="614"/>
      <c r="AY95">
        <f>$AY$94</f>
        <v>0</v>
      </c>
      <c r="AZ95" s="10"/>
      <c r="BA95" s="10"/>
      <c r="BB95" s="10"/>
      <c r="BC95" s="10"/>
      <c r="BD95" s="10"/>
      <c r="BE95" s="10"/>
      <c r="BF95" s="10"/>
      <c r="BG95" s="10"/>
      <c r="BH95" s="10"/>
    </row>
    <row r="96" spans="1:60" ht="23.25" hidden="1" customHeight="1" x14ac:dyDescent="0.15">
      <c r="A96" s="624"/>
      <c r="B96" s="407"/>
      <c r="C96" s="555"/>
      <c r="D96" s="555"/>
      <c r="E96" s="555"/>
      <c r="F96" s="408"/>
      <c r="G96" s="429"/>
      <c r="H96" s="288"/>
      <c r="I96" s="288"/>
      <c r="J96" s="288"/>
      <c r="K96" s="288"/>
      <c r="L96" s="288"/>
      <c r="M96" s="288"/>
      <c r="N96" s="288"/>
      <c r="O96" s="430"/>
      <c r="P96" s="288"/>
      <c r="Q96" s="598"/>
      <c r="R96" s="598"/>
      <c r="S96" s="598"/>
      <c r="T96" s="598"/>
      <c r="U96" s="598"/>
      <c r="V96" s="598"/>
      <c r="W96" s="598"/>
      <c r="X96" s="599"/>
      <c r="Y96" s="604" t="s">
        <v>53</v>
      </c>
      <c r="Z96" s="605"/>
      <c r="AA96" s="606"/>
      <c r="AB96" s="607"/>
      <c r="AC96" s="607"/>
      <c r="AD96" s="607"/>
      <c r="AE96" s="499"/>
      <c r="AF96" s="487"/>
      <c r="AG96" s="487"/>
      <c r="AH96" s="487"/>
      <c r="AI96" s="499"/>
      <c r="AJ96" s="487"/>
      <c r="AK96" s="487"/>
      <c r="AL96" s="487"/>
      <c r="AM96" s="499"/>
      <c r="AN96" s="487"/>
      <c r="AO96" s="487"/>
      <c r="AP96" s="487"/>
      <c r="AQ96" s="492"/>
      <c r="AR96" s="493"/>
      <c r="AS96" s="493"/>
      <c r="AT96" s="494"/>
      <c r="AU96" s="487"/>
      <c r="AV96" s="487"/>
      <c r="AW96" s="487"/>
      <c r="AX96" s="488"/>
      <c r="AY96">
        <f>$AY$94</f>
        <v>0</v>
      </c>
    </row>
    <row r="97" spans="1:60" ht="23.25" hidden="1" customHeight="1" x14ac:dyDescent="0.15">
      <c r="A97" s="624"/>
      <c r="B97" s="407"/>
      <c r="C97" s="555"/>
      <c r="D97" s="555"/>
      <c r="E97" s="555"/>
      <c r="F97" s="408"/>
      <c r="G97" s="594"/>
      <c r="H97" s="291"/>
      <c r="I97" s="291"/>
      <c r="J97" s="291"/>
      <c r="K97" s="291"/>
      <c r="L97" s="291"/>
      <c r="M97" s="291"/>
      <c r="N97" s="291"/>
      <c r="O97" s="471"/>
      <c r="P97" s="600"/>
      <c r="Q97" s="600"/>
      <c r="R97" s="600"/>
      <c r="S97" s="600"/>
      <c r="T97" s="600"/>
      <c r="U97" s="600"/>
      <c r="V97" s="600"/>
      <c r="W97" s="600"/>
      <c r="X97" s="601"/>
      <c r="Y97" s="592" t="s">
        <v>47</v>
      </c>
      <c r="Z97" s="266"/>
      <c r="AA97" s="267"/>
      <c r="AB97" s="593"/>
      <c r="AC97" s="593"/>
      <c r="AD97" s="593"/>
      <c r="AE97" s="499"/>
      <c r="AF97" s="487"/>
      <c r="AG97" s="487"/>
      <c r="AH97" s="487"/>
      <c r="AI97" s="499"/>
      <c r="AJ97" s="487"/>
      <c r="AK97" s="487"/>
      <c r="AL97" s="487"/>
      <c r="AM97" s="499"/>
      <c r="AN97" s="487"/>
      <c r="AO97" s="487"/>
      <c r="AP97" s="487"/>
      <c r="AQ97" s="492"/>
      <c r="AR97" s="493"/>
      <c r="AS97" s="493"/>
      <c r="AT97" s="494"/>
      <c r="AU97" s="487"/>
      <c r="AV97" s="487"/>
      <c r="AW97" s="487"/>
      <c r="AX97" s="488"/>
      <c r="AY97">
        <f>$AY$94</f>
        <v>0</v>
      </c>
      <c r="AZ97" s="10"/>
      <c r="BA97" s="10"/>
      <c r="BB97" s="10"/>
      <c r="BC97" s="10"/>
    </row>
    <row r="98" spans="1:60" ht="23.25" hidden="1" customHeight="1" thickBot="1" x14ac:dyDescent="0.2">
      <c r="A98" s="625"/>
      <c r="B98" s="556"/>
      <c r="C98" s="557"/>
      <c r="D98" s="557"/>
      <c r="E98" s="557"/>
      <c r="F98" s="558"/>
      <c r="G98" s="431"/>
      <c r="H98" s="273"/>
      <c r="I98" s="273"/>
      <c r="J98" s="273"/>
      <c r="K98" s="273"/>
      <c r="L98" s="273"/>
      <c r="M98" s="273"/>
      <c r="N98" s="273"/>
      <c r="O98" s="432"/>
      <c r="P98" s="608"/>
      <c r="Q98" s="608"/>
      <c r="R98" s="608"/>
      <c r="S98" s="608"/>
      <c r="T98" s="608"/>
      <c r="U98" s="608"/>
      <c r="V98" s="608"/>
      <c r="W98" s="608"/>
      <c r="X98" s="609"/>
      <c r="Y98" s="592" t="s">
        <v>13</v>
      </c>
      <c r="Z98" s="266"/>
      <c r="AA98" s="267"/>
      <c r="AB98" s="610" t="s">
        <v>14</v>
      </c>
      <c r="AC98" s="610"/>
      <c r="AD98" s="610"/>
      <c r="AE98" s="524"/>
      <c r="AF98" s="525"/>
      <c r="AG98" s="525"/>
      <c r="AH98" s="525"/>
      <c r="AI98" s="524"/>
      <c r="AJ98" s="525"/>
      <c r="AK98" s="525"/>
      <c r="AL98" s="525"/>
      <c r="AM98" s="524"/>
      <c r="AN98" s="525"/>
      <c r="AO98" s="525"/>
      <c r="AP98" s="525"/>
      <c r="AQ98" s="492"/>
      <c r="AR98" s="493"/>
      <c r="AS98" s="493"/>
      <c r="AT98" s="494"/>
      <c r="AU98" s="487"/>
      <c r="AV98" s="487"/>
      <c r="AW98" s="487"/>
      <c r="AX98" s="488"/>
      <c r="AY98">
        <f>$AY$94</f>
        <v>0</v>
      </c>
      <c r="AZ98" s="10"/>
      <c r="BA98" s="10"/>
      <c r="BB98" s="10"/>
      <c r="BC98" s="10"/>
      <c r="BD98" s="10"/>
      <c r="BE98" s="10"/>
      <c r="BF98" s="10"/>
      <c r="BG98" s="10"/>
      <c r="BH98" s="10"/>
    </row>
    <row r="99" spans="1:60" ht="47.25" hidden="1" customHeight="1" x14ac:dyDescent="0.15">
      <c r="A99" s="733" t="s">
        <v>609</v>
      </c>
      <c r="B99" s="734"/>
      <c r="C99" s="734"/>
      <c r="D99" s="734"/>
      <c r="E99" s="734"/>
      <c r="F99" s="735"/>
      <c r="G99" s="736"/>
      <c r="H99" s="737"/>
      <c r="I99" s="737"/>
      <c r="J99" s="737"/>
      <c r="K99" s="737"/>
      <c r="L99" s="737"/>
      <c r="M99" s="737"/>
      <c r="N99" s="737"/>
      <c r="O99" s="737"/>
      <c r="P99" s="737"/>
      <c r="Q99" s="737"/>
      <c r="R99" s="737"/>
      <c r="S99" s="737"/>
      <c r="T99" s="737"/>
      <c r="U99" s="737"/>
      <c r="V99" s="737"/>
      <c r="W99" s="737"/>
      <c r="X99" s="737"/>
      <c r="Y99" s="737"/>
      <c r="Z99" s="737"/>
      <c r="AA99" s="737"/>
      <c r="AB99" s="737"/>
      <c r="AC99" s="737"/>
      <c r="AD99" s="737"/>
      <c r="AE99" s="737"/>
      <c r="AF99" s="737"/>
      <c r="AG99" s="737"/>
      <c r="AH99" s="737"/>
      <c r="AI99" s="737"/>
      <c r="AJ99" s="737"/>
      <c r="AK99" s="737"/>
      <c r="AL99" s="737"/>
      <c r="AM99" s="737"/>
      <c r="AN99" s="737"/>
      <c r="AO99" s="737"/>
      <c r="AP99" s="737"/>
      <c r="AQ99" s="737"/>
      <c r="AR99" s="737"/>
      <c r="AS99" s="737"/>
      <c r="AT99" s="737"/>
      <c r="AU99" s="737"/>
      <c r="AV99" s="737"/>
      <c r="AW99" s="737"/>
      <c r="AX99" s="738"/>
      <c r="AY99">
        <f>COUNTA($G$99)</f>
        <v>0</v>
      </c>
    </row>
    <row r="100" spans="1:60" ht="31.5" hidden="1" customHeight="1" x14ac:dyDescent="0.15">
      <c r="A100" s="739" t="s">
        <v>610</v>
      </c>
      <c r="B100" s="555"/>
      <c r="C100" s="555"/>
      <c r="D100" s="555"/>
      <c r="E100" s="555"/>
      <c r="F100" s="408"/>
      <c r="G100" s="740" t="s">
        <v>602</v>
      </c>
      <c r="H100" s="741"/>
      <c r="I100" s="741"/>
      <c r="J100" s="741"/>
      <c r="K100" s="741"/>
      <c r="L100" s="741"/>
      <c r="M100" s="741"/>
      <c r="N100" s="741"/>
      <c r="O100" s="741"/>
      <c r="P100" s="742" t="s">
        <v>601</v>
      </c>
      <c r="Q100" s="741"/>
      <c r="R100" s="741"/>
      <c r="S100" s="741"/>
      <c r="T100" s="741"/>
      <c r="U100" s="741"/>
      <c r="V100" s="741"/>
      <c r="W100" s="741"/>
      <c r="X100" s="743"/>
      <c r="Y100" s="744"/>
      <c r="Z100" s="745"/>
      <c r="AA100" s="746"/>
      <c r="AB100" s="747" t="s">
        <v>11</v>
      </c>
      <c r="AC100" s="747"/>
      <c r="AD100" s="747"/>
      <c r="AE100" s="153" t="s">
        <v>446</v>
      </c>
      <c r="AF100" s="153"/>
      <c r="AG100" s="153"/>
      <c r="AH100" s="153"/>
      <c r="AI100" s="153" t="s">
        <v>598</v>
      </c>
      <c r="AJ100" s="153"/>
      <c r="AK100" s="153"/>
      <c r="AL100" s="153"/>
      <c r="AM100" s="153" t="s">
        <v>414</v>
      </c>
      <c r="AN100" s="153"/>
      <c r="AO100" s="153"/>
      <c r="AP100" s="153"/>
      <c r="AQ100" s="729" t="s">
        <v>445</v>
      </c>
      <c r="AR100" s="730"/>
      <c r="AS100" s="730"/>
      <c r="AT100" s="731"/>
      <c r="AU100" s="729" t="s">
        <v>619</v>
      </c>
      <c r="AV100" s="730"/>
      <c r="AW100" s="730"/>
      <c r="AX100" s="732"/>
      <c r="AY100">
        <f>COUNTA($G$101)</f>
        <v>0</v>
      </c>
    </row>
    <row r="101" spans="1:60" ht="23.25" hidden="1" customHeight="1" x14ac:dyDescent="0.15">
      <c r="A101" s="739"/>
      <c r="B101" s="555"/>
      <c r="C101" s="555"/>
      <c r="D101" s="555"/>
      <c r="E101" s="555"/>
      <c r="F101" s="408"/>
      <c r="G101" s="695"/>
      <c r="H101" s="696"/>
      <c r="I101" s="696"/>
      <c r="J101" s="696"/>
      <c r="K101" s="696"/>
      <c r="L101" s="696"/>
      <c r="M101" s="696"/>
      <c r="N101" s="696"/>
      <c r="O101" s="696"/>
      <c r="P101" s="699"/>
      <c r="Q101" s="700"/>
      <c r="R101" s="700"/>
      <c r="S101" s="700"/>
      <c r="T101" s="700"/>
      <c r="U101" s="700"/>
      <c r="V101" s="700"/>
      <c r="W101" s="700"/>
      <c r="X101" s="701"/>
      <c r="Y101" s="705" t="s">
        <v>48</v>
      </c>
      <c r="Z101" s="706"/>
      <c r="AA101" s="707"/>
      <c r="AB101" s="708"/>
      <c r="AC101" s="708"/>
      <c r="AD101" s="708"/>
      <c r="AE101" s="709"/>
      <c r="AF101" s="709"/>
      <c r="AG101" s="709"/>
      <c r="AH101" s="709"/>
      <c r="AI101" s="709"/>
      <c r="AJ101" s="709"/>
      <c r="AK101" s="709"/>
      <c r="AL101" s="709"/>
      <c r="AM101" s="709"/>
      <c r="AN101" s="709"/>
      <c r="AO101" s="709"/>
      <c r="AP101" s="709"/>
      <c r="AQ101" s="709"/>
      <c r="AR101" s="709"/>
      <c r="AS101" s="709"/>
      <c r="AT101" s="709"/>
      <c r="AU101" s="723"/>
      <c r="AV101" s="724"/>
      <c r="AW101" s="724"/>
      <c r="AX101" s="725"/>
      <c r="AY101">
        <f>$AY$100</f>
        <v>0</v>
      </c>
    </row>
    <row r="102" spans="1:60" ht="23.25" hidden="1" customHeight="1" x14ac:dyDescent="0.15">
      <c r="A102" s="617"/>
      <c r="B102" s="615"/>
      <c r="C102" s="615"/>
      <c r="D102" s="615"/>
      <c r="E102" s="615"/>
      <c r="F102" s="410"/>
      <c r="G102" s="697"/>
      <c r="H102" s="698"/>
      <c r="I102" s="698"/>
      <c r="J102" s="698"/>
      <c r="K102" s="698"/>
      <c r="L102" s="698"/>
      <c r="M102" s="698"/>
      <c r="N102" s="698"/>
      <c r="O102" s="698"/>
      <c r="P102" s="702"/>
      <c r="Q102" s="703"/>
      <c r="R102" s="703"/>
      <c r="S102" s="703"/>
      <c r="T102" s="703"/>
      <c r="U102" s="703"/>
      <c r="V102" s="703"/>
      <c r="W102" s="703"/>
      <c r="X102" s="704"/>
      <c r="Y102" s="726" t="s">
        <v>49</v>
      </c>
      <c r="Z102" s="727"/>
      <c r="AA102" s="728"/>
      <c r="AB102" s="708"/>
      <c r="AC102" s="708"/>
      <c r="AD102" s="708"/>
      <c r="AE102" s="709"/>
      <c r="AF102" s="709"/>
      <c r="AG102" s="709"/>
      <c r="AH102" s="709"/>
      <c r="AI102" s="709"/>
      <c r="AJ102" s="709"/>
      <c r="AK102" s="709"/>
      <c r="AL102" s="709"/>
      <c r="AM102" s="709"/>
      <c r="AN102" s="709"/>
      <c r="AO102" s="709"/>
      <c r="AP102" s="709"/>
      <c r="AQ102" s="709"/>
      <c r="AR102" s="709"/>
      <c r="AS102" s="709"/>
      <c r="AT102" s="709"/>
      <c r="AU102" s="723"/>
      <c r="AV102" s="724"/>
      <c r="AW102" s="724"/>
      <c r="AX102" s="725"/>
      <c r="AY102">
        <f>$AY$100</f>
        <v>0</v>
      </c>
    </row>
    <row r="103" spans="1:60" ht="23.25" hidden="1" customHeight="1" x14ac:dyDescent="0.15">
      <c r="A103" s="616" t="s">
        <v>611</v>
      </c>
      <c r="B103" s="463"/>
      <c r="C103" s="463"/>
      <c r="D103" s="463"/>
      <c r="E103" s="463"/>
      <c r="F103" s="645"/>
      <c r="G103" s="643" t="s">
        <v>612</v>
      </c>
      <c r="H103" s="643"/>
      <c r="I103" s="643"/>
      <c r="J103" s="643"/>
      <c r="K103" s="643"/>
      <c r="L103" s="643"/>
      <c r="M103" s="643"/>
      <c r="N103" s="643"/>
      <c r="O103" s="643"/>
      <c r="P103" s="643"/>
      <c r="Q103" s="643"/>
      <c r="R103" s="643"/>
      <c r="S103" s="643"/>
      <c r="T103" s="643"/>
      <c r="U103" s="643"/>
      <c r="V103" s="643"/>
      <c r="W103" s="643"/>
      <c r="X103" s="644"/>
      <c r="Y103" s="650"/>
      <c r="Z103" s="651"/>
      <c r="AA103" s="652"/>
      <c r="AB103" s="642" t="s">
        <v>11</v>
      </c>
      <c r="AC103" s="643"/>
      <c r="AD103" s="644"/>
      <c r="AE103" s="153" t="s">
        <v>446</v>
      </c>
      <c r="AF103" s="153"/>
      <c r="AG103" s="153"/>
      <c r="AH103" s="153"/>
      <c r="AI103" s="153" t="s">
        <v>598</v>
      </c>
      <c r="AJ103" s="153"/>
      <c r="AK103" s="153"/>
      <c r="AL103" s="153"/>
      <c r="AM103" s="153" t="s">
        <v>414</v>
      </c>
      <c r="AN103" s="153"/>
      <c r="AO103" s="153"/>
      <c r="AP103" s="153"/>
      <c r="AQ103" s="653" t="s">
        <v>620</v>
      </c>
      <c r="AR103" s="654"/>
      <c r="AS103" s="654"/>
      <c r="AT103" s="654"/>
      <c r="AU103" s="654"/>
      <c r="AV103" s="654"/>
      <c r="AW103" s="654"/>
      <c r="AX103" s="655"/>
      <c r="AY103">
        <f>IF(SUBSTITUTE(SUBSTITUTE($G$104,"／",""),"　","")="",0,1)</f>
        <v>0</v>
      </c>
    </row>
    <row r="104" spans="1:60" ht="23.25" hidden="1" customHeight="1" x14ac:dyDescent="0.15">
      <c r="A104" s="646"/>
      <c r="B104" s="626"/>
      <c r="C104" s="626"/>
      <c r="D104" s="626"/>
      <c r="E104" s="626"/>
      <c r="F104" s="647"/>
      <c r="G104" s="656" t="s">
        <v>613</v>
      </c>
      <c r="H104" s="657"/>
      <c r="I104" s="657"/>
      <c r="J104" s="657"/>
      <c r="K104" s="657"/>
      <c r="L104" s="657"/>
      <c r="M104" s="657"/>
      <c r="N104" s="657"/>
      <c r="O104" s="657"/>
      <c r="P104" s="657"/>
      <c r="Q104" s="657"/>
      <c r="R104" s="657"/>
      <c r="S104" s="657"/>
      <c r="T104" s="657"/>
      <c r="U104" s="657"/>
      <c r="V104" s="657"/>
      <c r="W104" s="657"/>
      <c r="X104" s="657"/>
      <c r="Y104" s="716" t="s">
        <v>611</v>
      </c>
      <c r="Z104" s="717"/>
      <c r="AA104" s="718"/>
      <c r="AB104" s="719"/>
      <c r="AC104" s="720"/>
      <c r="AD104" s="721"/>
      <c r="AE104" s="722"/>
      <c r="AF104" s="722"/>
      <c r="AG104" s="722"/>
      <c r="AH104" s="722"/>
      <c r="AI104" s="722"/>
      <c r="AJ104" s="722"/>
      <c r="AK104" s="722"/>
      <c r="AL104" s="722"/>
      <c r="AM104" s="722"/>
      <c r="AN104" s="722"/>
      <c r="AO104" s="722"/>
      <c r="AP104" s="722"/>
      <c r="AQ104" s="499"/>
      <c r="AR104" s="487"/>
      <c r="AS104" s="487"/>
      <c r="AT104" s="487"/>
      <c r="AU104" s="487"/>
      <c r="AV104" s="487"/>
      <c r="AW104" s="487"/>
      <c r="AX104" s="488"/>
      <c r="AY104">
        <f>$AY$103</f>
        <v>0</v>
      </c>
    </row>
    <row r="105" spans="1:60" ht="46.5" hidden="1" customHeight="1" x14ac:dyDescent="0.15">
      <c r="A105" s="648"/>
      <c r="B105" s="466"/>
      <c r="C105" s="466"/>
      <c r="D105" s="466"/>
      <c r="E105" s="466"/>
      <c r="F105" s="649"/>
      <c r="G105" s="658"/>
      <c r="H105" s="659"/>
      <c r="I105" s="659"/>
      <c r="J105" s="659"/>
      <c r="K105" s="659"/>
      <c r="L105" s="659"/>
      <c r="M105" s="659"/>
      <c r="N105" s="659"/>
      <c r="O105" s="659"/>
      <c r="P105" s="659"/>
      <c r="Q105" s="659"/>
      <c r="R105" s="659"/>
      <c r="S105" s="659"/>
      <c r="T105" s="659"/>
      <c r="U105" s="659"/>
      <c r="V105" s="659"/>
      <c r="W105" s="659"/>
      <c r="X105" s="659"/>
      <c r="Y105" s="691" t="s">
        <v>614</v>
      </c>
      <c r="Z105" s="710"/>
      <c r="AA105" s="711"/>
      <c r="AB105" s="712" t="s">
        <v>615</v>
      </c>
      <c r="AC105" s="713"/>
      <c r="AD105" s="714"/>
      <c r="AE105" s="147"/>
      <c r="AF105" s="147"/>
      <c r="AG105" s="147"/>
      <c r="AH105" s="147"/>
      <c r="AI105" s="147"/>
      <c r="AJ105" s="147"/>
      <c r="AK105" s="147"/>
      <c r="AL105" s="147"/>
      <c r="AM105" s="147"/>
      <c r="AN105" s="147"/>
      <c r="AO105" s="147"/>
      <c r="AP105" s="147"/>
      <c r="AQ105" s="147"/>
      <c r="AR105" s="147"/>
      <c r="AS105" s="147"/>
      <c r="AT105" s="147"/>
      <c r="AU105" s="147"/>
      <c r="AV105" s="147"/>
      <c r="AW105" s="147"/>
      <c r="AX105" s="715"/>
      <c r="AY105">
        <f>$AY$103</f>
        <v>0</v>
      </c>
    </row>
    <row r="106" spans="1:60" ht="18.75" hidden="1" customHeight="1" x14ac:dyDescent="0.15">
      <c r="A106" s="482" t="s">
        <v>265</v>
      </c>
      <c r="B106" s="663"/>
      <c r="C106" s="663"/>
      <c r="D106" s="663"/>
      <c r="E106" s="663"/>
      <c r="F106" s="664"/>
      <c r="G106" s="672" t="s">
        <v>135</v>
      </c>
      <c r="H106" s="626"/>
      <c r="I106" s="626"/>
      <c r="J106" s="626"/>
      <c r="K106" s="626"/>
      <c r="L106" s="626"/>
      <c r="M106" s="626"/>
      <c r="N106" s="626"/>
      <c r="O106" s="627"/>
      <c r="P106" s="628" t="s">
        <v>51</v>
      </c>
      <c r="Q106" s="626"/>
      <c r="R106" s="626"/>
      <c r="S106" s="626"/>
      <c r="T106" s="626"/>
      <c r="U106" s="626"/>
      <c r="V106" s="626"/>
      <c r="W106" s="626"/>
      <c r="X106" s="627"/>
      <c r="Y106" s="673"/>
      <c r="Z106" s="674"/>
      <c r="AA106" s="675"/>
      <c r="AB106" s="679" t="s">
        <v>11</v>
      </c>
      <c r="AC106" s="680"/>
      <c r="AD106" s="681"/>
      <c r="AE106" s="153" t="s">
        <v>446</v>
      </c>
      <c r="AF106" s="153"/>
      <c r="AG106" s="153"/>
      <c r="AH106" s="153"/>
      <c r="AI106" s="153" t="s">
        <v>598</v>
      </c>
      <c r="AJ106" s="153"/>
      <c r="AK106" s="153"/>
      <c r="AL106" s="153"/>
      <c r="AM106" s="153" t="s">
        <v>414</v>
      </c>
      <c r="AN106" s="153"/>
      <c r="AO106" s="153"/>
      <c r="AP106" s="153"/>
      <c r="AQ106" s="660" t="s">
        <v>207</v>
      </c>
      <c r="AR106" s="661"/>
      <c r="AS106" s="661"/>
      <c r="AT106" s="662"/>
      <c r="AU106" s="626" t="s">
        <v>124</v>
      </c>
      <c r="AV106" s="626"/>
      <c r="AW106" s="626"/>
      <c r="AX106" s="629"/>
      <c r="AY106">
        <f>COUNTA($G$108)</f>
        <v>0</v>
      </c>
    </row>
    <row r="107" spans="1:60" ht="18.75" hidden="1" customHeight="1" x14ac:dyDescent="0.15">
      <c r="A107" s="665"/>
      <c r="B107" s="666"/>
      <c r="C107" s="666"/>
      <c r="D107" s="666"/>
      <c r="E107" s="666"/>
      <c r="F107" s="667"/>
      <c r="G107" s="560"/>
      <c r="H107" s="466"/>
      <c r="I107" s="466"/>
      <c r="J107" s="466"/>
      <c r="K107" s="466"/>
      <c r="L107" s="466"/>
      <c r="M107" s="466"/>
      <c r="N107" s="466"/>
      <c r="O107" s="467"/>
      <c r="P107" s="465"/>
      <c r="Q107" s="466"/>
      <c r="R107" s="466"/>
      <c r="S107" s="466"/>
      <c r="T107" s="466"/>
      <c r="U107" s="466"/>
      <c r="V107" s="466"/>
      <c r="W107" s="466"/>
      <c r="X107" s="467"/>
      <c r="Y107" s="676"/>
      <c r="Z107" s="677"/>
      <c r="AA107" s="678"/>
      <c r="AB107" s="567"/>
      <c r="AC107" s="568"/>
      <c r="AD107" s="569"/>
      <c r="AE107" s="153"/>
      <c r="AF107" s="153"/>
      <c r="AG107" s="153"/>
      <c r="AH107" s="153"/>
      <c r="AI107" s="153"/>
      <c r="AJ107" s="153"/>
      <c r="AK107" s="153"/>
      <c r="AL107" s="153"/>
      <c r="AM107" s="153"/>
      <c r="AN107" s="153"/>
      <c r="AO107" s="153"/>
      <c r="AP107" s="153"/>
      <c r="AQ107" s="505"/>
      <c r="AR107" s="506"/>
      <c r="AS107" s="452" t="s">
        <v>208</v>
      </c>
      <c r="AT107" s="453"/>
      <c r="AU107" s="551"/>
      <c r="AV107" s="551"/>
      <c r="AW107" s="466" t="s">
        <v>165</v>
      </c>
      <c r="AX107" s="614"/>
      <c r="AY107">
        <f t="shared" ref="AY107:AY112" si="3">$AY$106</f>
        <v>0</v>
      </c>
    </row>
    <row r="108" spans="1:60" ht="23.25" hidden="1" customHeight="1" x14ac:dyDescent="0.15">
      <c r="A108" s="668"/>
      <c r="B108" s="666"/>
      <c r="C108" s="666"/>
      <c r="D108" s="666"/>
      <c r="E108" s="666"/>
      <c r="F108" s="667"/>
      <c r="G108" s="682"/>
      <c r="H108" s="683"/>
      <c r="I108" s="683"/>
      <c r="J108" s="683"/>
      <c r="K108" s="683"/>
      <c r="L108" s="683"/>
      <c r="M108" s="683"/>
      <c r="N108" s="683"/>
      <c r="O108" s="684"/>
      <c r="P108" s="288"/>
      <c r="Q108" s="288"/>
      <c r="R108" s="288"/>
      <c r="S108" s="288"/>
      <c r="T108" s="288"/>
      <c r="U108" s="288"/>
      <c r="V108" s="288"/>
      <c r="W108" s="288"/>
      <c r="X108" s="430"/>
      <c r="Y108" s="691" t="s">
        <v>12</v>
      </c>
      <c r="Z108" s="692"/>
      <c r="AA108" s="693"/>
      <c r="AB108" s="607"/>
      <c r="AC108" s="607"/>
      <c r="AD108" s="607"/>
      <c r="AE108" s="499"/>
      <c r="AF108" s="487"/>
      <c r="AG108" s="487"/>
      <c r="AH108" s="487"/>
      <c r="AI108" s="499"/>
      <c r="AJ108" s="487"/>
      <c r="AK108" s="487"/>
      <c r="AL108" s="487"/>
      <c r="AM108" s="499"/>
      <c r="AN108" s="487"/>
      <c r="AO108" s="487"/>
      <c r="AP108" s="487"/>
      <c r="AQ108" s="492"/>
      <c r="AR108" s="493"/>
      <c r="AS108" s="493"/>
      <c r="AT108" s="494"/>
      <c r="AU108" s="487"/>
      <c r="AV108" s="487"/>
      <c r="AW108" s="487"/>
      <c r="AX108" s="488"/>
      <c r="AY108">
        <f t="shared" si="3"/>
        <v>0</v>
      </c>
    </row>
    <row r="109" spans="1:60" ht="23.25" hidden="1" customHeight="1" x14ac:dyDescent="0.15">
      <c r="A109" s="669"/>
      <c r="B109" s="670"/>
      <c r="C109" s="670"/>
      <c r="D109" s="670"/>
      <c r="E109" s="670"/>
      <c r="F109" s="671"/>
      <c r="G109" s="685"/>
      <c r="H109" s="686"/>
      <c r="I109" s="686"/>
      <c r="J109" s="686"/>
      <c r="K109" s="686"/>
      <c r="L109" s="686"/>
      <c r="M109" s="686"/>
      <c r="N109" s="686"/>
      <c r="O109" s="687"/>
      <c r="P109" s="291"/>
      <c r="Q109" s="291"/>
      <c r="R109" s="291"/>
      <c r="S109" s="291"/>
      <c r="T109" s="291"/>
      <c r="U109" s="291"/>
      <c r="V109" s="291"/>
      <c r="W109" s="291"/>
      <c r="X109" s="471"/>
      <c r="Y109" s="642" t="s">
        <v>47</v>
      </c>
      <c r="Z109" s="643"/>
      <c r="AA109" s="644"/>
      <c r="AB109" s="593"/>
      <c r="AC109" s="593"/>
      <c r="AD109" s="593"/>
      <c r="AE109" s="499"/>
      <c r="AF109" s="487"/>
      <c r="AG109" s="487"/>
      <c r="AH109" s="487"/>
      <c r="AI109" s="499"/>
      <c r="AJ109" s="487"/>
      <c r="AK109" s="487"/>
      <c r="AL109" s="487"/>
      <c r="AM109" s="499"/>
      <c r="AN109" s="487"/>
      <c r="AO109" s="487"/>
      <c r="AP109" s="487"/>
      <c r="AQ109" s="492"/>
      <c r="AR109" s="493"/>
      <c r="AS109" s="493"/>
      <c r="AT109" s="494"/>
      <c r="AU109" s="487"/>
      <c r="AV109" s="487"/>
      <c r="AW109" s="487"/>
      <c r="AX109" s="488"/>
      <c r="AY109">
        <f t="shared" si="3"/>
        <v>0</v>
      </c>
    </row>
    <row r="110" spans="1:60" ht="23.25" hidden="1" customHeight="1" x14ac:dyDescent="0.15">
      <c r="A110" s="668"/>
      <c r="B110" s="666"/>
      <c r="C110" s="666"/>
      <c r="D110" s="666"/>
      <c r="E110" s="666"/>
      <c r="F110" s="667"/>
      <c r="G110" s="688"/>
      <c r="H110" s="689"/>
      <c r="I110" s="689"/>
      <c r="J110" s="689"/>
      <c r="K110" s="689"/>
      <c r="L110" s="689"/>
      <c r="M110" s="689"/>
      <c r="N110" s="689"/>
      <c r="O110" s="690"/>
      <c r="P110" s="273"/>
      <c r="Q110" s="273"/>
      <c r="R110" s="273"/>
      <c r="S110" s="273"/>
      <c r="T110" s="273"/>
      <c r="U110" s="273"/>
      <c r="V110" s="273"/>
      <c r="W110" s="273"/>
      <c r="X110" s="432"/>
      <c r="Y110" s="642" t="s">
        <v>13</v>
      </c>
      <c r="Z110" s="643"/>
      <c r="AA110" s="644"/>
      <c r="AB110" s="694" t="s">
        <v>14</v>
      </c>
      <c r="AC110" s="694"/>
      <c r="AD110" s="694"/>
      <c r="AE110" s="499"/>
      <c r="AF110" s="487"/>
      <c r="AG110" s="487"/>
      <c r="AH110" s="487"/>
      <c r="AI110" s="499"/>
      <c r="AJ110" s="487"/>
      <c r="AK110" s="487"/>
      <c r="AL110" s="487"/>
      <c r="AM110" s="499"/>
      <c r="AN110" s="487"/>
      <c r="AO110" s="487"/>
      <c r="AP110" s="487"/>
      <c r="AQ110" s="492"/>
      <c r="AR110" s="493"/>
      <c r="AS110" s="493"/>
      <c r="AT110" s="494"/>
      <c r="AU110" s="487"/>
      <c r="AV110" s="487"/>
      <c r="AW110" s="487"/>
      <c r="AX110" s="488"/>
      <c r="AY110">
        <f t="shared" si="3"/>
        <v>0</v>
      </c>
    </row>
    <row r="111" spans="1:60" ht="23.25" hidden="1" customHeight="1" x14ac:dyDescent="0.15">
      <c r="A111" s="616" t="s">
        <v>290</v>
      </c>
      <c r="B111" s="554"/>
      <c r="C111" s="554"/>
      <c r="D111" s="554"/>
      <c r="E111" s="554"/>
      <c r="F111" s="406"/>
      <c r="G111" s="618"/>
      <c r="H111" s="619"/>
      <c r="I111" s="619"/>
      <c r="J111" s="619"/>
      <c r="K111" s="619"/>
      <c r="L111" s="619"/>
      <c r="M111" s="619"/>
      <c r="N111" s="619"/>
      <c r="O111" s="619"/>
      <c r="P111" s="619"/>
      <c r="Q111" s="619"/>
      <c r="R111" s="619"/>
      <c r="S111" s="619"/>
      <c r="T111" s="619"/>
      <c r="U111" s="619"/>
      <c r="V111" s="619"/>
      <c r="W111" s="619"/>
      <c r="X111" s="619"/>
      <c r="Y111" s="619"/>
      <c r="Z111" s="619"/>
      <c r="AA111" s="619"/>
      <c r="AB111" s="619"/>
      <c r="AC111" s="619"/>
      <c r="AD111" s="619"/>
      <c r="AE111" s="619"/>
      <c r="AF111" s="619"/>
      <c r="AG111" s="619"/>
      <c r="AH111" s="619"/>
      <c r="AI111" s="619"/>
      <c r="AJ111" s="619"/>
      <c r="AK111" s="619"/>
      <c r="AL111" s="619"/>
      <c r="AM111" s="619"/>
      <c r="AN111" s="619"/>
      <c r="AO111" s="619"/>
      <c r="AP111" s="619"/>
      <c r="AQ111" s="619"/>
      <c r="AR111" s="619"/>
      <c r="AS111" s="619"/>
      <c r="AT111" s="619"/>
      <c r="AU111" s="619"/>
      <c r="AV111" s="619"/>
      <c r="AW111" s="619"/>
      <c r="AX111" s="620"/>
      <c r="AY111">
        <f t="shared" si="3"/>
        <v>0</v>
      </c>
    </row>
    <row r="112" spans="1:60" ht="23.25" hidden="1" customHeight="1" x14ac:dyDescent="0.15">
      <c r="A112" s="617"/>
      <c r="B112" s="615"/>
      <c r="C112" s="615"/>
      <c r="D112" s="615"/>
      <c r="E112" s="615"/>
      <c r="F112" s="410"/>
      <c r="G112" s="621"/>
      <c r="H112" s="622"/>
      <c r="I112" s="622"/>
      <c r="J112" s="622"/>
      <c r="K112" s="622"/>
      <c r="L112" s="622"/>
      <c r="M112" s="622"/>
      <c r="N112" s="622"/>
      <c r="O112" s="622"/>
      <c r="P112" s="622"/>
      <c r="Q112" s="622"/>
      <c r="R112" s="622"/>
      <c r="S112" s="622"/>
      <c r="T112" s="622"/>
      <c r="U112" s="622"/>
      <c r="V112" s="622"/>
      <c r="W112" s="622"/>
      <c r="X112" s="622"/>
      <c r="Y112" s="622"/>
      <c r="Z112" s="622"/>
      <c r="AA112" s="622"/>
      <c r="AB112" s="622"/>
      <c r="AC112" s="622"/>
      <c r="AD112" s="622"/>
      <c r="AE112" s="622"/>
      <c r="AF112" s="622"/>
      <c r="AG112" s="622"/>
      <c r="AH112" s="622"/>
      <c r="AI112" s="622"/>
      <c r="AJ112" s="622"/>
      <c r="AK112" s="622"/>
      <c r="AL112" s="622"/>
      <c r="AM112" s="622"/>
      <c r="AN112" s="622"/>
      <c r="AO112" s="622"/>
      <c r="AP112" s="622"/>
      <c r="AQ112" s="622"/>
      <c r="AR112" s="622"/>
      <c r="AS112" s="622"/>
      <c r="AT112" s="622"/>
      <c r="AU112" s="622"/>
      <c r="AV112" s="622"/>
      <c r="AW112" s="622"/>
      <c r="AX112" s="623"/>
      <c r="AY112">
        <f t="shared" si="3"/>
        <v>0</v>
      </c>
    </row>
    <row r="113" spans="1:60" ht="18.75" hidden="1" customHeight="1" x14ac:dyDescent="0.15">
      <c r="A113" s="624" t="s">
        <v>603</v>
      </c>
      <c r="B113" s="407" t="s">
        <v>604</v>
      </c>
      <c r="C113" s="555"/>
      <c r="D113" s="555"/>
      <c r="E113" s="555"/>
      <c r="F113" s="408"/>
      <c r="G113" s="626" t="s">
        <v>605</v>
      </c>
      <c r="H113" s="626"/>
      <c r="I113" s="626"/>
      <c r="J113" s="626"/>
      <c r="K113" s="626"/>
      <c r="L113" s="626"/>
      <c r="M113" s="626"/>
      <c r="N113" s="626"/>
      <c r="O113" s="626"/>
      <c r="P113" s="626"/>
      <c r="Q113" s="626"/>
      <c r="R113" s="626"/>
      <c r="S113" s="626"/>
      <c r="T113" s="626"/>
      <c r="U113" s="626"/>
      <c r="V113" s="626"/>
      <c r="W113" s="626"/>
      <c r="X113" s="626"/>
      <c r="Y113" s="626"/>
      <c r="Z113" s="626"/>
      <c r="AA113" s="627"/>
      <c r="AB113" s="628" t="s">
        <v>621</v>
      </c>
      <c r="AC113" s="626"/>
      <c r="AD113" s="626"/>
      <c r="AE113" s="626"/>
      <c r="AF113" s="626"/>
      <c r="AG113" s="626"/>
      <c r="AH113" s="626"/>
      <c r="AI113" s="626"/>
      <c r="AJ113" s="626"/>
      <c r="AK113" s="626"/>
      <c r="AL113" s="626"/>
      <c r="AM113" s="626"/>
      <c r="AN113" s="626"/>
      <c r="AO113" s="626"/>
      <c r="AP113" s="626"/>
      <c r="AQ113" s="626"/>
      <c r="AR113" s="626"/>
      <c r="AS113" s="626"/>
      <c r="AT113" s="626"/>
      <c r="AU113" s="626"/>
      <c r="AV113" s="626"/>
      <c r="AW113" s="626"/>
      <c r="AX113" s="629"/>
      <c r="AY113">
        <f>COUNTA($G$115)</f>
        <v>0</v>
      </c>
    </row>
    <row r="114" spans="1:60" ht="22.5" hidden="1" customHeight="1" x14ac:dyDescent="0.15">
      <c r="A114" s="624"/>
      <c r="B114" s="407"/>
      <c r="C114" s="555"/>
      <c r="D114" s="555"/>
      <c r="E114" s="555"/>
      <c r="F114" s="408"/>
      <c r="G114" s="466"/>
      <c r="H114" s="466"/>
      <c r="I114" s="466"/>
      <c r="J114" s="466"/>
      <c r="K114" s="466"/>
      <c r="L114" s="466"/>
      <c r="M114" s="466"/>
      <c r="N114" s="466"/>
      <c r="O114" s="466"/>
      <c r="P114" s="466"/>
      <c r="Q114" s="466"/>
      <c r="R114" s="466"/>
      <c r="S114" s="466"/>
      <c r="T114" s="466"/>
      <c r="U114" s="466"/>
      <c r="V114" s="466"/>
      <c r="W114" s="466"/>
      <c r="X114" s="466"/>
      <c r="Y114" s="466"/>
      <c r="Z114" s="466"/>
      <c r="AA114" s="467"/>
      <c r="AB114" s="465"/>
      <c r="AC114" s="466"/>
      <c r="AD114" s="466"/>
      <c r="AE114" s="466"/>
      <c r="AF114" s="466"/>
      <c r="AG114" s="466"/>
      <c r="AH114" s="466"/>
      <c r="AI114" s="466"/>
      <c r="AJ114" s="466"/>
      <c r="AK114" s="466"/>
      <c r="AL114" s="466"/>
      <c r="AM114" s="466"/>
      <c r="AN114" s="466"/>
      <c r="AO114" s="466"/>
      <c r="AP114" s="466"/>
      <c r="AQ114" s="466"/>
      <c r="AR114" s="466"/>
      <c r="AS114" s="466"/>
      <c r="AT114" s="466"/>
      <c r="AU114" s="466"/>
      <c r="AV114" s="466"/>
      <c r="AW114" s="466"/>
      <c r="AX114" s="614"/>
      <c r="AY114">
        <f t="shared" ref="AY114:AY122" si="4">$AY$113</f>
        <v>0</v>
      </c>
    </row>
    <row r="115" spans="1:60" ht="22.5" hidden="1" customHeight="1" x14ac:dyDescent="0.15">
      <c r="A115" s="624"/>
      <c r="B115" s="407"/>
      <c r="C115" s="555"/>
      <c r="D115" s="555"/>
      <c r="E115" s="555"/>
      <c r="F115" s="408"/>
      <c r="G115" s="630"/>
      <c r="H115" s="630"/>
      <c r="I115" s="630"/>
      <c r="J115" s="630"/>
      <c r="K115" s="630"/>
      <c r="L115" s="630"/>
      <c r="M115" s="630"/>
      <c r="N115" s="630"/>
      <c r="O115" s="630"/>
      <c r="P115" s="630"/>
      <c r="Q115" s="630"/>
      <c r="R115" s="630"/>
      <c r="S115" s="630"/>
      <c r="T115" s="630"/>
      <c r="U115" s="630"/>
      <c r="V115" s="630"/>
      <c r="W115" s="630"/>
      <c r="X115" s="630"/>
      <c r="Y115" s="630"/>
      <c r="Z115" s="630"/>
      <c r="AA115" s="631"/>
      <c r="AB115" s="636"/>
      <c r="AC115" s="630"/>
      <c r="AD115" s="630"/>
      <c r="AE115" s="630"/>
      <c r="AF115" s="630"/>
      <c r="AG115" s="630"/>
      <c r="AH115" s="630"/>
      <c r="AI115" s="630"/>
      <c r="AJ115" s="630"/>
      <c r="AK115" s="630"/>
      <c r="AL115" s="630"/>
      <c r="AM115" s="630"/>
      <c r="AN115" s="630"/>
      <c r="AO115" s="630"/>
      <c r="AP115" s="630"/>
      <c r="AQ115" s="630"/>
      <c r="AR115" s="630"/>
      <c r="AS115" s="630"/>
      <c r="AT115" s="630"/>
      <c r="AU115" s="630"/>
      <c r="AV115" s="630"/>
      <c r="AW115" s="630"/>
      <c r="AX115" s="637"/>
      <c r="AY115">
        <f t="shared" si="4"/>
        <v>0</v>
      </c>
    </row>
    <row r="116" spans="1:60" ht="22.5" hidden="1" customHeight="1" x14ac:dyDescent="0.15">
      <c r="A116" s="624"/>
      <c r="B116" s="407"/>
      <c r="C116" s="555"/>
      <c r="D116" s="555"/>
      <c r="E116" s="555"/>
      <c r="F116" s="408"/>
      <c r="G116" s="632"/>
      <c r="H116" s="632"/>
      <c r="I116" s="632"/>
      <c r="J116" s="632"/>
      <c r="K116" s="632"/>
      <c r="L116" s="632"/>
      <c r="M116" s="632"/>
      <c r="N116" s="632"/>
      <c r="O116" s="632"/>
      <c r="P116" s="632"/>
      <c r="Q116" s="632"/>
      <c r="R116" s="632"/>
      <c r="S116" s="632"/>
      <c r="T116" s="632"/>
      <c r="U116" s="632"/>
      <c r="V116" s="632"/>
      <c r="W116" s="632"/>
      <c r="X116" s="632"/>
      <c r="Y116" s="632"/>
      <c r="Z116" s="632"/>
      <c r="AA116" s="633"/>
      <c r="AB116" s="638"/>
      <c r="AC116" s="632"/>
      <c r="AD116" s="632"/>
      <c r="AE116" s="632"/>
      <c r="AF116" s="632"/>
      <c r="AG116" s="632"/>
      <c r="AH116" s="632"/>
      <c r="AI116" s="632"/>
      <c r="AJ116" s="632"/>
      <c r="AK116" s="632"/>
      <c r="AL116" s="632"/>
      <c r="AM116" s="632"/>
      <c r="AN116" s="632"/>
      <c r="AO116" s="632"/>
      <c r="AP116" s="632"/>
      <c r="AQ116" s="632"/>
      <c r="AR116" s="632"/>
      <c r="AS116" s="632"/>
      <c r="AT116" s="632"/>
      <c r="AU116" s="632"/>
      <c r="AV116" s="632"/>
      <c r="AW116" s="632"/>
      <c r="AX116" s="639"/>
      <c r="AY116">
        <f t="shared" si="4"/>
        <v>0</v>
      </c>
    </row>
    <row r="117" spans="1:60" ht="19.5" hidden="1" customHeight="1" x14ac:dyDescent="0.15">
      <c r="A117" s="624"/>
      <c r="B117" s="409"/>
      <c r="C117" s="615"/>
      <c r="D117" s="615"/>
      <c r="E117" s="615"/>
      <c r="F117" s="410"/>
      <c r="G117" s="634"/>
      <c r="H117" s="634"/>
      <c r="I117" s="634"/>
      <c r="J117" s="634"/>
      <c r="K117" s="634"/>
      <c r="L117" s="634"/>
      <c r="M117" s="634"/>
      <c r="N117" s="634"/>
      <c r="O117" s="634"/>
      <c r="P117" s="634"/>
      <c r="Q117" s="634"/>
      <c r="R117" s="634"/>
      <c r="S117" s="634"/>
      <c r="T117" s="634"/>
      <c r="U117" s="634"/>
      <c r="V117" s="634"/>
      <c r="W117" s="634"/>
      <c r="X117" s="634"/>
      <c r="Y117" s="634"/>
      <c r="Z117" s="634"/>
      <c r="AA117" s="635"/>
      <c r="AB117" s="640"/>
      <c r="AC117" s="634"/>
      <c r="AD117" s="634"/>
      <c r="AE117" s="632"/>
      <c r="AF117" s="632"/>
      <c r="AG117" s="632"/>
      <c r="AH117" s="632"/>
      <c r="AI117" s="632"/>
      <c r="AJ117" s="632"/>
      <c r="AK117" s="632"/>
      <c r="AL117" s="632"/>
      <c r="AM117" s="632"/>
      <c r="AN117" s="632"/>
      <c r="AO117" s="632"/>
      <c r="AP117" s="632"/>
      <c r="AQ117" s="632"/>
      <c r="AR117" s="632"/>
      <c r="AS117" s="632"/>
      <c r="AT117" s="632"/>
      <c r="AU117" s="634"/>
      <c r="AV117" s="634"/>
      <c r="AW117" s="634"/>
      <c r="AX117" s="641"/>
      <c r="AY117">
        <f t="shared" si="4"/>
        <v>0</v>
      </c>
    </row>
    <row r="118" spans="1:60" ht="18.75" hidden="1" customHeight="1" x14ac:dyDescent="0.15">
      <c r="A118" s="624"/>
      <c r="B118" s="405" t="s">
        <v>134</v>
      </c>
      <c r="C118" s="554"/>
      <c r="D118" s="554"/>
      <c r="E118" s="554"/>
      <c r="F118" s="406"/>
      <c r="G118" s="559" t="s">
        <v>52</v>
      </c>
      <c r="H118" s="463"/>
      <c r="I118" s="463"/>
      <c r="J118" s="463"/>
      <c r="K118" s="463"/>
      <c r="L118" s="463"/>
      <c r="M118" s="463"/>
      <c r="N118" s="463"/>
      <c r="O118" s="464"/>
      <c r="P118" s="462" t="s">
        <v>54</v>
      </c>
      <c r="Q118" s="463"/>
      <c r="R118" s="463"/>
      <c r="S118" s="463"/>
      <c r="T118" s="463"/>
      <c r="U118" s="463"/>
      <c r="V118" s="463"/>
      <c r="W118" s="463"/>
      <c r="X118" s="464"/>
      <c r="Y118" s="561"/>
      <c r="Z118" s="562"/>
      <c r="AA118" s="563"/>
      <c r="AB118" s="564" t="s">
        <v>11</v>
      </c>
      <c r="AC118" s="565"/>
      <c r="AD118" s="566"/>
      <c r="AE118" s="153" t="s">
        <v>446</v>
      </c>
      <c r="AF118" s="153"/>
      <c r="AG118" s="153"/>
      <c r="AH118" s="153"/>
      <c r="AI118" s="153" t="s">
        <v>598</v>
      </c>
      <c r="AJ118" s="153"/>
      <c r="AK118" s="153"/>
      <c r="AL118" s="153"/>
      <c r="AM118" s="153" t="s">
        <v>414</v>
      </c>
      <c r="AN118" s="153"/>
      <c r="AO118" s="153"/>
      <c r="AP118" s="153"/>
      <c r="AQ118" s="454" t="s">
        <v>207</v>
      </c>
      <c r="AR118" s="450"/>
      <c r="AS118" s="450"/>
      <c r="AT118" s="451"/>
      <c r="AU118" s="611" t="s">
        <v>124</v>
      </c>
      <c r="AV118" s="611"/>
      <c r="AW118" s="611"/>
      <c r="AX118" s="612"/>
      <c r="AY118">
        <f t="shared" si="4"/>
        <v>0</v>
      </c>
      <c r="AZ118" s="10"/>
      <c r="BA118" s="10"/>
      <c r="BB118" s="10"/>
      <c r="BC118" s="10"/>
    </row>
    <row r="119" spans="1:60" ht="18.75" hidden="1" customHeight="1" x14ac:dyDescent="0.15">
      <c r="A119" s="624"/>
      <c r="B119" s="407"/>
      <c r="C119" s="555"/>
      <c r="D119" s="555"/>
      <c r="E119" s="555"/>
      <c r="F119" s="408"/>
      <c r="G119" s="560"/>
      <c r="H119" s="466"/>
      <c r="I119" s="466"/>
      <c r="J119" s="466"/>
      <c r="K119" s="466"/>
      <c r="L119" s="466"/>
      <c r="M119" s="466"/>
      <c r="N119" s="466"/>
      <c r="O119" s="467"/>
      <c r="P119" s="465"/>
      <c r="Q119" s="466"/>
      <c r="R119" s="466"/>
      <c r="S119" s="466"/>
      <c r="T119" s="466"/>
      <c r="U119" s="466"/>
      <c r="V119" s="466"/>
      <c r="W119" s="466"/>
      <c r="X119" s="467"/>
      <c r="Y119" s="561"/>
      <c r="Z119" s="562"/>
      <c r="AA119" s="563"/>
      <c r="AB119" s="567"/>
      <c r="AC119" s="568"/>
      <c r="AD119" s="569"/>
      <c r="AE119" s="153"/>
      <c r="AF119" s="153"/>
      <c r="AG119" s="153"/>
      <c r="AH119" s="153"/>
      <c r="AI119" s="153"/>
      <c r="AJ119" s="153"/>
      <c r="AK119" s="153"/>
      <c r="AL119" s="153"/>
      <c r="AM119" s="153"/>
      <c r="AN119" s="153"/>
      <c r="AO119" s="153"/>
      <c r="AP119" s="153"/>
      <c r="AQ119" s="613"/>
      <c r="AR119" s="551"/>
      <c r="AS119" s="452" t="s">
        <v>208</v>
      </c>
      <c r="AT119" s="453"/>
      <c r="AU119" s="551"/>
      <c r="AV119" s="551"/>
      <c r="AW119" s="466" t="s">
        <v>165</v>
      </c>
      <c r="AX119" s="614"/>
      <c r="AY119">
        <f t="shared" si="4"/>
        <v>0</v>
      </c>
      <c r="AZ119" s="10"/>
      <c r="BA119" s="10"/>
      <c r="BB119" s="10"/>
      <c r="BC119" s="10"/>
      <c r="BD119" s="10"/>
      <c r="BE119" s="10"/>
      <c r="BF119" s="10"/>
      <c r="BG119" s="10"/>
      <c r="BH119" s="10"/>
    </row>
    <row r="120" spans="1:60" ht="23.25" hidden="1" customHeight="1" x14ac:dyDescent="0.15">
      <c r="A120" s="624"/>
      <c r="B120" s="407"/>
      <c r="C120" s="555"/>
      <c r="D120" s="555"/>
      <c r="E120" s="555"/>
      <c r="F120" s="408"/>
      <c r="G120" s="429"/>
      <c r="H120" s="288"/>
      <c r="I120" s="288"/>
      <c r="J120" s="288"/>
      <c r="K120" s="288"/>
      <c r="L120" s="288"/>
      <c r="M120" s="288"/>
      <c r="N120" s="288"/>
      <c r="O120" s="430"/>
      <c r="P120" s="288"/>
      <c r="Q120" s="598"/>
      <c r="R120" s="598"/>
      <c r="S120" s="598"/>
      <c r="T120" s="598"/>
      <c r="U120" s="598"/>
      <c r="V120" s="598"/>
      <c r="W120" s="598"/>
      <c r="X120" s="599"/>
      <c r="Y120" s="604" t="s">
        <v>53</v>
      </c>
      <c r="Z120" s="605"/>
      <c r="AA120" s="606"/>
      <c r="AB120" s="607"/>
      <c r="AC120" s="607"/>
      <c r="AD120" s="607"/>
      <c r="AE120" s="499"/>
      <c r="AF120" s="487"/>
      <c r="AG120" s="487"/>
      <c r="AH120" s="487"/>
      <c r="AI120" s="499"/>
      <c r="AJ120" s="487"/>
      <c r="AK120" s="487"/>
      <c r="AL120" s="487"/>
      <c r="AM120" s="499"/>
      <c r="AN120" s="487"/>
      <c r="AO120" s="487"/>
      <c r="AP120" s="487"/>
      <c r="AQ120" s="492"/>
      <c r="AR120" s="493"/>
      <c r="AS120" s="493"/>
      <c r="AT120" s="494"/>
      <c r="AU120" s="487"/>
      <c r="AV120" s="487"/>
      <c r="AW120" s="487"/>
      <c r="AX120" s="488"/>
      <c r="AY120">
        <f t="shared" si="4"/>
        <v>0</v>
      </c>
    </row>
    <row r="121" spans="1:60" ht="23.25" hidden="1" customHeight="1" x14ac:dyDescent="0.15">
      <c r="A121" s="624"/>
      <c r="B121" s="407"/>
      <c r="C121" s="555"/>
      <c r="D121" s="555"/>
      <c r="E121" s="555"/>
      <c r="F121" s="408"/>
      <c r="G121" s="594"/>
      <c r="H121" s="291"/>
      <c r="I121" s="291"/>
      <c r="J121" s="291"/>
      <c r="K121" s="291"/>
      <c r="L121" s="291"/>
      <c r="M121" s="291"/>
      <c r="N121" s="291"/>
      <c r="O121" s="471"/>
      <c r="P121" s="600"/>
      <c r="Q121" s="600"/>
      <c r="R121" s="600"/>
      <c r="S121" s="600"/>
      <c r="T121" s="600"/>
      <c r="U121" s="600"/>
      <c r="V121" s="600"/>
      <c r="W121" s="600"/>
      <c r="X121" s="601"/>
      <c r="Y121" s="592" t="s">
        <v>47</v>
      </c>
      <c r="Z121" s="266"/>
      <c r="AA121" s="267"/>
      <c r="AB121" s="593"/>
      <c r="AC121" s="593"/>
      <c r="AD121" s="593"/>
      <c r="AE121" s="499"/>
      <c r="AF121" s="487"/>
      <c r="AG121" s="487"/>
      <c r="AH121" s="487"/>
      <c r="AI121" s="499"/>
      <c r="AJ121" s="487"/>
      <c r="AK121" s="487"/>
      <c r="AL121" s="487"/>
      <c r="AM121" s="499"/>
      <c r="AN121" s="487"/>
      <c r="AO121" s="487"/>
      <c r="AP121" s="487"/>
      <c r="AQ121" s="492"/>
      <c r="AR121" s="493"/>
      <c r="AS121" s="493"/>
      <c r="AT121" s="494"/>
      <c r="AU121" s="487"/>
      <c r="AV121" s="487"/>
      <c r="AW121" s="487"/>
      <c r="AX121" s="488"/>
      <c r="AY121">
        <f t="shared" si="4"/>
        <v>0</v>
      </c>
      <c r="AZ121" s="10"/>
      <c r="BA121" s="10"/>
      <c r="BB121" s="10"/>
      <c r="BC121" s="10"/>
    </row>
    <row r="122" spans="1:60" ht="23.25" hidden="1" customHeight="1" x14ac:dyDescent="0.15">
      <c r="A122" s="624"/>
      <c r="B122" s="407"/>
      <c r="C122" s="555"/>
      <c r="D122" s="555"/>
      <c r="E122" s="555"/>
      <c r="F122" s="408"/>
      <c r="G122" s="431"/>
      <c r="H122" s="273"/>
      <c r="I122" s="273"/>
      <c r="J122" s="273"/>
      <c r="K122" s="273"/>
      <c r="L122" s="273"/>
      <c r="M122" s="273"/>
      <c r="N122" s="273"/>
      <c r="O122" s="432"/>
      <c r="P122" s="608"/>
      <c r="Q122" s="608"/>
      <c r="R122" s="608"/>
      <c r="S122" s="608"/>
      <c r="T122" s="608"/>
      <c r="U122" s="608"/>
      <c r="V122" s="608"/>
      <c r="W122" s="608"/>
      <c r="X122" s="609"/>
      <c r="Y122" s="592" t="s">
        <v>13</v>
      </c>
      <c r="Z122" s="266"/>
      <c r="AA122" s="267"/>
      <c r="AB122" s="610" t="s">
        <v>14</v>
      </c>
      <c r="AC122" s="610"/>
      <c r="AD122" s="610"/>
      <c r="AE122" s="524"/>
      <c r="AF122" s="525"/>
      <c r="AG122" s="525"/>
      <c r="AH122" s="525"/>
      <c r="AI122" s="524"/>
      <c r="AJ122" s="525"/>
      <c r="AK122" s="525"/>
      <c r="AL122" s="525"/>
      <c r="AM122" s="524"/>
      <c r="AN122" s="525"/>
      <c r="AO122" s="525"/>
      <c r="AP122" s="525"/>
      <c r="AQ122" s="492"/>
      <c r="AR122" s="493"/>
      <c r="AS122" s="493"/>
      <c r="AT122" s="494"/>
      <c r="AU122" s="487"/>
      <c r="AV122" s="487"/>
      <c r="AW122" s="487"/>
      <c r="AX122" s="488"/>
      <c r="AY122">
        <f t="shared" si="4"/>
        <v>0</v>
      </c>
      <c r="AZ122" s="10"/>
      <c r="BA122" s="10"/>
      <c r="BB122" s="10"/>
      <c r="BC122" s="10"/>
      <c r="BD122" s="10"/>
      <c r="BE122" s="10"/>
      <c r="BF122" s="10"/>
      <c r="BG122" s="10"/>
      <c r="BH122" s="10"/>
    </row>
    <row r="123" spans="1:60" ht="18.75" hidden="1" customHeight="1" x14ac:dyDescent="0.15">
      <c r="A123" s="624"/>
      <c r="B123" s="405" t="s">
        <v>134</v>
      </c>
      <c r="C123" s="554"/>
      <c r="D123" s="554"/>
      <c r="E123" s="554"/>
      <c r="F123" s="406"/>
      <c r="G123" s="559" t="s">
        <v>52</v>
      </c>
      <c r="H123" s="463"/>
      <c r="I123" s="463"/>
      <c r="J123" s="463"/>
      <c r="K123" s="463"/>
      <c r="L123" s="463"/>
      <c r="M123" s="463"/>
      <c r="N123" s="463"/>
      <c r="O123" s="464"/>
      <c r="P123" s="462" t="s">
        <v>54</v>
      </c>
      <c r="Q123" s="463"/>
      <c r="R123" s="463"/>
      <c r="S123" s="463"/>
      <c r="T123" s="463"/>
      <c r="U123" s="463"/>
      <c r="V123" s="463"/>
      <c r="W123" s="463"/>
      <c r="X123" s="464"/>
      <c r="Y123" s="561"/>
      <c r="Z123" s="562"/>
      <c r="AA123" s="563"/>
      <c r="AB123" s="564" t="s">
        <v>11</v>
      </c>
      <c r="AC123" s="565"/>
      <c r="AD123" s="566"/>
      <c r="AE123" s="153" t="s">
        <v>446</v>
      </c>
      <c r="AF123" s="153"/>
      <c r="AG123" s="153"/>
      <c r="AH123" s="153"/>
      <c r="AI123" s="153" t="s">
        <v>598</v>
      </c>
      <c r="AJ123" s="153"/>
      <c r="AK123" s="153"/>
      <c r="AL123" s="153"/>
      <c r="AM123" s="153" t="s">
        <v>414</v>
      </c>
      <c r="AN123" s="153"/>
      <c r="AO123" s="153"/>
      <c r="AP123" s="153"/>
      <c r="AQ123" s="454" t="s">
        <v>207</v>
      </c>
      <c r="AR123" s="450"/>
      <c r="AS123" s="450"/>
      <c r="AT123" s="451"/>
      <c r="AU123" s="611" t="s">
        <v>124</v>
      </c>
      <c r="AV123" s="611"/>
      <c r="AW123" s="611"/>
      <c r="AX123" s="612"/>
      <c r="AY123">
        <f>COUNTA($G$125)</f>
        <v>0</v>
      </c>
      <c r="AZ123" s="10"/>
      <c r="BA123" s="10"/>
      <c r="BB123" s="10"/>
      <c r="BC123" s="10"/>
    </row>
    <row r="124" spans="1:60" ht="18.75" hidden="1" customHeight="1" x14ac:dyDescent="0.15">
      <c r="A124" s="624"/>
      <c r="B124" s="407"/>
      <c r="C124" s="555"/>
      <c r="D124" s="555"/>
      <c r="E124" s="555"/>
      <c r="F124" s="408"/>
      <c r="G124" s="560"/>
      <c r="H124" s="466"/>
      <c r="I124" s="466"/>
      <c r="J124" s="466"/>
      <c r="K124" s="466"/>
      <c r="L124" s="466"/>
      <c r="M124" s="466"/>
      <c r="N124" s="466"/>
      <c r="O124" s="467"/>
      <c r="P124" s="465"/>
      <c r="Q124" s="466"/>
      <c r="R124" s="466"/>
      <c r="S124" s="466"/>
      <c r="T124" s="466"/>
      <c r="U124" s="466"/>
      <c r="V124" s="466"/>
      <c r="W124" s="466"/>
      <c r="X124" s="467"/>
      <c r="Y124" s="561"/>
      <c r="Z124" s="562"/>
      <c r="AA124" s="563"/>
      <c r="AB124" s="567"/>
      <c r="AC124" s="568"/>
      <c r="AD124" s="569"/>
      <c r="AE124" s="153"/>
      <c r="AF124" s="153"/>
      <c r="AG124" s="153"/>
      <c r="AH124" s="153"/>
      <c r="AI124" s="153"/>
      <c r="AJ124" s="153"/>
      <c r="AK124" s="153"/>
      <c r="AL124" s="153"/>
      <c r="AM124" s="153"/>
      <c r="AN124" s="153"/>
      <c r="AO124" s="153"/>
      <c r="AP124" s="153"/>
      <c r="AQ124" s="613"/>
      <c r="AR124" s="551"/>
      <c r="AS124" s="452" t="s">
        <v>208</v>
      </c>
      <c r="AT124" s="453"/>
      <c r="AU124" s="551"/>
      <c r="AV124" s="551"/>
      <c r="AW124" s="466" t="s">
        <v>165</v>
      </c>
      <c r="AX124" s="614"/>
      <c r="AY124">
        <f>$AY$123</f>
        <v>0</v>
      </c>
      <c r="AZ124" s="10"/>
      <c r="BA124" s="10"/>
      <c r="BB124" s="10"/>
      <c r="BC124" s="10"/>
      <c r="BD124" s="10"/>
      <c r="BE124" s="10"/>
      <c r="BF124" s="10"/>
      <c r="BG124" s="10"/>
      <c r="BH124" s="10"/>
    </row>
    <row r="125" spans="1:60" ht="23.25" hidden="1" customHeight="1" x14ac:dyDescent="0.15">
      <c r="A125" s="624"/>
      <c r="B125" s="407"/>
      <c r="C125" s="555"/>
      <c r="D125" s="555"/>
      <c r="E125" s="555"/>
      <c r="F125" s="408"/>
      <c r="G125" s="429"/>
      <c r="H125" s="288"/>
      <c r="I125" s="288"/>
      <c r="J125" s="288"/>
      <c r="K125" s="288"/>
      <c r="L125" s="288"/>
      <c r="M125" s="288"/>
      <c r="N125" s="288"/>
      <c r="O125" s="430"/>
      <c r="P125" s="288"/>
      <c r="Q125" s="598"/>
      <c r="R125" s="598"/>
      <c r="S125" s="598"/>
      <c r="T125" s="598"/>
      <c r="U125" s="598"/>
      <c r="V125" s="598"/>
      <c r="W125" s="598"/>
      <c r="X125" s="599"/>
      <c r="Y125" s="604" t="s">
        <v>53</v>
      </c>
      <c r="Z125" s="605"/>
      <c r="AA125" s="606"/>
      <c r="AB125" s="607"/>
      <c r="AC125" s="607"/>
      <c r="AD125" s="607"/>
      <c r="AE125" s="499"/>
      <c r="AF125" s="487"/>
      <c r="AG125" s="487"/>
      <c r="AH125" s="487"/>
      <c r="AI125" s="499"/>
      <c r="AJ125" s="487"/>
      <c r="AK125" s="487"/>
      <c r="AL125" s="487"/>
      <c r="AM125" s="499"/>
      <c r="AN125" s="487"/>
      <c r="AO125" s="487"/>
      <c r="AP125" s="487"/>
      <c r="AQ125" s="492"/>
      <c r="AR125" s="493"/>
      <c r="AS125" s="493"/>
      <c r="AT125" s="494"/>
      <c r="AU125" s="487"/>
      <c r="AV125" s="487"/>
      <c r="AW125" s="487"/>
      <c r="AX125" s="488"/>
      <c r="AY125">
        <f>$AY$123</f>
        <v>0</v>
      </c>
    </row>
    <row r="126" spans="1:60" ht="23.25" hidden="1" customHeight="1" x14ac:dyDescent="0.15">
      <c r="A126" s="624"/>
      <c r="B126" s="407"/>
      <c r="C126" s="555"/>
      <c r="D126" s="555"/>
      <c r="E126" s="555"/>
      <c r="F126" s="408"/>
      <c r="G126" s="594"/>
      <c r="H126" s="291"/>
      <c r="I126" s="291"/>
      <c r="J126" s="291"/>
      <c r="K126" s="291"/>
      <c r="L126" s="291"/>
      <c r="M126" s="291"/>
      <c r="N126" s="291"/>
      <c r="O126" s="471"/>
      <c r="P126" s="600"/>
      <c r="Q126" s="600"/>
      <c r="R126" s="600"/>
      <c r="S126" s="600"/>
      <c r="T126" s="600"/>
      <c r="U126" s="600"/>
      <c r="V126" s="600"/>
      <c r="W126" s="600"/>
      <c r="X126" s="601"/>
      <c r="Y126" s="592" t="s">
        <v>47</v>
      </c>
      <c r="Z126" s="266"/>
      <c r="AA126" s="267"/>
      <c r="AB126" s="593"/>
      <c r="AC126" s="593"/>
      <c r="AD126" s="593"/>
      <c r="AE126" s="499"/>
      <c r="AF126" s="487"/>
      <c r="AG126" s="487"/>
      <c r="AH126" s="487"/>
      <c r="AI126" s="499"/>
      <c r="AJ126" s="487"/>
      <c r="AK126" s="487"/>
      <c r="AL126" s="487"/>
      <c r="AM126" s="499"/>
      <c r="AN126" s="487"/>
      <c r="AO126" s="487"/>
      <c r="AP126" s="487"/>
      <c r="AQ126" s="492"/>
      <c r="AR126" s="493"/>
      <c r="AS126" s="493"/>
      <c r="AT126" s="494"/>
      <c r="AU126" s="487"/>
      <c r="AV126" s="487"/>
      <c r="AW126" s="487"/>
      <c r="AX126" s="488"/>
      <c r="AY126">
        <f>$AY$123</f>
        <v>0</v>
      </c>
      <c r="AZ126" s="10"/>
      <c r="BA126" s="10"/>
      <c r="BB126" s="10"/>
      <c r="BC126" s="10"/>
    </row>
    <row r="127" spans="1:60" ht="23.25" hidden="1" customHeight="1" x14ac:dyDescent="0.15">
      <c r="A127" s="624"/>
      <c r="B127" s="409"/>
      <c r="C127" s="615"/>
      <c r="D127" s="615"/>
      <c r="E127" s="615"/>
      <c r="F127" s="410"/>
      <c r="G127" s="431"/>
      <c r="H127" s="273"/>
      <c r="I127" s="273"/>
      <c r="J127" s="273"/>
      <c r="K127" s="273"/>
      <c r="L127" s="273"/>
      <c r="M127" s="273"/>
      <c r="N127" s="273"/>
      <c r="O127" s="432"/>
      <c r="P127" s="608"/>
      <c r="Q127" s="608"/>
      <c r="R127" s="608"/>
      <c r="S127" s="608"/>
      <c r="T127" s="608"/>
      <c r="U127" s="608"/>
      <c r="V127" s="608"/>
      <c r="W127" s="608"/>
      <c r="X127" s="609"/>
      <c r="Y127" s="592" t="s">
        <v>13</v>
      </c>
      <c r="Z127" s="266"/>
      <c r="AA127" s="267"/>
      <c r="AB127" s="610" t="s">
        <v>14</v>
      </c>
      <c r="AC127" s="610"/>
      <c r="AD127" s="610"/>
      <c r="AE127" s="524"/>
      <c r="AF127" s="525"/>
      <c r="AG127" s="525"/>
      <c r="AH127" s="525"/>
      <c r="AI127" s="524"/>
      <c r="AJ127" s="525"/>
      <c r="AK127" s="525"/>
      <c r="AL127" s="525"/>
      <c r="AM127" s="524"/>
      <c r="AN127" s="525"/>
      <c r="AO127" s="525"/>
      <c r="AP127" s="525"/>
      <c r="AQ127" s="492"/>
      <c r="AR127" s="493"/>
      <c r="AS127" s="493"/>
      <c r="AT127" s="494"/>
      <c r="AU127" s="487"/>
      <c r="AV127" s="487"/>
      <c r="AW127" s="487"/>
      <c r="AX127" s="488"/>
      <c r="AY127">
        <f>$AY$123</f>
        <v>0</v>
      </c>
      <c r="AZ127" s="10"/>
      <c r="BA127" s="10"/>
      <c r="BB127" s="10"/>
      <c r="BC127" s="10"/>
      <c r="BD127" s="10"/>
      <c r="BE127" s="10"/>
      <c r="BF127" s="10"/>
      <c r="BG127" s="10"/>
      <c r="BH127" s="10"/>
    </row>
    <row r="128" spans="1:60" ht="18.75" hidden="1" customHeight="1" x14ac:dyDescent="0.15">
      <c r="A128" s="624"/>
      <c r="B128" s="405" t="s">
        <v>134</v>
      </c>
      <c r="C128" s="554"/>
      <c r="D128" s="554"/>
      <c r="E128" s="554"/>
      <c r="F128" s="406"/>
      <c r="G128" s="559" t="s">
        <v>52</v>
      </c>
      <c r="H128" s="463"/>
      <c r="I128" s="463"/>
      <c r="J128" s="463"/>
      <c r="K128" s="463"/>
      <c r="L128" s="463"/>
      <c r="M128" s="463"/>
      <c r="N128" s="463"/>
      <c r="O128" s="464"/>
      <c r="P128" s="462" t="s">
        <v>54</v>
      </c>
      <c r="Q128" s="463"/>
      <c r="R128" s="463"/>
      <c r="S128" s="463"/>
      <c r="T128" s="463"/>
      <c r="U128" s="463"/>
      <c r="V128" s="463"/>
      <c r="W128" s="463"/>
      <c r="X128" s="464"/>
      <c r="Y128" s="561"/>
      <c r="Z128" s="562"/>
      <c r="AA128" s="563"/>
      <c r="AB128" s="564" t="s">
        <v>11</v>
      </c>
      <c r="AC128" s="565"/>
      <c r="AD128" s="566"/>
      <c r="AE128" s="153" t="s">
        <v>446</v>
      </c>
      <c r="AF128" s="153"/>
      <c r="AG128" s="153"/>
      <c r="AH128" s="153"/>
      <c r="AI128" s="153" t="s">
        <v>598</v>
      </c>
      <c r="AJ128" s="153"/>
      <c r="AK128" s="153"/>
      <c r="AL128" s="153"/>
      <c r="AM128" s="153" t="s">
        <v>414</v>
      </c>
      <c r="AN128" s="153"/>
      <c r="AO128" s="153"/>
      <c r="AP128" s="153"/>
      <c r="AQ128" s="454" t="s">
        <v>207</v>
      </c>
      <c r="AR128" s="450"/>
      <c r="AS128" s="450"/>
      <c r="AT128" s="451"/>
      <c r="AU128" s="611" t="s">
        <v>124</v>
      </c>
      <c r="AV128" s="611"/>
      <c r="AW128" s="611"/>
      <c r="AX128" s="612"/>
      <c r="AY128">
        <f>COUNTA($G$130)</f>
        <v>0</v>
      </c>
      <c r="AZ128" s="10"/>
      <c r="BA128" s="10"/>
      <c r="BB128" s="10"/>
      <c r="BC128" s="10"/>
    </row>
    <row r="129" spans="1:60" ht="18.75" hidden="1" customHeight="1" x14ac:dyDescent="0.15">
      <c r="A129" s="624"/>
      <c r="B129" s="407"/>
      <c r="C129" s="555"/>
      <c r="D129" s="555"/>
      <c r="E129" s="555"/>
      <c r="F129" s="408"/>
      <c r="G129" s="560"/>
      <c r="H129" s="466"/>
      <c r="I129" s="466"/>
      <c r="J129" s="466"/>
      <c r="K129" s="466"/>
      <c r="L129" s="466"/>
      <c r="M129" s="466"/>
      <c r="N129" s="466"/>
      <c r="O129" s="467"/>
      <c r="P129" s="465"/>
      <c r="Q129" s="466"/>
      <c r="R129" s="466"/>
      <c r="S129" s="466"/>
      <c r="T129" s="466"/>
      <c r="U129" s="466"/>
      <c r="V129" s="466"/>
      <c r="W129" s="466"/>
      <c r="X129" s="467"/>
      <c r="Y129" s="561"/>
      <c r="Z129" s="562"/>
      <c r="AA129" s="563"/>
      <c r="AB129" s="567"/>
      <c r="AC129" s="568"/>
      <c r="AD129" s="569"/>
      <c r="AE129" s="153"/>
      <c r="AF129" s="153"/>
      <c r="AG129" s="153"/>
      <c r="AH129" s="153"/>
      <c r="AI129" s="153"/>
      <c r="AJ129" s="153"/>
      <c r="AK129" s="153"/>
      <c r="AL129" s="153"/>
      <c r="AM129" s="153"/>
      <c r="AN129" s="153"/>
      <c r="AO129" s="153"/>
      <c r="AP129" s="153"/>
      <c r="AQ129" s="613"/>
      <c r="AR129" s="551"/>
      <c r="AS129" s="452" t="s">
        <v>208</v>
      </c>
      <c r="AT129" s="453"/>
      <c r="AU129" s="551"/>
      <c r="AV129" s="551"/>
      <c r="AW129" s="466" t="s">
        <v>165</v>
      </c>
      <c r="AX129" s="614"/>
      <c r="AY129">
        <f>$AY$128</f>
        <v>0</v>
      </c>
      <c r="AZ129" s="10"/>
      <c r="BA129" s="10"/>
      <c r="BB129" s="10"/>
      <c r="BC129" s="10"/>
      <c r="BD129" s="10"/>
      <c r="BE129" s="10"/>
      <c r="BF129" s="10"/>
      <c r="BG129" s="10"/>
      <c r="BH129" s="10"/>
    </row>
    <row r="130" spans="1:60" ht="23.25" hidden="1" customHeight="1" x14ac:dyDescent="0.15">
      <c r="A130" s="624"/>
      <c r="B130" s="407"/>
      <c r="C130" s="555"/>
      <c r="D130" s="555"/>
      <c r="E130" s="555"/>
      <c r="F130" s="408"/>
      <c r="G130" s="429"/>
      <c r="H130" s="288"/>
      <c r="I130" s="288"/>
      <c r="J130" s="288"/>
      <c r="K130" s="288"/>
      <c r="L130" s="288"/>
      <c r="M130" s="288"/>
      <c r="N130" s="288"/>
      <c r="O130" s="430"/>
      <c r="P130" s="288"/>
      <c r="Q130" s="598"/>
      <c r="R130" s="598"/>
      <c r="S130" s="598"/>
      <c r="T130" s="598"/>
      <c r="U130" s="598"/>
      <c r="V130" s="598"/>
      <c r="W130" s="598"/>
      <c r="X130" s="599"/>
      <c r="Y130" s="604" t="s">
        <v>53</v>
      </c>
      <c r="Z130" s="605"/>
      <c r="AA130" s="606"/>
      <c r="AB130" s="607"/>
      <c r="AC130" s="607"/>
      <c r="AD130" s="607"/>
      <c r="AE130" s="499"/>
      <c r="AF130" s="487"/>
      <c r="AG130" s="487"/>
      <c r="AH130" s="487"/>
      <c r="AI130" s="499"/>
      <c r="AJ130" s="487"/>
      <c r="AK130" s="487"/>
      <c r="AL130" s="487"/>
      <c r="AM130" s="499"/>
      <c r="AN130" s="487"/>
      <c r="AO130" s="487"/>
      <c r="AP130" s="487"/>
      <c r="AQ130" s="492"/>
      <c r="AR130" s="493"/>
      <c r="AS130" s="493"/>
      <c r="AT130" s="494"/>
      <c r="AU130" s="487"/>
      <c r="AV130" s="487"/>
      <c r="AW130" s="487"/>
      <c r="AX130" s="488"/>
      <c r="AY130">
        <f>$AY$128</f>
        <v>0</v>
      </c>
    </row>
    <row r="131" spans="1:60" ht="23.25" hidden="1" customHeight="1" x14ac:dyDescent="0.15">
      <c r="A131" s="624"/>
      <c r="B131" s="407"/>
      <c r="C131" s="555"/>
      <c r="D131" s="555"/>
      <c r="E131" s="555"/>
      <c r="F131" s="408"/>
      <c r="G131" s="594"/>
      <c r="H131" s="291"/>
      <c r="I131" s="291"/>
      <c r="J131" s="291"/>
      <c r="K131" s="291"/>
      <c r="L131" s="291"/>
      <c r="M131" s="291"/>
      <c r="N131" s="291"/>
      <c r="O131" s="471"/>
      <c r="P131" s="600"/>
      <c r="Q131" s="600"/>
      <c r="R131" s="600"/>
      <c r="S131" s="600"/>
      <c r="T131" s="600"/>
      <c r="U131" s="600"/>
      <c r="V131" s="600"/>
      <c r="W131" s="600"/>
      <c r="X131" s="601"/>
      <c r="Y131" s="592" t="s">
        <v>47</v>
      </c>
      <c r="Z131" s="266"/>
      <c r="AA131" s="267"/>
      <c r="AB131" s="593"/>
      <c r="AC131" s="593"/>
      <c r="AD131" s="593"/>
      <c r="AE131" s="499"/>
      <c r="AF131" s="487"/>
      <c r="AG131" s="487"/>
      <c r="AH131" s="487"/>
      <c r="AI131" s="499"/>
      <c r="AJ131" s="487"/>
      <c r="AK131" s="487"/>
      <c r="AL131" s="487"/>
      <c r="AM131" s="499"/>
      <c r="AN131" s="487"/>
      <c r="AO131" s="487"/>
      <c r="AP131" s="487"/>
      <c r="AQ131" s="492"/>
      <c r="AR131" s="493"/>
      <c r="AS131" s="493"/>
      <c r="AT131" s="494"/>
      <c r="AU131" s="487"/>
      <c r="AV131" s="487"/>
      <c r="AW131" s="487"/>
      <c r="AX131" s="488"/>
      <c r="AY131">
        <f>$AY$128</f>
        <v>0</v>
      </c>
      <c r="AZ131" s="10"/>
      <c r="BA131" s="10"/>
      <c r="BB131" s="10"/>
      <c r="BC131" s="10"/>
    </row>
    <row r="132" spans="1:60" ht="23.25" hidden="1" customHeight="1" thickBot="1" x14ac:dyDescent="0.2">
      <c r="A132" s="625"/>
      <c r="B132" s="556"/>
      <c r="C132" s="557"/>
      <c r="D132" s="557"/>
      <c r="E132" s="557"/>
      <c r="F132" s="558"/>
      <c r="G132" s="431"/>
      <c r="H132" s="273"/>
      <c r="I132" s="273"/>
      <c r="J132" s="273"/>
      <c r="K132" s="273"/>
      <c r="L132" s="273"/>
      <c r="M132" s="273"/>
      <c r="N132" s="273"/>
      <c r="O132" s="432"/>
      <c r="P132" s="608"/>
      <c r="Q132" s="608"/>
      <c r="R132" s="608"/>
      <c r="S132" s="608"/>
      <c r="T132" s="608"/>
      <c r="U132" s="608"/>
      <c r="V132" s="608"/>
      <c r="W132" s="608"/>
      <c r="X132" s="609"/>
      <c r="Y132" s="592" t="s">
        <v>13</v>
      </c>
      <c r="Z132" s="266"/>
      <c r="AA132" s="267"/>
      <c r="AB132" s="610" t="s">
        <v>14</v>
      </c>
      <c r="AC132" s="610"/>
      <c r="AD132" s="610"/>
      <c r="AE132" s="524"/>
      <c r="AF132" s="525"/>
      <c r="AG132" s="525"/>
      <c r="AH132" s="525"/>
      <c r="AI132" s="524"/>
      <c r="AJ132" s="525"/>
      <c r="AK132" s="525"/>
      <c r="AL132" s="525"/>
      <c r="AM132" s="524"/>
      <c r="AN132" s="525"/>
      <c r="AO132" s="525"/>
      <c r="AP132" s="525"/>
      <c r="AQ132" s="492"/>
      <c r="AR132" s="493"/>
      <c r="AS132" s="493"/>
      <c r="AT132" s="494"/>
      <c r="AU132" s="487"/>
      <c r="AV132" s="487"/>
      <c r="AW132" s="487"/>
      <c r="AX132" s="488"/>
      <c r="AY132">
        <f>$AY$128</f>
        <v>0</v>
      </c>
      <c r="AZ132" s="10"/>
      <c r="BA132" s="10"/>
      <c r="BB132" s="10"/>
      <c r="BC132" s="10"/>
      <c r="BD132" s="10"/>
      <c r="BE132" s="10"/>
      <c r="BF132" s="10"/>
      <c r="BG132" s="10"/>
      <c r="BH132" s="10"/>
    </row>
    <row r="133" spans="1:60" ht="47.25" hidden="1" customHeight="1" x14ac:dyDescent="0.15">
      <c r="A133" s="733" t="s">
        <v>609</v>
      </c>
      <c r="B133" s="734"/>
      <c r="C133" s="734"/>
      <c r="D133" s="734"/>
      <c r="E133" s="734"/>
      <c r="F133" s="735"/>
      <c r="G133" s="736"/>
      <c r="H133" s="737"/>
      <c r="I133" s="737"/>
      <c r="J133" s="737"/>
      <c r="K133" s="737"/>
      <c r="L133" s="737"/>
      <c r="M133" s="737"/>
      <c r="N133" s="737"/>
      <c r="O133" s="737"/>
      <c r="P133" s="737"/>
      <c r="Q133" s="737"/>
      <c r="R133" s="737"/>
      <c r="S133" s="737"/>
      <c r="T133" s="737"/>
      <c r="U133" s="737"/>
      <c r="V133" s="737"/>
      <c r="W133" s="737"/>
      <c r="X133" s="737"/>
      <c r="Y133" s="737"/>
      <c r="Z133" s="737"/>
      <c r="AA133" s="737"/>
      <c r="AB133" s="737"/>
      <c r="AC133" s="737"/>
      <c r="AD133" s="737"/>
      <c r="AE133" s="737"/>
      <c r="AF133" s="737"/>
      <c r="AG133" s="737"/>
      <c r="AH133" s="737"/>
      <c r="AI133" s="737"/>
      <c r="AJ133" s="737"/>
      <c r="AK133" s="737"/>
      <c r="AL133" s="737"/>
      <c r="AM133" s="737"/>
      <c r="AN133" s="737"/>
      <c r="AO133" s="737"/>
      <c r="AP133" s="737"/>
      <c r="AQ133" s="737"/>
      <c r="AR133" s="737"/>
      <c r="AS133" s="737"/>
      <c r="AT133" s="737"/>
      <c r="AU133" s="737"/>
      <c r="AV133" s="737"/>
      <c r="AW133" s="737"/>
      <c r="AX133" s="738"/>
      <c r="AY133">
        <f>COUNTA($G$133)</f>
        <v>0</v>
      </c>
    </row>
    <row r="134" spans="1:60" ht="31.5" hidden="1" customHeight="1" x14ac:dyDescent="0.15">
      <c r="A134" s="739" t="s">
        <v>610</v>
      </c>
      <c r="B134" s="555"/>
      <c r="C134" s="555"/>
      <c r="D134" s="555"/>
      <c r="E134" s="555"/>
      <c r="F134" s="408"/>
      <c r="G134" s="740" t="s">
        <v>602</v>
      </c>
      <c r="H134" s="741"/>
      <c r="I134" s="741"/>
      <c r="J134" s="741"/>
      <c r="K134" s="741"/>
      <c r="L134" s="741"/>
      <c r="M134" s="741"/>
      <c r="N134" s="741"/>
      <c r="O134" s="741"/>
      <c r="P134" s="742" t="s">
        <v>601</v>
      </c>
      <c r="Q134" s="741"/>
      <c r="R134" s="741"/>
      <c r="S134" s="741"/>
      <c r="T134" s="741"/>
      <c r="U134" s="741"/>
      <c r="V134" s="741"/>
      <c r="W134" s="741"/>
      <c r="X134" s="743"/>
      <c r="Y134" s="744"/>
      <c r="Z134" s="745"/>
      <c r="AA134" s="746"/>
      <c r="AB134" s="747" t="s">
        <v>11</v>
      </c>
      <c r="AC134" s="747"/>
      <c r="AD134" s="747"/>
      <c r="AE134" s="153" t="s">
        <v>446</v>
      </c>
      <c r="AF134" s="153"/>
      <c r="AG134" s="153"/>
      <c r="AH134" s="153"/>
      <c r="AI134" s="153" t="s">
        <v>598</v>
      </c>
      <c r="AJ134" s="153"/>
      <c r="AK134" s="153"/>
      <c r="AL134" s="153"/>
      <c r="AM134" s="153" t="s">
        <v>414</v>
      </c>
      <c r="AN134" s="153"/>
      <c r="AO134" s="153"/>
      <c r="AP134" s="153"/>
      <c r="AQ134" s="729" t="s">
        <v>445</v>
      </c>
      <c r="AR134" s="730"/>
      <c r="AS134" s="730"/>
      <c r="AT134" s="731"/>
      <c r="AU134" s="729" t="s">
        <v>619</v>
      </c>
      <c r="AV134" s="730"/>
      <c r="AW134" s="730"/>
      <c r="AX134" s="732"/>
      <c r="AY134">
        <f>COUNTA($G$135)</f>
        <v>0</v>
      </c>
    </row>
    <row r="135" spans="1:60" ht="23.25" hidden="1" customHeight="1" x14ac:dyDescent="0.15">
      <c r="A135" s="739"/>
      <c r="B135" s="555"/>
      <c r="C135" s="555"/>
      <c r="D135" s="555"/>
      <c r="E135" s="555"/>
      <c r="F135" s="408"/>
      <c r="G135" s="695"/>
      <c r="H135" s="696"/>
      <c r="I135" s="696"/>
      <c r="J135" s="696"/>
      <c r="K135" s="696"/>
      <c r="L135" s="696"/>
      <c r="M135" s="696"/>
      <c r="N135" s="696"/>
      <c r="O135" s="696"/>
      <c r="P135" s="699"/>
      <c r="Q135" s="700"/>
      <c r="R135" s="700"/>
      <c r="S135" s="700"/>
      <c r="T135" s="700"/>
      <c r="U135" s="700"/>
      <c r="V135" s="700"/>
      <c r="W135" s="700"/>
      <c r="X135" s="701"/>
      <c r="Y135" s="705" t="s">
        <v>48</v>
      </c>
      <c r="Z135" s="706"/>
      <c r="AA135" s="707"/>
      <c r="AB135" s="708"/>
      <c r="AC135" s="708"/>
      <c r="AD135" s="708"/>
      <c r="AE135" s="709"/>
      <c r="AF135" s="709"/>
      <c r="AG135" s="709"/>
      <c r="AH135" s="709"/>
      <c r="AI135" s="709"/>
      <c r="AJ135" s="709"/>
      <c r="AK135" s="709"/>
      <c r="AL135" s="709"/>
      <c r="AM135" s="709"/>
      <c r="AN135" s="709"/>
      <c r="AO135" s="709"/>
      <c r="AP135" s="709"/>
      <c r="AQ135" s="709"/>
      <c r="AR135" s="709"/>
      <c r="AS135" s="709"/>
      <c r="AT135" s="709"/>
      <c r="AU135" s="723"/>
      <c r="AV135" s="724"/>
      <c r="AW135" s="724"/>
      <c r="AX135" s="725"/>
      <c r="AY135">
        <f>$AY$134</f>
        <v>0</v>
      </c>
    </row>
    <row r="136" spans="1:60" ht="23.25" hidden="1" customHeight="1" x14ac:dyDescent="0.15">
      <c r="A136" s="617"/>
      <c r="B136" s="615"/>
      <c r="C136" s="615"/>
      <c r="D136" s="615"/>
      <c r="E136" s="615"/>
      <c r="F136" s="410"/>
      <c r="G136" s="697"/>
      <c r="H136" s="698"/>
      <c r="I136" s="698"/>
      <c r="J136" s="698"/>
      <c r="K136" s="698"/>
      <c r="L136" s="698"/>
      <c r="M136" s="698"/>
      <c r="N136" s="698"/>
      <c r="O136" s="698"/>
      <c r="P136" s="702"/>
      <c r="Q136" s="703"/>
      <c r="R136" s="703"/>
      <c r="S136" s="703"/>
      <c r="T136" s="703"/>
      <c r="U136" s="703"/>
      <c r="V136" s="703"/>
      <c r="W136" s="703"/>
      <c r="X136" s="704"/>
      <c r="Y136" s="726" t="s">
        <v>49</v>
      </c>
      <c r="Z136" s="727"/>
      <c r="AA136" s="728"/>
      <c r="AB136" s="708"/>
      <c r="AC136" s="708"/>
      <c r="AD136" s="708"/>
      <c r="AE136" s="709"/>
      <c r="AF136" s="709"/>
      <c r="AG136" s="709"/>
      <c r="AH136" s="709"/>
      <c r="AI136" s="709"/>
      <c r="AJ136" s="709"/>
      <c r="AK136" s="709"/>
      <c r="AL136" s="709"/>
      <c r="AM136" s="709"/>
      <c r="AN136" s="709"/>
      <c r="AO136" s="709"/>
      <c r="AP136" s="709"/>
      <c r="AQ136" s="709"/>
      <c r="AR136" s="709"/>
      <c r="AS136" s="709"/>
      <c r="AT136" s="709"/>
      <c r="AU136" s="723"/>
      <c r="AV136" s="724"/>
      <c r="AW136" s="724"/>
      <c r="AX136" s="725"/>
      <c r="AY136">
        <f>$AY$134</f>
        <v>0</v>
      </c>
    </row>
    <row r="137" spans="1:60" ht="23.25" hidden="1" customHeight="1" x14ac:dyDescent="0.15">
      <c r="A137" s="616" t="s">
        <v>611</v>
      </c>
      <c r="B137" s="463"/>
      <c r="C137" s="463"/>
      <c r="D137" s="463"/>
      <c r="E137" s="463"/>
      <c r="F137" s="645"/>
      <c r="G137" s="643" t="s">
        <v>612</v>
      </c>
      <c r="H137" s="643"/>
      <c r="I137" s="643"/>
      <c r="J137" s="643"/>
      <c r="K137" s="643"/>
      <c r="L137" s="643"/>
      <c r="M137" s="643"/>
      <c r="N137" s="643"/>
      <c r="O137" s="643"/>
      <c r="P137" s="643"/>
      <c r="Q137" s="643"/>
      <c r="R137" s="643"/>
      <c r="S137" s="643"/>
      <c r="T137" s="643"/>
      <c r="U137" s="643"/>
      <c r="V137" s="643"/>
      <c r="W137" s="643"/>
      <c r="X137" s="644"/>
      <c r="Y137" s="650"/>
      <c r="Z137" s="651"/>
      <c r="AA137" s="652"/>
      <c r="AB137" s="642" t="s">
        <v>11</v>
      </c>
      <c r="AC137" s="643"/>
      <c r="AD137" s="644"/>
      <c r="AE137" s="153" t="s">
        <v>446</v>
      </c>
      <c r="AF137" s="153"/>
      <c r="AG137" s="153"/>
      <c r="AH137" s="153"/>
      <c r="AI137" s="153" t="s">
        <v>598</v>
      </c>
      <c r="AJ137" s="153"/>
      <c r="AK137" s="153"/>
      <c r="AL137" s="153"/>
      <c r="AM137" s="153" t="s">
        <v>414</v>
      </c>
      <c r="AN137" s="153"/>
      <c r="AO137" s="153"/>
      <c r="AP137" s="153"/>
      <c r="AQ137" s="653" t="s">
        <v>620</v>
      </c>
      <c r="AR137" s="654"/>
      <c r="AS137" s="654"/>
      <c r="AT137" s="654"/>
      <c r="AU137" s="654"/>
      <c r="AV137" s="654"/>
      <c r="AW137" s="654"/>
      <c r="AX137" s="655"/>
      <c r="AY137">
        <f>IF(SUBSTITUTE(SUBSTITUTE($G$138,"／",""),"　","")="",0,1)</f>
        <v>0</v>
      </c>
    </row>
    <row r="138" spans="1:60" ht="23.25" hidden="1" customHeight="1" x14ac:dyDescent="0.15">
      <c r="A138" s="646"/>
      <c r="B138" s="626"/>
      <c r="C138" s="626"/>
      <c r="D138" s="626"/>
      <c r="E138" s="626"/>
      <c r="F138" s="647"/>
      <c r="G138" s="656" t="s">
        <v>613</v>
      </c>
      <c r="H138" s="657"/>
      <c r="I138" s="657"/>
      <c r="J138" s="657"/>
      <c r="K138" s="657"/>
      <c r="L138" s="657"/>
      <c r="M138" s="657"/>
      <c r="N138" s="657"/>
      <c r="O138" s="657"/>
      <c r="P138" s="657"/>
      <c r="Q138" s="657"/>
      <c r="R138" s="657"/>
      <c r="S138" s="657"/>
      <c r="T138" s="657"/>
      <c r="U138" s="657"/>
      <c r="V138" s="657"/>
      <c r="W138" s="657"/>
      <c r="X138" s="657"/>
      <c r="Y138" s="716" t="s">
        <v>611</v>
      </c>
      <c r="Z138" s="717"/>
      <c r="AA138" s="718"/>
      <c r="AB138" s="719"/>
      <c r="AC138" s="720"/>
      <c r="AD138" s="721"/>
      <c r="AE138" s="722"/>
      <c r="AF138" s="722"/>
      <c r="AG138" s="722"/>
      <c r="AH138" s="722"/>
      <c r="AI138" s="722"/>
      <c r="AJ138" s="722"/>
      <c r="AK138" s="722"/>
      <c r="AL138" s="722"/>
      <c r="AM138" s="722"/>
      <c r="AN138" s="722"/>
      <c r="AO138" s="722"/>
      <c r="AP138" s="722"/>
      <c r="AQ138" s="499"/>
      <c r="AR138" s="487"/>
      <c r="AS138" s="487"/>
      <c r="AT138" s="487"/>
      <c r="AU138" s="487"/>
      <c r="AV138" s="487"/>
      <c r="AW138" s="487"/>
      <c r="AX138" s="488"/>
      <c r="AY138">
        <f>$AY$137</f>
        <v>0</v>
      </c>
    </row>
    <row r="139" spans="1:60" ht="46.5" hidden="1" customHeight="1" x14ac:dyDescent="0.15">
      <c r="A139" s="648"/>
      <c r="B139" s="466"/>
      <c r="C139" s="466"/>
      <c r="D139" s="466"/>
      <c r="E139" s="466"/>
      <c r="F139" s="649"/>
      <c r="G139" s="658"/>
      <c r="H139" s="659"/>
      <c r="I139" s="659"/>
      <c r="J139" s="659"/>
      <c r="K139" s="659"/>
      <c r="L139" s="659"/>
      <c r="M139" s="659"/>
      <c r="N139" s="659"/>
      <c r="O139" s="659"/>
      <c r="P139" s="659"/>
      <c r="Q139" s="659"/>
      <c r="R139" s="659"/>
      <c r="S139" s="659"/>
      <c r="T139" s="659"/>
      <c r="U139" s="659"/>
      <c r="V139" s="659"/>
      <c r="W139" s="659"/>
      <c r="X139" s="659"/>
      <c r="Y139" s="691" t="s">
        <v>614</v>
      </c>
      <c r="Z139" s="710"/>
      <c r="AA139" s="711"/>
      <c r="AB139" s="712" t="s">
        <v>615</v>
      </c>
      <c r="AC139" s="713"/>
      <c r="AD139" s="714"/>
      <c r="AE139" s="147"/>
      <c r="AF139" s="147"/>
      <c r="AG139" s="147"/>
      <c r="AH139" s="147"/>
      <c r="AI139" s="147"/>
      <c r="AJ139" s="147"/>
      <c r="AK139" s="147"/>
      <c r="AL139" s="147"/>
      <c r="AM139" s="147"/>
      <c r="AN139" s="147"/>
      <c r="AO139" s="147"/>
      <c r="AP139" s="147"/>
      <c r="AQ139" s="147"/>
      <c r="AR139" s="147"/>
      <c r="AS139" s="147"/>
      <c r="AT139" s="147"/>
      <c r="AU139" s="147"/>
      <c r="AV139" s="147"/>
      <c r="AW139" s="147"/>
      <c r="AX139" s="715"/>
      <c r="AY139">
        <f>$AY$137</f>
        <v>0</v>
      </c>
    </row>
    <row r="140" spans="1:60" ht="18.75" hidden="1" customHeight="1" x14ac:dyDescent="0.15">
      <c r="A140" s="482" t="s">
        <v>265</v>
      </c>
      <c r="B140" s="663"/>
      <c r="C140" s="663"/>
      <c r="D140" s="663"/>
      <c r="E140" s="663"/>
      <c r="F140" s="664"/>
      <c r="G140" s="672" t="s">
        <v>135</v>
      </c>
      <c r="H140" s="626"/>
      <c r="I140" s="626"/>
      <c r="J140" s="626"/>
      <c r="K140" s="626"/>
      <c r="L140" s="626"/>
      <c r="M140" s="626"/>
      <c r="N140" s="626"/>
      <c r="O140" s="627"/>
      <c r="P140" s="628" t="s">
        <v>51</v>
      </c>
      <c r="Q140" s="626"/>
      <c r="R140" s="626"/>
      <c r="S140" s="626"/>
      <c r="T140" s="626"/>
      <c r="U140" s="626"/>
      <c r="V140" s="626"/>
      <c r="W140" s="626"/>
      <c r="X140" s="627"/>
      <c r="Y140" s="673"/>
      <c r="Z140" s="674"/>
      <c r="AA140" s="675"/>
      <c r="AB140" s="679" t="s">
        <v>11</v>
      </c>
      <c r="AC140" s="680"/>
      <c r="AD140" s="681"/>
      <c r="AE140" s="153" t="s">
        <v>446</v>
      </c>
      <c r="AF140" s="153"/>
      <c r="AG140" s="153"/>
      <c r="AH140" s="153"/>
      <c r="AI140" s="153" t="s">
        <v>598</v>
      </c>
      <c r="AJ140" s="153"/>
      <c r="AK140" s="153"/>
      <c r="AL140" s="153"/>
      <c r="AM140" s="153" t="s">
        <v>414</v>
      </c>
      <c r="AN140" s="153"/>
      <c r="AO140" s="153"/>
      <c r="AP140" s="153"/>
      <c r="AQ140" s="660" t="s">
        <v>207</v>
      </c>
      <c r="AR140" s="661"/>
      <c r="AS140" s="661"/>
      <c r="AT140" s="662"/>
      <c r="AU140" s="626" t="s">
        <v>124</v>
      </c>
      <c r="AV140" s="626"/>
      <c r="AW140" s="626"/>
      <c r="AX140" s="629"/>
      <c r="AY140">
        <f>COUNTA($G$142)</f>
        <v>0</v>
      </c>
    </row>
    <row r="141" spans="1:60" ht="18.75" hidden="1" customHeight="1" x14ac:dyDescent="0.15">
      <c r="A141" s="665"/>
      <c r="B141" s="666"/>
      <c r="C141" s="666"/>
      <c r="D141" s="666"/>
      <c r="E141" s="666"/>
      <c r="F141" s="667"/>
      <c r="G141" s="560"/>
      <c r="H141" s="466"/>
      <c r="I141" s="466"/>
      <c r="J141" s="466"/>
      <c r="K141" s="466"/>
      <c r="L141" s="466"/>
      <c r="M141" s="466"/>
      <c r="N141" s="466"/>
      <c r="O141" s="467"/>
      <c r="P141" s="465"/>
      <c r="Q141" s="466"/>
      <c r="R141" s="466"/>
      <c r="S141" s="466"/>
      <c r="T141" s="466"/>
      <c r="U141" s="466"/>
      <c r="V141" s="466"/>
      <c r="W141" s="466"/>
      <c r="X141" s="467"/>
      <c r="Y141" s="676"/>
      <c r="Z141" s="677"/>
      <c r="AA141" s="678"/>
      <c r="AB141" s="567"/>
      <c r="AC141" s="568"/>
      <c r="AD141" s="569"/>
      <c r="AE141" s="153"/>
      <c r="AF141" s="153"/>
      <c r="AG141" s="153"/>
      <c r="AH141" s="153"/>
      <c r="AI141" s="153"/>
      <c r="AJ141" s="153"/>
      <c r="AK141" s="153"/>
      <c r="AL141" s="153"/>
      <c r="AM141" s="153"/>
      <c r="AN141" s="153"/>
      <c r="AO141" s="153"/>
      <c r="AP141" s="153"/>
      <c r="AQ141" s="505"/>
      <c r="AR141" s="506"/>
      <c r="AS141" s="452" t="s">
        <v>208</v>
      </c>
      <c r="AT141" s="453"/>
      <c r="AU141" s="551"/>
      <c r="AV141" s="551"/>
      <c r="AW141" s="466" t="s">
        <v>165</v>
      </c>
      <c r="AX141" s="614"/>
      <c r="AY141">
        <f t="shared" ref="AY141:AY146" si="5">$AY$140</f>
        <v>0</v>
      </c>
    </row>
    <row r="142" spans="1:60" ht="23.25" hidden="1" customHeight="1" x14ac:dyDescent="0.15">
      <c r="A142" s="668"/>
      <c r="B142" s="666"/>
      <c r="C142" s="666"/>
      <c r="D142" s="666"/>
      <c r="E142" s="666"/>
      <c r="F142" s="667"/>
      <c r="G142" s="682"/>
      <c r="H142" s="683"/>
      <c r="I142" s="683"/>
      <c r="J142" s="683"/>
      <c r="K142" s="683"/>
      <c r="L142" s="683"/>
      <c r="M142" s="683"/>
      <c r="N142" s="683"/>
      <c r="O142" s="684"/>
      <c r="P142" s="288"/>
      <c r="Q142" s="288"/>
      <c r="R142" s="288"/>
      <c r="S142" s="288"/>
      <c r="T142" s="288"/>
      <c r="U142" s="288"/>
      <c r="V142" s="288"/>
      <c r="W142" s="288"/>
      <c r="X142" s="430"/>
      <c r="Y142" s="691" t="s">
        <v>12</v>
      </c>
      <c r="Z142" s="692"/>
      <c r="AA142" s="693"/>
      <c r="AB142" s="607"/>
      <c r="AC142" s="607"/>
      <c r="AD142" s="607"/>
      <c r="AE142" s="499"/>
      <c r="AF142" s="487"/>
      <c r="AG142" s="487"/>
      <c r="AH142" s="487"/>
      <c r="AI142" s="499"/>
      <c r="AJ142" s="487"/>
      <c r="AK142" s="487"/>
      <c r="AL142" s="487"/>
      <c r="AM142" s="499"/>
      <c r="AN142" s="487"/>
      <c r="AO142" s="487"/>
      <c r="AP142" s="487"/>
      <c r="AQ142" s="492"/>
      <c r="AR142" s="493"/>
      <c r="AS142" s="493"/>
      <c r="AT142" s="494"/>
      <c r="AU142" s="487"/>
      <c r="AV142" s="487"/>
      <c r="AW142" s="487"/>
      <c r="AX142" s="488"/>
      <c r="AY142">
        <f t="shared" si="5"/>
        <v>0</v>
      </c>
    </row>
    <row r="143" spans="1:60" ht="23.25" hidden="1" customHeight="1" x14ac:dyDescent="0.15">
      <c r="A143" s="669"/>
      <c r="B143" s="670"/>
      <c r="C143" s="670"/>
      <c r="D143" s="670"/>
      <c r="E143" s="670"/>
      <c r="F143" s="671"/>
      <c r="G143" s="685"/>
      <c r="H143" s="686"/>
      <c r="I143" s="686"/>
      <c r="J143" s="686"/>
      <c r="K143" s="686"/>
      <c r="L143" s="686"/>
      <c r="M143" s="686"/>
      <c r="N143" s="686"/>
      <c r="O143" s="687"/>
      <c r="P143" s="291"/>
      <c r="Q143" s="291"/>
      <c r="R143" s="291"/>
      <c r="S143" s="291"/>
      <c r="T143" s="291"/>
      <c r="U143" s="291"/>
      <c r="V143" s="291"/>
      <c r="W143" s="291"/>
      <c r="X143" s="471"/>
      <c r="Y143" s="642" t="s">
        <v>47</v>
      </c>
      <c r="Z143" s="643"/>
      <c r="AA143" s="644"/>
      <c r="AB143" s="593"/>
      <c r="AC143" s="593"/>
      <c r="AD143" s="593"/>
      <c r="AE143" s="499"/>
      <c r="AF143" s="487"/>
      <c r="AG143" s="487"/>
      <c r="AH143" s="487"/>
      <c r="AI143" s="499"/>
      <c r="AJ143" s="487"/>
      <c r="AK143" s="487"/>
      <c r="AL143" s="487"/>
      <c r="AM143" s="499"/>
      <c r="AN143" s="487"/>
      <c r="AO143" s="487"/>
      <c r="AP143" s="487"/>
      <c r="AQ143" s="492"/>
      <c r="AR143" s="493"/>
      <c r="AS143" s="493"/>
      <c r="AT143" s="494"/>
      <c r="AU143" s="487"/>
      <c r="AV143" s="487"/>
      <c r="AW143" s="487"/>
      <c r="AX143" s="488"/>
      <c r="AY143">
        <f t="shared" si="5"/>
        <v>0</v>
      </c>
    </row>
    <row r="144" spans="1:60" ht="23.25" hidden="1" customHeight="1" x14ac:dyDescent="0.15">
      <c r="A144" s="668"/>
      <c r="B144" s="666"/>
      <c r="C144" s="666"/>
      <c r="D144" s="666"/>
      <c r="E144" s="666"/>
      <c r="F144" s="667"/>
      <c r="G144" s="688"/>
      <c r="H144" s="689"/>
      <c r="I144" s="689"/>
      <c r="J144" s="689"/>
      <c r="K144" s="689"/>
      <c r="L144" s="689"/>
      <c r="M144" s="689"/>
      <c r="N144" s="689"/>
      <c r="O144" s="690"/>
      <c r="P144" s="273"/>
      <c r="Q144" s="273"/>
      <c r="R144" s="273"/>
      <c r="S144" s="273"/>
      <c r="T144" s="273"/>
      <c r="U144" s="273"/>
      <c r="V144" s="273"/>
      <c r="W144" s="273"/>
      <c r="X144" s="432"/>
      <c r="Y144" s="642" t="s">
        <v>13</v>
      </c>
      <c r="Z144" s="643"/>
      <c r="AA144" s="644"/>
      <c r="AB144" s="694" t="s">
        <v>14</v>
      </c>
      <c r="AC144" s="694"/>
      <c r="AD144" s="694"/>
      <c r="AE144" s="499"/>
      <c r="AF144" s="487"/>
      <c r="AG144" s="487"/>
      <c r="AH144" s="487"/>
      <c r="AI144" s="499"/>
      <c r="AJ144" s="487"/>
      <c r="AK144" s="487"/>
      <c r="AL144" s="487"/>
      <c r="AM144" s="499"/>
      <c r="AN144" s="487"/>
      <c r="AO144" s="487"/>
      <c r="AP144" s="487"/>
      <c r="AQ144" s="492"/>
      <c r="AR144" s="493"/>
      <c r="AS144" s="493"/>
      <c r="AT144" s="494"/>
      <c r="AU144" s="487"/>
      <c r="AV144" s="487"/>
      <c r="AW144" s="487"/>
      <c r="AX144" s="488"/>
      <c r="AY144">
        <f t="shared" si="5"/>
        <v>0</v>
      </c>
    </row>
    <row r="145" spans="1:60" ht="23.25" hidden="1" customHeight="1" x14ac:dyDescent="0.15">
      <c r="A145" s="616" t="s">
        <v>290</v>
      </c>
      <c r="B145" s="554"/>
      <c r="C145" s="554"/>
      <c r="D145" s="554"/>
      <c r="E145" s="554"/>
      <c r="F145" s="406"/>
      <c r="G145" s="618"/>
      <c r="H145" s="619"/>
      <c r="I145" s="619"/>
      <c r="J145" s="619"/>
      <c r="K145" s="619"/>
      <c r="L145" s="619"/>
      <c r="M145" s="619"/>
      <c r="N145" s="619"/>
      <c r="O145" s="619"/>
      <c r="P145" s="619"/>
      <c r="Q145" s="619"/>
      <c r="R145" s="619"/>
      <c r="S145" s="619"/>
      <c r="T145" s="619"/>
      <c r="U145" s="619"/>
      <c r="V145" s="619"/>
      <c r="W145" s="619"/>
      <c r="X145" s="619"/>
      <c r="Y145" s="619"/>
      <c r="Z145" s="619"/>
      <c r="AA145" s="619"/>
      <c r="AB145" s="619"/>
      <c r="AC145" s="619"/>
      <c r="AD145" s="619"/>
      <c r="AE145" s="619"/>
      <c r="AF145" s="619"/>
      <c r="AG145" s="619"/>
      <c r="AH145" s="619"/>
      <c r="AI145" s="619"/>
      <c r="AJ145" s="619"/>
      <c r="AK145" s="619"/>
      <c r="AL145" s="619"/>
      <c r="AM145" s="619"/>
      <c r="AN145" s="619"/>
      <c r="AO145" s="619"/>
      <c r="AP145" s="619"/>
      <c r="AQ145" s="619"/>
      <c r="AR145" s="619"/>
      <c r="AS145" s="619"/>
      <c r="AT145" s="619"/>
      <c r="AU145" s="619"/>
      <c r="AV145" s="619"/>
      <c r="AW145" s="619"/>
      <c r="AX145" s="620"/>
      <c r="AY145">
        <f t="shared" si="5"/>
        <v>0</v>
      </c>
    </row>
    <row r="146" spans="1:60" ht="23.25" hidden="1" customHeight="1" x14ac:dyDescent="0.15">
      <c r="A146" s="617"/>
      <c r="B146" s="615"/>
      <c r="C146" s="615"/>
      <c r="D146" s="615"/>
      <c r="E146" s="615"/>
      <c r="F146" s="410"/>
      <c r="G146" s="621"/>
      <c r="H146" s="622"/>
      <c r="I146" s="622"/>
      <c r="J146" s="622"/>
      <c r="K146" s="622"/>
      <c r="L146" s="622"/>
      <c r="M146" s="622"/>
      <c r="N146" s="622"/>
      <c r="O146" s="622"/>
      <c r="P146" s="622"/>
      <c r="Q146" s="622"/>
      <c r="R146" s="622"/>
      <c r="S146" s="622"/>
      <c r="T146" s="622"/>
      <c r="U146" s="622"/>
      <c r="V146" s="622"/>
      <c r="W146" s="622"/>
      <c r="X146" s="622"/>
      <c r="Y146" s="622"/>
      <c r="Z146" s="622"/>
      <c r="AA146" s="622"/>
      <c r="AB146" s="622"/>
      <c r="AC146" s="622"/>
      <c r="AD146" s="622"/>
      <c r="AE146" s="622"/>
      <c r="AF146" s="622"/>
      <c r="AG146" s="622"/>
      <c r="AH146" s="622"/>
      <c r="AI146" s="622"/>
      <c r="AJ146" s="622"/>
      <c r="AK146" s="622"/>
      <c r="AL146" s="622"/>
      <c r="AM146" s="622"/>
      <c r="AN146" s="622"/>
      <c r="AO146" s="622"/>
      <c r="AP146" s="622"/>
      <c r="AQ146" s="622"/>
      <c r="AR146" s="622"/>
      <c r="AS146" s="622"/>
      <c r="AT146" s="622"/>
      <c r="AU146" s="622"/>
      <c r="AV146" s="622"/>
      <c r="AW146" s="622"/>
      <c r="AX146" s="623"/>
      <c r="AY146">
        <f t="shared" si="5"/>
        <v>0</v>
      </c>
    </row>
    <row r="147" spans="1:60" ht="18.75" hidden="1" customHeight="1" x14ac:dyDescent="0.15">
      <c r="A147" s="624" t="s">
        <v>603</v>
      </c>
      <c r="B147" s="407" t="s">
        <v>604</v>
      </c>
      <c r="C147" s="555"/>
      <c r="D147" s="555"/>
      <c r="E147" s="555"/>
      <c r="F147" s="408"/>
      <c r="G147" s="626" t="s">
        <v>605</v>
      </c>
      <c r="H147" s="626"/>
      <c r="I147" s="626"/>
      <c r="J147" s="626"/>
      <c r="K147" s="626"/>
      <c r="L147" s="626"/>
      <c r="M147" s="626"/>
      <c r="N147" s="626"/>
      <c r="O147" s="626"/>
      <c r="P147" s="626"/>
      <c r="Q147" s="626"/>
      <c r="R147" s="626"/>
      <c r="S147" s="626"/>
      <c r="T147" s="626"/>
      <c r="U147" s="626"/>
      <c r="V147" s="626"/>
      <c r="W147" s="626"/>
      <c r="X147" s="626"/>
      <c r="Y147" s="626"/>
      <c r="Z147" s="626"/>
      <c r="AA147" s="627"/>
      <c r="AB147" s="628" t="s">
        <v>621</v>
      </c>
      <c r="AC147" s="626"/>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629"/>
      <c r="AY147">
        <f>COUNTA($G$149)</f>
        <v>0</v>
      </c>
    </row>
    <row r="148" spans="1:60" ht="22.5" hidden="1" customHeight="1" x14ac:dyDescent="0.15">
      <c r="A148" s="624"/>
      <c r="B148" s="407"/>
      <c r="C148" s="555"/>
      <c r="D148" s="555"/>
      <c r="E148" s="555"/>
      <c r="F148" s="408"/>
      <c r="G148" s="466"/>
      <c r="H148" s="466"/>
      <c r="I148" s="466"/>
      <c r="J148" s="466"/>
      <c r="K148" s="466"/>
      <c r="L148" s="466"/>
      <c r="M148" s="466"/>
      <c r="N148" s="466"/>
      <c r="O148" s="466"/>
      <c r="P148" s="466"/>
      <c r="Q148" s="466"/>
      <c r="R148" s="466"/>
      <c r="S148" s="466"/>
      <c r="T148" s="466"/>
      <c r="U148" s="466"/>
      <c r="V148" s="466"/>
      <c r="W148" s="466"/>
      <c r="X148" s="466"/>
      <c r="Y148" s="466"/>
      <c r="Z148" s="466"/>
      <c r="AA148" s="467"/>
      <c r="AB148" s="465"/>
      <c r="AC148" s="466"/>
      <c r="AD148" s="466"/>
      <c r="AE148" s="466"/>
      <c r="AF148" s="466"/>
      <c r="AG148" s="466"/>
      <c r="AH148" s="466"/>
      <c r="AI148" s="466"/>
      <c r="AJ148" s="466"/>
      <c r="AK148" s="466"/>
      <c r="AL148" s="466"/>
      <c r="AM148" s="466"/>
      <c r="AN148" s="466"/>
      <c r="AO148" s="466"/>
      <c r="AP148" s="466"/>
      <c r="AQ148" s="466"/>
      <c r="AR148" s="466"/>
      <c r="AS148" s="466"/>
      <c r="AT148" s="466"/>
      <c r="AU148" s="466"/>
      <c r="AV148" s="466"/>
      <c r="AW148" s="466"/>
      <c r="AX148" s="614"/>
      <c r="AY148">
        <f t="shared" ref="AY148:AY156" si="6">$AY$147</f>
        <v>0</v>
      </c>
    </row>
    <row r="149" spans="1:60" ht="22.5" hidden="1" customHeight="1" x14ac:dyDescent="0.15">
      <c r="A149" s="624"/>
      <c r="B149" s="407"/>
      <c r="C149" s="555"/>
      <c r="D149" s="555"/>
      <c r="E149" s="555"/>
      <c r="F149" s="408"/>
      <c r="G149" s="630"/>
      <c r="H149" s="630"/>
      <c r="I149" s="630"/>
      <c r="J149" s="630"/>
      <c r="K149" s="630"/>
      <c r="L149" s="630"/>
      <c r="M149" s="630"/>
      <c r="N149" s="630"/>
      <c r="O149" s="630"/>
      <c r="P149" s="630"/>
      <c r="Q149" s="630"/>
      <c r="R149" s="630"/>
      <c r="S149" s="630"/>
      <c r="T149" s="630"/>
      <c r="U149" s="630"/>
      <c r="V149" s="630"/>
      <c r="W149" s="630"/>
      <c r="X149" s="630"/>
      <c r="Y149" s="630"/>
      <c r="Z149" s="630"/>
      <c r="AA149" s="631"/>
      <c r="AB149" s="636"/>
      <c r="AC149" s="630"/>
      <c r="AD149" s="630"/>
      <c r="AE149" s="630"/>
      <c r="AF149" s="630"/>
      <c r="AG149" s="630"/>
      <c r="AH149" s="630"/>
      <c r="AI149" s="630"/>
      <c r="AJ149" s="630"/>
      <c r="AK149" s="630"/>
      <c r="AL149" s="630"/>
      <c r="AM149" s="630"/>
      <c r="AN149" s="630"/>
      <c r="AO149" s="630"/>
      <c r="AP149" s="630"/>
      <c r="AQ149" s="630"/>
      <c r="AR149" s="630"/>
      <c r="AS149" s="630"/>
      <c r="AT149" s="630"/>
      <c r="AU149" s="630"/>
      <c r="AV149" s="630"/>
      <c r="AW149" s="630"/>
      <c r="AX149" s="637"/>
      <c r="AY149">
        <f t="shared" si="6"/>
        <v>0</v>
      </c>
    </row>
    <row r="150" spans="1:60" ht="22.5" hidden="1" customHeight="1" x14ac:dyDescent="0.15">
      <c r="A150" s="624"/>
      <c r="B150" s="407"/>
      <c r="C150" s="555"/>
      <c r="D150" s="555"/>
      <c r="E150" s="555"/>
      <c r="F150" s="408"/>
      <c r="G150" s="632"/>
      <c r="H150" s="632"/>
      <c r="I150" s="632"/>
      <c r="J150" s="632"/>
      <c r="K150" s="632"/>
      <c r="L150" s="632"/>
      <c r="M150" s="632"/>
      <c r="N150" s="632"/>
      <c r="O150" s="632"/>
      <c r="P150" s="632"/>
      <c r="Q150" s="632"/>
      <c r="R150" s="632"/>
      <c r="S150" s="632"/>
      <c r="T150" s="632"/>
      <c r="U150" s="632"/>
      <c r="V150" s="632"/>
      <c r="W150" s="632"/>
      <c r="X150" s="632"/>
      <c r="Y150" s="632"/>
      <c r="Z150" s="632"/>
      <c r="AA150" s="633"/>
      <c r="AB150" s="638"/>
      <c r="AC150" s="632"/>
      <c r="AD150" s="632"/>
      <c r="AE150" s="632"/>
      <c r="AF150" s="632"/>
      <c r="AG150" s="632"/>
      <c r="AH150" s="632"/>
      <c r="AI150" s="632"/>
      <c r="AJ150" s="632"/>
      <c r="AK150" s="632"/>
      <c r="AL150" s="632"/>
      <c r="AM150" s="632"/>
      <c r="AN150" s="632"/>
      <c r="AO150" s="632"/>
      <c r="AP150" s="632"/>
      <c r="AQ150" s="632"/>
      <c r="AR150" s="632"/>
      <c r="AS150" s="632"/>
      <c r="AT150" s="632"/>
      <c r="AU150" s="632"/>
      <c r="AV150" s="632"/>
      <c r="AW150" s="632"/>
      <c r="AX150" s="639"/>
      <c r="AY150">
        <f t="shared" si="6"/>
        <v>0</v>
      </c>
    </row>
    <row r="151" spans="1:60" ht="19.5" hidden="1" customHeight="1" x14ac:dyDescent="0.15">
      <c r="A151" s="624"/>
      <c r="B151" s="409"/>
      <c r="C151" s="615"/>
      <c r="D151" s="615"/>
      <c r="E151" s="615"/>
      <c r="F151" s="410"/>
      <c r="G151" s="634"/>
      <c r="H151" s="634"/>
      <c r="I151" s="634"/>
      <c r="J151" s="634"/>
      <c r="K151" s="634"/>
      <c r="L151" s="634"/>
      <c r="M151" s="634"/>
      <c r="N151" s="634"/>
      <c r="O151" s="634"/>
      <c r="P151" s="634"/>
      <c r="Q151" s="634"/>
      <c r="R151" s="634"/>
      <c r="S151" s="634"/>
      <c r="T151" s="634"/>
      <c r="U151" s="634"/>
      <c r="V151" s="634"/>
      <c r="W151" s="634"/>
      <c r="X151" s="634"/>
      <c r="Y151" s="634"/>
      <c r="Z151" s="634"/>
      <c r="AA151" s="635"/>
      <c r="AB151" s="640"/>
      <c r="AC151" s="634"/>
      <c r="AD151" s="634"/>
      <c r="AE151" s="632"/>
      <c r="AF151" s="632"/>
      <c r="AG151" s="632"/>
      <c r="AH151" s="632"/>
      <c r="AI151" s="632"/>
      <c r="AJ151" s="632"/>
      <c r="AK151" s="632"/>
      <c r="AL151" s="632"/>
      <c r="AM151" s="632"/>
      <c r="AN151" s="632"/>
      <c r="AO151" s="632"/>
      <c r="AP151" s="632"/>
      <c r="AQ151" s="632"/>
      <c r="AR151" s="632"/>
      <c r="AS151" s="632"/>
      <c r="AT151" s="632"/>
      <c r="AU151" s="634"/>
      <c r="AV151" s="634"/>
      <c r="AW151" s="634"/>
      <c r="AX151" s="641"/>
      <c r="AY151">
        <f t="shared" si="6"/>
        <v>0</v>
      </c>
    </row>
    <row r="152" spans="1:60" ht="18.75" hidden="1" customHeight="1" x14ac:dyDescent="0.15">
      <c r="A152" s="624"/>
      <c r="B152" s="405" t="s">
        <v>134</v>
      </c>
      <c r="C152" s="554"/>
      <c r="D152" s="554"/>
      <c r="E152" s="554"/>
      <c r="F152" s="406"/>
      <c r="G152" s="559" t="s">
        <v>52</v>
      </c>
      <c r="H152" s="463"/>
      <c r="I152" s="463"/>
      <c r="J152" s="463"/>
      <c r="K152" s="463"/>
      <c r="L152" s="463"/>
      <c r="M152" s="463"/>
      <c r="N152" s="463"/>
      <c r="O152" s="464"/>
      <c r="P152" s="462" t="s">
        <v>54</v>
      </c>
      <c r="Q152" s="463"/>
      <c r="R152" s="463"/>
      <c r="S152" s="463"/>
      <c r="T152" s="463"/>
      <c r="U152" s="463"/>
      <c r="V152" s="463"/>
      <c r="W152" s="463"/>
      <c r="X152" s="464"/>
      <c r="Y152" s="561"/>
      <c r="Z152" s="562"/>
      <c r="AA152" s="563"/>
      <c r="AB152" s="564" t="s">
        <v>11</v>
      </c>
      <c r="AC152" s="565"/>
      <c r="AD152" s="566"/>
      <c r="AE152" s="153" t="s">
        <v>446</v>
      </c>
      <c r="AF152" s="153"/>
      <c r="AG152" s="153"/>
      <c r="AH152" s="153"/>
      <c r="AI152" s="153" t="s">
        <v>598</v>
      </c>
      <c r="AJ152" s="153"/>
      <c r="AK152" s="153"/>
      <c r="AL152" s="153"/>
      <c r="AM152" s="153" t="s">
        <v>414</v>
      </c>
      <c r="AN152" s="153"/>
      <c r="AO152" s="153"/>
      <c r="AP152" s="153"/>
      <c r="AQ152" s="454" t="s">
        <v>207</v>
      </c>
      <c r="AR152" s="450"/>
      <c r="AS152" s="450"/>
      <c r="AT152" s="451"/>
      <c r="AU152" s="611" t="s">
        <v>124</v>
      </c>
      <c r="AV152" s="611"/>
      <c r="AW152" s="611"/>
      <c r="AX152" s="612"/>
      <c r="AY152">
        <f t="shared" si="6"/>
        <v>0</v>
      </c>
      <c r="AZ152" s="10"/>
      <c r="BA152" s="10"/>
      <c r="BB152" s="10"/>
      <c r="BC152" s="10"/>
    </row>
    <row r="153" spans="1:60" ht="18.75" hidden="1" customHeight="1" x14ac:dyDescent="0.15">
      <c r="A153" s="624"/>
      <c r="B153" s="407"/>
      <c r="C153" s="555"/>
      <c r="D153" s="555"/>
      <c r="E153" s="555"/>
      <c r="F153" s="408"/>
      <c r="G153" s="560"/>
      <c r="H153" s="466"/>
      <c r="I153" s="466"/>
      <c r="J153" s="466"/>
      <c r="K153" s="466"/>
      <c r="L153" s="466"/>
      <c r="M153" s="466"/>
      <c r="N153" s="466"/>
      <c r="O153" s="467"/>
      <c r="P153" s="465"/>
      <c r="Q153" s="466"/>
      <c r="R153" s="466"/>
      <c r="S153" s="466"/>
      <c r="T153" s="466"/>
      <c r="U153" s="466"/>
      <c r="V153" s="466"/>
      <c r="W153" s="466"/>
      <c r="X153" s="467"/>
      <c r="Y153" s="561"/>
      <c r="Z153" s="562"/>
      <c r="AA153" s="563"/>
      <c r="AB153" s="567"/>
      <c r="AC153" s="568"/>
      <c r="AD153" s="569"/>
      <c r="AE153" s="153"/>
      <c r="AF153" s="153"/>
      <c r="AG153" s="153"/>
      <c r="AH153" s="153"/>
      <c r="AI153" s="153"/>
      <c r="AJ153" s="153"/>
      <c r="AK153" s="153"/>
      <c r="AL153" s="153"/>
      <c r="AM153" s="153"/>
      <c r="AN153" s="153"/>
      <c r="AO153" s="153"/>
      <c r="AP153" s="153"/>
      <c r="AQ153" s="613"/>
      <c r="AR153" s="551"/>
      <c r="AS153" s="452" t="s">
        <v>208</v>
      </c>
      <c r="AT153" s="453"/>
      <c r="AU153" s="551"/>
      <c r="AV153" s="551"/>
      <c r="AW153" s="466" t="s">
        <v>165</v>
      </c>
      <c r="AX153" s="614"/>
      <c r="AY153">
        <f t="shared" si="6"/>
        <v>0</v>
      </c>
      <c r="AZ153" s="10"/>
      <c r="BA153" s="10"/>
      <c r="BB153" s="10"/>
      <c r="BC153" s="10"/>
      <c r="BD153" s="10"/>
      <c r="BE153" s="10"/>
      <c r="BF153" s="10"/>
      <c r="BG153" s="10"/>
      <c r="BH153" s="10"/>
    </row>
    <row r="154" spans="1:60" ht="23.25" hidden="1" customHeight="1" x14ac:dyDescent="0.15">
      <c r="A154" s="624"/>
      <c r="B154" s="407"/>
      <c r="C154" s="555"/>
      <c r="D154" s="555"/>
      <c r="E154" s="555"/>
      <c r="F154" s="408"/>
      <c r="G154" s="429"/>
      <c r="H154" s="288"/>
      <c r="I154" s="288"/>
      <c r="J154" s="288"/>
      <c r="K154" s="288"/>
      <c r="L154" s="288"/>
      <c r="M154" s="288"/>
      <c r="N154" s="288"/>
      <c r="O154" s="430"/>
      <c r="P154" s="288"/>
      <c r="Q154" s="598"/>
      <c r="R154" s="598"/>
      <c r="S154" s="598"/>
      <c r="T154" s="598"/>
      <c r="U154" s="598"/>
      <c r="V154" s="598"/>
      <c r="W154" s="598"/>
      <c r="X154" s="599"/>
      <c r="Y154" s="604" t="s">
        <v>53</v>
      </c>
      <c r="Z154" s="605"/>
      <c r="AA154" s="606"/>
      <c r="AB154" s="607"/>
      <c r="AC154" s="607"/>
      <c r="AD154" s="607"/>
      <c r="AE154" s="499"/>
      <c r="AF154" s="487"/>
      <c r="AG154" s="487"/>
      <c r="AH154" s="487"/>
      <c r="AI154" s="499"/>
      <c r="AJ154" s="487"/>
      <c r="AK154" s="487"/>
      <c r="AL154" s="487"/>
      <c r="AM154" s="499"/>
      <c r="AN154" s="487"/>
      <c r="AO154" s="487"/>
      <c r="AP154" s="487"/>
      <c r="AQ154" s="492"/>
      <c r="AR154" s="493"/>
      <c r="AS154" s="493"/>
      <c r="AT154" s="494"/>
      <c r="AU154" s="487"/>
      <c r="AV154" s="487"/>
      <c r="AW154" s="487"/>
      <c r="AX154" s="488"/>
      <c r="AY154">
        <f t="shared" si="6"/>
        <v>0</v>
      </c>
    </row>
    <row r="155" spans="1:60" ht="23.25" hidden="1" customHeight="1" x14ac:dyDescent="0.15">
      <c r="A155" s="624"/>
      <c r="B155" s="407"/>
      <c r="C155" s="555"/>
      <c r="D155" s="555"/>
      <c r="E155" s="555"/>
      <c r="F155" s="408"/>
      <c r="G155" s="594"/>
      <c r="H155" s="291"/>
      <c r="I155" s="291"/>
      <c r="J155" s="291"/>
      <c r="K155" s="291"/>
      <c r="L155" s="291"/>
      <c r="M155" s="291"/>
      <c r="N155" s="291"/>
      <c r="O155" s="471"/>
      <c r="P155" s="600"/>
      <c r="Q155" s="600"/>
      <c r="R155" s="600"/>
      <c r="S155" s="600"/>
      <c r="T155" s="600"/>
      <c r="U155" s="600"/>
      <c r="V155" s="600"/>
      <c r="W155" s="600"/>
      <c r="X155" s="601"/>
      <c r="Y155" s="592" t="s">
        <v>47</v>
      </c>
      <c r="Z155" s="266"/>
      <c r="AA155" s="267"/>
      <c r="AB155" s="593"/>
      <c r="AC155" s="593"/>
      <c r="AD155" s="593"/>
      <c r="AE155" s="499"/>
      <c r="AF155" s="487"/>
      <c r="AG155" s="487"/>
      <c r="AH155" s="487"/>
      <c r="AI155" s="499"/>
      <c r="AJ155" s="487"/>
      <c r="AK155" s="487"/>
      <c r="AL155" s="487"/>
      <c r="AM155" s="499"/>
      <c r="AN155" s="487"/>
      <c r="AO155" s="487"/>
      <c r="AP155" s="487"/>
      <c r="AQ155" s="492"/>
      <c r="AR155" s="493"/>
      <c r="AS155" s="493"/>
      <c r="AT155" s="494"/>
      <c r="AU155" s="487"/>
      <c r="AV155" s="487"/>
      <c r="AW155" s="487"/>
      <c r="AX155" s="488"/>
      <c r="AY155">
        <f t="shared" si="6"/>
        <v>0</v>
      </c>
      <c r="AZ155" s="10"/>
      <c r="BA155" s="10"/>
      <c r="BB155" s="10"/>
      <c r="BC155" s="10"/>
    </row>
    <row r="156" spans="1:60" ht="23.25" hidden="1" customHeight="1" x14ac:dyDescent="0.15">
      <c r="A156" s="624"/>
      <c r="B156" s="407"/>
      <c r="C156" s="555"/>
      <c r="D156" s="555"/>
      <c r="E156" s="555"/>
      <c r="F156" s="408"/>
      <c r="G156" s="431"/>
      <c r="H156" s="273"/>
      <c r="I156" s="273"/>
      <c r="J156" s="273"/>
      <c r="K156" s="273"/>
      <c r="L156" s="273"/>
      <c r="M156" s="273"/>
      <c r="N156" s="273"/>
      <c r="O156" s="432"/>
      <c r="P156" s="608"/>
      <c r="Q156" s="608"/>
      <c r="R156" s="608"/>
      <c r="S156" s="608"/>
      <c r="T156" s="608"/>
      <c r="U156" s="608"/>
      <c r="V156" s="608"/>
      <c r="W156" s="608"/>
      <c r="X156" s="609"/>
      <c r="Y156" s="592" t="s">
        <v>13</v>
      </c>
      <c r="Z156" s="266"/>
      <c r="AA156" s="267"/>
      <c r="AB156" s="610" t="s">
        <v>14</v>
      </c>
      <c r="AC156" s="610"/>
      <c r="AD156" s="610"/>
      <c r="AE156" s="524"/>
      <c r="AF156" s="525"/>
      <c r="AG156" s="525"/>
      <c r="AH156" s="525"/>
      <c r="AI156" s="524"/>
      <c r="AJ156" s="525"/>
      <c r="AK156" s="525"/>
      <c r="AL156" s="525"/>
      <c r="AM156" s="524"/>
      <c r="AN156" s="525"/>
      <c r="AO156" s="525"/>
      <c r="AP156" s="525"/>
      <c r="AQ156" s="492"/>
      <c r="AR156" s="493"/>
      <c r="AS156" s="493"/>
      <c r="AT156" s="494"/>
      <c r="AU156" s="487"/>
      <c r="AV156" s="487"/>
      <c r="AW156" s="487"/>
      <c r="AX156" s="488"/>
      <c r="AY156">
        <f t="shared" si="6"/>
        <v>0</v>
      </c>
      <c r="AZ156" s="10"/>
      <c r="BA156" s="10"/>
      <c r="BB156" s="10"/>
      <c r="BC156" s="10"/>
      <c r="BD156" s="10"/>
      <c r="BE156" s="10"/>
      <c r="BF156" s="10"/>
      <c r="BG156" s="10"/>
      <c r="BH156" s="10"/>
    </row>
    <row r="157" spans="1:60" ht="18.75" hidden="1" customHeight="1" x14ac:dyDescent="0.15">
      <c r="A157" s="624"/>
      <c r="B157" s="405" t="s">
        <v>134</v>
      </c>
      <c r="C157" s="554"/>
      <c r="D157" s="554"/>
      <c r="E157" s="554"/>
      <c r="F157" s="406"/>
      <c r="G157" s="559" t="s">
        <v>52</v>
      </c>
      <c r="H157" s="463"/>
      <c r="I157" s="463"/>
      <c r="J157" s="463"/>
      <c r="K157" s="463"/>
      <c r="L157" s="463"/>
      <c r="M157" s="463"/>
      <c r="N157" s="463"/>
      <c r="O157" s="464"/>
      <c r="P157" s="462" t="s">
        <v>54</v>
      </c>
      <c r="Q157" s="463"/>
      <c r="R157" s="463"/>
      <c r="S157" s="463"/>
      <c r="T157" s="463"/>
      <c r="U157" s="463"/>
      <c r="V157" s="463"/>
      <c r="W157" s="463"/>
      <c r="X157" s="464"/>
      <c r="Y157" s="561"/>
      <c r="Z157" s="562"/>
      <c r="AA157" s="563"/>
      <c r="AB157" s="564" t="s">
        <v>11</v>
      </c>
      <c r="AC157" s="565"/>
      <c r="AD157" s="566"/>
      <c r="AE157" s="153" t="s">
        <v>446</v>
      </c>
      <c r="AF157" s="153"/>
      <c r="AG157" s="153"/>
      <c r="AH157" s="153"/>
      <c r="AI157" s="153" t="s">
        <v>598</v>
      </c>
      <c r="AJ157" s="153"/>
      <c r="AK157" s="153"/>
      <c r="AL157" s="153"/>
      <c r="AM157" s="153" t="s">
        <v>414</v>
      </c>
      <c r="AN157" s="153"/>
      <c r="AO157" s="153"/>
      <c r="AP157" s="153"/>
      <c r="AQ157" s="454" t="s">
        <v>207</v>
      </c>
      <c r="AR157" s="450"/>
      <c r="AS157" s="450"/>
      <c r="AT157" s="451"/>
      <c r="AU157" s="611" t="s">
        <v>124</v>
      </c>
      <c r="AV157" s="611"/>
      <c r="AW157" s="611"/>
      <c r="AX157" s="612"/>
      <c r="AY157">
        <f>COUNTA($G$159)</f>
        <v>0</v>
      </c>
      <c r="AZ157" s="10"/>
      <c r="BA157" s="10"/>
      <c r="BB157" s="10"/>
      <c r="BC157" s="10"/>
    </row>
    <row r="158" spans="1:60" ht="18.75" hidden="1" customHeight="1" x14ac:dyDescent="0.15">
      <c r="A158" s="624"/>
      <c r="B158" s="407"/>
      <c r="C158" s="555"/>
      <c r="D158" s="555"/>
      <c r="E158" s="555"/>
      <c r="F158" s="408"/>
      <c r="G158" s="560"/>
      <c r="H158" s="466"/>
      <c r="I158" s="466"/>
      <c r="J158" s="466"/>
      <c r="K158" s="466"/>
      <c r="L158" s="466"/>
      <c r="M158" s="466"/>
      <c r="N158" s="466"/>
      <c r="O158" s="467"/>
      <c r="P158" s="465"/>
      <c r="Q158" s="466"/>
      <c r="R158" s="466"/>
      <c r="S158" s="466"/>
      <c r="T158" s="466"/>
      <c r="U158" s="466"/>
      <c r="V158" s="466"/>
      <c r="W158" s="466"/>
      <c r="X158" s="467"/>
      <c r="Y158" s="561"/>
      <c r="Z158" s="562"/>
      <c r="AA158" s="563"/>
      <c r="AB158" s="567"/>
      <c r="AC158" s="568"/>
      <c r="AD158" s="569"/>
      <c r="AE158" s="153"/>
      <c r="AF158" s="153"/>
      <c r="AG158" s="153"/>
      <c r="AH158" s="153"/>
      <c r="AI158" s="153"/>
      <c r="AJ158" s="153"/>
      <c r="AK158" s="153"/>
      <c r="AL158" s="153"/>
      <c r="AM158" s="153"/>
      <c r="AN158" s="153"/>
      <c r="AO158" s="153"/>
      <c r="AP158" s="153"/>
      <c r="AQ158" s="613"/>
      <c r="AR158" s="551"/>
      <c r="AS158" s="452" t="s">
        <v>208</v>
      </c>
      <c r="AT158" s="453"/>
      <c r="AU158" s="551"/>
      <c r="AV158" s="551"/>
      <c r="AW158" s="466" t="s">
        <v>165</v>
      </c>
      <c r="AX158" s="614"/>
      <c r="AY158">
        <f>$AY$157</f>
        <v>0</v>
      </c>
      <c r="AZ158" s="10"/>
      <c r="BA158" s="10"/>
      <c r="BB158" s="10"/>
      <c r="BC158" s="10"/>
      <c r="BD158" s="10"/>
      <c r="BE158" s="10"/>
      <c r="BF158" s="10"/>
      <c r="BG158" s="10"/>
      <c r="BH158" s="10"/>
    </row>
    <row r="159" spans="1:60" ht="23.25" hidden="1" customHeight="1" x14ac:dyDescent="0.15">
      <c r="A159" s="624"/>
      <c r="B159" s="407"/>
      <c r="C159" s="555"/>
      <c r="D159" s="555"/>
      <c r="E159" s="555"/>
      <c r="F159" s="408"/>
      <c r="G159" s="429"/>
      <c r="H159" s="288"/>
      <c r="I159" s="288"/>
      <c r="J159" s="288"/>
      <c r="K159" s="288"/>
      <c r="L159" s="288"/>
      <c r="M159" s="288"/>
      <c r="N159" s="288"/>
      <c r="O159" s="430"/>
      <c r="P159" s="288"/>
      <c r="Q159" s="598"/>
      <c r="R159" s="598"/>
      <c r="S159" s="598"/>
      <c r="T159" s="598"/>
      <c r="U159" s="598"/>
      <c r="V159" s="598"/>
      <c r="W159" s="598"/>
      <c r="X159" s="599"/>
      <c r="Y159" s="604" t="s">
        <v>53</v>
      </c>
      <c r="Z159" s="605"/>
      <c r="AA159" s="606"/>
      <c r="AB159" s="607"/>
      <c r="AC159" s="607"/>
      <c r="AD159" s="607"/>
      <c r="AE159" s="499"/>
      <c r="AF159" s="487"/>
      <c r="AG159" s="487"/>
      <c r="AH159" s="487"/>
      <c r="AI159" s="499"/>
      <c r="AJ159" s="487"/>
      <c r="AK159" s="487"/>
      <c r="AL159" s="487"/>
      <c r="AM159" s="499"/>
      <c r="AN159" s="487"/>
      <c r="AO159" s="487"/>
      <c r="AP159" s="487"/>
      <c r="AQ159" s="492"/>
      <c r="AR159" s="493"/>
      <c r="AS159" s="493"/>
      <c r="AT159" s="494"/>
      <c r="AU159" s="487"/>
      <c r="AV159" s="487"/>
      <c r="AW159" s="487"/>
      <c r="AX159" s="488"/>
      <c r="AY159">
        <f>$AY$157</f>
        <v>0</v>
      </c>
    </row>
    <row r="160" spans="1:60" ht="23.25" hidden="1" customHeight="1" x14ac:dyDescent="0.15">
      <c r="A160" s="624"/>
      <c r="B160" s="407"/>
      <c r="C160" s="555"/>
      <c r="D160" s="555"/>
      <c r="E160" s="555"/>
      <c r="F160" s="408"/>
      <c r="G160" s="594"/>
      <c r="H160" s="291"/>
      <c r="I160" s="291"/>
      <c r="J160" s="291"/>
      <c r="K160" s="291"/>
      <c r="L160" s="291"/>
      <c r="M160" s="291"/>
      <c r="N160" s="291"/>
      <c r="O160" s="471"/>
      <c r="P160" s="600"/>
      <c r="Q160" s="600"/>
      <c r="R160" s="600"/>
      <c r="S160" s="600"/>
      <c r="T160" s="600"/>
      <c r="U160" s="600"/>
      <c r="V160" s="600"/>
      <c r="W160" s="600"/>
      <c r="X160" s="601"/>
      <c r="Y160" s="592" t="s">
        <v>47</v>
      </c>
      <c r="Z160" s="266"/>
      <c r="AA160" s="267"/>
      <c r="AB160" s="593"/>
      <c r="AC160" s="593"/>
      <c r="AD160" s="593"/>
      <c r="AE160" s="499"/>
      <c r="AF160" s="487"/>
      <c r="AG160" s="487"/>
      <c r="AH160" s="487"/>
      <c r="AI160" s="499"/>
      <c r="AJ160" s="487"/>
      <c r="AK160" s="487"/>
      <c r="AL160" s="487"/>
      <c r="AM160" s="499"/>
      <c r="AN160" s="487"/>
      <c r="AO160" s="487"/>
      <c r="AP160" s="487"/>
      <c r="AQ160" s="492"/>
      <c r="AR160" s="493"/>
      <c r="AS160" s="493"/>
      <c r="AT160" s="494"/>
      <c r="AU160" s="487"/>
      <c r="AV160" s="487"/>
      <c r="AW160" s="487"/>
      <c r="AX160" s="488"/>
      <c r="AY160">
        <f>$AY$157</f>
        <v>0</v>
      </c>
      <c r="AZ160" s="10"/>
      <c r="BA160" s="10"/>
      <c r="BB160" s="10"/>
      <c r="BC160" s="10"/>
    </row>
    <row r="161" spans="1:60" ht="23.25" hidden="1" customHeight="1" x14ac:dyDescent="0.15">
      <c r="A161" s="624"/>
      <c r="B161" s="409"/>
      <c r="C161" s="615"/>
      <c r="D161" s="615"/>
      <c r="E161" s="615"/>
      <c r="F161" s="410"/>
      <c r="G161" s="431"/>
      <c r="H161" s="273"/>
      <c r="I161" s="273"/>
      <c r="J161" s="273"/>
      <c r="K161" s="273"/>
      <c r="L161" s="273"/>
      <c r="M161" s="273"/>
      <c r="N161" s="273"/>
      <c r="O161" s="432"/>
      <c r="P161" s="608"/>
      <c r="Q161" s="608"/>
      <c r="R161" s="608"/>
      <c r="S161" s="608"/>
      <c r="T161" s="608"/>
      <c r="U161" s="608"/>
      <c r="V161" s="608"/>
      <c r="W161" s="608"/>
      <c r="X161" s="609"/>
      <c r="Y161" s="592" t="s">
        <v>13</v>
      </c>
      <c r="Z161" s="266"/>
      <c r="AA161" s="267"/>
      <c r="AB161" s="610" t="s">
        <v>14</v>
      </c>
      <c r="AC161" s="610"/>
      <c r="AD161" s="610"/>
      <c r="AE161" s="524"/>
      <c r="AF161" s="525"/>
      <c r="AG161" s="525"/>
      <c r="AH161" s="525"/>
      <c r="AI161" s="524"/>
      <c r="AJ161" s="525"/>
      <c r="AK161" s="525"/>
      <c r="AL161" s="525"/>
      <c r="AM161" s="524"/>
      <c r="AN161" s="525"/>
      <c r="AO161" s="525"/>
      <c r="AP161" s="525"/>
      <c r="AQ161" s="492"/>
      <c r="AR161" s="493"/>
      <c r="AS161" s="493"/>
      <c r="AT161" s="494"/>
      <c r="AU161" s="487"/>
      <c r="AV161" s="487"/>
      <c r="AW161" s="487"/>
      <c r="AX161" s="488"/>
      <c r="AY161">
        <f>$AY$157</f>
        <v>0</v>
      </c>
      <c r="AZ161" s="10"/>
      <c r="BA161" s="10"/>
      <c r="BB161" s="10"/>
      <c r="BC161" s="10"/>
      <c r="BD161" s="10"/>
      <c r="BE161" s="10"/>
      <c r="BF161" s="10"/>
      <c r="BG161" s="10"/>
      <c r="BH161" s="10"/>
    </row>
    <row r="162" spans="1:60" ht="18.75" hidden="1" customHeight="1" x14ac:dyDescent="0.15">
      <c r="A162" s="624"/>
      <c r="B162" s="405" t="s">
        <v>134</v>
      </c>
      <c r="C162" s="554"/>
      <c r="D162" s="554"/>
      <c r="E162" s="554"/>
      <c r="F162" s="406"/>
      <c r="G162" s="559" t="s">
        <v>52</v>
      </c>
      <c r="H162" s="463"/>
      <c r="I162" s="463"/>
      <c r="J162" s="463"/>
      <c r="K162" s="463"/>
      <c r="L162" s="463"/>
      <c r="M162" s="463"/>
      <c r="N162" s="463"/>
      <c r="O162" s="464"/>
      <c r="P162" s="462" t="s">
        <v>54</v>
      </c>
      <c r="Q162" s="463"/>
      <c r="R162" s="463"/>
      <c r="S162" s="463"/>
      <c r="T162" s="463"/>
      <c r="U162" s="463"/>
      <c r="V162" s="463"/>
      <c r="W162" s="463"/>
      <c r="X162" s="464"/>
      <c r="Y162" s="561"/>
      <c r="Z162" s="562"/>
      <c r="AA162" s="563"/>
      <c r="AB162" s="564" t="s">
        <v>11</v>
      </c>
      <c r="AC162" s="565"/>
      <c r="AD162" s="566"/>
      <c r="AE162" s="153" t="s">
        <v>446</v>
      </c>
      <c r="AF162" s="153"/>
      <c r="AG162" s="153"/>
      <c r="AH162" s="153"/>
      <c r="AI162" s="153" t="s">
        <v>598</v>
      </c>
      <c r="AJ162" s="153"/>
      <c r="AK162" s="153"/>
      <c r="AL162" s="153"/>
      <c r="AM162" s="153" t="s">
        <v>414</v>
      </c>
      <c r="AN162" s="153"/>
      <c r="AO162" s="153"/>
      <c r="AP162" s="153"/>
      <c r="AQ162" s="454" t="s">
        <v>207</v>
      </c>
      <c r="AR162" s="450"/>
      <c r="AS162" s="450"/>
      <c r="AT162" s="451"/>
      <c r="AU162" s="611" t="s">
        <v>124</v>
      </c>
      <c r="AV162" s="611"/>
      <c r="AW162" s="611"/>
      <c r="AX162" s="612"/>
      <c r="AY162">
        <f>COUNTA($G$164)</f>
        <v>0</v>
      </c>
      <c r="AZ162" s="10"/>
      <c r="BA162" s="10"/>
      <c r="BB162" s="10"/>
      <c r="BC162" s="10"/>
    </row>
    <row r="163" spans="1:60" ht="18.75" hidden="1" customHeight="1" x14ac:dyDescent="0.15">
      <c r="A163" s="624"/>
      <c r="B163" s="407"/>
      <c r="C163" s="555"/>
      <c r="D163" s="555"/>
      <c r="E163" s="555"/>
      <c r="F163" s="408"/>
      <c r="G163" s="560"/>
      <c r="H163" s="466"/>
      <c r="I163" s="466"/>
      <c r="J163" s="466"/>
      <c r="K163" s="466"/>
      <c r="L163" s="466"/>
      <c r="M163" s="466"/>
      <c r="N163" s="466"/>
      <c r="O163" s="467"/>
      <c r="P163" s="465"/>
      <c r="Q163" s="466"/>
      <c r="R163" s="466"/>
      <c r="S163" s="466"/>
      <c r="T163" s="466"/>
      <c r="U163" s="466"/>
      <c r="V163" s="466"/>
      <c r="W163" s="466"/>
      <c r="X163" s="467"/>
      <c r="Y163" s="561"/>
      <c r="Z163" s="562"/>
      <c r="AA163" s="563"/>
      <c r="AB163" s="567"/>
      <c r="AC163" s="568"/>
      <c r="AD163" s="569"/>
      <c r="AE163" s="153"/>
      <c r="AF163" s="153"/>
      <c r="AG163" s="153"/>
      <c r="AH163" s="153"/>
      <c r="AI163" s="153"/>
      <c r="AJ163" s="153"/>
      <c r="AK163" s="153"/>
      <c r="AL163" s="153"/>
      <c r="AM163" s="153"/>
      <c r="AN163" s="153"/>
      <c r="AO163" s="153"/>
      <c r="AP163" s="153"/>
      <c r="AQ163" s="613"/>
      <c r="AR163" s="551"/>
      <c r="AS163" s="452" t="s">
        <v>208</v>
      </c>
      <c r="AT163" s="453"/>
      <c r="AU163" s="551"/>
      <c r="AV163" s="551"/>
      <c r="AW163" s="466" t="s">
        <v>165</v>
      </c>
      <c r="AX163" s="614"/>
      <c r="AY163">
        <f>$AY$162</f>
        <v>0</v>
      </c>
      <c r="AZ163" s="10"/>
      <c r="BA163" s="10"/>
      <c r="BB163" s="10"/>
      <c r="BC163" s="10"/>
      <c r="BD163" s="10"/>
      <c r="BE163" s="10"/>
      <c r="BF163" s="10"/>
      <c r="BG163" s="10"/>
      <c r="BH163" s="10"/>
    </row>
    <row r="164" spans="1:60" ht="23.25" hidden="1" customHeight="1" x14ac:dyDescent="0.15">
      <c r="A164" s="624"/>
      <c r="B164" s="407"/>
      <c r="C164" s="555"/>
      <c r="D164" s="555"/>
      <c r="E164" s="555"/>
      <c r="F164" s="408"/>
      <c r="G164" s="429"/>
      <c r="H164" s="288"/>
      <c r="I164" s="288"/>
      <c r="J164" s="288"/>
      <c r="K164" s="288"/>
      <c r="L164" s="288"/>
      <c r="M164" s="288"/>
      <c r="N164" s="288"/>
      <c r="O164" s="430"/>
      <c r="P164" s="288"/>
      <c r="Q164" s="598"/>
      <c r="R164" s="598"/>
      <c r="S164" s="598"/>
      <c r="T164" s="598"/>
      <c r="U164" s="598"/>
      <c r="V164" s="598"/>
      <c r="W164" s="598"/>
      <c r="X164" s="599"/>
      <c r="Y164" s="604" t="s">
        <v>53</v>
      </c>
      <c r="Z164" s="605"/>
      <c r="AA164" s="606"/>
      <c r="AB164" s="607"/>
      <c r="AC164" s="607"/>
      <c r="AD164" s="607"/>
      <c r="AE164" s="499"/>
      <c r="AF164" s="487"/>
      <c r="AG164" s="487"/>
      <c r="AH164" s="487"/>
      <c r="AI164" s="499"/>
      <c r="AJ164" s="487"/>
      <c r="AK164" s="487"/>
      <c r="AL164" s="487"/>
      <c r="AM164" s="499"/>
      <c r="AN164" s="487"/>
      <c r="AO164" s="487"/>
      <c r="AP164" s="487"/>
      <c r="AQ164" s="492"/>
      <c r="AR164" s="493"/>
      <c r="AS164" s="493"/>
      <c r="AT164" s="494"/>
      <c r="AU164" s="487"/>
      <c r="AV164" s="487"/>
      <c r="AW164" s="487"/>
      <c r="AX164" s="488"/>
      <c r="AY164">
        <f>$AY$162</f>
        <v>0</v>
      </c>
    </row>
    <row r="165" spans="1:60" ht="23.25" hidden="1" customHeight="1" x14ac:dyDescent="0.15">
      <c r="A165" s="624"/>
      <c r="B165" s="407"/>
      <c r="C165" s="555"/>
      <c r="D165" s="555"/>
      <c r="E165" s="555"/>
      <c r="F165" s="408"/>
      <c r="G165" s="594"/>
      <c r="H165" s="291"/>
      <c r="I165" s="291"/>
      <c r="J165" s="291"/>
      <c r="K165" s="291"/>
      <c r="L165" s="291"/>
      <c r="M165" s="291"/>
      <c r="N165" s="291"/>
      <c r="O165" s="471"/>
      <c r="P165" s="600"/>
      <c r="Q165" s="600"/>
      <c r="R165" s="600"/>
      <c r="S165" s="600"/>
      <c r="T165" s="600"/>
      <c r="U165" s="600"/>
      <c r="V165" s="600"/>
      <c r="W165" s="600"/>
      <c r="X165" s="601"/>
      <c r="Y165" s="592" t="s">
        <v>47</v>
      </c>
      <c r="Z165" s="266"/>
      <c r="AA165" s="267"/>
      <c r="AB165" s="593"/>
      <c r="AC165" s="593"/>
      <c r="AD165" s="593"/>
      <c r="AE165" s="499"/>
      <c r="AF165" s="487"/>
      <c r="AG165" s="487"/>
      <c r="AH165" s="487"/>
      <c r="AI165" s="499"/>
      <c r="AJ165" s="487"/>
      <c r="AK165" s="487"/>
      <c r="AL165" s="487"/>
      <c r="AM165" s="499"/>
      <c r="AN165" s="487"/>
      <c r="AO165" s="487"/>
      <c r="AP165" s="487"/>
      <c r="AQ165" s="492"/>
      <c r="AR165" s="493"/>
      <c r="AS165" s="493"/>
      <c r="AT165" s="494"/>
      <c r="AU165" s="487"/>
      <c r="AV165" s="487"/>
      <c r="AW165" s="487"/>
      <c r="AX165" s="488"/>
      <c r="AY165">
        <f>$AY$162</f>
        <v>0</v>
      </c>
      <c r="AZ165" s="10"/>
      <c r="BA165" s="10"/>
      <c r="BB165" s="10"/>
      <c r="BC165" s="10"/>
    </row>
    <row r="166" spans="1:60" ht="23.25" hidden="1" customHeight="1" thickBot="1" x14ac:dyDescent="0.2">
      <c r="A166" s="625"/>
      <c r="B166" s="556"/>
      <c r="C166" s="557"/>
      <c r="D166" s="557"/>
      <c r="E166" s="557"/>
      <c r="F166" s="558"/>
      <c r="G166" s="595"/>
      <c r="H166" s="596"/>
      <c r="I166" s="596"/>
      <c r="J166" s="596"/>
      <c r="K166" s="596"/>
      <c r="L166" s="596"/>
      <c r="M166" s="596"/>
      <c r="N166" s="596"/>
      <c r="O166" s="597"/>
      <c r="P166" s="602"/>
      <c r="Q166" s="602"/>
      <c r="R166" s="602"/>
      <c r="S166" s="602"/>
      <c r="T166" s="602"/>
      <c r="U166" s="602"/>
      <c r="V166" s="602"/>
      <c r="W166" s="602"/>
      <c r="X166" s="603"/>
      <c r="Y166" s="529" t="s">
        <v>13</v>
      </c>
      <c r="Z166" s="530"/>
      <c r="AA166" s="531"/>
      <c r="AB166" s="532" t="s">
        <v>14</v>
      </c>
      <c r="AC166" s="532"/>
      <c r="AD166" s="532"/>
      <c r="AE166" s="533"/>
      <c r="AF166" s="534"/>
      <c r="AG166" s="534"/>
      <c r="AH166" s="534"/>
      <c r="AI166" s="533"/>
      <c r="AJ166" s="534"/>
      <c r="AK166" s="534"/>
      <c r="AL166" s="534"/>
      <c r="AM166" s="533"/>
      <c r="AN166" s="534"/>
      <c r="AO166" s="534"/>
      <c r="AP166" s="534"/>
      <c r="AQ166" s="570"/>
      <c r="AR166" s="571"/>
      <c r="AS166" s="571"/>
      <c r="AT166" s="572"/>
      <c r="AU166" s="534"/>
      <c r="AV166" s="534"/>
      <c r="AW166" s="534"/>
      <c r="AX166" s="573"/>
      <c r="AY166">
        <f>$AY$162</f>
        <v>0</v>
      </c>
      <c r="AZ166" s="10"/>
      <c r="BA166" s="10"/>
      <c r="BB166" s="10"/>
      <c r="BC166" s="10"/>
      <c r="BD166" s="10"/>
      <c r="BE166" s="10"/>
      <c r="BF166" s="10"/>
      <c r="BG166" s="10"/>
      <c r="BH166" s="10"/>
    </row>
    <row r="167" spans="1:60" ht="47.25" hidden="1" customHeight="1" x14ac:dyDescent="0.15">
      <c r="A167" s="733" t="s">
        <v>609</v>
      </c>
      <c r="B167" s="734"/>
      <c r="C167" s="734"/>
      <c r="D167" s="734"/>
      <c r="E167" s="734"/>
      <c r="F167" s="735"/>
      <c r="G167" s="736"/>
      <c r="H167" s="737"/>
      <c r="I167" s="737"/>
      <c r="J167" s="737"/>
      <c r="K167" s="737"/>
      <c r="L167" s="737"/>
      <c r="M167" s="737"/>
      <c r="N167" s="737"/>
      <c r="O167" s="737"/>
      <c r="P167" s="737"/>
      <c r="Q167" s="737"/>
      <c r="R167" s="737"/>
      <c r="S167" s="737"/>
      <c r="T167" s="737"/>
      <c r="U167" s="737"/>
      <c r="V167" s="737"/>
      <c r="W167" s="737"/>
      <c r="X167" s="737"/>
      <c r="Y167" s="737"/>
      <c r="Z167" s="737"/>
      <c r="AA167" s="737"/>
      <c r="AB167" s="737"/>
      <c r="AC167" s="737"/>
      <c r="AD167" s="737"/>
      <c r="AE167" s="737"/>
      <c r="AF167" s="737"/>
      <c r="AG167" s="737"/>
      <c r="AH167" s="737"/>
      <c r="AI167" s="737"/>
      <c r="AJ167" s="737"/>
      <c r="AK167" s="737"/>
      <c r="AL167" s="737"/>
      <c r="AM167" s="737"/>
      <c r="AN167" s="737"/>
      <c r="AO167" s="737"/>
      <c r="AP167" s="737"/>
      <c r="AQ167" s="737"/>
      <c r="AR167" s="737"/>
      <c r="AS167" s="737"/>
      <c r="AT167" s="737"/>
      <c r="AU167" s="737"/>
      <c r="AV167" s="737"/>
      <c r="AW167" s="737"/>
      <c r="AX167" s="738"/>
      <c r="AY167">
        <f>COUNTA($G$167)</f>
        <v>0</v>
      </c>
    </row>
    <row r="168" spans="1:60" ht="31.5" hidden="1" customHeight="1" x14ac:dyDescent="0.15">
      <c r="A168" s="739" t="s">
        <v>610</v>
      </c>
      <c r="B168" s="555"/>
      <c r="C168" s="555"/>
      <c r="D168" s="555"/>
      <c r="E168" s="555"/>
      <c r="F168" s="408"/>
      <c r="G168" s="740" t="s">
        <v>602</v>
      </c>
      <c r="H168" s="741"/>
      <c r="I168" s="741"/>
      <c r="J168" s="741"/>
      <c r="K168" s="741"/>
      <c r="L168" s="741"/>
      <c r="M168" s="741"/>
      <c r="N168" s="741"/>
      <c r="O168" s="741"/>
      <c r="P168" s="742" t="s">
        <v>601</v>
      </c>
      <c r="Q168" s="741"/>
      <c r="R168" s="741"/>
      <c r="S168" s="741"/>
      <c r="T168" s="741"/>
      <c r="U168" s="741"/>
      <c r="V168" s="741"/>
      <c r="W168" s="741"/>
      <c r="X168" s="743"/>
      <c r="Y168" s="744"/>
      <c r="Z168" s="745"/>
      <c r="AA168" s="746"/>
      <c r="AB168" s="747" t="s">
        <v>11</v>
      </c>
      <c r="AC168" s="747"/>
      <c r="AD168" s="747"/>
      <c r="AE168" s="153" t="s">
        <v>446</v>
      </c>
      <c r="AF168" s="153"/>
      <c r="AG168" s="153"/>
      <c r="AH168" s="153"/>
      <c r="AI168" s="153" t="s">
        <v>598</v>
      </c>
      <c r="AJ168" s="153"/>
      <c r="AK168" s="153"/>
      <c r="AL168" s="153"/>
      <c r="AM168" s="153" t="s">
        <v>414</v>
      </c>
      <c r="AN168" s="153"/>
      <c r="AO168" s="153"/>
      <c r="AP168" s="153"/>
      <c r="AQ168" s="729" t="s">
        <v>445</v>
      </c>
      <c r="AR168" s="730"/>
      <c r="AS168" s="730"/>
      <c r="AT168" s="731"/>
      <c r="AU168" s="729" t="s">
        <v>619</v>
      </c>
      <c r="AV168" s="730"/>
      <c r="AW168" s="730"/>
      <c r="AX168" s="732"/>
      <c r="AY168">
        <f>COUNTA($G$169)</f>
        <v>0</v>
      </c>
    </row>
    <row r="169" spans="1:60" ht="23.25" hidden="1" customHeight="1" x14ac:dyDescent="0.15">
      <c r="A169" s="739"/>
      <c r="B169" s="555"/>
      <c r="C169" s="555"/>
      <c r="D169" s="555"/>
      <c r="E169" s="555"/>
      <c r="F169" s="408"/>
      <c r="G169" s="695"/>
      <c r="H169" s="696"/>
      <c r="I169" s="696"/>
      <c r="J169" s="696"/>
      <c r="K169" s="696"/>
      <c r="L169" s="696"/>
      <c r="M169" s="696"/>
      <c r="N169" s="696"/>
      <c r="O169" s="696"/>
      <c r="P169" s="699"/>
      <c r="Q169" s="700"/>
      <c r="R169" s="700"/>
      <c r="S169" s="700"/>
      <c r="T169" s="700"/>
      <c r="U169" s="700"/>
      <c r="V169" s="700"/>
      <c r="W169" s="700"/>
      <c r="X169" s="701"/>
      <c r="Y169" s="705" t="s">
        <v>48</v>
      </c>
      <c r="Z169" s="706"/>
      <c r="AA169" s="707"/>
      <c r="AB169" s="708"/>
      <c r="AC169" s="708"/>
      <c r="AD169" s="708"/>
      <c r="AE169" s="709"/>
      <c r="AF169" s="709"/>
      <c r="AG169" s="709"/>
      <c r="AH169" s="709"/>
      <c r="AI169" s="709"/>
      <c r="AJ169" s="709"/>
      <c r="AK169" s="709"/>
      <c r="AL169" s="709"/>
      <c r="AM169" s="709"/>
      <c r="AN169" s="709"/>
      <c r="AO169" s="709"/>
      <c r="AP169" s="709"/>
      <c r="AQ169" s="709"/>
      <c r="AR169" s="709"/>
      <c r="AS169" s="709"/>
      <c r="AT169" s="709"/>
      <c r="AU169" s="723"/>
      <c r="AV169" s="724"/>
      <c r="AW169" s="724"/>
      <c r="AX169" s="725"/>
      <c r="AY169">
        <f>$AY$168</f>
        <v>0</v>
      </c>
    </row>
    <row r="170" spans="1:60" ht="23.25" hidden="1" customHeight="1" x14ac:dyDescent="0.15">
      <c r="A170" s="617"/>
      <c r="B170" s="615"/>
      <c r="C170" s="615"/>
      <c r="D170" s="615"/>
      <c r="E170" s="615"/>
      <c r="F170" s="410"/>
      <c r="G170" s="697"/>
      <c r="H170" s="698"/>
      <c r="I170" s="698"/>
      <c r="J170" s="698"/>
      <c r="K170" s="698"/>
      <c r="L170" s="698"/>
      <c r="M170" s="698"/>
      <c r="N170" s="698"/>
      <c r="O170" s="698"/>
      <c r="P170" s="702"/>
      <c r="Q170" s="703"/>
      <c r="R170" s="703"/>
      <c r="S170" s="703"/>
      <c r="T170" s="703"/>
      <c r="U170" s="703"/>
      <c r="V170" s="703"/>
      <c r="W170" s="703"/>
      <c r="X170" s="704"/>
      <c r="Y170" s="726" t="s">
        <v>49</v>
      </c>
      <c r="Z170" s="727"/>
      <c r="AA170" s="728"/>
      <c r="AB170" s="708"/>
      <c r="AC170" s="708"/>
      <c r="AD170" s="708"/>
      <c r="AE170" s="709"/>
      <c r="AF170" s="709"/>
      <c r="AG170" s="709"/>
      <c r="AH170" s="709"/>
      <c r="AI170" s="709"/>
      <c r="AJ170" s="709"/>
      <c r="AK170" s="709"/>
      <c r="AL170" s="709"/>
      <c r="AM170" s="709"/>
      <c r="AN170" s="709"/>
      <c r="AO170" s="709"/>
      <c r="AP170" s="709"/>
      <c r="AQ170" s="709"/>
      <c r="AR170" s="709"/>
      <c r="AS170" s="709"/>
      <c r="AT170" s="709"/>
      <c r="AU170" s="723"/>
      <c r="AV170" s="724"/>
      <c r="AW170" s="724"/>
      <c r="AX170" s="725"/>
      <c r="AY170">
        <f>$AY$168</f>
        <v>0</v>
      </c>
    </row>
    <row r="171" spans="1:60" ht="23.25" hidden="1" customHeight="1" x14ac:dyDescent="0.15">
      <c r="A171" s="616" t="s">
        <v>611</v>
      </c>
      <c r="B171" s="463"/>
      <c r="C171" s="463"/>
      <c r="D171" s="463"/>
      <c r="E171" s="463"/>
      <c r="F171" s="645"/>
      <c r="G171" s="643" t="s">
        <v>612</v>
      </c>
      <c r="H171" s="643"/>
      <c r="I171" s="643"/>
      <c r="J171" s="643"/>
      <c r="K171" s="643"/>
      <c r="L171" s="643"/>
      <c r="M171" s="643"/>
      <c r="N171" s="643"/>
      <c r="O171" s="643"/>
      <c r="P171" s="643"/>
      <c r="Q171" s="643"/>
      <c r="R171" s="643"/>
      <c r="S171" s="643"/>
      <c r="T171" s="643"/>
      <c r="U171" s="643"/>
      <c r="V171" s="643"/>
      <c r="W171" s="643"/>
      <c r="X171" s="644"/>
      <c r="Y171" s="650"/>
      <c r="Z171" s="651"/>
      <c r="AA171" s="652"/>
      <c r="AB171" s="642" t="s">
        <v>11</v>
      </c>
      <c r="AC171" s="643"/>
      <c r="AD171" s="644"/>
      <c r="AE171" s="153" t="s">
        <v>446</v>
      </c>
      <c r="AF171" s="153"/>
      <c r="AG171" s="153"/>
      <c r="AH171" s="153"/>
      <c r="AI171" s="153" t="s">
        <v>598</v>
      </c>
      <c r="AJ171" s="153"/>
      <c r="AK171" s="153"/>
      <c r="AL171" s="153"/>
      <c r="AM171" s="153" t="s">
        <v>414</v>
      </c>
      <c r="AN171" s="153"/>
      <c r="AO171" s="153"/>
      <c r="AP171" s="153"/>
      <c r="AQ171" s="653" t="s">
        <v>620</v>
      </c>
      <c r="AR171" s="654"/>
      <c r="AS171" s="654"/>
      <c r="AT171" s="654"/>
      <c r="AU171" s="654"/>
      <c r="AV171" s="654"/>
      <c r="AW171" s="654"/>
      <c r="AX171" s="655"/>
      <c r="AY171">
        <f>IF(SUBSTITUTE(SUBSTITUTE($G$172,"／",""),"　","")="",0,1)</f>
        <v>0</v>
      </c>
    </row>
    <row r="172" spans="1:60" ht="23.25" hidden="1" customHeight="1" x14ac:dyDescent="0.15">
      <c r="A172" s="646"/>
      <c r="B172" s="626"/>
      <c r="C172" s="626"/>
      <c r="D172" s="626"/>
      <c r="E172" s="626"/>
      <c r="F172" s="647"/>
      <c r="G172" s="656" t="s">
        <v>613</v>
      </c>
      <c r="H172" s="657"/>
      <c r="I172" s="657"/>
      <c r="J172" s="657"/>
      <c r="K172" s="657"/>
      <c r="L172" s="657"/>
      <c r="M172" s="657"/>
      <c r="N172" s="657"/>
      <c r="O172" s="657"/>
      <c r="P172" s="657"/>
      <c r="Q172" s="657"/>
      <c r="R172" s="657"/>
      <c r="S172" s="657"/>
      <c r="T172" s="657"/>
      <c r="U172" s="657"/>
      <c r="V172" s="657"/>
      <c r="W172" s="657"/>
      <c r="X172" s="657"/>
      <c r="Y172" s="716" t="s">
        <v>611</v>
      </c>
      <c r="Z172" s="717"/>
      <c r="AA172" s="718"/>
      <c r="AB172" s="719"/>
      <c r="AC172" s="720"/>
      <c r="AD172" s="721"/>
      <c r="AE172" s="722"/>
      <c r="AF172" s="722"/>
      <c r="AG172" s="722"/>
      <c r="AH172" s="722"/>
      <c r="AI172" s="722"/>
      <c r="AJ172" s="722"/>
      <c r="AK172" s="722"/>
      <c r="AL172" s="722"/>
      <c r="AM172" s="722"/>
      <c r="AN172" s="722"/>
      <c r="AO172" s="722"/>
      <c r="AP172" s="722"/>
      <c r="AQ172" s="499"/>
      <c r="AR172" s="487"/>
      <c r="AS172" s="487"/>
      <c r="AT172" s="487"/>
      <c r="AU172" s="487"/>
      <c r="AV172" s="487"/>
      <c r="AW172" s="487"/>
      <c r="AX172" s="488"/>
      <c r="AY172">
        <f>$AY$171</f>
        <v>0</v>
      </c>
    </row>
    <row r="173" spans="1:60" ht="46.5" hidden="1" customHeight="1" x14ac:dyDescent="0.15">
      <c r="A173" s="648"/>
      <c r="B173" s="466"/>
      <c r="C173" s="466"/>
      <c r="D173" s="466"/>
      <c r="E173" s="466"/>
      <c r="F173" s="649"/>
      <c r="G173" s="658"/>
      <c r="H173" s="659"/>
      <c r="I173" s="659"/>
      <c r="J173" s="659"/>
      <c r="K173" s="659"/>
      <c r="L173" s="659"/>
      <c r="M173" s="659"/>
      <c r="N173" s="659"/>
      <c r="O173" s="659"/>
      <c r="P173" s="659"/>
      <c r="Q173" s="659"/>
      <c r="R173" s="659"/>
      <c r="S173" s="659"/>
      <c r="T173" s="659"/>
      <c r="U173" s="659"/>
      <c r="V173" s="659"/>
      <c r="W173" s="659"/>
      <c r="X173" s="659"/>
      <c r="Y173" s="691" t="s">
        <v>614</v>
      </c>
      <c r="Z173" s="710"/>
      <c r="AA173" s="711"/>
      <c r="AB173" s="712" t="s">
        <v>615</v>
      </c>
      <c r="AC173" s="713"/>
      <c r="AD173" s="714"/>
      <c r="AE173" s="147"/>
      <c r="AF173" s="147"/>
      <c r="AG173" s="147"/>
      <c r="AH173" s="147"/>
      <c r="AI173" s="147"/>
      <c r="AJ173" s="147"/>
      <c r="AK173" s="147"/>
      <c r="AL173" s="147"/>
      <c r="AM173" s="147"/>
      <c r="AN173" s="147"/>
      <c r="AO173" s="147"/>
      <c r="AP173" s="147"/>
      <c r="AQ173" s="147"/>
      <c r="AR173" s="147"/>
      <c r="AS173" s="147"/>
      <c r="AT173" s="147"/>
      <c r="AU173" s="147"/>
      <c r="AV173" s="147"/>
      <c r="AW173" s="147"/>
      <c r="AX173" s="715"/>
      <c r="AY173">
        <f>$AY$171</f>
        <v>0</v>
      </c>
    </row>
    <row r="174" spans="1:60" ht="18.75" hidden="1" customHeight="1" x14ac:dyDescent="0.15">
      <c r="A174" s="482" t="s">
        <v>265</v>
      </c>
      <c r="B174" s="663"/>
      <c r="C174" s="663"/>
      <c r="D174" s="663"/>
      <c r="E174" s="663"/>
      <c r="F174" s="664"/>
      <c r="G174" s="672" t="s">
        <v>135</v>
      </c>
      <c r="H174" s="626"/>
      <c r="I174" s="626"/>
      <c r="J174" s="626"/>
      <c r="K174" s="626"/>
      <c r="L174" s="626"/>
      <c r="M174" s="626"/>
      <c r="N174" s="626"/>
      <c r="O174" s="627"/>
      <c r="P174" s="628" t="s">
        <v>51</v>
      </c>
      <c r="Q174" s="626"/>
      <c r="R174" s="626"/>
      <c r="S174" s="626"/>
      <c r="T174" s="626"/>
      <c r="U174" s="626"/>
      <c r="V174" s="626"/>
      <c r="W174" s="626"/>
      <c r="X174" s="627"/>
      <c r="Y174" s="673"/>
      <c r="Z174" s="674"/>
      <c r="AA174" s="675"/>
      <c r="AB174" s="679" t="s">
        <v>11</v>
      </c>
      <c r="AC174" s="680"/>
      <c r="AD174" s="681"/>
      <c r="AE174" s="153" t="s">
        <v>446</v>
      </c>
      <c r="AF174" s="153"/>
      <c r="AG174" s="153"/>
      <c r="AH174" s="153"/>
      <c r="AI174" s="153" t="s">
        <v>598</v>
      </c>
      <c r="AJ174" s="153"/>
      <c r="AK174" s="153"/>
      <c r="AL174" s="153"/>
      <c r="AM174" s="153" t="s">
        <v>414</v>
      </c>
      <c r="AN174" s="153"/>
      <c r="AO174" s="153"/>
      <c r="AP174" s="153"/>
      <c r="AQ174" s="660" t="s">
        <v>207</v>
      </c>
      <c r="AR174" s="661"/>
      <c r="AS174" s="661"/>
      <c r="AT174" s="662"/>
      <c r="AU174" s="626" t="s">
        <v>124</v>
      </c>
      <c r="AV174" s="626"/>
      <c r="AW174" s="626"/>
      <c r="AX174" s="629"/>
      <c r="AY174">
        <f>COUNTA($G$176)</f>
        <v>0</v>
      </c>
    </row>
    <row r="175" spans="1:60" ht="18.75" hidden="1" customHeight="1" x14ac:dyDescent="0.15">
      <c r="A175" s="665"/>
      <c r="B175" s="666"/>
      <c r="C175" s="666"/>
      <c r="D175" s="666"/>
      <c r="E175" s="666"/>
      <c r="F175" s="667"/>
      <c r="G175" s="560"/>
      <c r="H175" s="466"/>
      <c r="I175" s="466"/>
      <c r="J175" s="466"/>
      <c r="K175" s="466"/>
      <c r="L175" s="466"/>
      <c r="M175" s="466"/>
      <c r="N175" s="466"/>
      <c r="O175" s="467"/>
      <c r="P175" s="465"/>
      <c r="Q175" s="466"/>
      <c r="R175" s="466"/>
      <c r="S175" s="466"/>
      <c r="T175" s="466"/>
      <c r="U175" s="466"/>
      <c r="V175" s="466"/>
      <c r="W175" s="466"/>
      <c r="X175" s="467"/>
      <c r="Y175" s="676"/>
      <c r="Z175" s="677"/>
      <c r="AA175" s="678"/>
      <c r="AB175" s="567"/>
      <c r="AC175" s="568"/>
      <c r="AD175" s="569"/>
      <c r="AE175" s="153"/>
      <c r="AF175" s="153"/>
      <c r="AG175" s="153"/>
      <c r="AH175" s="153"/>
      <c r="AI175" s="153"/>
      <c r="AJ175" s="153"/>
      <c r="AK175" s="153"/>
      <c r="AL175" s="153"/>
      <c r="AM175" s="153"/>
      <c r="AN175" s="153"/>
      <c r="AO175" s="153"/>
      <c r="AP175" s="153"/>
      <c r="AQ175" s="505"/>
      <c r="AR175" s="506"/>
      <c r="AS175" s="452" t="s">
        <v>208</v>
      </c>
      <c r="AT175" s="453"/>
      <c r="AU175" s="551"/>
      <c r="AV175" s="551"/>
      <c r="AW175" s="466" t="s">
        <v>165</v>
      </c>
      <c r="AX175" s="614"/>
      <c r="AY175">
        <f t="shared" ref="AY175:AY180" si="7">$AY$174</f>
        <v>0</v>
      </c>
    </row>
    <row r="176" spans="1:60" ht="23.25" hidden="1" customHeight="1" x14ac:dyDescent="0.15">
      <c r="A176" s="668"/>
      <c r="B176" s="666"/>
      <c r="C176" s="666"/>
      <c r="D176" s="666"/>
      <c r="E176" s="666"/>
      <c r="F176" s="667"/>
      <c r="G176" s="682"/>
      <c r="H176" s="683"/>
      <c r="I176" s="683"/>
      <c r="J176" s="683"/>
      <c r="K176" s="683"/>
      <c r="L176" s="683"/>
      <c r="M176" s="683"/>
      <c r="N176" s="683"/>
      <c r="O176" s="684"/>
      <c r="P176" s="288"/>
      <c r="Q176" s="288"/>
      <c r="R176" s="288"/>
      <c r="S176" s="288"/>
      <c r="T176" s="288"/>
      <c r="U176" s="288"/>
      <c r="V176" s="288"/>
      <c r="W176" s="288"/>
      <c r="X176" s="430"/>
      <c r="Y176" s="691" t="s">
        <v>12</v>
      </c>
      <c r="Z176" s="692"/>
      <c r="AA176" s="693"/>
      <c r="AB176" s="607"/>
      <c r="AC176" s="607"/>
      <c r="AD176" s="607"/>
      <c r="AE176" s="499"/>
      <c r="AF176" s="487"/>
      <c r="AG176" s="487"/>
      <c r="AH176" s="487"/>
      <c r="AI176" s="499"/>
      <c r="AJ176" s="487"/>
      <c r="AK176" s="487"/>
      <c r="AL176" s="487"/>
      <c r="AM176" s="499"/>
      <c r="AN176" s="487"/>
      <c r="AO176" s="487"/>
      <c r="AP176" s="487"/>
      <c r="AQ176" s="492"/>
      <c r="AR176" s="493"/>
      <c r="AS176" s="493"/>
      <c r="AT176" s="494"/>
      <c r="AU176" s="487"/>
      <c r="AV176" s="487"/>
      <c r="AW176" s="487"/>
      <c r="AX176" s="488"/>
      <c r="AY176">
        <f t="shared" si="7"/>
        <v>0</v>
      </c>
    </row>
    <row r="177" spans="1:60" ht="23.25" hidden="1" customHeight="1" x14ac:dyDescent="0.15">
      <c r="A177" s="669"/>
      <c r="B177" s="670"/>
      <c r="C177" s="670"/>
      <c r="D177" s="670"/>
      <c r="E177" s="670"/>
      <c r="F177" s="671"/>
      <c r="G177" s="685"/>
      <c r="H177" s="686"/>
      <c r="I177" s="686"/>
      <c r="J177" s="686"/>
      <c r="K177" s="686"/>
      <c r="L177" s="686"/>
      <c r="M177" s="686"/>
      <c r="N177" s="686"/>
      <c r="O177" s="687"/>
      <c r="P177" s="291"/>
      <c r="Q177" s="291"/>
      <c r="R177" s="291"/>
      <c r="S177" s="291"/>
      <c r="T177" s="291"/>
      <c r="U177" s="291"/>
      <c r="V177" s="291"/>
      <c r="W177" s="291"/>
      <c r="X177" s="471"/>
      <c r="Y177" s="642" t="s">
        <v>47</v>
      </c>
      <c r="Z177" s="643"/>
      <c r="AA177" s="644"/>
      <c r="AB177" s="593"/>
      <c r="AC177" s="593"/>
      <c r="AD177" s="593"/>
      <c r="AE177" s="499"/>
      <c r="AF177" s="487"/>
      <c r="AG177" s="487"/>
      <c r="AH177" s="487"/>
      <c r="AI177" s="499"/>
      <c r="AJ177" s="487"/>
      <c r="AK177" s="487"/>
      <c r="AL177" s="487"/>
      <c r="AM177" s="499"/>
      <c r="AN177" s="487"/>
      <c r="AO177" s="487"/>
      <c r="AP177" s="487"/>
      <c r="AQ177" s="492"/>
      <c r="AR177" s="493"/>
      <c r="AS177" s="493"/>
      <c r="AT177" s="494"/>
      <c r="AU177" s="487"/>
      <c r="AV177" s="487"/>
      <c r="AW177" s="487"/>
      <c r="AX177" s="488"/>
      <c r="AY177">
        <f t="shared" si="7"/>
        <v>0</v>
      </c>
    </row>
    <row r="178" spans="1:60" ht="23.25" hidden="1" customHeight="1" x14ac:dyDescent="0.15">
      <c r="A178" s="668"/>
      <c r="B178" s="666"/>
      <c r="C178" s="666"/>
      <c r="D178" s="666"/>
      <c r="E178" s="666"/>
      <c r="F178" s="667"/>
      <c r="G178" s="688"/>
      <c r="H178" s="689"/>
      <c r="I178" s="689"/>
      <c r="J178" s="689"/>
      <c r="K178" s="689"/>
      <c r="L178" s="689"/>
      <c r="M178" s="689"/>
      <c r="N178" s="689"/>
      <c r="O178" s="690"/>
      <c r="P178" s="273"/>
      <c r="Q178" s="273"/>
      <c r="R178" s="273"/>
      <c r="S178" s="273"/>
      <c r="T178" s="273"/>
      <c r="U178" s="273"/>
      <c r="V178" s="273"/>
      <c r="W178" s="273"/>
      <c r="X178" s="432"/>
      <c r="Y178" s="642" t="s">
        <v>13</v>
      </c>
      <c r="Z178" s="643"/>
      <c r="AA178" s="644"/>
      <c r="AB178" s="694" t="s">
        <v>14</v>
      </c>
      <c r="AC178" s="694"/>
      <c r="AD178" s="694"/>
      <c r="AE178" s="499"/>
      <c r="AF178" s="487"/>
      <c r="AG178" s="487"/>
      <c r="AH178" s="487"/>
      <c r="AI178" s="499"/>
      <c r="AJ178" s="487"/>
      <c r="AK178" s="487"/>
      <c r="AL178" s="487"/>
      <c r="AM178" s="499"/>
      <c r="AN178" s="487"/>
      <c r="AO178" s="487"/>
      <c r="AP178" s="487"/>
      <c r="AQ178" s="492"/>
      <c r="AR178" s="493"/>
      <c r="AS178" s="493"/>
      <c r="AT178" s="494"/>
      <c r="AU178" s="487"/>
      <c r="AV178" s="487"/>
      <c r="AW178" s="487"/>
      <c r="AX178" s="488"/>
      <c r="AY178">
        <f t="shared" si="7"/>
        <v>0</v>
      </c>
    </row>
    <row r="179" spans="1:60" ht="23.25" hidden="1" customHeight="1" x14ac:dyDescent="0.15">
      <c r="A179" s="616" t="s">
        <v>290</v>
      </c>
      <c r="B179" s="554"/>
      <c r="C179" s="554"/>
      <c r="D179" s="554"/>
      <c r="E179" s="554"/>
      <c r="F179" s="406"/>
      <c r="G179" s="618"/>
      <c r="H179" s="619"/>
      <c r="I179" s="619"/>
      <c r="J179" s="619"/>
      <c r="K179" s="619"/>
      <c r="L179" s="619"/>
      <c r="M179" s="619"/>
      <c r="N179" s="619"/>
      <c r="O179" s="619"/>
      <c r="P179" s="619"/>
      <c r="Q179" s="619"/>
      <c r="R179" s="619"/>
      <c r="S179" s="619"/>
      <c r="T179" s="619"/>
      <c r="U179" s="619"/>
      <c r="V179" s="619"/>
      <c r="W179" s="619"/>
      <c r="X179" s="619"/>
      <c r="Y179" s="619"/>
      <c r="Z179" s="619"/>
      <c r="AA179" s="619"/>
      <c r="AB179" s="619"/>
      <c r="AC179" s="619"/>
      <c r="AD179" s="619"/>
      <c r="AE179" s="619"/>
      <c r="AF179" s="619"/>
      <c r="AG179" s="619"/>
      <c r="AH179" s="619"/>
      <c r="AI179" s="619"/>
      <c r="AJ179" s="619"/>
      <c r="AK179" s="619"/>
      <c r="AL179" s="619"/>
      <c r="AM179" s="619"/>
      <c r="AN179" s="619"/>
      <c r="AO179" s="619"/>
      <c r="AP179" s="619"/>
      <c r="AQ179" s="619"/>
      <c r="AR179" s="619"/>
      <c r="AS179" s="619"/>
      <c r="AT179" s="619"/>
      <c r="AU179" s="619"/>
      <c r="AV179" s="619"/>
      <c r="AW179" s="619"/>
      <c r="AX179" s="620"/>
      <c r="AY179">
        <f t="shared" si="7"/>
        <v>0</v>
      </c>
    </row>
    <row r="180" spans="1:60" ht="23.25" hidden="1" customHeight="1" x14ac:dyDescent="0.15">
      <c r="A180" s="617"/>
      <c r="B180" s="615"/>
      <c r="C180" s="615"/>
      <c r="D180" s="615"/>
      <c r="E180" s="615"/>
      <c r="F180" s="410"/>
      <c r="G180" s="621"/>
      <c r="H180" s="622"/>
      <c r="I180" s="622"/>
      <c r="J180" s="622"/>
      <c r="K180" s="622"/>
      <c r="L180" s="622"/>
      <c r="M180" s="622"/>
      <c r="N180" s="622"/>
      <c r="O180" s="622"/>
      <c r="P180" s="622"/>
      <c r="Q180" s="622"/>
      <c r="R180" s="622"/>
      <c r="S180" s="622"/>
      <c r="T180" s="622"/>
      <c r="U180" s="622"/>
      <c r="V180" s="622"/>
      <c r="W180" s="622"/>
      <c r="X180" s="622"/>
      <c r="Y180" s="622"/>
      <c r="Z180" s="622"/>
      <c r="AA180" s="622"/>
      <c r="AB180" s="622"/>
      <c r="AC180" s="622"/>
      <c r="AD180" s="622"/>
      <c r="AE180" s="622"/>
      <c r="AF180" s="622"/>
      <c r="AG180" s="622"/>
      <c r="AH180" s="622"/>
      <c r="AI180" s="622"/>
      <c r="AJ180" s="622"/>
      <c r="AK180" s="622"/>
      <c r="AL180" s="622"/>
      <c r="AM180" s="622"/>
      <c r="AN180" s="622"/>
      <c r="AO180" s="622"/>
      <c r="AP180" s="622"/>
      <c r="AQ180" s="622"/>
      <c r="AR180" s="622"/>
      <c r="AS180" s="622"/>
      <c r="AT180" s="622"/>
      <c r="AU180" s="622"/>
      <c r="AV180" s="622"/>
      <c r="AW180" s="622"/>
      <c r="AX180" s="623"/>
      <c r="AY180">
        <f t="shared" si="7"/>
        <v>0</v>
      </c>
    </row>
    <row r="181" spans="1:60" ht="18.75" hidden="1" customHeight="1" x14ac:dyDescent="0.15">
      <c r="A181" s="624" t="s">
        <v>603</v>
      </c>
      <c r="B181" s="407" t="s">
        <v>604</v>
      </c>
      <c r="C181" s="555"/>
      <c r="D181" s="555"/>
      <c r="E181" s="555"/>
      <c r="F181" s="408"/>
      <c r="G181" s="626" t="s">
        <v>605</v>
      </c>
      <c r="H181" s="626"/>
      <c r="I181" s="626"/>
      <c r="J181" s="626"/>
      <c r="K181" s="626"/>
      <c r="L181" s="626"/>
      <c r="M181" s="626"/>
      <c r="N181" s="626"/>
      <c r="O181" s="626"/>
      <c r="P181" s="626"/>
      <c r="Q181" s="626"/>
      <c r="R181" s="626"/>
      <c r="S181" s="626"/>
      <c r="T181" s="626"/>
      <c r="U181" s="626"/>
      <c r="V181" s="626"/>
      <c r="W181" s="626"/>
      <c r="X181" s="626"/>
      <c r="Y181" s="626"/>
      <c r="Z181" s="626"/>
      <c r="AA181" s="627"/>
      <c r="AB181" s="628" t="s">
        <v>621</v>
      </c>
      <c r="AC181" s="626"/>
      <c r="AD181" s="626"/>
      <c r="AE181" s="626"/>
      <c r="AF181" s="626"/>
      <c r="AG181" s="626"/>
      <c r="AH181" s="626"/>
      <c r="AI181" s="626"/>
      <c r="AJ181" s="626"/>
      <c r="AK181" s="626"/>
      <c r="AL181" s="626"/>
      <c r="AM181" s="626"/>
      <c r="AN181" s="626"/>
      <c r="AO181" s="626"/>
      <c r="AP181" s="626"/>
      <c r="AQ181" s="626"/>
      <c r="AR181" s="626"/>
      <c r="AS181" s="626"/>
      <c r="AT181" s="626"/>
      <c r="AU181" s="626"/>
      <c r="AV181" s="626"/>
      <c r="AW181" s="626"/>
      <c r="AX181" s="629"/>
      <c r="AY181">
        <f>COUNTA($G$183)</f>
        <v>0</v>
      </c>
    </row>
    <row r="182" spans="1:60" ht="22.5" hidden="1" customHeight="1" x14ac:dyDescent="0.15">
      <c r="A182" s="624"/>
      <c r="B182" s="407"/>
      <c r="C182" s="555"/>
      <c r="D182" s="555"/>
      <c r="E182" s="555"/>
      <c r="F182" s="408"/>
      <c r="G182" s="466"/>
      <c r="H182" s="466"/>
      <c r="I182" s="466"/>
      <c r="J182" s="466"/>
      <c r="K182" s="466"/>
      <c r="L182" s="466"/>
      <c r="M182" s="466"/>
      <c r="N182" s="466"/>
      <c r="O182" s="466"/>
      <c r="P182" s="466"/>
      <c r="Q182" s="466"/>
      <c r="R182" s="466"/>
      <c r="S182" s="466"/>
      <c r="T182" s="466"/>
      <c r="U182" s="466"/>
      <c r="V182" s="466"/>
      <c r="W182" s="466"/>
      <c r="X182" s="466"/>
      <c r="Y182" s="466"/>
      <c r="Z182" s="466"/>
      <c r="AA182" s="467"/>
      <c r="AB182" s="465"/>
      <c r="AC182" s="466"/>
      <c r="AD182" s="466"/>
      <c r="AE182" s="466"/>
      <c r="AF182" s="466"/>
      <c r="AG182" s="466"/>
      <c r="AH182" s="466"/>
      <c r="AI182" s="466"/>
      <c r="AJ182" s="466"/>
      <c r="AK182" s="466"/>
      <c r="AL182" s="466"/>
      <c r="AM182" s="466"/>
      <c r="AN182" s="466"/>
      <c r="AO182" s="466"/>
      <c r="AP182" s="466"/>
      <c r="AQ182" s="466"/>
      <c r="AR182" s="466"/>
      <c r="AS182" s="466"/>
      <c r="AT182" s="466"/>
      <c r="AU182" s="466"/>
      <c r="AV182" s="466"/>
      <c r="AW182" s="466"/>
      <c r="AX182" s="614"/>
      <c r="AY182">
        <f t="shared" ref="AY182:AY190" si="8">$AY$181</f>
        <v>0</v>
      </c>
    </row>
    <row r="183" spans="1:60" ht="22.5" hidden="1" customHeight="1" x14ac:dyDescent="0.15">
      <c r="A183" s="624"/>
      <c r="B183" s="407"/>
      <c r="C183" s="555"/>
      <c r="D183" s="555"/>
      <c r="E183" s="555"/>
      <c r="F183" s="408"/>
      <c r="G183" s="630"/>
      <c r="H183" s="630"/>
      <c r="I183" s="630"/>
      <c r="J183" s="630"/>
      <c r="K183" s="630"/>
      <c r="L183" s="630"/>
      <c r="M183" s="630"/>
      <c r="N183" s="630"/>
      <c r="O183" s="630"/>
      <c r="P183" s="630"/>
      <c r="Q183" s="630"/>
      <c r="R183" s="630"/>
      <c r="S183" s="630"/>
      <c r="T183" s="630"/>
      <c r="U183" s="630"/>
      <c r="V183" s="630"/>
      <c r="W183" s="630"/>
      <c r="X183" s="630"/>
      <c r="Y183" s="630"/>
      <c r="Z183" s="630"/>
      <c r="AA183" s="631"/>
      <c r="AB183" s="636"/>
      <c r="AC183" s="630"/>
      <c r="AD183" s="630"/>
      <c r="AE183" s="630"/>
      <c r="AF183" s="630"/>
      <c r="AG183" s="630"/>
      <c r="AH183" s="630"/>
      <c r="AI183" s="630"/>
      <c r="AJ183" s="630"/>
      <c r="AK183" s="630"/>
      <c r="AL183" s="630"/>
      <c r="AM183" s="630"/>
      <c r="AN183" s="630"/>
      <c r="AO183" s="630"/>
      <c r="AP183" s="630"/>
      <c r="AQ183" s="630"/>
      <c r="AR183" s="630"/>
      <c r="AS183" s="630"/>
      <c r="AT183" s="630"/>
      <c r="AU183" s="630"/>
      <c r="AV183" s="630"/>
      <c r="AW183" s="630"/>
      <c r="AX183" s="637"/>
      <c r="AY183">
        <f t="shared" si="8"/>
        <v>0</v>
      </c>
    </row>
    <row r="184" spans="1:60" ht="22.5" hidden="1" customHeight="1" x14ac:dyDescent="0.15">
      <c r="A184" s="624"/>
      <c r="B184" s="407"/>
      <c r="C184" s="555"/>
      <c r="D184" s="555"/>
      <c r="E184" s="555"/>
      <c r="F184" s="408"/>
      <c r="G184" s="632"/>
      <c r="H184" s="632"/>
      <c r="I184" s="632"/>
      <c r="J184" s="632"/>
      <c r="K184" s="632"/>
      <c r="L184" s="632"/>
      <c r="M184" s="632"/>
      <c r="N184" s="632"/>
      <c r="O184" s="632"/>
      <c r="P184" s="632"/>
      <c r="Q184" s="632"/>
      <c r="R184" s="632"/>
      <c r="S184" s="632"/>
      <c r="T184" s="632"/>
      <c r="U184" s="632"/>
      <c r="V184" s="632"/>
      <c r="W184" s="632"/>
      <c r="X184" s="632"/>
      <c r="Y184" s="632"/>
      <c r="Z184" s="632"/>
      <c r="AA184" s="633"/>
      <c r="AB184" s="638"/>
      <c r="AC184" s="632"/>
      <c r="AD184" s="632"/>
      <c r="AE184" s="632"/>
      <c r="AF184" s="632"/>
      <c r="AG184" s="632"/>
      <c r="AH184" s="632"/>
      <c r="AI184" s="632"/>
      <c r="AJ184" s="632"/>
      <c r="AK184" s="632"/>
      <c r="AL184" s="632"/>
      <c r="AM184" s="632"/>
      <c r="AN184" s="632"/>
      <c r="AO184" s="632"/>
      <c r="AP184" s="632"/>
      <c r="AQ184" s="632"/>
      <c r="AR184" s="632"/>
      <c r="AS184" s="632"/>
      <c r="AT184" s="632"/>
      <c r="AU184" s="632"/>
      <c r="AV184" s="632"/>
      <c r="AW184" s="632"/>
      <c r="AX184" s="639"/>
      <c r="AY184">
        <f t="shared" si="8"/>
        <v>0</v>
      </c>
    </row>
    <row r="185" spans="1:60" ht="19.5" hidden="1" customHeight="1" x14ac:dyDescent="0.15">
      <c r="A185" s="624"/>
      <c r="B185" s="409"/>
      <c r="C185" s="615"/>
      <c r="D185" s="615"/>
      <c r="E185" s="615"/>
      <c r="F185" s="410"/>
      <c r="G185" s="634"/>
      <c r="H185" s="634"/>
      <c r="I185" s="634"/>
      <c r="J185" s="634"/>
      <c r="K185" s="634"/>
      <c r="L185" s="634"/>
      <c r="M185" s="634"/>
      <c r="N185" s="634"/>
      <c r="O185" s="634"/>
      <c r="P185" s="634"/>
      <c r="Q185" s="634"/>
      <c r="R185" s="634"/>
      <c r="S185" s="634"/>
      <c r="T185" s="634"/>
      <c r="U185" s="634"/>
      <c r="V185" s="634"/>
      <c r="W185" s="634"/>
      <c r="X185" s="634"/>
      <c r="Y185" s="634"/>
      <c r="Z185" s="634"/>
      <c r="AA185" s="635"/>
      <c r="AB185" s="640"/>
      <c r="AC185" s="634"/>
      <c r="AD185" s="634"/>
      <c r="AE185" s="632"/>
      <c r="AF185" s="632"/>
      <c r="AG185" s="632"/>
      <c r="AH185" s="632"/>
      <c r="AI185" s="632"/>
      <c r="AJ185" s="632"/>
      <c r="AK185" s="632"/>
      <c r="AL185" s="632"/>
      <c r="AM185" s="632"/>
      <c r="AN185" s="632"/>
      <c r="AO185" s="632"/>
      <c r="AP185" s="632"/>
      <c r="AQ185" s="632"/>
      <c r="AR185" s="632"/>
      <c r="AS185" s="632"/>
      <c r="AT185" s="632"/>
      <c r="AU185" s="634"/>
      <c r="AV185" s="634"/>
      <c r="AW185" s="634"/>
      <c r="AX185" s="641"/>
      <c r="AY185">
        <f t="shared" si="8"/>
        <v>0</v>
      </c>
    </row>
    <row r="186" spans="1:60" ht="18.75" hidden="1" customHeight="1" x14ac:dyDescent="0.15">
      <c r="A186" s="624"/>
      <c r="B186" s="405" t="s">
        <v>134</v>
      </c>
      <c r="C186" s="554"/>
      <c r="D186" s="554"/>
      <c r="E186" s="554"/>
      <c r="F186" s="406"/>
      <c r="G186" s="559" t="s">
        <v>52</v>
      </c>
      <c r="H186" s="463"/>
      <c r="I186" s="463"/>
      <c r="J186" s="463"/>
      <c r="K186" s="463"/>
      <c r="L186" s="463"/>
      <c r="M186" s="463"/>
      <c r="N186" s="463"/>
      <c r="O186" s="464"/>
      <c r="P186" s="462" t="s">
        <v>54</v>
      </c>
      <c r="Q186" s="463"/>
      <c r="R186" s="463"/>
      <c r="S186" s="463"/>
      <c r="T186" s="463"/>
      <c r="U186" s="463"/>
      <c r="V186" s="463"/>
      <c r="W186" s="463"/>
      <c r="X186" s="464"/>
      <c r="Y186" s="561"/>
      <c r="Z186" s="562"/>
      <c r="AA186" s="563"/>
      <c r="AB186" s="564" t="s">
        <v>11</v>
      </c>
      <c r="AC186" s="565"/>
      <c r="AD186" s="566"/>
      <c r="AE186" s="153" t="s">
        <v>446</v>
      </c>
      <c r="AF186" s="153"/>
      <c r="AG186" s="153"/>
      <c r="AH186" s="153"/>
      <c r="AI186" s="153" t="s">
        <v>598</v>
      </c>
      <c r="AJ186" s="153"/>
      <c r="AK186" s="153"/>
      <c r="AL186" s="153"/>
      <c r="AM186" s="153" t="s">
        <v>414</v>
      </c>
      <c r="AN186" s="153"/>
      <c r="AO186" s="153"/>
      <c r="AP186" s="153"/>
      <c r="AQ186" s="454" t="s">
        <v>207</v>
      </c>
      <c r="AR186" s="450"/>
      <c r="AS186" s="450"/>
      <c r="AT186" s="451"/>
      <c r="AU186" s="611" t="s">
        <v>124</v>
      </c>
      <c r="AV186" s="611"/>
      <c r="AW186" s="611"/>
      <c r="AX186" s="612"/>
      <c r="AY186">
        <f t="shared" si="8"/>
        <v>0</v>
      </c>
      <c r="AZ186" s="10"/>
      <c r="BA186" s="10"/>
      <c r="BB186" s="10"/>
      <c r="BC186" s="10"/>
    </row>
    <row r="187" spans="1:60" ht="18.75" hidden="1" customHeight="1" x14ac:dyDescent="0.15">
      <c r="A187" s="624"/>
      <c r="B187" s="407"/>
      <c r="C187" s="555"/>
      <c r="D187" s="555"/>
      <c r="E187" s="555"/>
      <c r="F187" s="408"/>
      <c r="G187" s="560"/>
      <c r="H187" s="466"/>
      <c r="I187" s="466"/>
      <c r="J187" s="466"/>
      <c r="K187" s="466"/>
      <c r="L187" s="466"/>
      <c r="M187" s="466"/>
      <c r="N187" s="466"/>
      <c r="O187" s="467"/>
      <c r="P187" s="465"/>
      <c r="Q187" s="466"/>
      <c r="R187" s="466"/>
      <c r="S187" s="466"/>
      <c r="T187" s="466"/>
      <c r="U187" s="466"/>
      <c r="V187" s="466"/>
      <c r="W187" s="466"/>
      <c r="X187" s="467"/>
      <c r="Y187" s="561"/>
      <c r="Z187" s="562"/>
      <c r="AA187" s="563"/>
      <c r="AB187" s="567"/>
      <c r="AC187" s="568"/>
      <c r="AD187" s="569"/>
      <c r="AE187" s="153"/>
      <c r="AF187" s="153"/>
      <c r="AG187" s="153"/>
      <c r="AH187" s="153"/>
      <c r="AI187" s="153"/>
      <c r="AJ187" s="153"/>
      <c r="AK187" s="153"/>
      <c r="AL187" s="153"/>
      <c r="AM187" s="153"/>
      <c r="AN187" s="153"/>
      <c r="AO187" s="153"/>
      <c r="AP187" s="153"/>
      <c r="AQ187" s="613"/>
      <c r="AR187" s="551"/>
      <c r="AS187" s="452" t="s">
        <v>208</v>
      </c>
      <c r="AT187" s="453"/>
      <c r="AU187" s="551"/>
      <c r="AV187" s="551"/>
      <c r="AW187" s="466" t="s">
        <v>165</v>
      </c>
      <c r="AX187" s="614"/>
      <c r="AY187">
        <f t="shared" si="8"/>
        <v>0</v>
      </c>
      <c r="AZ187" s="10"/>
      <c r="BA187" s="10"/>
      <c r="BB187" s="10"/>
      <c r="BC187" s="10"/>
      <c r="BD187" s="10"/>
      <c r="BE187" s="10"/>
      <c r="BF187" s="10"/>
      <c r="BG187" s="10"/>
      <c r="BH187" s="10"/>
    </row>
    <row r="188" spans="1:60" ht="23.25" hidden="1" customHeight="1" x14ac:dyDescent="0.15">
      <c r="A188" s="624"/>
      <c r="B188" s="407"/>
      <c r="C188" s="555"/>
      <c r="D188" s="555"/>
      <c r="E188" s="555"/>
      <c r="F188" s="408"/>
      <c r="G188" s="429"/>
      <c r="H188" s="288"/>
      <c r="I188" s="288"/>
      <c r="J188" s="288"/>
      <c r="K188" s="288"/>
      <c r="L188" s="288"/>
      <c r="M188" s="288"/>
      <c r="N188" s="288"/>
      <c r="O188" s="430"/>
      <c r="P188" s="288"/>
      <c r="Q188" s="598"/>
      <c r="R188" s="598"/>
      <c r="S188" s="598"/>
      <c r="T188" s="598"/>
      <c r="U188" s="598"/>
      <c r="V188" s="598"/>
      <c r="W188" s="598"/>
      <c r="X188" s="599"/>
      <c r="Y188" s="604" t="s">
        <v>53</v>
      </c>
      <c r="Z188" s="605"/>
      <c r="AA188" s="606"/>
      <c r="AB188" s="607"/>
      <c r="AC188" s="607"/>
      <c r="AD188" s="607"/>
      <c r="AE188" s="499"/>
      <c r="AF188" s="487"/>
      <c r="AG188" s="487"/>
      <c r="AH188" s="487"/>
      <c r="AI188" s="499"/>
      <c r="AJ188" s="487"/>
      <c r="AK188" s="487"/>
      <c r="AL188" s="487"/>
      <c r="AM188" s="499"/>
      <c r="AN188" s="487"/>
      <c r="AO188" s="487"/>
      <c r="AP188" s="487"/>
      <c r="AQ188" s="492"/>
      <c r="AR188" s="493"/>
      <c r="AS188" s="493"/>
      <c r="AT188" s="494"/>
      <c r="AU188" s="487"/>
      <c r="AV188" s="487"/>
      <c r="AW188" s="487"/>
      <c r="AX188" s="488"/>
      <c r="AY188">
        <f t="shared" si="8"/>
        <v>0</v>
      </c>
    </row>
    <row r="189" spans="1:60" ht="23.25" hidden="1" customHeight="1" x14ac:dyDescent="0.15">
      <c r="A189" s="624"/>
      <c r="B189" s="407"/>
      <c r="C189" s="555"/>
      <c r="D189" s="555"/>
      <c r="E189" s="555"/>
      <c r="F189" s="408"/>
      <c r="G189" s="594"/>
      <c r="H189" s="291"/>
      <c r="I189" s="291"/>
      <c r="J189" s="291"/>
      <c r="K189" s="291"/>
      <c r="L189" s="291"/>
      <c r="M189" s="291"/>
      <c r="N189" s="291"/>
      <c r="O189" s="471"/>
      <c r="P189" s="600"/>
      <c r="Q189" s="600"/>
      <c r="R189" s="600"/>
      <c r="S189" s="600"/>
      <c r="T189" s="600"/>
      <c r="U189" s="600"/>
      <c r="V189" s="600"/>
      <c r="W189" s="600"/>
      <c r="X189" s="601"/>
      <c r="Y189" s="592" t="s">
        <v>47</v>
      </c>
      <c r="Z189" s="266"/>
      <c r="AA189" s="267"/>
      <c r="AB189" s="593"/>
      <c r="AC189" s="593"/>
      <c r="AD189" s="593"/>
      <c r="AE189" s="499"/>
      <c r="AF189" s="487"/>
      <c r="AG189" s="487"/>
      <c r="AH189" s="487"/>
      <c r="AI189" s="499"/>
      <c r="AJ189" s="487"/>
      <c r="AK189" s="487"/>
      <c r="AL189" s="487"/>
      <c r="AM189" s="499"/>
      <c r="AN189" s="487"/>
      <c r="AO189" s="487"/>
      <c r="AP189" s="487"/>
      <c r="AQ189" s="492"/>
      <c r="AR189" s="493"/>
      <c r="AS189" s="493"/>
      <c r="AT189" s="494"/>
      <c r="AU189" s="487"/>
      <c r="AV189" s="487"/>
      <c r="AW189" s="487"/>
      <c r="AX189" s="488"/>
      <c r="AY189">
        <f t="shared" si="8"/>
        <v>0</v>
      </c>
      <c r="AZ189" s="10"/>
      <c r="BA189" s="10"/>
      <c r="BB189" s="10"/>
      <c r="BC189" s="10"/>
    </row>
    <row r="190" spans="1:60" ht="23.25" hidden="1" customHeight="1" x14ac:dyDescent="0.15">
      <c r="A190" s="624"/>
      <c r="B190" s="407"/>
      <c r="C190" s="555"/>
      <c r="D190" s="555"/>
      <c r="E190" s="555"/>
      <c r="F190" s="408"/>
      <c r="G190" s="431"/>
      <c r="H190" s="273"/>
      <c r="I190" s="273"/>
      <c r="J190" s="273"/>
      <c r="K190" s="273"/>
      <c r="L190" s="273"/>
      <c r="M190" s="273"/>
      <c r="N190" s="273"/>
      <c r="O190" s="432"/>
      <c r="P190" s="608"/>
      <c r="Q190" s="608"/>
      <c r="R190" s="608"/>
      <c r="S190" s="608"/>
      <c r="T190" s="608"/>
      <c r="U190" s="608"/>
      <c r="V190" s="608"/>
      <c r="W190" s="608"/>
      <c r="X190" s="609"/>
      <c r="Y190" s="592" t="s">
        <v>13</v>
      </c>
      <c r="Z190" s="266"/>
      <c r="AA190" s="267"/>
      <c r="AB190" s="610" t="s">
        <v>14</v>
      </c>
      <c r="AC190" s="610"/>
      <c r="AD190" s="610"/>
      <c r="AE190" s="524"/>
      <c r="AF190" s="525"/>
      <c r="AG190" s="525"/>
      <c r="AH190" s="525"/>
      <c r="AI190" s="524"/>
      <c r="AJ190" s="525"/>
      <c r="AK190" s="525"/>
      <c r="AL190" s="525"/>
      <c r="AM190" s="524"/>
      <c r="AN190" s="525"/>
      <c r="AO190" s="525"/>
      <c r="AP190" s="525"/>
      <c r="AQ190" s="492"/>
      <c r="AR190" s="493"/>
      <c r="AS190" s="493"/>
      <c r="AT190" s="494"/>
      <c r="AU190" s="487"/>
      <c r="AV190" s="487"/>
      <c r="AW190" s="487"/>
      <c r="AX190" s="488"/>
      <c r="AY190">
        <f t="shared" si="8"/>
        <v>0</v>
      </c>
      <c r="AZ190" s="10"/>
      <c r="BA190" s="10"/>
      <c r="BB190" s="10"/>
      <c r="BC190" s="10"/>
      <c r="BD190" s="10"/>
      <c r="BE190" s="10"/>
      <c r="BF190" s="10"/>
      <c r="BG190" s="10"/>
      <c r="BH190" s="10"/>
    </row>
    <row r="191" spans="1:60" ht="18.75" hidden="1" customHeight="1" x14ac:dyDescent="0.15">
      <c r="A191" s="624"/>
      <c r="B191" s="405" t="s">
        <v>134</v>
      </c>
      <c r="C191" s="554"/>
      <c r="D191" s="554"/>
      <c r="E191" s="554"/>
      <c r="F191" s="406"/>
      <c r="G191" s="559" t="s">
        <v>52</v>
      </c>
      <c r="H191" s="463"/>
      <c r="I191" s="463"/>
      <c r="J191" s="463"/>
      <c r="K191" s="463"/>
      <c r="L191" s="463"/>
      <c r="M191" s="463"/>
      <c r="N191" s="463"/>
      <c r="O191" s="464"/>
      <c r="P191" s="462" t="s">
        <v>54</v>
      </c>
      <c r="Q191" s="463"/>
      <c r="R191" s="463"/>
      <c r="S191" s="463"/>
      <c r="T191" s="463"/>
      <c r="U191" s="463"/>
      <c r="V191" s="463"/>
      <c r="W191" s="463"/>
      <c r="X191" s="464"/>
      <c r="Y191" s="561"/>
      <c r="Z191" s="562"/>
      <c r="AA191" s="563"/>
      <c r="AB191" s="564" t="s">
        <v>11</v>
      </c>
      <c r="AC191" s="565"/>
      <c r="AD191" s="566"/>
      <c r="AE191" s="153" t="s">
        <v>446</v>
      </c>
      <c r="AF191" s="153"/>
      <c r="AG191" s="153"/>
      <c r="AH191" s="153"/>
      <c r="AI191" s="153" t="s">
        <v>598</v>
      </c>
      <c r="AJ191" s="153"/>
      <c r="AK191" s="153"/>
      <c r="AL191" s="153"/>
      <c r="AM191" s="153" t="s">
        <v>414</v>
      </c>
      <c r="AN191" s="153"/>
      <c r="AO191" s="153"/>
      <c r="AP191" s="153"/>
      <c r="AQ191" s="454" t="s">
        <v>207</v>
      </c>
      <c r="AR191" s="450"/>
      <c r="AS191" s="450"/>
      <c r="AT191" s="451"/>
      <c r="AU191" s="611" t="s">
        <v>124</v>
      </c>
      <c r="AV191" s="611"/>
      <c r="AW191" s="611"/>
      <c r="AX191" s="612"/>
      <c r="AY191">
        <f>COUNTA($G$193)</f>
        <v>0</v>
      </c>
      <c r="AZ191" s="10"/>
      <c r="BA191" s="10"/>
      <c r="BB191" s="10"/>
      <c r="BC191" s="10"/>
    </row>
    <row r="192" spans="1:60" ht="18.75" hidden="1" customHeight="1" x14ac:dyDescent="0.15">
      <c r="A192" s="624"/>
      <c r="B192" s="407"/>
      <c r="C192" s="555"/>
      <c r="D192" s="555"/>
      <c r="E192" s="555"/>
      <c r="F192" s="408"/>
      <c r="G192" s="560"/>
      <c r="H192" s="466"/>
      <c r="I192" s="466"/>
      <c r="J192" s="466"/>
      <c r="K192" s="466"/>
      <c r="L192" s="466"/>
      <c r="M192" s="466"/>
      <c r="N192" s="466"/>
      <c r="O192" s="467"/>
      <c r="P192" s="465"/>
      <c r="Q192" s="466"/>
      <c r="R192" s="466"/>
      <c r="S192" s="466"/>
      <c r="T192" s="466"/>
      <c r="U192" s="466"/>
      <c r="V192" s="466"/>
      <c r="W192" s="466"/>
      <c r="X192" s="467"/>
      <c r="Y192" s="561"/>
      <c r="Z192" s="562"/>
      <c r="AA192" s="563"/>
      <c r="AB192" s="567"/>
      <c r="AC192" s="568"/>
      <c r="AD192" s="569"/>
      <c r="AE192" s="153"/>
      <c r="AF192" s="153"/>
      <c r="AG192" s="153"/>
      <c r="AH192" s="153"/>
      <c r="AI192" s="153"/>
      <c r="AJ192" s="153"/>
      <c r="AK192" s="153"/>
      <c r="AL192" s="153"/>
      <c r="AM192" s="153"/>
      <c r="AN192" s="153"/>
      <c r="AO192" s="153"/>
      <c r="AP192" s="153"/>
      <c r="AQ192" s="613"/>
      <c r="AR192" s="551"/>
      <c r="AS192" s="452" t="s">
        <v>208</v>
      </c>
      <c r="AT192" s="453"/>
      <c r="AU192" s="551"/>
      <c r="AV192" s="551"/>
      <c r="AW192" s="466" t="s">
        <v>165</v>
      </c>
      <c r="AX192" s="614"/>
      <c r="AY192">
        <f>$AY$191</f>
        <v>0</v>
      </c>
      <c r="AZ192" s="10"/>
      <c r="BA192" s="10"/>
      <c r="BB192" s="10"/>
      <c r="BC192" s="10"/>
      <c r="BD192" s="10"/>
      <c r="BE192" s="10"/>
      <c r="BF192" s="10"/>
      <c r="BG192" s="10"/>
      <c r="BH192" s="10"/>
    </row>
    <row r="193" spans="1:60" ht="23.25" hidden="1" customHeight="1" x14ac:dyDescent="0.15">
      <c r="A193" s="624"/>
      <c r="B193" s="407"/>
      <c r="C193" s="555"/>
      <c r="D193" s="555"/>
      <c r="E193" s="555"/>
      <c r="F193" s="408"/>
      <c r="G193" s="429"/>
      <c r="H193" s="288"/>
      <c r="I193" s="288"/>
      <c r="J193" s="288"/>
      <c r="K193" s="288"/>
      <c r="L193" s="288"/>
      <c r="M193" s="288"/>
      <c r="N193" s="288"/>
      <c r="O193" s="430"/>
      <c r="P193" s="288"/>
      <c r="Q193" s="598"/>
      <c r="R193" s="598"/>
      <c r="S193" s="598"/>
      <c r="T193" s="598"/>
      <c r="U193" s="598"/>
      <c r="V193" s="598"/>
      <c r="W193" s="598"/>
      <c r="X193" s="599"/>
      <c r="Y193" s="604" t="s">
        <v>53</v>
      </c>
      <c r="Z193" s="605"/>
      <c r="AA193" s="606"/>
      <c r="AB193" s="607"/>
      <c r="AC193" s="607"/>
      <c r="AD193" s="607"/>
      <c r="AE193" s="499"/>
      <c r="AF193" s="487"/>
      <c r="AG193" s="487"/>
      <c r="AH193" s="487"/>
      <c r="AI193" s="499"/>
      <c r="AJ193" s="487"/>
      <c r="AK193" s="487"/>
      <c r="AL193" s="487"/>
      <c r="AM193" s="499"/>
      <c r="AN193" s="487"/>
      <c r="AO193" s="487"/>
      <c r="AP193" s="487"/>
      <c r="AQ193" s="492"/>
      <c r="AR193" s="493"/>
      <c r="AS193" s="493"/>
      <c r="AT193" s="494"/>
      <c r="AU193" s="487"/>
      <c r="AV193" s="487"/>
      <c r="AW193" s="487"/>
      <c r="AX193" s="488"/>
      <c r="AY193">
        <f>$AY$191</f>
        <v>0</v>
      </c>
    </row>
    <row r="194" spans="1:60" ht="23.25" hidden="1" customHeight="1" x14ac:dyDescent="0.15">
      <c r="A194" s="624"/>
      <c r="B194" s="407"/>
      <c r="C194" s="555"/>
      <c r="D194" s="555"/>
      <c r="E194" s="555"/>
      <c r="F194" s="408"/>
      <c r="G194" s="594"/>
      <c r="H194" s="291"/>
      <c r="I194" s="291"/>
      <c r="J194" s="291"/>
      <c r="K194" s="291"/>
      <c r="L194" s="291"/>
      <c r="M194" s="291"/>
      <c r="N194" s="291"/>
      <c r="O194" s="471"/>
      <c r="P194" s="600"/>
      <c r="Q194" s="600"/>
      <c r="R194" s="600"/>
      <c r="S194" s="600"/>
      <c r="T194" s="600"/>
      <c r="U194" s="600"/>
      <c r="V194" s="600"/>
      <c r="W194" s="600"/>
      <c r="X194" s="601"/>
      <c r="Y194" s="592" t="s">
        <v>47</v>
      </c>
      <c r="Z194" s="266"/>
      <c r="AA194" s="267"/>
      <c r="AB194" s="593"/>
      <c r="AC194" s="593"/>
      <c r="AD194" s="593"/>
      <c r="AE194" s="499"/>
      <c r="AF194" s="487"/>
      <c r="AG194" s="487"/>
      <c r="AH194" s="487"/>
      <c r="AI194" s="499"/>
      <c r="AJ194" s="487"/>
      <c r="AK194" s="487"/>
      <c r="AL194" s="487"/>
      <c r="AM194" s="499"/>
      <c r="AN194" s="487"/>
      <c r="AO194" s="487"/>
      <c r="AP194" s="487"/>
      <c r="AQ194" s="492"/>
      <c r="AR194" s="493"/>
      <c r="AS194" s="493"/>
      <c r="AT194" s="494"/>
      <c r="AU194" s="487"/>
      <c r="AV194" s="487"/>
      <c r="AW194" s="487"/>
      <c r="AX194" s="488"/>
      <c r="AY194">
        <f>$AY$191</f>
        <v>0</v>
      </c>
      <c r="AZ194" s="10"/>
      <c r="BA194" s="10"/>
      <c r="BB194" s="10"/>
      <c r="BC194" s="10"/>
    </row>
    <row r="195" spans="1:60" ht="23.25" hidden="1" customHeight="1" x14ac:dyDescent="0.15">
      <c r="A195" s="624"/>
      <c r="B195" s="409"/>
      <c r="C195" s="615"/>
      <c r="D195" s="615"/>
      <c r="E195" s="615"/>
      <c r="F195" s="410"/>
      <c r="G195" s="431"/>
      <c r="H195" s="273"/>
      <c r="I195" s="273"/>
      <c r="J195" s="273"/>
      <c r="K195" s="273"/>
      <c r="L195" s="273"/>
      <c r="M195" s="273"/>
      <c r="N195" s="273"/>
      <c r="O195" s="432"/>
      <c r="P195" s="608"/>
      <c r="Q195" s="608"/>
      <c r="R195" s="608"/>
      <c r="S195" s="608"/>
      <c r="T195" s="608"/>
      <c r="U195" s="608"/>
      <c r="V195" s="608"/>
      <c r="W195" s="608"/>
      <c r="X195" s="609"/>
      <c r="Y195" s="592" t="s">
        <v>13</v>
      </c>
      <c r="Z195" s="266"/>
      <c r="AA195" s="267"/>
      <c r="AB195" s="610" t="s">
        <v>14</v>
      </c>
      <c r="AC195" s="610"/>
      <c r="AD195" s="610"/>
      <c r="AE195" s="524"/>
      <c r="AF195" s="525"/>
      <c r="AG195" s="525"/>
      <c r="AH195" s="525"/>
      <c r="AI195" s="524"/>
      <c r="AJ195" s="525"/>
      <c r="AK195" s="525"/>
      <c r="AL195" s="525"/>
      <c r="AM195" s="524"/>
      <c r="AN195" s="525"/>
      <c r="AO195" s="525"/>
      <c r="AP195" s="525"/>
      <c r="AQ195" s="492"/>
      <c r="AR195" s="493"/>
      <c r="AS195" s="493"/>
      <c r="AT195" s="494"/>
      <c r="AU195" s="487"/>
      <c r="AV195" s="487"/>
      <c r="AW195" s="487"/>
      <c r="AX195" s="488"/>
      <c r="AY195">
        <f>$AY$191</f>
        <v>0</v>
      </c>
      <c r="AZ195" s="10"/>
      <c r="BA195" s="10"/>
      <c r="BB195" s="10"/>
      <c r="BC195" s="10"/>
      <c r="BD195" s="10"/>
      <c r="BE195" s="10"/>
      <c r="BF195" s="10"/>
      <c r="BG195" s="10"/>
      <c r="BH195" s="10"/>
    </row>
    <row r="196" spans="1:60" ht="18.75" hidden="1" customHeight="1" x14ac:dyDescent="0.15">
      <c r="A196" s="624"/>
      <c r="B196" s="405" t="s">
        <v>134</v>
      </c>
      <c r="C196" s="554"/>
      <c r="D196" s="554"/>
      <c r="E196" s="554"/>
      <c r="F196" s="406"/>
      <c r="G196" s="559" t="s">
        <v>52</v>
      </c>
      <c r="H196" s="463"/>
      <c r="I196" s="463"/>
      <c r="J196" s="463"/>
      <c r="K196" s="463"/>
      <c r="L196" s="463"/>
      <c r="M196" s="463"/>
      <c r="N196" s="463"/>
      <c r="O196" s="464"/>
      <c r="P196" s="462" t="s">
        <v>54</v>
      </c>
      <c r="Q196" s="463"/>
      <c r="R196" s="463"/>
      <c r="S196" s="463"/>
      <c r="T196" s="463"/>
      <c r="U196" s="463"/>
      <c r="V196" s="463"/>
      <c r="W196" s="463"/>
      <c r="X196" s="464"/>
      <c r="Y196" s="561"/>
      <c r="Z196" s="562"/>
      <c r="AA196" s="563"/>
      <c r="AB196" s="564" t="s">
        <v>11</v>
      </c>
      <c r="AC196" s="565"/>
      <c r="AD196" s="566"/>
      <c r="AE196" s="153" t="s">
        <v>446</v>
      </c>
      <c r="AF196" s="153"/>
      <c r="AG196" s="153"/>
      <c r="AH196" s="153"/>
      <c r="AI196" s="153" t="s">
        <v>598</v>
      </c>
      <c r="AJ196" s="153"/>
      <c r="AK196" s="153"/>
      <c r="AL196" s="153"/>
      <c r="AM196" s="153" t="s">
        <v>414</v>
      </c>
      <c r="AN196" s="153"/>
      <c r="AO196" s="153"/>
      <c r="AP196" s="153"/>
      <c r="AQ196" s="454" t="s">
        <v>207</v>
      </c>
      <c r="AR196" s="450"/>
      <c r="AS196" s="450"/>
      <c r="AT196" s="451"/>
      <c r="AU196" s="611" t="s">
        <v>124</v>
      </c>
      <c r="AV196" s="611"/>
      <c r="AW196" s="611"/>
      <c r="AX196" s="612"/>
      <c r="AY196">
        <f>COUNTA($G$198)</f>
        <v>0</v>
      </c>
      <c r="AZ196" s="10"/>
      <c r="BA196" s="10"/>
      <c r="BB196" s="10"/>
      <c r="BC196" s="10"/>
    </row>
    <row r="197" spans="1:60" ht="18.75" hidden="1" customHeight="1" x14ac:dyDescent="0.15">
      <c r="A197" s="624"/>
      <c r="B197" s="407"/>
      <c r="C197" s="555"/>
      <c r="D197" s="555"/>
      <c r="E197" s="555"/>
      <c r="F197" s="408"/>
      <c r="G197" s="560"/>
      <c r="H197" s="466"/>
      <c r="I197" s="466"/>
      <c r="J197" s="466"/>
      <c r="K197" s="466"/>
      <c r="L197" s="466"/>
      <c r="M197" s="466"/>
      <c r="N197" s="466"/>
      <c r="O197" s="467"/>
      <c r="P197" s="465"/>
      <c r="Q197" s="466"/>
      <c r="R197" s="466"/>
      <c r="S197" s="466"/>
      <c r="T197" s="466"/>
      <c r="U197" s="466"/>
      <c r="V197" s="466"/>
      <c r="W197" s="466"/>
      <c r="X197" s="467"/>
      <c r="Y197" s="561"/>
      <c r="Z197" s="562"/>
      <c r="AA197" s="563"/>
      <c r="AB197" s="567"/>
      <c r="AC197" s="568"/>
      <c r="AD197" s="569"/>
      <c r="AE197" s="153"/>
      <c r="AF197" s="153"/>
      <c r="AG197" s="153"/>
      <c r="AH197" s="153"/>
      <c r="AI197" s="153"/>
      <c r="AJ197" s="153"/>
      <c r="AK197" s="153"/>
      <c r="AL197" s="153"/>
      <c r="AM197" s="153"/>
      <c r="AN197" s="153"/>
      <c r="AO197" s="153"/>
      <c r="AP197" s="153"/>
      <c r="AQ197" s="613"/>
      <c r="AR197" s="551"/>
      <c r="AS197" s="452" t="s">
        <v>208</v>
      </c>
      <c r="AT197" s="453"/>
      <c r="AU197" s="551"/>
      <c r="AV197" s="551"/>
      <c r="AW197" s="466" t="s">
        <v>165</v>
      </c>
      <c r="AX197" s="614"/>
      <c r="AY197">
        <f>$AY$196</f>
        <v>0</v>
      </c>
      <c r="AZ197" s="10"/>
      <c r="BA197" s="10"/>
      <c r="BB197" s="10"/>
      <c r="BC197" s="10"/>
      <c r="BD197" s="10"/>
      <c r="BE197" s="10"/>
      <c r="BF197" s="10"/>
      <c r="BG197" s="10"/>
      <c r="BH197" s="10"/>
    </row>
    <row r="198" spans="1:60" ht="23.25" hidden="1" customHeight="1" x14ac:dyDescent="0.15">
      <c r="A198" s="624"/>
      <c r="B198" s="407"/>
      <c r="C198" s="555"/>
      <c r="D198" s="555"/>
      <c r="E198" s="555"/>
      <c r="F198" s="408"/>
      <c r="G198" s="429"/>
      <c r="H198" s="288"/>
      <c r="I198" s="288"/>
      <c r="J198" s="288"/>
      <c r="K198" s="288"/>
      <c r="L198" s="288"/>
      <c r="M198" s="288"/>
      <c r="N198" s="288"/>
      <c r="O198" s="430"/>
      <c r="P198" s="288"/>
      <c r="Q198" s="598"/>
      <c r="R198" s="598"/>
      <c r="S198" s="598"/>
      <c r="T198" s="598"/>
      <c r="U198" s="598"/>
      <c r="V198" s="598"/>
      <c r="W198" s="598"/>
      <c r="X198" s="599"/>
      <c r="Y198" s="604" t="s">
        <v>53</v>
      </c>
      <c r="Z198" s="605"/>
      <c r="AA198" s="606"/>
      <c r="AB198" s="607"/>
      <c r="AC198" s="607"/>
      <c r="AD198" s="607"/>
      <c r="AE198" s="499"/>
      <c r="AF198" s="487"/>
      <c r="AG198" s="487"/>
      <c r="AH198" s="487"/>
      <c r="AI198" s="499"/>
      <c r="AJ198" s="487"/>
      <c r="AK198" s="487"/>
      <c r="AL198" s="487"/>
      <c r="AM198" s="499"/>
      <c r="AN198" s="487"/>
      <c r="AO198" s="487"/>
      <c r="AP198" s="487"/>
      <c r="AQ198" s="492"/>
      <c r="AR198" s="493"/>
      <c r="AS198" s="493"/>
      <c r="AT198" s="494"/>
      <c r="AU198" s="487"/>
      <c r="AV198" s="487"/>
      <c r="AW198" s="487"/>
      <c r="AX198" s="488"/>
      <c r="AY198">
        <f t="shared" ref="AY198:AY200" si="9">$AY$196</f>
        <v>0</v>
      </c>
    </row>
    <row r="199" spans="1:60" ht="23.25" hidden="1" customHeight="1" x14ac:dyDescent="0.15">
      <c r="A199" s="624"/>
      <c r="B199" s="407"/>
      <c r="C199" s="555"/>
      <c r="D199" s="555"/>
      <c r="E199" s="555"/>
      <c r="F199" s="408"/>
      <c r="G199" s="594"/>
      <c r="H199" s="291"/>
      <c r="I199" s="291"/>
      <c r="J199" s="291"/>
      <c r="K199" s="291"/>
      <c r="L199" s="291"/>
      <c r="M199" s="291"/>
      <c r="N199" s="291"/>
      <c r="O199" s="471"/>
      <c r="P199" s="600"/>
      <c r="Q199" s="600"/>
      <c r="R199" s="600"/>
      <c r="S199" s="600"/>
      <c r="T199" s="600"/>
      <c r="U199" s="600"/>
      <c r="V199" s="600"/>
      <c r="W199" s="600"/>
      <c r="X199" s="601"/>
      <c r="Y199" s="592" t="s">
        <v>47</v>
      </c>
      <c r="Z199" s="266"/>
      <c r="AA199" s="267"/>
      <c r="AB199" s="593"/>
      <c r="AC199" s="593"/>
      <c r="AD199" s="593"/>
      <c r="AE199" s="499"/>
      <c r="AF199" s="487"/>
      <c r="AG199" s="487"/>
      <c r="AH199" s="487"/>
      <c r="AI199" s="499"/>
      <c r="AJ199" s="487"/>
      <c r="AK199" s="487"/>
      <c r="AL199" s="487"/>
      <c r="AM199" s="499"/>
      <c r="AN199" s="487"/>
      <c r="AO199" s="487"/>
      <c r="AP199" s="487"/>
      <c r="AQ199" s="492"/>
      <c r="AR199" s="493"/>
      <c r="AS199" s="493"/>
      <c r="AT199" s="494"/>
      <c r="AU199" s="487"/>
      <c r="AV199" s="487"/>
      <c r="AW199" s="487"/>
      <c r="AX199" s="488"/>
      <c r="AY199">
        <f t="shared" si="9"/>
        <v>0</v>
      </c>
      <c r="AZ199" s="10"/>
      <c r="BA199" s="10"/>
      <c r="BB199" s="10"/>
      <c r="BC199" s="10"/>
    </row>
    <row r="200" spans="1:60" ht="23.25" hidden="1" customHeight="1" thickBot="1" x14ac:dyDescent="0.2">
      <c r="A200" s="625"/>
      <c r="B200" s="556"/>
      <c r="C200" s="557"/>
      <c r="D200" s="557"/>
      <c r="E200" s="557"/>
      <c r="F200" s="558"/>
      <c r="G200" s="595"/>
      <c r="H200" s="596"/>
      <c r="I200" s="596"/>
      <c r="J200" s="596"/>
      <c r="K200" s="596"/>
      <c r="L200" s="596"/>
      <c r="M200" s="596"/>
      <c r="N200" s="596"/>
      <c r="O200" s="597"/>
      <c r="P200" s="602"/>
      <c r="Q200" s="602"/>
      <c r="R200" s="602"/>
      <c r="S200" s="602"/>
      <c r="T200" s="602"/>
      <c r="U200" s="602"/>
      <c r="V200" s="602"/>
      <c r="W200" s="602"/>
      <c r="X200" s="603"/>
      <c r="Y200" s="529" t="s">
        <v>13</v>
      </c>
      <c r="Z200" s="530"/>
      <c r="AA200" s="531"/>
      <c r="AB200" s="532" t="s">
        <v>14</v>
      </c>
      <c r="AC200" s="532"/>
      <c r="AD200" s="532"/>
      <c r="AE200" s="533"/>
      <c r="AF200" s="534"/>
      <c r="AG200" s="534"/>
      <c r="AH200" s="534"/>
      <c r="AI200" s="533"/>
      <c r="AJ200" s="534"/>
      <c r="AK200" s="534"/>
      <c r="AL200" s="534"/>
      <c r="AM200" s="533"/>
      <c r="AN200" s="534"/>
      <c r="AO200" s="534"/>
      <c r="AP200" s="534"/>
      <c r="AQ200" s="570"/>
      <c r="AR200" s="571"/>
      <c r="AS200" s="571"/>
      <c r="AT200" s="572"/>
      <c r="AU200" s="534"/>
      <c r="AV200" s="534"/>
      <c r="AW200" s="534"/>
      <c r="AX200" s="573"/>
      <c r="AY200">
        <f t="shared" si="9"/>
        <v>0</v>
      </c>
      <c r="AZ200" s="10"/>
      <c r="BA200" s="10"/>
      <c r="BB200" s="10"/>
      <c r="BC200" s="10"/>
      <c r="BD200" s="10"/>
      <c r="BE200" s="10"/>
      <c r="BF200" s="10"/>
      <c r="BG200" s="10"/>
      <c r="BH200" s="10"/>
    </row>
    <row r="201" spans="1:60" ht="18.75" hidden="1" customHeight="1" x14ac:dyDescent="0.15">
      <c r="A201" s="574" t="s">
        <v>266</v>
      </c>
      <c r="B201" s="575"/>
      <c r="C201" s="575"/>
      <c r="D201" s="575"/>
      <c r="E201" s="575"/>
      <c r="F201" s="576"/>
      <c r="G201" s="577"/>
      <c r="H201" s="579" t="s">
        <v>135</v>
      </c>
      <c r="I201" s="579"/>
      <c r="J201" s="579"/>
      <c r="K201" s="579"/>
      <c r="L201" s="579"/>
      <c r="M201" s="579"/>
      <c r="N201" s="579"/>
      <c r="O201" s="580"/>
      <c r="P201" s="582" t="s">
        <v>51</v>
      </c>
      <c r="Q201" s="579"/>
      <c r="R201" s="579"/>
      <c r="S201" s="579"/>
      <c r="T201" s="579"/>
      <c r="U201" s="579"/>
      <c r="V201" s="580"/>
      <c r="W201" s="584" t="s">
        <v>262</v>
      </c>
      <c r="X201" s="585"/>
      <c r="Y201" s="588"/>
      <c r="Z201" s="588"/>
      <c r="AA201" s="589"/>
      <c r="AB201" s="582" t="s">
        <v>11</v>
      </c>
      <c r="AC201" s="579"/>
      <c r="AD201" s="580"/>
      <c r="AE201" s="153" t="s">
        <v>446</v>
      </c>
      <c r="AF201" s="153"/>
      <c r="AG201" s="153"/>
      <c r="AH201" s="153"/>
      <c r="AI201" s="153" t="s">
        <v>598</v>
      </c>
      <c r="AJ201" s="153"/>
      <c r="AK201" s="153"/>
      <c r="AL201" s="153"/>
      <c r="AM201" s="153" t="s">
        <v>414</v>
      </c>
      <c r="AN201" s="153"/>
      <c r="AO201" s="153"/>
      <c r="AP201" s="153"/>
      <c r="AQ201" s="454" t="s">
        <v>207</v>
      </c>
      <c r="AR201" s="450"/>
      <c r="AS201" s="450"/>
      <c r="AT201" s="451"/>
      <c r="AU201" s="549" t="s">
        <v>124</v>
      </c>
      <c r="AV201" s="549"/>
      <c r="AW201" s="549"/>
      <c r="AX201" s="550"/>
      <c r="AY201">
        <f>COUNTA($H$203)</f>
        <v>0</v>
      </c>
    </row>
    <row r="202" spans="1:60" ht="18.75" hidden="1" customHeight="1" x14ac:dyDescent="0.15">
      <c r="A202" s="445"/>
      <c r="B202" s="446"/>
      <c r="C202" s="446"/>
      <c r="D202" s="446"/>
      <c r="E202" s="446"/>
      <c r="F202" s="447"/>
      <c r="G202" s="578"/>
      <c r="H202" s="552"/>
      <c r="I202" s="552"/>
      <c r="J202" s="552"/>
      <c r="K202" s="552"/>
      <c r="L202" s="552"/>
      <c r="M202" s="552"/>
      <c r="N202" s="552"/>
      <c r="O202" s="581"/>
      <c r="P202" s="583"/>
      <c r="Q202" s="552"/>
      <c r="R202" s="552"/>
      <c r="S202" s="552"/>
      <c r="T202" s="552"/>
      <c r="U202" s="552"/>
      <c r="V202" s="581"/>
      <c r="W202" s="586"/>
      <c r="X202" s="587"/>
      <c r="Y202" s="590"/>
      <c r="Z202" s="590"/>
      <c r="AA202" s="591"/>
      <c r="AB202" s="583"/>
      <c r="AC202" s="552"/>
      <c r="AD202" s="581"/>
      <c r="AE202" s="153"/>
      <c r="AF202" s="153"/>
      <c r="AG202" s="153"/>
      <c r="AH202" s="153"/>
      <c r="AI202" s="153"/>
      <c r="AJ202" s="153"/>
      <c r="AK202" s="153"/>
      <c r="AL202" s="153"/>
      <c r="AM202" s="153"/>
      <c r="AN202" s="153"/>
      <c r="AO202" s="153"/>
      <c r="AP202" s="153"/>
      <c r="AQ202" s="505"/>
      <c r="AR202" s="506"/>
      <c r="AS202" s="452" t="s">
        <v>208</v>
      </c>
      <c r="AT202" s="453"/>
      <c r="AU202" s="551"/>
      <c r="AV202" s="551"/>
      <c r="AW202" s="552" t="s">
        <v>165</v>
      </c>
      <c r="AX202" s="553"/>
      <c r="AY202">
        <f t="shared" ref="AY202:AY208" si="10">$AY$201</f>
        <v>0</v>
      </c>
    </row>
    <row r="203" spans="1:60" ht="23.25" hidden="1" customHeight="1" x14ac:dyDescent="0.15">
      <c r="A203" s="445"/>
      <c r="B203" s="446"/>
      <c r="C203" s="446"/>
      <c r="D203" s="446"/>
      <c r="E203" s="446"/>
      <c r="F203" s="447"/>
      <c r="G203" s="535" t="s">
        <v>209</v>
      </c>
      <c r="H203" s="537"/>
      <c r="I203" s="538"/>
      <c r="J203" s="538"/>
      <c r="K203" s="538"/>
      <c r="L203" s="538"/>
      <c r="M203" s="538"/>
      <c r="N203" s="538"/>
      <c r="O203" s="539"/>
      <c r="P203" s="537"/>
      <c r="Q203" s="538"/>
      <c r="R203" s="538"/>
      <c r="S203" s="538"/>
      <c r="T203" s="538"/>
      <c r="U203" s="538"/>
      <c r="V203" s="539"/>
      <c r="W203" s="543"/>
      <c r="X203" s="544"/>
      <c r="Y203" s="519" t="s">
        <v>12</v>
      </c>
      <c r="Z203" s="519"/>
      <c r="AA203" s="520"/>
      <c r="AB203" s="528" t="s">
        <v>280</v>
      </c>
      <c r="AC203" s="528"/>
      <c r="AD203" s="528"/>
      <c r="AE203" s="499"/>
      <c r="AF203" s="487"/>
      <c r="AG203" s="487"/>
      <c r="AH203" s="487"/>
      <c r="AI203" s="499"/>
      <c r="AJ203" s="487"/>
      <c r="AK203" s="487"/>
      <c r="AL203" s="487"/>
      <c r="AM203" s="499"/>
      <c r="AN203" s="487"/>
      <c r="AO203" s="487"/>
      <c r="AP203" s="487"/>
      <c r="AQ203" s="499"/>
      <c r="AR203" s="487"/>
      <c r="AS203" s="487"/>
      <c r="AT203" s="500"/>
      <c r="AU203" s="487"/>
      <c r="AV203" s="487"/>
      <c r="AW203" s="487"/>
      <c r="AX203" s="488"/>
      <c r="AY203">
        <f t="shared" si="10"/>
        <v>0</v>
      </c>
    </row>
    <row r="204" spans="1:60" ht="23.25" hidden="1" customHeight="1" x14ac:dyDescent="0.15">
      <c r="A204" s="445"/>
      <c r="B204" s="446"/>
      <c r="C204" s="446"/>
      <c r="D204" s="446"/>
      <c r="E204" s="446"/>
      <c r="F204" s="447"/>
      <c r="G204" s="509"/>
      <c r="H204" s="540"/>
      <c r="I204" s="541"/>
      <c r="J204" s="541"/>
      <c r="K204" s="541"/>
      <c r="L204" s="541"/>
      <c r="M204" s="541"/>
      <c r="N204" s="541"/>
      <c r="O204" s="542"/>
      <c r="P204" s="540"/>
      <c r="Q204" s="541"/>
      <c r="R204" s="541"/>
      <c r="S204" s="541"/>
      <c r="T204" s="541"/>
      <c r="U204" s="541"/>
      <c r="V204" s="542"/>
      <c r="W204" s="545"/>
      <c r="X204" s="546"/>
      <c r="Y204" s="521" t="s">
        <v>47</v>
      </c>
      <c r="Z204" s="521"/>
      <c r="AA204" s="522"/>
      <c r="AB204" s="527" t="s">
        <v>280</v>
      </c>
      <c r="AC204" s="527"/>
      <c r="AD204" s="527"/>
      <c r="AE204" s="499"/>
      <c r="AF204" s="487"/>
      <c r="AG204" s="487"/>
      <c r="AH204" s="487"/>
      <c r="AI204" s="499"/>
      <c r="AJ204" s="487"/>
      <c r="AK204" s="487"/>
      <c r="AL204" s="487"/>
      <c r="AM204" s="499"/>
      <c r="AN204" s="487"/>
      <c r="AO204" s="487"/>
      <c r="AP204" s="487"/>
      <c r="AQ204" s="499"/>
      <c r="AR204" s="487"/>
      <c r="AS204" s="487"/>
      <c r="AT204" s="500"/>
      <c r="AU204" s="487"/>
      <c r="AV204" s="487"/>
      <c r="AW204" s="487"/>
      <c r="AX204" s="488"/>
      <c r="AY204">
        <f t="shared" si="10"/>
        <v>0</v>
      </c>
    </row>
    <row r="205" spans="1:60" ht="23.25" hidden="1" customHeight="1" x14ac:dyDescent="0.15">
      <c r="A205" s="445"/>
      <c r="B205" s="446"/>
      <c r="C205" s="446"/>
      <c r="D205" s="446"/>
      <c r="E205" s="446"/>
      <c r="F205" s="447"/>
      <c r="G205" s="536"/>
      <c r="H205" s="540"/>
      <c r="I205" s="541"/>
      <c r="J205" s="541"/>
      <c r="K205" s="541"/>
      <c r="L205" s="541"/>
      <c r="M205" s="541"/>
      <c r="N205" s="541"/>
      <c r="O205" s="542"/>
      <c r="P205" s="540"/>
      <c r="Q205" s="541"/>
      <c r="R205" s="541"/>
      <c r="S205" s="541"/>
      <c r="T205" s="541"/>
      <c r="U205" s="541"/>
      <c r="V205" s="542"/>
      <c r="W205" s="547"/>
      <c r="X205" s="548"/>
      <c r="Y205" s="521" t="s">
        <v>13</v>
      </c>
      <c r="Z205" s="521"/>
      <c r="AA205" s="522"/>
      <c r="AB205" s="523" t="s">
        <v>281</v>
      </c>
      <c r="AC205" s="523"/>
      <c r="AD205" s="523"/>
      <c r="AE205" s="524"/>
      <c r="AF205" s="525"/>
      <c r="AG205" s="525"/>
      <c r="AH205" s="525"/>
      <c r="AI205" s="524"/>
      <c r="AJ205" s="525"/>
      <c r="AK205" s="525"/>
      <c r="AL205" s="525"/>
      <c r="AM205" s="524"/>
      <c r="AN205" s="525"/>
      <c r="AO205" s="525"/>
      <c r="AP205" s="525"/>
      <c r="AQ205" s="499"/>
      <c r="AR205" s="487"/>
      <c r="AS205" s="487"/>
      <c r="AT205" s="500"/>
      <c r="AU205" s="487"/>
      <c r="AV205" s="487"/>
      <c r="AW205" s="487"/>
      <c r="AX205" s="488"/>
      <c r="AY205">
        <f t="shared" si="10"/>
        <v>0</v>
      </c>
    </row>
    <row r="206" spans="1:60" ht="23.25" hidden="1" customHeight="1" x14ac:dyDescent="0.15">
      <c r="A206" s="445" t="s">
        <v>270</v>
      </c>
      <c r="B206" s="446"/>
      <c r="C206" s="446"/>
      <c r="D206" s="446"/>
      <c r="E206" s="446"/>
      <c r="F206" s="447"/>
      <c r="G206" s="509" t="s">
        <v>210</v>
      </c>
      <c r="H206" s="510"/>
      <c r="I206" s="510"/>
      <c r="J206" s="510"/>
      <c r="K206" s="510"/>
      <c r="L206" s="510"/>
      <c r="M206" s="510"/>
      <c r="N206" s="510"/>
      <c r="O206" s="510"/>
      <c r="P206" s="510"/>
      <c r="Q206" s="510"/>
      <c r="R206" s="510"/>
      <c r="S206" s="510"/>
      <c r="T206" s="510"/>
      <c r="U206" s="510"/>
      <c r="V206" s="510"/>
      <c r="W206" s="513" t="s">
        <v>279</v>
      </c>
      <c r="X206" s="514"/>
      <c r="Y206" s="519" t="s">
        <v>12</v>
      </c>
      <c r="Z206" s="519"/>
      <c r="AA206" s="520"/>
      <c r="AB206" s="528" t="s">
        <v>280</v>
      </c>
      <c r="AC206" s="528"/>
      <c r="AD206" s="528"/>
      <c r="AE206" s="499"/>
      <c r="AF206" s="487"/>
      <c r="AG206" s="487"/>
      <c r="AH206" s="487"/>
      <c r="AI206" s="499"/>
      <c r="AJ206" s="487"/>
      <c r="AK206" s="487"/>
      <c r="AL206" s="487"/>
      <c r="AM206" s="499"/>
      <c r="AN206" s="487"/>
      <c r="AO206" s="487"/>
      <c r="AP206" s="487"/>
      <c r="AQ206" s="499"/>
      <c r="AR206" s="487"/>
      <c r="AS206" s="487"/>
      <c r="AT206" s="500"/>
      <c r="AU206" s="487"/>
      <c r="AV206" s="487"/>
      <c r="AW206" s="487"/>
      <c r="AX206" s="488"/>
      <c r="AY206">
        <f t="shared" si="10"/>
        <v>0</v>
      </c>
    </row>
    <row r="207" spans="1:60" ht="23.25" hidden="1" customHeight="1" x14ac:dyDescent="0.15">
      <c r="A207" s="445"/>
      <c r="B207" s="446"/>
      <c r="C207" s="446"/>
      <c r="D207" s="446"/>
      <c r="E207" s="446"/>
      <c r="F207" s="447"/>
      <c r="G207" s="509"/>
      <c r="H207" s="511"/>
      <c r="I207" s="511"/>
      <c r="J207" s="511"/>
      <c r="K207" s="511"/>
      <c r="L207" s="511"/>
      <c r="M207" s="511"/>
      <c r="N207" s="511"/>
      <c r="O207" s="511"/>
      <c r="P207" s="511"/>
      <c r="Q207" s="511"/>
      <c r="R207" s="511"/>
      <c r="S207" s="511"/>
      <c r="T207" s="511"/>
      <c r="U207" s="511"/>
      <c r="V207" s="511"/>
      <c r="W207" s="515"/>
      <c r="X207" s="516"/>
      <c r="Y207" s="521" t="s">
        <v>47</v>
      </c>
      <c r="Z207" s="521"/>
      <c r="AA207" s="522"/>
      <c r="AB207" s="527" t="s">
        <v>280</v>
      </c>
      <c r="AC207" s="527"/>
      <c r="AD207" s="527"/>
      <c r="AE207" s="499"/>
      <c r="AF207" s="487"/>
      <c r="AG207" s="487"/>
      <c r="AH207" s="487"/>
      <c r="AI207" s="499"/>
      <c r="AJ207" s="487"/>
      <c r="AK207" s="487"/>
      <c r="AL207" s="487"/>
      <c r="AM207" s="499"/>
      <c r="AN207" s="487"/>
      <c r="AO207" s="487"/>
      <c r="AP207" s="487"/>
      <c r="AQ207" s="499"/>
      <c r="AR207" s="487"/>
      <c r="AS207" s="487"/>
      <c r="AT207" s="500"/>
      <c r="AU207" s="487"/>
      <c r="AV207" s="487"/>
      <c r="AW207" s="487"/>
      <c r="AX207" s="488"/>
      <c r="AY207">
        <f t="shared" si="10"/>
        <v>0</v>
      </c>
    </row>
    <row r="208" spans="1:60" ht="23.25" hidden="1" customHeight="1" x14ac:dyDescent="0.15">
      <c r="A208" s="508"/>
      <c r="B208" s="477"/>
      <c r="C208" s="477"/>
      <c r="D208" s="477"/>
      <c r="E208" s="477"/>
      <c r="F208" s="478"/>
      <c r="G208" s="509"/>
      <c r="H208" s="512"/>
      <c r="I208" s="512"/>
      <c r="J208" s="512"/>
      <c r="K208" s="512"/>
      <c r="L208" s="512"/>
      <c r="M208" s="512"/>
      <c r="N208" s="512"/>
      <c r="O208" s="512"/>
      <c r="P208" s="512"/>
      <c r="Q208" s="512"/>
      <c r="R208" s="512"/>
      <c r="S208" s="512"/>
      <c r="T208" s="512"/>
      <c r="U208" s="512"/>
      <c r="V208" s="512"/>
      <c r="W208" s="517"/>
      <c r="X208" s="518"/>
      <c r="Y208" s="521" t="s">
        <v>13</v>
      </c>
      <c r="Z208" s="521"/>
      <c r="AA208" s="522"/>
      <c r="AB208" s="523" t="s">
        <v>281</v>
      </c>
      <c r="AC208" s="523"/>
      <c r="AD208" s="523"/>
      <c r="AE208" s="524"/>
      <c r="AF208" s="525"/>
      <c r="AG208" s="525"/>
      <c r="AH208" s="525"/>
      <c r="AI208" s="524"/>
      <c r="AJ208" s="525"/>
      <c r="AK208" s="525"/>
      <c r="AL208" s="525"/>
      <c r="AM208" s="524"/>
      <c r="AN208" s="525"/>
      <c r="AO208" s="525"/>
      <c r="AP208" s="526"/>
      <c r="AQ208" s="499"/>
      <c r="AR208" s="487"/>
      <c r="AS208" s="487"/>
      <c r="AT208" s="500"/>
      <c r="AU208" s="487"/>
      <c r="AV208" s="487"/>
      <c r="AW208" s="487"/>
      <c r="AX208" s="488"/>
      <c r="AY208">
        <f t="shared" si="10"/>
        <v>0</v>
      </c>
    </row>
    <row r="209" spans="1:51" ht="18.75" hidden="1" customHeight="1" x14ac:dyDescent="0.15">
      <c r="A209" s="442" t="s">
        <v>266</v>
      </c>
      <c r="B209" s="443"/>
      <c r="C209" s="443"/>
      <c r="D209" s="443"/>
      <c r="E209" s="443"/>
      <c r="F209" s="444"/>
      <c r="G209" s="448"/>
      <c r="H209" s="450" t="s">
        <v>135</v>
      </c>
      <c r="I209" s="450"/>
      <c r="J209" s="450"/>
      <c r="K209" s="450"/>
      <c r="L209" s="450"/>
      <c r="M209" s="450"/>
      <c r="N209" s="450"/>
      <c r="O209" s="451"/>
      <c r="P209" s="454" t="s">
        <v>51</v>
      </c>
      <c r="Q209" s="450"/>
      <c r="R209" s="450"/>
      <c r="S209" s="450"/>
      <c r="T209" s="450"/>
      <c r="U209" s="450"/>
      <c r="V209" s="450"/>
      <c r="W209" s="450"/>
      <c r="X209" s="451"/>
      <c r="Y209" s="456"/>
      <c r="Z209" s="457"/>
      <c r="AA209" s="458"/>
      <c r="AB209" s="462" t="s">
        <v>11</v>
      </c>
      <c r="AC209" s="463"/>
      <c r="AD209" s="464"/>
      <c r="AE209" s="152" t="s">
        <v>446</v>
      </c>
      <c r="AF209" s="152"/>
      <c r="AG209" s="152"/>
      <c r="AH209" s="152"/>
      <c r="AI209" s="153" t="s">
        <v>598</v>
      </c>
      <c r="AJ209" s="153"/>
      <c r="AK209" s="153"/>
      <c r="AL209" s="153"/>
      <c r="AM209" s="153" t="s">
        <v>414</v>
      </c>
      <c r="AN209" s="153"/>
      <c r="AO209" s="153"/>
      <c r="AP209" s="153"/>
      <c r="AQ209" s="454" t="s">
        <v>207</v>
      </c>
      <c r="AR209" s="450"/>
      <c r="AS209" s="450"/>
      <c r="AT209" s="451"/>
      <c r="AU209" s="502" t="s">
        <v>124</v>
      </c>
      <c r="AV209" s="503"/>
      <c r="AW209" s="503"/>
      <c r="AX209" s="504"/>
      <c r="AY209">
        <f>COUNTA($H$211)</f>
        <v>0</v>
      </c>
    </row>
    <row r="210" spans="1:51" ht="18.75" hidden="1" customHeight="1" x14ac:dyDescent="0.15">
      <c r="A210" s="445"/>
      <c r="B210" s="446"/>
      <c r="C210" s="446"/>
      <c r="D210" s="446"/>
      <c r="E210" s="446"/>
      <c r="F210" s="447"/>
      <c r="G210" s="449"/>
      <c r="H210" s="452"/>
      <c r="I210" s="452"/>
      <c r="J210" s="452"/>
      <c r="K210" s="452"/>
      <c r="L210" s="452"/>
      <c r="M210" s="452"/>
      <c r="N210" s="452"/>
      <c r="O210" s="453"/>
      <c r="P210" s="455"/>
      <c r="Q210" s="452"/>
      <c r="R210" s="452"/>
      <c r="S210" s="452"/>
      <c r="T210" s="452"/>
      <c r="U210" s="452"/>
      <c r="V210" s="452"/>
      <c r="W210" s="452"/>
      <c r="X210" s="453"/>
      <c r="Y210" s="459"/>
      <c r="Z210" s="460"/>
      <c r="AA210" s="461"/>
      <c r="AB210" s="465"/>
      <c r="AC210" s="466"/>
      <c r="AD210" s="467"/>
      <c r="AE210" s="152"/>
      <c r="AF210" s="152"/>
      <c r="AG210" s="152"/>
      <c r="AH210" s="152"/>
      <c r="AI210" s="153"/>
      <c r="AJ210" s="153"/>
      <c r="AK210" s="153"/>
      <c r="AL210" s="153"/>
      <c r="AM210" s="153"/>
      <c r="AN210" s="153"/>
      <c r="AO210" s="153"/>
      <c r="AP210" s="153"/>
      <c r="AQ210" s="505"/>
      <c r="AR210" s="506"/>
      <c r="AS210" s="452" t="s">
        <v>208</v>
      </c>
      <c r="AT210" s="453"/>
      <c r="AU210" s="505"/>
      <c r="AV210" s="506"/>
      <c r="AW210" s="452" t="s">
        <v>165</v>
      </c>
      <c r="AX210" s="507"/>
      <c r="AY210">
        <f>$AY$209</f>
        <v>0</v>
      </c>
    </row>
    <row r="211" spans="1:51" ht="23.25" hidden="1" customHeight="1" x14ac:dyDescent="0.15">
      <c r="A211" s="445"/>
      <c r="B211" s="446"/>
      <c r="C211" s="446"/>
      <c r="D211" s="446"/>
      <c r="E211" s="446"/>
      <c r="F211" s="447"/>
      <c r="G211" s="468" t="s">
        <v>209</v>
      </c>
      <c r="H211" s="288"/>
      <c r="I211" s="288"/>
      <c r="J211" s="288"/>
      <c r="K211" s="288"/>
      <c r="L211" s="288"/>
      <c r="M211" s="288"/>
      <c r="N211" s="288"/>
      <c r="O211" s="430"/>
      <c r="P211" s="288"/>
      <c r="Q211" s="288"/>
      <c r="R211" s="288"/>
      <c r="S211" s="288"/>
      <c r="T211" s="288"/>
      <c r="U211" s="288"/>
      <c r="V211" s="288"/>
      <c r="W211" s="288"/>
      <c r="X211" s="430"/>
      <c r="Y211" s="472" t="s">
        <v>12</v>
      </c>
      <c r="Z211" s="473"/>
      <c r="AA211" s="474"/>
      <c r="AB211" s="501"/>
      <c r="AC211" s="501"/>
      <c r="AD211" s="501"/>
      <c r="AE211" s="492"/>
      <c r="AF211" s="493"/>
      <c r="AG211" s="493"/>
      <c r="AH211" s="493"/>
      <c r="AI211" s="492"/>
      <c r="AJ211" s="493"/>
      <c r="AK211" s="493"/>
      <c r="AL211" s="493"/>
      <c r="AM211" s="492"/>
      <c r="AN211" s="493"/>
      <c r="AO211" s="493"/>
      <c r="AP211" s="493"/>
      <c r="AQ211" s="492"/>
      <c r="AR211" s="493"/>
      <c r="AS211" s="493"/>
      <c r="AT211" s="494"/>
      <c r="AU211" s="487"/>
      <c r="AV211" s="487"/>
      <c r="AW211" s="487"/>
      <c r="AX211" s="488"/>
      <c r="AY211">
        <f>$AY$209</f>
        <v>0</v>
      </c>
    </row>
    <row r="212" spans="1:51" ht="23.25" hidden="1" customHeight="1" x14ac:dyDescent="0.15">
      <c r="A212" s="445"/>
      <c r="B212" s="446"/>
      <c r="C212" s="446"/>
      <c r="D212" s="446"/>
      <c r="E212" s="446"/>
      <c r="F212" s="447"/>
      <c r="G212" s="469"/>
      <c r="H212" s="291"/>
      <c r="I212" s="291"/>
      <c r="J212" s="291"/>
      <c r="K212" s="291"/>
      <c r="L212" s="291"/>
      <c r="M212" s="291"/>
      <c r="N212" s="291"/>
      <c r="O212" s="471"/>
      <c r="P212" s="291"/>
      <c r="Q212" s="291"/>
      <c r="R212" s="291"/>
      <c r="S212" s="291"/>
      <c r="T212" s="291"/>
      <c r="U212" s="291"/>
      <c r="V212" s="291"/>
      <c r="W212" s="291"/>
      <c r="X212" s="471"/>
      <c r="Y212" s="495" t="s">
        <v>47</v>
      </c>
      <c r="Z212" s="496"/>
      <c r="AA212" s="497"/>
      <c r="AB212" s="498"/>
      <c r="AC212" s="498"/>
      <c r="AD212" s="498"/>
      <c r="AE212" s="492"/>
      <c r="AF212" s="493"/>
      <c r="AG212" s="493"/>
      <c r="AH212" s="493"/>
      <c r="AI212" s="492"/>
      <c r="AJ212" s="493"/>
      <c r="AK212" s="493"/>
      <c r="AL212" s="493"/>
      <c r="AM212" s="492"/>
      <c r="AN212" s="493"/>
      <c r="AO212" s="493"/>
      <c r="AP212" s="493"/>
      <c r="AQ212" s="492"/>
      <c r="AR212" s="493"/>
      <c r="AS212" s="493"/>
      <c r="AT212" s="494"/>
      <c r="AU212" s="487"/>
      <c r="AV212" s="487"/>
      <c r="AW212" s="487"/>
      <c r="AX212" s="488"/>
      <c r="AY212">
        <f>$AY$209</f>
        <v>0</v>
      </c>
    </row>
    <row r="213" spans="1:51" ht="23.25" hidden="1" customHeight="1" x14ac:dyDescent="0.15">
      <c r="A213" s="445"/>
      <c r="B213" s="446"/>
      <c r="C213" s="446"/>
      <c r="D213" s="446"/>
      <c r="E213" s="446"/>
      <c r="F213" s="447"/>
      <c r="G213" s="470"/>
      <c r="H213" s="273"/>
      <c r="I213" s="273"/>
      <c r="J213" s="273"/>
      <c r="K213" s="273"/>
      <c r="L213" s="273"/>
      <c r="M213" s="273"/>
      <c r="N213" s="273"/>
      <c r="O213" s="432"/>
      <c r="P213" s="291"/>
      <c r="Q213" s="291"/>
      <c r="R213" s="291"/>
      <c r="S213" s="291"/>
      <c r="T213" s="291"/>
      <c r="U213" s="291"/>
      <c r="V213" s="291"/>
      <c r="W213" s="291"/>
      <c r="X213" s="471"/>
      <c r="Y213" s="454" t="s">
        <v>13</v>
      </c>
      <c r="Z213" s="450"/>
      <c r="AA213" s="451"/>
      <c r="AB213" s="489" t="s">
        <v>14</v>
      </c>
      <c r="AC213" s="489"/>
      <c r="AD213" s="489"/>
      <c r="AE213" s="490"/>
      <c r="AF213" s="491"/>
      <c r="AG213" s="491"/>
      <c r="AH213" s="491"/>
      <c r="AI213" s="490"/>
      <c r="AJ213" s="491"/>
      <c r="AK213" s="491"/>
      <c r="AL213" s="491"/>
      <c r="AM213" s="490"/>
      <c r="AN213" s="491"/>
      <c r="AO213" s="491"/>
      <c r="AP213" s="491"/>
      <c r="AQ213" s="492"/>
      <c r="AR213" s="493"/>
      <c r="AS213" s="493"/>
      <c r="AT213" s="494"/>
      <c r="AU213" s="487"/>
      <c r="AV213" s="487"/>
      <c r="AW213" s="487"/>
      <c r="AX213" s="488"/>
      <c r="AY213">
        <f>$AY$209</f>
        <v>0</v>
      </c>
    </row>
    <row r="214" spans="1:51" ht="69.75" hidden="1" customHeight="1" x14ac:dyDescent="0.15">
      <c r="A214" s="475" t="s">
        <v>293</v>
      </c>
      <c r="B214" s="476"/>
      <c r="C214" s="476"/>
      <c r="D214" s="476"/>
      <c r="E214" s="477" t="s">
        <v>255</v>
      </c>
      <c r="F214" s="478"/>
      <c r="G214" s="90" t="s">
        <v>210</v>
      </c>
      <c r="H214" s="418"/>
      <c r="I214" s="416"/>
      <c r="J214" s="416"/>
      <c r="K214" s="416"/>
      <c r="L214" s="416"/>
      <c r="M214" s="416"/>
      <c r="N214" s="416"/>
      <c r="O214" s="479"/>
      <c r="P214" s="119"/>
      <c r="Q214" s="119"/>
      <c r="R214" s="119"/>
      <c r="S214" s="119"/>
      <c r="T214" s="119"/>
      <c r="U214" s="119"/>
      <c r="V214" s="119"/>
      <c r="W214" s="119"/>
      <c r="X214" s="119"/>
      <c r="Y214" s="480"/>
      <c r="Z214" s="480"/>
      <c r="AA214" s="480"/>
      <c r="AB214" s="480"/>
      <c r="AC214" s="480"/>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481"/>
      <c r="AY214">
        <f>$AY$209</f>
        <v>0</v>
      </c>
    </row>
    <row r="215" spans="1:51" ht="18.75" hidden="1" customHeight="1" thickBot="1" x14ac:dyDescent="0.2">
      <c r="A215" s="482" t="s">
        <v>606</v>
      </c>
      <c r="B215" s="483"/>
      <c r="C215" s="483"/>
      <c r="D215" s="483"/>
      <c r="E215" s="483"/>
      <c r="F215" s="483"/>
      <c r="G215" s="483"/>
      <c r="H215" s="483"/>
      <c r="I215" s="483"/>
      <c r="J215" s="483"/>
      <c r="K215" s="483"/>
      <c r="L215" s="483"/>
      <c r="M215" s="483"/>
      <c r="N215" s="483"/>
      <c r="O215" s="483"/>
      <c r="P215" s="483"/>
      <c r="Q215" s="483"/>
      <c r="R215" s="483"/>
      <c r="S215" s="483"/>
      <c r="T215" s="483"/>
      <c r="U215" s="483"/>
      <c r="V215" s="483"/>
      <c r="W215" s="483"/>
      <c r="X215" s="483"/>
      <c r="Y215" s="483"/>
      <c r="Z215" s="483"/>
      <c r="AA215" s="483"/>
      <c r="AB215" s="483"/>
      <c r="AC215" s="483"/>
      <c r="AD215" s="483"/>
      <c r="AE215" s="483"/>
      <c r="AF215" s="483"/>
      <c r="AG215" s="483"/>
      <c r="AH215" s="483"/>
      <c r="AI215" s="483"/>
      <c r="AJ215" s="483"/>
      <c r="AK215" s="483"/>
      <c r="AL215" s="483"/>
      <c r="AM215" s="483"/>
      <c r="AN215" s="483"/>
      <c r="AO215" s="484" t="s">
        <v>261</v>
      </c>
      <c r="AP215" s="485"/>
      <c r="AQ215" s="485"/>
      <c r="AR215" s="89"/>
      <c r="AS215" s="484"/>
      <c r="AT215" s="485"/>
      <c r="AU215" s="485"/>
      <c r="AV215" s="485"/>
      <c r="AW215" s="485"/>
      <c r="AX215" s="486"/>
      <c r="AY215">
        <f>COUNTIF($AR$215,"☑")</f>
        <v>0</v>
      </c>
    </row>
    <row r="216" spans="1:51" ht="45" customHeight="1" x14ac:dyDescent="0.15">
      <c r="A216" s="420" t="s">
        <v>313</v>
      </c>
      <c r="B216" s="421"/>
      <c r="C216" s="423" t="s">
        <v>211</v>
      </c>
      <c r="D216" s="421"/>
      <c r="E216" s="424" t="s">
        <v>227</v>
      </c>
      <c r="F216" s="425"/>
      <c r="G216" s="426" t="s">
        <v>666</v>
      </c>
      <c r="H216" s="427"/>
      <c r="I216" s="427"/>
      <c r="J216" s="427"/>
      <c r="K216" s="427"/>
      <c r="L216" s="427"/>
      <c r="M216" s="427"/>
      <c r="N216" s="427"/>
      <c r="O216" s="427"/>
      <c r="P216" s="427"/>
      <c r="Q216" s="427"/>
      <c r="R216" s="427"/>
      <c r="S216" s="427"/>
      <c r="T216" s="427"/>
      <c r="U216" s="427"/>
      <c r="V216" s="427"/>
      <c r="W216" s="427"/>
      <c r="X216" s="427"/>
      <c r="Y216" s="427"/>
      <c r="Z216" s="427"/>
      <c r="AA216" s="427"/>
      <c r="AB216" s="427"/>
      <c r="AC216" s="427"/>
      <c r="AD216" s="427"/>
      <c r="AE216" s="427"/>
      <c r="AF216" s="427"/>
      <c r="AG216" s="427"/>
      <c r="AH216" s="427"/>
      <c r="AI216" s="427"/>
      <c r="AJ216" s="427"/>
      <c r="AK216" s="427"/>
      <c r="AL216" s="427"/>
      <c r="AM216" s="427"/>
      <c r="AN216" s="427"/>
      <c r="AO216" s="427"/>
      <c r="AP216" s="427"/>
      <c r="AQ216" s="427"/>
      <c r="AR216" s="427"/>
      <c r="AS216" s="427"/>
      <c r="AT216" s="427"/>
      <c r="AU216" s="427"/>
      <c r="AV216" s="427"/>
      <c r="AW216" s="427"/>
      <c r="AX216" s="428"/>
    </row>
    <row r="217" spans="1:51" ht="32.25" customHeight="1" x14ac:dyDescent="0.15">
      <c r="A217" s="422"/>
      <c r="B217" s="404"/>
      <c r="C217" s="403"/>
      <c r="D217" s="404"/>
      <c r="E217" s="405" t="s">
        <v>226</v>
      </c>
      <c r="F217" s="406"/>
      <c r="G217" s="429" t="s">
        <v>667</v>
      </c>
      <c r="H217" s="288"/>
      <c r="I217" s="288"/>
      <c r="J217" s="288"/>
      <c r="K217" s="288"/>
      <c r="L217" s="288"/>
      <c r="M217" s="288"/>
      <c r="N217" s="288"/>
      <c r="O217" s="288"/>
      <c r="P217" s="288"/>
      <c r="Q217" s="288"/>
      <c r="R217" s="288"/>
      <c r="S217" s="288"/>
      <c r="T217" s="288"/>
      <c r="U217" s="288"/>
      <c r="V217" s="430"/>
      <c r="W217" s="433" t="s">
        <v>616</v>
      </c>
      <c r="X217" s="434"/>
      <c r="Y217" s="434"/>
      <c r="Z217" s="434"/>
      <c r="AA217" s="435"/>
      <c r="AB217" s="436" t="s">
        <v>668</v>
      </c>
      <c r="AC217" s="437"/>
      <c r="AD217" s="437"/>
      <c r="AE217" s="437"/>
      <c r="AF217" s="437"/>
      <c r="AG217" s="437"/>
      <c r="AH217" s="437"/>
      <c r="AI217" s="437"/>
      <c r="AJ217" s="437"/>
      <c r="AK217" s="437"/>
      <c r="AL217" s="437"/>
      <c r="AM217" s="437"/>
      <c r="AN217" s="437"/>
      <c r="AO217" s="437"/>
      <c r="AP217" s="437"/>
      <c r="AQ217" s="437"/>
      <c r="AR217" s="437"/>
      <c r="AS217" s="437"/>
      <c r="AT217" s="437"/>
      <c r="AU217" s="437"/>
      <c r="AV217" s="437"/>
      <c r="AW217" s="437"/>
      <c r="AX217" s="438"/>
    </row>
    <row r="218" spans="1:51" ht="21" customHeight="1" x14ac:dyDescent="0.15">
      <c r="A218" s="422"/>
      <c r="B218" s="404"/>
      <c r="C218" s="403"/>
      <c r="D218" s="404"/>
      <c r="E218" s="409"/>
      <c r="F218" s="410"/>
      <c r="G218" s="431"/>
      <c r="H218" s="273"/>
      <c r="I218" s="273"/>
      <c r="J218" s="273"/>
      <c r="K218" s="273"/>
      <c r="L218" s="273"/>
      <c r="M218" s="273"/>
      <c r="N218" s="273"/>
      <c r="O218" s="273"/>
      <c r="P218" s="273"/>
      <c r="Q218" s="273"/>
      <c r="R218" s="273"/>
      <c r="S218" s="273"/>
      <c r="T218" s="273"/>
      <c r="U218" s="273"/>
      <c r="V218" s="432"/>
      <c r="W218" s="439" t="s">
        <v>617</v>
      </c>
      <c r="X218" s="440"/>
      <c r="Y218" s="440"/>
      <c r="Z218" s="440"/>
      <c r="AA218" s="441"/>
      <c r="AB218" s="436" t="s">
        <v>669</v>
      </c>
      <c r="AC218" s="437"/>
      <c r="AD218" s="437"/>
      <c r="AE218" s="437"/>
      <c r="AF218" s="437"/>
      <c r="AG218" s="437"/>
      <c r="AH218" s="437"/>
      <c r="AI218" s="437"/>
      <c r="AJ218" s="437"/>
      <c r="AK218" s="437"/>
      <c r="AL218" s="437"/>
      <c r="AM218" s="437"/>
      <c r="AN218" s="437"/>
      <c r="AO218" s="437"/>
      <c r="AP218" s="437"/>
      <c r="AQ218" s="437"/>
      <c r="AR218" s="437"/>
      <c r="AS218" s="437"/>
      <c r="AT218" s="437"/>
      <c r="AU218" s="437"/>
      <c r="AV218" s="437"/>
      <c r="AW218" s="437"/>
      <c r="AX218" s="438"/>
    </row>
    <row r="219" spans="1:51" ht="34.5" customHeight="1" x14ac:dyDescent="0.15">
      <c r="A219" s="422"/>
      <c r="B219" s="404"/>
      <c r="C219" s="401" t="s">
        <v>624</v>
      </c>
      <c r="D219" s="402"/>
      <c r="E219" s="405" t="s">
        <v>309</v>
      </c>
      <c r="F219" s="406"/>
      <c r="G219" s="411" t="s">
        <v>214</v>
      </c>
      <c r="H219" s="412"/>
      <c r="I219" s="412"/>
      <c r="J219" s="413" t="s">
        <v>649</v>
      </c>
      <c r="K219" s="414"/>
      <c r="L219" s="414"/>
      <c r="M219" s="414"/>
      <c r="N219" s="414"/>
      <c r="O219" s="414"/>
      <c r="P219" s="414"/>
      <c r="Q219" s="414"/>
      <c r="R219" s="414"/>
      <c r="S219" s="414"/>
      <c r="T219" s="415"/>
      <c r="U219" s="416" t="s">
        <v>314</v>
      </c>
      <c r="V219" s="416"/>
      <c r="W219" s="416"/>
      <c r="X219" s="416"/>
      <c r="Y219" s="416"/>
      <c r="Z219" s="416"/>
      <c r="AA219" s="416"/>
      <c r="AB219" s="416"/>
      <c r="AC219" s="416"/>
      <c r="AD219" s="416"/>
      <c r="AE219" s="416"/>
      <c r="AF219" s="416"/>
      <c r="AG219" s="416"/>
      <c r="AH219" s="416"/>
      <c r="AI219" s="416"/>
      <c r="AJ219" s="416"/>
      <c r="AK219" s="416"/>
      <c r="AL219" s="416"/>
      <c r="AM219" s="416"/>
      <c r="AN219" s="416"/>
      <c r="AO219" s="416"/>
      <c r="AP219" s="416"/>
      <c r="AQ219" s="416"/>
      <c r="AR219" s="416"/>
      <c r="AS219" s="416"/>
      <c r="AT219" s="416"/>
      <c r="AU219" s="416"/>
      <c r="AV219" s="416"/>
      <c r="AW219" s="416"/>
      <c r="AX219" s="417"/>
      <c r="AY219" s="78"/>
    </row>
    <row r="220" spans="1:51" ht="34.5" customHeight="1" x14ac:dyDescent="0.15">
      <c r="A220" s="422"/>
      <c r="B220" s="404"/>
      <c r="C220" s="403"/>
      <c r="D220" s="404"/>
      <c r="E220" s="407"/>
      <c r="F220" s="408"/>
      <c r="G220" s="411" t="s">
        <v>625</v>
      </c>
      <c r="H220" s="412"/>
      <c r="I220" s="412"/>
      <c r="J220" s="412"/>
      <c r="K220" s="412"/>
      <c r="L220" s="412"/>
      <c r="M220" s="412"/>
      <c r="N220" s="412"/>
      <c r="O220" s="412"/>
      <c r="P220" s="412"/>
      <c r="Q220" s="412"/>
      <c r="R220" s="412"/>
      <c r="S220" s="412"/>
      <c r="T220" s="412"/>
      <c r="U220" s="418" t="s">
        <v>314</v>
      </c>
      <c r="V220" s="416"/>
      <c r="W220" s="416"/>
      <c r="X220" s="416"/>
      <c r="Y220" s="416"/>
      <c r="Z220" s="416"/>
      <c r="AA220" s="416"/>
      <c r="AB220" s="416"/>
      <c r="AC220" s="416"/>
      <c r="AD220" s="416"/>
      <c r="AE220" s="416"/>
      <c r="AF220" s="416"/>
      <c r="AG220" s="416"/>
      <c r="AH220" s="416"/>
      <c r="AI220" s="416"/>
      <c r="AJ220" s="416"/>
      <c r="AK220" s="416"/>
      <c r="AL220" s="416"/>
      <c r="AM220" s="416"/>
      <c r="AN220" s="416"/>
      <c r="AO220" s="416"/>
      <c r="AP220" s="416"/>
      <c r="AQ220" s="416"/>
      <c r="AR220" s="416"/>
      <c r="AS220" s="416"/>
      <c r="AT220" s="416"/>
      <c r="AU220" s="416"/>
      <c r="AV220" s="416"/>
      <c r="AW220" s="416"/>
      <c r="AX220" s="417"/>
      <c r="AY220" s="78"/>
    </row>
    <row r="221" spans="1:51" ht="34.5" customHeight="1" thickBot="1" x14ac:dyDescent="0.2">
      <c r="A221" s="422"/>
      <c r="B221" s="404"/>
      <c r="C221" s="403"/>
      <c r="D221" s="404"/>
      <c r="E221" s="409"/>
      <c r="F221" s="410"/>
      <c r="G221" s="411" t="s">
        <v>617</v>
      </c>
      <c r="H221" s="412"/>
      <c r="I221" s="412"/>
      <c r="J221" s="412"/>
      <c r="K221" s="412"/>
      <c r="L221" s="412"/>
      <c r="M221" s="412"/>
      <c r="N221" s="412"/>
      <c r="O221" s="412"/>
      <c r="P221" s="412"/>
      <c r="Q221" s="412"/>
      <c r="R221" s="412"/>
      <c r="S221" s="412"/>
      <c r="T221" s="412"/>
      <c r="U221" s="419" t="s">
        <v>314</v>
      </c>
      <c r="V221" s="260"/>
      <c r="W221" s="260"/>
      <c r="X221" s="260"/>
      <c r="Y221" s="260"/>
      <c r="Z221" s="260"/>
      <c r="AA221" s="260"/>
      <c r="AB221" s="260"/>
      <c r="AC221" s="260"/>
      <c r="AD221" s="260"/>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c r="AY221" s="78"/>
    </row>
    <row r="222" spans="1:51" ht="27" customHeight="1" x14ac:dyDescent="0.15">
      <c r="A222" s="365" t="s">
        <v>43</v>
      </c>
      <c r="B222" s="366"/>
      <c r="C222" s="366"/>
      <c r="D222" s="366"/>
      <c r="E222" s="366"/>
      <c r="F222" s="366"/>
      <c r="G222" s="366"/>
      <c r="H222" s="366"/>
      <c r="I222" s="366"/>
      <c r="J222" s="366"/>
      <c r="K222" s="366"/>
      <c r="L222" s="366"/>
      <c r="M222" s="366"/>
      <c r="N222" s="366"/>
      <c r="O222" s="366"/>
      <c r="P222" s="366"/>
      <c r="Q222" s="366"/>
      <c r="R222" s="366"/>
      <c r="S222" s="366"/>
      <c r="T222" s="366"/>
      <c r="U222" s="366"/>
      <c r="V222" s="366"/>
      <c r="W222" s="366"/>
      <c r="X222" s="366"/>
      <c r="Y222" s="366"/>
      <c r="Z222" s="366"/>
      <c r="AA222" s="366"/>
      <c r="AB222" s="366"/>
      <c r="AC222" s="366"/>
      <c r="AD222" s="366"/>
      <c r="AE222" s="366"/>
      <c r="AF222" s="366"/>
      <c r="AG222" s="366"/>
      <c r="AH222" s="366"/>
      <c r="AI222" s="366"/>
      <c r="AJ222" s="366"/>
      <c r="AK222" s="366"/>
      <c r="AL222" s="366"/>
      <c r="AM222" s="366"/>
      <c r="AN222" s="366"/>
      <c r="AO222" s="366"/>
      <c r="AP222" s="366"/>
      <c r="AQ222" s="366"/>
      <c r="AR222" s="366"/>
      <c r="AS222" s="366"/>
      <c r="AT222" s="366"/>
      <c r="AU222" s="366"/>
      <c r="AV222" s="366"/>
      <c r="AW222" s="366"/>
      <c r="AX222" s="367"/>
    </row>
    <row r="223" spans="1:51" ht="27" customHeight="1" x14ac:dyDescent="0.15">
      <c r="A223" s="5"/>
      <c r="B223" s="6"/>
      <c r="C223" s="368" t="s">
        <v>29</v>
      </c>
      <c r="D223" s="369"/>
      <c r="E223" s="369"/>
      <c r="F223" s="369"/>
      <c r="G223" s="369"/>
      <c r="H223" s="369"/>
      <c r="I223" s="369"/>
      <c r="J223" s="369"/>
      <c r="K223" s="369"/>
      <c r="L223" s="369"/>
      <c r="M223" s="369"/>
      <c r="N223" s="369"/>
      <c r="O223" s="369"/>
      <c r="P223" s="369"/>
      <c r="Q223" s="369"/>
      <c r="R223" s="369"/>
      <c r="S223" s="369"/>
      <c r="T223" s="369"/>
      <c r="U223" s="369"/>
      <c r="V223" s="369"/>
      <c r="W223" s="369"/>
      <c r="X223" s="369"/>
      <c r="Y223" s="369"/>
      <c r="Z223" s="369"/>
      <c r="AA223" s="369"/>
      <c r="AB223" s="369"/>
      <c r="AC223" s="370"/>
      <c r="AD223" s="369" t="s">
        <v>32</v>
      </c>
      <c r="AE223" s="369"/>
      <c r="AF223" s="369"/>
      <c r="AG223" s="371" t="s">
        <v>28</v>
      </c>
      <c r="AH223" s="369"/>
      <c r="AI223" s="369"/>
      <c r="AJ223" s="369"/>
      <c r="AK223" s="369"/>
      <c r="AL223" s="369"/>
      <c r="AM223" s="369"/>
      <c r="AN223" s="369"/>
      <c r="AO223" s="369"/>
      <c r="AP223" s="369"/>
      <c r="AQ223" s="369"/>
      <c r="AR223" s="369"/>
      <c r="AS223" s="369"/>
      <c r="AT223" s="369"/>
      <c r="AU223" s="369"/>
      <c r="AV223" s="369"/>
      <c r="AW223" s="369"/>
      <c r="AX223" s="372"/>
    </row>
    <row r="224" spans="1:51" ht="27" customHeight="1" x14ac:dyDescent="0.15">
      <c r="A224" s="373" t="s">
        <v>129</v>
      </c>
      <c r="B224" s="374"/>
      <c r="C224" s="379" t="s">
        <v>130</v>
      </c>
      <c r="D224" s="380"/>
      <c r="E224" s="380"/>
      <c r="F224" s="380"/>
      <c r="G224" s="380"/>
      <c r="H224" s="380"/>
      <c r="I224" s="380"/>
      <c r="J224" s="380"/>
      <c r="K224" s="380"/>
      <c r="L224" s="380"/>
      <c r="M224" s="380"/>
      <c r="N224" s="380"/>
      <c r="O224" s="380"/>
      <c r="P224" s="380"/>
      <c r="Q224" s="380"/>
      <c r="R224" s="380"/>
      <c r="S224" s="380"/>
      <c r="T224" s="380"/>
      <c r="U224" s="380"/>
      <c r="V224" s="380"/>
      <c r="W224" s="380"/>
      <c r="X224" s="380"/>
      <c r="Y224" s="380"/>
      <c r="Z224" s="380"/>
      <c r="AA224" s="380"/>
      <c r="AB224" s="380"/>
      <c r="AC224" s="381"/>
      <c r="AD224" s="382" t="s">
        <v>644</v>
      </c>
      <c r="AE224" s="383"/>
      <c r="AF224" s="383"/>
      <c r="AG224" s="384" t="s">
        <v>670</v>
      </c>
      <c r="AH224" s="385"/>
      <c r="AI224" s="385"/>
      <c r="AJ224" s="385"/>
      <c r="AK224" s="385"/>
      <c r="AL224" s="385"/>
      <c r="AM224" s="385"/>
      <c r="AN224" s="385"/>
      <c r="AO224" s="385"/>
      <c r="AP224" s="385"/>
      <c r="AQ224" s="385"/>
      <c r="AR224" s="385"/>
      <c r="AS224" s="385"/>
      <c r="AT224" s="385"/>
      <c r="AU224" s="385"/>
      <c r="AV224" s="385"/>
      <c r="AW224" s="385"/>
      <c r="AX224" s="386"/>
    </row>
    <row r="225" spans="1:50" ht="27" customHeight="1" x14ac:dyDescent="0.15">
      <c r="A225" s="375"/>
      <c r="B225" s="376"/>
      <c r="C225" s="387" t="s">
        <v>33</v>
      </c>
      <c r="D225" s="388"/>
      <c r="E225" s="388"/>
      <c r="F225" s="388"/>
      <c r="G225" s="388"/>
      <c r="H225" s="388"/>
      <c r="I225" s="388"/>
      <c r="J225" s="388"/>
      <c r="K225" s="388"/>
      <c r="L225" s="388"/>
      <c r="M225" s="388"/>
      <c r="N225" s="388"/>
      <c r="O225" s="388"/>
      <c r="P225" s="388"/>
      <c r="Q225" s="388"/>
      <c r="R225" s="388"/>
      <c r="S225" s="388"/>
      <c r="T225" s="388"/>
      <c r="U225" s="388"/>
      <c r="V225" s="388"/>
      <c r="W225" s="388"/>
      <c r="X225" s="388"/>
      <c r="Y225" s="388"/>
      <c r="Z225" s="388"/>
      <c r="AA225" s="388"/>
      <c r="AB225" s="388"/>
      <c r="AC225" s="269"/>
      <c r="AD225" s="270" t="s">
        <v>644</v>
      </c>
      <c r="AE225" s="271"/>
      <c r="AF225" s="271"/>
      <c r="AG225" s="320" t="s">
        <v>671</v>
      </c>
      <c r="AH225" s="321"/>
      <c r="AI225" s="321"/>
      <c r="AJ225" s="321"/>
      <c r="AK225" s="321"/>
      <c r="AL225" s="321"/>
      <c r="AM225" s="321"/>
      <c r="AN225" s="321"/>
      <c r="AO225" s="321"/>
      <c r="AP225" s="321"/>
      <c r="AQ225" s="321"/>
      <c r="AR225" s="321"/>
      <c r="AS225" s="321"/>
      <c r="AT225" s="321"/>
      <c r="AU225" s="321"/>
      <c r="AV225" s="321"/>
      <c r="AW225" s="321"/>
      <c r="AX225" s="322"/>
    </row>
    <row r="226" spans="1:50" ht="33" customHeight="1" x14ac:dyDescent="0.15">
      <c r="A226" s="377"/>
      <c r="B226" s="378"/>
      <c r="C226" s="350" t="s">
        <v>131</v>
      </c>
      <c r="D226" s="351"/>
      <c r="E226" s="351"/>
      <c r="F226" s="351"/>
      <c r="G226" s="351"/>
      <c r="H226" s="351"/>
      <c r="I226" s="351"/>
      <c r="J226" s="351"/>
      <c r="K226" s="351"/>
      <c r="L226" s="351"/>
      <c r="M226" s="351"/>
      <c r="N226" s="351"/>
      <c r="O226" s="351"/>
      <c r="P226" s="351"/>
      <c r="Q226" s="351"/>
      <c r="R226" s="351"/>
      <c r="S226" s="351"/>
      <c r="T226" s="351"/>
      <c r="U226" s="351"/>
      <c r="V226" s="351"/>
      <c r="W226" s="351"/>
      <c r="X226" s="351"/>
      <c r="Y226" s="351"/>
      <c r="Z226" s="351"/>
      <c r="AA226" s="351"/>
      <c r="AB226" s="351"/>
      <c r="AC226" s="352"/>
      <c r="AD226" s="332" t="s">
        <v>644</v>
      </c>
      <c r="AE226" s="333"/>
      <c r="AF226" s="333"/>
      <c r="AG226" s="290" t="s">
        <v>672</v>
      </c>
      <c r="AH226" s="291"/>
      <c r="AI226" s="291"/>
      <c r="AJ226" s="291"/>
      <c r="AK226" s="291"/>
      <c r="AL226" s="291"/>
      <c r="AM226" s="291"/>
      <c r="AN226" s="291"/>
      <c r="AO226" s="291"/>
      <c r="AP226" s="291"/>
      <c r="AQ226" s="291"/>
      <c r="AR226" s="291"/>
      <c r="AS226" s="291"/>
      <c r="AT226" s="291"/>
      <c r="AU226" s="291"/>
      <c r="AV226" s="291"/>
      <c r="AW226" s="291"/>
      <c r="AX226" s="292"/>
    </row>
    <row r="227" spans="1:50" ht="27" customHeight="1" x14ac:dyDescent="0.15">
      <c r="A227" s="300" t="s">
        <v>35</v>
      </c>
      <c r="B227" s="353"/>
      <c r="C227" s="355" t="s">
        <v>37</v>
      </c>
      <c r="D227" s="283"/>
      <c r="E227" s="356"/>
      <c r="F227" s="356"/>
      <c r="G227" s="356"/>
      <c r="H227" s="356"/>
      <c r="I227" s="356"/>
      <c r="J227" s="356"/>
      <c r="K227" s="356"/>
      <c r="L227" s="356"/>
      <c r="M227" s="356"/>
      <c r="N227" s="356"/>
      <c r="O227" s="356"/>
      <c r="P227" s="356"/>
      <c r="Q227" s="356"/>
      <c r="R227" s="356"/>
      <c r="S227" s="356"/>
      <c r="T227" s="356"/>
      <c r="U227" s="356"/>
      <c r="V227" s="356"/>
      <c r="W227" s="356"/>
      <c r="X227" s="356"/>
      <c r="Y227" s="356"/>
      <c r="Z227" s="356"/>
      <c r="AA227" s="356"/>
      <c r="AB227" s="356"/>
      <c r="AC227" s="357"/>
      <c r="AD227" s="284" t="s">
        <v>644</v>
      </c>
      <c r="AE227" s="285"/>
      <c r="AF227" s="285"/>
      <c r="AG227" s="287" t="s">
        <v>673</v>
      </c>
      <c r="AH227" s="288"/>
      <c r="AI227" s="288"/>
      <c r="AJ227" s="288"/>
      <c r="AK227" s="288"/>
      <c r="AL227" s="288"/>
      <c r="AM227" s="288"/>
      <c r="AN227" s="288"/>
      <c r="AO227" s="288"/>
      <c r="AP227" s="288"/>
      <c r="AQ227" s="288"/>
      <c r="AR227" s="288"/>
      <c r="AS227" s="288"/>
      <c r="AT227" s="288"/>
      <c r="AU227" s="288"/>
      <c r="AV227" s="288"/>
      <c r="AW227" s="288"/>
      <c r="AX227" s="289"/>
    </row>
    <row r="228" spans="1:50" ht="39.75" customHeight="1" x14ac:dyDescent="0.15">
      <c r="A228" s="302"/>
      <c r="B228" s="354"/>
      <c r="C228" s="358"/>
      <c r="D228" s="359"/>
      <c r="E228" s="362" t="s">
        <v>291</v>
      </c>
      <c r="F228" s="363"/>
      <c r="G228" s="363"/>
      <c r="H228" s="363"/>
      <c r="I228" s="363"/>
      <c r="J228" s="363"/>
      <c r="K228" s="363"/>
      <c r="L228" s="363"/>
      <c r="M228" s="363"/>
      <c r="N228" s="363"/>
      <c r="O228" s="363"/>
      <c r="P228" s="363"/>
      <c r="Q228" s="363"/>
      <c r="R228" s="363"/>
      <c r="S228" s="363"/>
      <c r="T228" s="363"/>
      <c r="U228" s="363"/>
      <c r="V228" s="363"/>
      <c r="W228" s="363"/>
      <c r="X228" s="363"/>
      <c r="Y228" s="363"/>
      <c r="Z228" s="363"/>
      <c r="AA228" s="363"/>
      <c r="AB228" s="363"/>
      <c r="AC228" s="364"/>
      <c r="AD228" s="270" t="s">
        <v>674</v>
      </c>
      <c r="AE228" s="271"/>
      <c r="AF228" s="342"/>
      <c r="AG228" s="290"/>
      <c r="AH228" s="291"/>
      <c r="AI228" s="291"/>
      <c r="AJ228" s="291"/>
      <c r="AK228" s="291"/>
      <c r="AL228" s="291"/>
      <c r="AM228" s="291"/>
      <c r="AN228" s="291"/>
      <c r="AO228" s="291"/>
      <c r="AP228" s="291"/>
      <c r="AQ228" s="291"/>
      <c r="AR228" s="291"/>
      <c r="AS228" s="291"/>
      <c r="AT228" s="291"/>
      <c r="AU228" s="291"/>
      <c r="AV228" s="291"/>
      <c r="AW228" s="291"/>
      <c r="AX228" s="292"/>
    </row>
    <row r="229" spans="1:50" ht="34.5" customHeight="1" x14ac:dyDescent="0.15">
      <c r="A229" s="302"/>
      <c r="B229" s="354"/>
      <c r="C229" s="360"/>
      <c r="D229" s="361"/>
      <c r="E229" s="343" t="s">
        <v>247</v>
      </c>
      <c r="F229" s="344"/>
      <c r="G229" s="344"/>
      <c r="H229" s="344"/>
      <c r="I229" s="344"/>
      <c r="J229" s="344"/>
      <c r="K229" s="344"/>
      <c r="L229" s="344"/>
      <c r="M229" s="344"/>
      <c r="N229" s="344"/>
      <c r="O229" s="344"/>
      <c r="P229" s="344"/>
      <c r="Q229" s="344"/>
      <c r="R229" s="344"/>
      <c r="S229" s="344"/>
      <c r="T229" s="344"/>
      <c r="U229" s="344"/>
      <c r="V229" s="344"/>
      <c r="W229" s="344"/>
      <c r="X229" s="344"/>
      <c r="Y229" s="344"/>
      <c r="Z229" s="344"/>
      <c r="AA229" s="344"/>
      <c r="AB229" s="344"/>
      <c r="AC229" s="345"/>
      <c r="AD229" s="346" t="s">
        <v>674</v>
      </c>
      <c r="AE229" s="347"/>
      <c r="AF229" s="347"/>
      <c r="AG229" s="290"/>
      <c r="AH229" s="291"/>
      <c r="AI229" s="291"/>
      <c r="AJ229" s="291"/>
      <c r="AK229" s="291"/>
      <c r="AL229" s="291"/>
      <c r="AM229" s="291"/>
      <c r="AN229" s="291"/>
      <c r="AO229" s="291"/>
      <c r="AP229" s="291"/>
      <c r="AQ229" s="291"/>
      <c r="AR229" s="291"/>
      <c r="AS229" s="291"/>
      <c r="AT229" s="291"/>
      <c r="AU229" s="291"/>
      <c r="AV229" s="291"/>
      <c r="AW229" s="291"/>
      <c r="AX229" s="292"/>
    </row>
    <row r="230" spans="1:50" ht="26.25" customHeight="1" x14ac:dyDescent="0.15">
      <c r="A230" s="302"/>
      <c r="B230" s="303"/>
      <c r="C230" s="348" t="s">
        <v>38</v>
      </c>
      <c r="D230" s="349"/>
      <c r="E230" s="349"/>
      <c r="F230" s="349"/>
      <c r="G230" s="349"/>
      <c r="H230" s="349"/>
      <c r="I230" s="349"/>
      <c r="J230" s="349"/>
      <c r="K230" s="349"/>
      <c r="L230" s="349"/>
      <c r="M230" s="349"/>
      <c r="N230" s="349"/>
      <c r="O230" s="349"/>
      <c r="P230" s="349"/>
      <c r="Q230" s="349"/>
      <c r="R230" s="349"/>
      <c r="S230" s="349"/>
      <c r="T230" s="349"/>
      <c r="U230" s="349"/>
      <c r="V230" s="349"/>
      <c r="W230" s="349"/>
      <c r="X230" s="349"/>
      <c r="Y230" s="349"/>
      <c r="Z230" s="349"/>
      <c r="AA230" s="349"/>
      <c r="AB230" s="349"/>
      <c r="AC230" s="349"/>
      <c r="AD230" s="309" t="s">
        <v>675</v>
      </c>
      <c r="AE230" s="310"/>
      <c r="AF230" s="310"/>
      <c r="AG230" s="312" t="s">
        <v>676</v>
      </c>
      <c r="AH230" s="313"/>
      <c r="AI230" s="313"/>
      <c r="AJ230" s="313"/>
      <c r="AK230" s="313"/>
      <c r="AL230" s="313"/>
      <c r="AM230" s="313"/>
      <c r="AN230" s="313"/>
      <c r="AO230" s="313"/>
      <c r="AP230" s="313"/>
      <c r="AQ230" s="313"/>
      <c r="AR230" s="313"/>
      <c r="AS230" s="313"/>
      <c r="AT230" s="313"/>
      <c r="AU230" s="313"/>
      <c r="AV230" s="313"/>
      <c r="AW230" s="313"/>
      <c r="AX230" s="314"/>
    </row>
    <row r="231" spans="1:50" ht="26.25" customHeight="1" x14ac:dyDescent="0.15">
      <c r="A231" s="302"/>
      <c r="B231" s="303"/>
      <c r="C231" s="268" t="s">
        <v>132</v>
      </c>
      <c r="D231" s="269"/>
      <c r="E231" s="269"/>
      <c r="F231" s="269"/>
      <c r="G231" s="269"/>
      <c r="H231" s="269"/>
      <c r="I231" s="269"/>
      <c r="J231" s="269"/>
      <c r="K231" s="269"/>
      <c r="L231" s="269"/>
      <c r="M231" s="269"/>
      <c r="N231" s="269"/>
      <c r="O231" s="269"/>
      <c r="P231" s="269"/>
      <c r="Q231" s="269"/>
      <c r="R231" s="269"/>
      <c r="S231" s="269"/>
      <c r="T231" s="269"/>
      <c r="U231" s="269"/>
      <c r="V231" s="269"/>
      <c r="W231" s="269"/>
      <c r="X231" s="269"/>
      <c r="Y231" s="269"/>
      <c r="Z231" s="269"/>
      <c r="AA231" s="269"/>
      <c r="AB231" s="269"/>
      <c r="AC231" s="269"/>
      <c r="AD231" s="270" t="s">
        <v>644</v>
      </c>
      <c r="AE231" s="271"/>
      <c r="AF231" s="271"/>
      <c r="AG231" s="320" t="s">
        <v>677</v>
      </c>
      <c r="AH231" s="321"/>
      <c r="AI231" s="321"/>
      <c r="AJ231" s="321"/>
      <c r="AK231" s="321"/>
      <c r="AL231" s="321"/>
      <c r="AM231" s="321"/>
      <c r="AN231" s="321"/>
      <c r="AO231" s="321"/>
      <c r="AP231" s="321"/>
      <c r="AQ231" s="321"/>
      <c r="AR231" s="321"/>
      <c r="AS231" s="321"/>
      <c r="AT231" s="321"/>
      <c r="AU231" s="321"/>
      <c r="AV231" s="321"/>
      <c r="AW231" s="321"/>
      <c r="AX231" s="322"/>
    </row>
    <row r="232" spans="1:50" ht="26.25" customHeight="1" x14ac:dyDescent="0.15">
      <c r="A232" s="302"/>
      <c r="B232" s="303"/>
      <c r="C232" s="268" t="s">
        <v>34</v>
      </c>
      <c r="D232" s="269"/>
      <c r="E232" s="269"/>
      <c r="F232" s="269"/>
      <c r="G232" s="269"/>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70" t="s">
        <v>644</v>
      </c>
      <c r="AE232" s="271"/>
      <c r="AF232" s="271"/>
      <c r="AG232" s="320" t="s">
        <v>678</v>
      </c>
      <c r="AH232" s="321"/>
      <c r="AI232" s="321"/>
      <c r="AJ232" s="321"/>
      <c r="AK232" s="321"/>
      <c r="AL232" s="321"/>
      <c r="AM232" s="321"/>
      <c r="AN232" s="321"/>
      <c r="AO232" s="321"/>
      <c r="AP232" s="321"/>
      <c r="AQ232" s="321"/>
      <c r="AR232" s="321"/>
      <c r="AS232" s="321"/>
      <c r="AT232" s="321"/>
      <c r="AU232" s="321"/>
      <c r="AV232" s="321"/>
      <c r="AW232" s="321"/>
      <c r="AX232" s="322"/>
    </row>
    <row r="233" spans="1:50" ht="26.25" customHeight="1" x14ac:dyDescent="0.15">
      <c r="A233" s="302"/>
      <c r="B233" s="303"/>
      <c r="C233" s="268" t="s">
        <v>39</v>
      </c>
      <c r="D233" s="269"/>
      <c r="E233" s="269"/>
      <c r="F233" s="269"/>
      <c r="G233" s="269"/>
      <c r="H233" s="269"/>
      <c r="I233" s="269"/>
      <c r="J233" s="269"/>
      <c r="K233" s="269"/>
      <c r="L233" s="269"/>
      <c r="M233" s="269"/>
      <c r="N233" s="269"/>
      <c r="O233" s="269"/>
      <c r="P233" s="269"/>
      <c r="Q233" s="269"/>
      <c r="R233" s="269"/>
      <c r="S233" s="269"/>
      <c r="T233" s="269"/>
      <c r="U233" s="269"/>
      <c r="V233" s="269"/>
      <c r="W233" s="269"/>
      <c r="X233" s="269"/>
      <c r="Y233" s="269"/>
      <c r="Z233" s="269"/>
      <c r="AA233" s="269"/>
      <c r="AB233" s="269"/>
      <c r="AC233" s="331"/>
      <c r="AD233" s="270" t="s">
        <v>644</v>
      </c>
      <c r="AE233" s="271"/>
      <c r="AF233" s="271"/>
      <c r="AG233" s="320" t="s">
        <v>679</v>
      </c>
      <c r="AH233" s="321"/>
      <c r="AI233" s="321"/>
      <c r="AJ233" s="321"/>
      <c r="AK233" s="321"/>
      <c r="AL233" s="321"/>
      <c r="AM233" s="321"/>
      <c r="AN233" s="321"/>
      <c r="AO233" s="321"/>
      <c r="AP233" s="321"/>
      <c r="AQ233" s="321"/>
      <c r="AR233" s="321"/>
      <c r="AS233" s="321"/>
      <c r="AT233" s="321"/>
      <c r="AU233" s="321"/>
      <c r="AV233" s="321"/>
      <c r="AW233" s="321"/>
      <c r="AX233" s="322"/>
    </row>
    <row r="234" spans="1:50" ht="26.25" customHeight="1" x14ac:dyDescent="0.15">
      <c r="A234" s="302"/>
      <c r="B234" s="303"/>
      <c r="C234" s="268" t="s">
        <v>263</v>
      </c>
      <c r="D234" s="269"/>
      <c r="E234" s="269"/>
      <c r="F234" s="269"/>
      <c r="G234" s="269"/>
      <c r="H234" s="269"/>
      <c r="I234" s="269"/>
      <c r="J234" s="269"/>
      <c r="K234" s="269"/>
      <c r="L234" s="269"/>
      <c r="M234" s="269"/>
      <c r="N234" s="269"/>
      <c r="O234" s="269"/>
      <c r="P234" s="269"/>
      <c r="Q234" s="269"/>
      <c r="R234" s="269"/>
      <c r="S234" s="269"/>
      <c r="T234" s="269"/>
      <c r="U234" s="269"/>
      <c r="V234" s="269"/>
      <c r="W234" s="269"/>
      <c r="X234" s="269"/>
      <c r="Y234" s="269"/>
      <c r="Z234" s="269"/>
      <c r="AA234" s="269"/>
      <c r="AB234" s="269"/>
      <c r="AC234" s="331"/>
      <c r="AD234" s="332" t="s">
        <v>675</v>
      </c>
      <c r="AE234" s="333"/>
      <c r="AF234" s="333"/>
      <c r="AG234" s="334" t="s">
        <v>676</v>
      </c>
      <c r="AH234" s="335"/>
      <c r="AI234" s="335"/>
      <c r="AJ234" s="335"/>
      <c r="AK234" s="335"/>
      <c r="AL234" s="335"/>
      <c r="AM234" s="335"/>
      <c r="AN234" s="335"/>
      <c r="AO234" s="335"/>
      <c r="AP234" s="335"/>
      <c r="AQ234" s="335"/>
      <c r="AR234" s="335"/>
      <c r="AS234" s="335"/>
      <c r="AT234" s="335"/>
      <c r="AU234" s="335"/>
      <c r="AV234" s="335"/>
      <c r="AW234" s="335"/>
      <c r="AX234" s="336"/>
    </row>
    <row r="235" spans="1:50" ht="26.25" customHeight="1" x14ac:dyDescent="0.15">
      <c r="A235" s="302"/>
      <c r="B235" s="303"/>
      <c r="C235" s="389" t="s">
        <v>264</v>
      </c>
      <c r="D235" s="390"/>
      <c r="E235" s="390"/>
      <c r="F235" s="390"/>
      <c r="G235" s="390"/>
      <c r="H235" s="390"/>
      <c r="I235" s="390"/>
      <c r="J235" s="390"/>
      <c r="K235" s="390"/>
      <c r="L235" s="390"/>
      <c r="M235" s="390"/>
      <c r="N235" s="390"/>
      <c r="O235" s="390"/>
      <c r="P235" s="390"/>
      <c r="Q235" s="390"/>
      <c r="R235" s="390"/>
      <c r="S235" s="390"/>
      <c r="T235" s="390"/>
      <c r="U235" s="390"/>
      <c r="V235" s="390"/>
      <c r="W235" s="390"/>
      <c r="X235" s="390"/>
      <c r="Y235" s="390"/>
      <c r="Z235" s="390"/>
      <c r="AA235" s="390"/>
      <c r="AB235" s="390"/>
      <c r="AC235" s="391"/>
      <c r="AD235" s="270" t="s">
        <v>675</v>
      </c>
      <c r="AE235" s="271"/>
      <c r="AF235" s="342"/>
      <c r="AG235" s="320" t="s">
        <v>676</v>
      </c>
      <c r="AH235" s="321"/>
      <c r="AI235" s="321"/>
      <c r="AJ235" s="321"/>
      <c r="AK235" s="321"/>
      <c r="AL235" s="321"/>
      <c r="AM235" s="321"/>
      <c r="AN235" s="321"/>
      <c r="AO235" s="321"/>
      <c r="AP235" s="321"/>
      <c r="AQ235" s="321"/>
      <c r="AR235" s="321"/>
      <c r="AS235" s="321"/>
      <c r="AT235" s="321"/>
      <c r="AU235" s="321"/>
      <c r="AV235" s="321"/>
      <c r="AW235" s="321"/>
      <c r="AX235" s="322"/>
    </row>
    <row r="236" spans="1:50" ht="36.75" customHeight="1" x14ac:dyDescent="0.15">
      <c r="A236" s="304"/>
      <c r="B236" s="305"/>
      <c r="C236" s="392" t="s">
        <v>252</v>
      </c>
      <c r="D236" s="393"/>
      <c r="E236" s="393"/>
      <c r="F236" s="393"/>
      <c r="G236" s="393"/>
      <c r="H236" s="393"/>
      <c r="I236" s="393"/>
      <c r="J236" s="393"/>
      <c r="K236" s="393"/>
      <c r="L236" s="393"/>
      <c r="M236" s="393"/>
      <c r="N236" s="393"/>
      <c r="O236" s="393"/>
      <c r="P236" s="393"/>
      <c r="Q236" s="393"/>
      <c r="R236" s="393"/>
      <c r="S236" s="393"/>
      <c r="T236" s="393"/>
      <c r="U236" s="393"/>
      <c r="V236" s="393"/>
      <c r="W236" s="393"/>
      <c r="X236" s="393"/>
      <c r="Y236" s="393"/>
      <c r="Z236" s="393"/>
      <c r="AA236" s="393"/>
      <c r="AB236" s="393"/>
      <c r="AC236" s="394"/>
      <c r="AD236" s="395" t="s">
        <v>644</v>
      </c>
      <c r="AE236" s="396"/>
      <c r="AF236" s="397"/>
      <c r="AG236" s="398" t="s">
        <v>680</v>
      </c>
      <c r="AH236" s="399"/>
      <c r="AI236" s="399"/>
      <c r="AJ236" s="399"/>
      <c r="AK236" s="399"/>
      <c r="AL236" s="399"/>
      <c r="AM236" s="399"/>
      <c r="AN236" s="399"/>
      <c r="AO236" s="399"/>
      <c r="AP236" s="399"/>
      <c r="AQ236" s="399"/>
      <c r="AR236" s="399"/>
      <c r="AS236" s="399"/>
      <c r="AT236" s="399"/>
      <c r="AU236" s="399"/>
      <c r="AV236" s="399"/>
      <c r="AW236" s="399"/>
      <c r="AX236" s="400"/>
    </row>
    <row r="237" spans="1:50" ht="27" customHeight="1" x14ac:dyDescent="0.15">
      <c r="A237" s="300" t="s">
        <v>36</v>
      </c>
      <c r="B237" s="301"/>
      <c r="C237" s="306" t="s">
        <v>253</v>
      </c>
      <c r="D237" s="307"/>
      <c r="E237" s="307"/>
      <c r="F237" s="307"/>
      <c r="G237" s="307"/>
      <c r="H237" s="307"/>
      <c r="I237" s="307"/>
      <c r="J237" s="307"/>
      <c r="K237" s="307"/>
      <c r="L237" s="307"/>
      <c r="M237" s="307"/>
      <c r="N237" s="307"/>
      <c r="O237" s="307"/>
      <c r="P237" s="307"/>
      <c r="Q237" s="307"/>
      <c r="R237" s="307"/>
      <c r="S237" s="307"/>
      <c r="T237" s="307"/>
      <c r="U237" s="307"/>
      <c r="V237" s="307"/>
      <c r="W237" s="307"/>
      <c r="X237" s="307"/>
      <c r="Y237" s="307"/>
      <c r="Z237" s="307"/>
      <c r="AA237" s="307"/>
      <c r="AB237" s="307"/>
      <c r="AC237" s="308"/>
      <c r="AD237" s="309" t="s">
        <v>644</v>
      </c>
      <c r="AE237" s="310"/>
      <c r="AF237" s="311"/>
      <c r="AG237" s="312" t="s">
        <v>681</v>
      </c>
      <c r="AH237" s="313"/>
      <c r="AI237" s="313"/>
      <c r="AJ237" s="313"/>
      <c r="AK237" s="313"/>
      <c r="AL237" s="313"/>
      <c r="AM237" s="313"/>
      <c r="AN237" s="313"/>
      <c r="AO237" s="313"/>
      <c r="AP237" s="313"/>
      <c r="AQ237" s="313"/>
      <c r="AR237" s="313"/>
      <c r="AS237" s="313"/>
      <c r="AT237" s="313"/>
      <c r="AU237" s="313"/>
      <c r="AV237" s="313"/>
      <c r="AW237" s="313"/>
      <c r="AX237" s="314"/>
    </row>
    <row r="238" spans="1:50" ht="35.25" customHeight="1" x14ac:dyDescent="0.15">
      <c r="A238" s="302"/>
      <c r="B238" s="303"/>
      <c r="C238" s="315" t="s">
        <v>41</v>
      </c>
      <c r="D238" s="316"/>
      <c r="E238" s="316"/>
      <c r="F238" s="316"/>
      <c r="G238" s="316"/>
      <c r="H238" s="316"/>
      <c r="I238" s="316"/>
      <c r="J238" s="316"/>
      <c r="K238" s="316"/>
      <c r="L238" s="316"/>
      <c r="M238" s="316"/>
      <c r="N238" s="316"/>
      <c r="O238" s="316"/>
      <c r="P238" s="316"/>
      <c r="Q238" s="316"/>
      <c r="R238" s="316"/>
      <c r="S238" s="316"/>
      <c r="T238" s="316"/>
      <c r="U238" s="316"/>
      <c r="V238" s="316"/>
      <c r="W238" s="316"/>
      <c r="X238" s="316"/>
      <c r="Y238" s="316"/>
      <c r="Z238" s="316"/>
      <c r="AA238" s="316"/>
      <c r="AB238" s="316"/>
      <c r="AC238" s="317"/>
      <c r="AD238" s="318" t="s">
        <v>644</v>
      </c>
      <c r="AE238" s="319"/>
      <c r="AF238" s="319"/>
      <c r="AG238" s="320" t="s">
        <v>682</v>
      </c>
      <c r="AH238" s="321"/>
      <c r="AI238" s="321"/>
      <c r="AJ238" s="321"/>
      <c r="AK238" s="321"/>
      <c r="AL238" s="321"/>
      <c r="AM238" s="321"/>
      <c r="AN238" s="321"/>
      <c r="AO238" s="321"/>
      <c r="AP238" s="321"/>
      <c r="AQ238" s="321"/>
      <c r="AR238" s="321"/>
      <c r="AS238" s="321"/>
      <c r="AT238" s="321"/>
      <c r="AU238" s="321"/>
      <c r="AV238" s="321"/>
      <c r="AW238" s="321"/>
      <c r="AX238" s="322"/>
    </row>
    <row r="239" spans="1:50" ht="27" customHeight="1" x14ac:dyDescent="0.15">
      <c r="A239" s="302"/>
      <c r="B239" s="303"/>
      <c r="C239" s="268" t="s">
        <v>212</v>
      </c>
      <c r="D239" s="269"/>
      <c r="E239" s="269"/>
      <c r="F239" s="269"/>
      <c r="G239" s="269"/>
      <c r="H239" s="269"/>
      <c r="I239" s="269"/>
      <c r="J239" s="269"/>
      <c r="K239" s="269"/>
      <c r="L239" s="269"/>
      <c r="M239" s="269"/>
      <c r="N239" s="269"/>
      <c r="O239" s="269"/>
      <c r="P239" s="269"/>
      <c r="Q239" s="269"/>
      <c r="R239" s="269"/>
      <c r="S239" s="269"/>
      <c r="T239" s="269"/>
      <c r="U239" s="269"/>
      <c r="V239" s="269"/>
      <c r="W239" s="269"/>
      <c r="X239" s="269"/>
      <c r="Y239" s="269"/>
      <c r="Z239" s="269"/>
      <c r="AA239" s="269"/>
      <c r="AB239" s="269"/>
      <c r="AC239" s="269"/>
      <c r="AD239" s="270" t="s">
        <v>644</v>
      </c>
      <c r="AE239" s="271"/>
      <c r="AF239" s="271"/>
      <c r="AG239" s="320" t="s">
        <v>683</v>
      </c>
      <c r="AH239" s="321"/>
      <c r="AI239" s="321"/>
      <c r="AJ239" s="321"/>
      <c r="AK239" s="321"/>
      <c r="AL239" s="321"/>
      <c r="AM239" s="321"/>
      <c r="AN239" s="321"/>
      <c r="AO239" s="321"/>
      <c r="AP239" s="321"/>
      <c r="AQ239" s="321"/>
      <c r="AR239" s="321"/>
      <c r="AS239" s="321"/>
      <c r="AT239" s="321"/>
      <c r="AU239" s="321"/>
      <c r="AV239" s="321"/>
      <c r="AW239" s="321"/>
      <c r="AX239" s="322"/>
    </row>
    <row r="240" spans="1:50" ht="27" customHeight="1" x14ac:dyDescent="0.15">
      <c r="A240" s="304"/>
      <c r="B240" s="305"/>
      <c r="C240" s="268" t="s">
        <v>40</v>
      </c>
      <c r="D240" s="269"/>
      <c r="E240" s="269"/>
      <c r="F240" s="269"/>
      <c r="G240" s="269"/>
      <c r="H240" s="269"/>
      <c r="I240" s="269"/>
      <c r="J240" s="269"/>
      <c r="K240" s="269"/>
      <c r="L240" s="269"/>
      <c r="M240" s="269"/>
      <c r="N240" s="269"/>
      <c r="O240" s="269"/>
      <c r="P240" s="269"/>
      <c r="Q240" s="269"/>
      <c r="R240" s="269"/>
      <c r="S240" s="269"/>
      <c r="T240" s="269"/>
      <c r="U240" s="269"/>
      <c r="V240" s="269"/>
      <c r="W240" s="269"/>
      <c r="X240" s="269"/>
      <c r="Y240" s="269"/>
      <c r="Z240" s="269"/>
      <c r="AA240" s="269"/>
      <c r="AB240" s="269"/>
      <c r="AC240" s="269"/>
      <c r="AD240" s="270" t="s">
        <v>644</v>
      </c>
      <c r="AE240" s="271"/>
      <c r="AF240" s="271"/>
      <c r="AG240" s="272" t="s">
        <v>684</v>
      </c>
      <c r="AH240" s="273"/>
      <c r="AI240" s="273"/>
      <c r="AJ240" s="273"/>
      <c r="AK240" s="273"/>
      <c r="AL240" s="273"/>
      <c r="AM240" s="273"/>
      <c r="AN240" s="273"/>
      <c r="AO240" s="273"/>
      <c r="AP240" s="273"/>
      <c r="AQ240" s="273"/>
      <c r="AR240" s="273"/>
      <c r="AS240" s="273"/>
      <c r="AT240" s="273"/>
      <c r="AU240" s="273"/>
      <c r="AV240" s="273"/>
      <c r="AW240" s="273"/>
      <c r="AX240" s="274"/>
    </row>
    <row r="241" spans="1:52" ht="41.25" customHeight="1" x14ac:dyDescent="0.15">
      <c r="A241" s="275" t="s">
        <v>50</v>
      </c>
      <c r="B241" s="276"/>
      <c r="C241" s="281" t="s">
        <v>133</v>
      </c>
      <c r="D241" s="282"/>
      <c r="E241" s="282"/>
      <c r="F241" s="282"/>
      <c r="G241" s="282"/>
      <c r="H241" s="282"/>
      <c r="I241" s="282"/>
      <c r="J241" s="282"/>
      <c r="K241" s="282"/>
      <c r="L241" s="282"/>
      <c r="M241" s="282"/>
      <c r="N241" s="282"/>
      <c r="O241" s="282"/>
      <c r="P241" s="282"/>
      <c r="Q241" s="282"/>
      <c r="R241" s="282"/>
      <c r="S241" s="282"/>
      <c r="T241" s="282"/>
      <c r="U241" s="282"/>
      <c r="V241" s="282"/>
      <c r="W241" s="282"/>
      <c r="X241" s="282"/>
      <c r="Y241" s="282"/>
      <c r="Z241" s="282"/>
      <c r="AA241" s="282"/>
      <c r="AB241" s="282"/>
      <c r="AC241" s="283"/>
      <c r="AD241" s="284" t="s">
        <v>644</v>
      </c>
      <c r="AE241" s="285"/>
      <c r="AF241" s="286"/>
      <c r="AG241" s="287" t="s">
        <v>685</v>
      </c>
      <c r="AH241" s="288"/>
      <c r="AI241" s="288"/>
      <c r="AJ241" s="288"/>
      <c r="AK241" s="288"/>
      <c r="AL241" s="288"/>
      <c r="AM241" s="288"/>
      <c r="AN241" s="288"/>
      <c r="AO241" s="288"/>
      <c r="AP241" s="288"/>
      <c r="AQ241" s="288"/>
      <c r="AR241" s="288"/>
      <c r="AS241" s="288"/>
      <c r="AT241" s="288"/>
      <c r="AU241" s="288"/>
      <c r="AV241" s="288"/>
      <c r="AW241" s="288"/>
      <c r="AX241" s="289"/>
    </row>
    <row r="242" spans="1:52" ht="19.7" customHeight="1" x14ac:dyDescent="0.15">
      <c r="A242" s="277"/>
      <c r="B242" s="278"/>
      <c r="C242" s="293" t="s">
        <v>0</v>
      </c>
      <c r="D242" s="294"/>
      <c r="E242" s="294"/>
      <c r="F242" s="294"/>
      <c r="G242" s="294"/>
      <c r="H242" s="294"/>
      <c r="I242" s="294"/>
      <c r="J242" s="294"/>
      <c r="K242" s="294"/>
      <c r="L242" s="294"/>
      <c r="M242" s="294"/>
      <c r="N242" s="294"/>
      <c r="O242" s="295" t="s">
        <v>23</v>
      </c>
      <c r="P242" s="296"/>
      <c r="Q242" s="296"/>
      <c r="R242" s="296"/>
      <c r="S242" s="296"/>
      <c r="T242" s="296"/>
      <c r="U242" s="296"/>
      <c r="V242" s="296"/>
      <c r="W242" s="296"/>
      <c r="X242" s="296"/>
      <c r="Y242" s="296"/>
      <c r="Z242" s="296"/>
      <c r="AA242" s="296"/>
      <c r="AB242" s="296"/>
      <c r="AC242" s="296"/>
      <c r="AD242" s="296"/>
      <c r="AE242" s="296"/>
      <c r="AF242" s="297"/>
      <c r="AG242" s="290"/>
      <c r="AH242" s="291"/>
      <c r="AI242" s="291"/>
      <c r="AJ242" s="291"/>
      <c r="AK242" s="291"/>
      <c r="AL242" s="291"/>
      <c r="AM242" s="291"/>
      <c r="AN242" s="291"/>
      <c r="AO242" s="291"/>
      <c r="AP242" s="291"/>
      <c r="AQ242" s="291"/>
      <c r="AR242" s="291"/>
      <c r="AS242" s="291"/>
      <c r="AT242" s="291"/>
      <c r="AU242" s="291"/>
      <c r="AV242" s="291"/>
      <c r="AW242" s="291"/>
      <c r="AX242" s="292"/>
    </row>
    <row r="243" spans="1:52" ht="30.75" customHeight="1" thickBot="1" x14ac:dyDescent="0.2">
      <c r="A243" s="277"/>
      <c r="B243" s="278"/>
      <c r="C243" s="298">
        <v>2022</v>
      </c>
      <c r="D243" s="299"/>
      <c r="E243" s="246" t="s">
        <v>636</v>
      </c>
      <c r="F243" s="246"/>
      <c r="G243" s="246"/>
      <c r="H243" s="247">
        <v>21</v>
      </c>
      <c r="I243" s="247"/>
      <c r="J243" s="337">
        <v>1020</v>
      </c>
      <c r="K243" s="337"/>
      <c r="L243" s="337"/>
      <c r="M243" s="247"/>
      <c r="N243" s="338"/>
      <c r="O243" s="339" t="s">
        <v>686</v>
      </c>
      <c r="P243" s="340"/>
      <c r="Q243" s="340"/>
      <c r="R243" s="340"/>
      <c r="S243" s="340"/>
      <c r="T243" s="340"/>
      <c r="U243" s="340"/>
      <c r="V243" s="340"/>
      <c r="W243" s="340"/>
      <c r="X243" s="340"/>
      <c r="Y243" s="340"/>
      <c r="Z243" s="340"/>
      <c r="AA243" s="340"/>
      <c r="AB243" s="340"/>
      <c r="AC243" s="340"/>
      <c r="AD243" s="340"/>
      <c r="AE243" s="340"/>
      <c r="AF243" s="341"/>
      <c r="AG243" s="290"/>
      <c r="AH243" s="291"/>
      <c r="AI243" s="291"/>
      <c r="AJ243" s="291"/>
      <c r="AK243" s="291"/>
      <c r="AL243" s="291"/>
      <c r="AM243" s="291"/>
      <c r="AN243" s="291"/>
      <c r="AO243" s="291"/>
      <c r="AP243" s="291"/>
      <c r="AQ243" s="291"/>
      <c r="AR243" s="291"/>
      <c r="AS243" s="291"/>
      <c r="AT243" s="291"/>
      <c r="AU243" s="291"/>
      <c r="AV243" s="291"/>
      <c r="AW243" s="291"/>
      <c r="AX243" s="292"/>
    </row>
    <row r="244" spans="1:52" ht="24.75" hidden="1" customHeight="1" x14ac:dyDescent="0.15">
      <c r="A244" s="277"/>
      <c r="B244" s="278"/>
      <c r="C244" s="254"/>
      <c r="D244" s="255"/>
      <c r="E244" s="246"/>
      <c r="F244" s="246"/>
      <c r="G244" s="246"/>
      <c r="H244" s="247"/>
      <c r="I244" s="247"/>
      <c r="J244" s="248"/>
      <c r="K244" s="248"/>
      <c r="L244" s="248"/>
      <c r="M244" s="249"/>
      <c r="N244" s="250"/>
      <c r="O244" s="251"/>
      <c r="P244" s="252"/>
      <c r="Q244" s="252"/>
      <c r="R244" s="252"/>
      <c r="S244" s="252"/>
      <c r="T244" s="252"/>
      <c r="U244" s="252"/>
      <c r="V244" s="252"/>
      <c r="W244" s="252"/>
      <c r="X244" s="252"/>
      <c r="Y244" s="252"/>
      <c r="Z244" s="252"/>
      <c r="AA244" s="252"/>
      <c r="AB244" s="252"/>
      <c r="AC244" s="252"/>
      <c r="AD244" s="252"/>
      <c r="AE244" s="252"/>
      <c r="AF244" s="253"/>
      <c r="AG244" s="290"/>
      <c r="AH244" s="291"/>
      <c r="AI244" s="291"/>
      <c r="AJ244" s="291"/>
      <c r="AK244" s="291"/>
      <c r="AL244" s="291"/>
      <c r="AM244" s="291"/>
      <c r="AN244" s="291"/>
      <c r="AO244" s="291"/>
      <c r="AP244" s="291"/>
      <c r="AQ244" s="291"/>
      <c r="AR244" s="291"/>
      <c r="AS244" s="291"/>
      <c r="AT244" s="291"/>
      <c r="AU244" s="291"/>
      <c r="AV244" s="291"/>
      <c r="AW244" s="291"/>
      <c r="AX244" s="292"/>
    </row>
    <row r="245" spans="1:52" ht="24.75" hidden="1" customHeight="1" x14ac:dyDescent="0.15">
      <c r="A245" s="277"/>
      <c r="B245" s="278"/>
      <c r="C245" s="254"/>
      <c r="D245" s="255"/>
      <c r="E245" s="246"/>
      <c r="F245" s="246"/>
      <c r="G245" s="246"/>
      <c r="H245" s="247"/>
      <c r="I245" s="247"/>
      <c r="J245" s="248"/>
      <c r="K245" s="248"/>
      <c r="L245" s="248"/>
      <c r="M245" s="249"/>
      <c r="N245" s="250"/>
      <c r="O245" s="251"/>
      <c r="P245" s="252"/>
      <c r="Q245" s="252"/>
      <c r="R245" s="252"/>
      <c r="S245" s="252"/>
      <c r="T245" s="252"/>
      <c r="U245" s="252"/>
      <c r="V245" s="252"/>
      <c r="W245" s="252"/>
      <c r="X245" s="252"/>
      <c r="Y245" s="252"/>
      <c r="Z245" s="252"/>
      <c r="AA245" s="252"/>
      <c r="AB245" s="252"/>
      <c r="AC245" s="252"/>
      <c r="AD245" s="252"/>
      <c r="AE245" s="252"/>
      <c r="AF245" s="253"/>
      <c r="AG245" s="290"/>
      <c r="AH245" s="291"/>
      <c r="AI245" s="291"/>
      <c r="AJ245" s="291"/>
      <c r="AK245" s="291"/>
      <c r="AL245" s="291"/>
      <c r="AM245" s="291"/>
      <c r="AN245" s="291"/>
      <c r="AO245" s="291"/>
      <c r="AP245" s="291"/>
      <c r="AQ245" s="291"/>
      <c r="AR245" s="291"/>
      <c r="AS245" s="291"/>
      <c r="AT245" s="291"/>
      <c r="AU245" s="291"/>
      <c r="AV245" s="291"/>
      <c r="AW245" s="291"/>
      <c r="AX245" s="292"/>
    </row>
    <row r="246" spans="1:52" ht="24.75" hidden="1" customHeight="1" x14ac:dyDescent="0.15">
      <c r="A246" s="277"/>
      <c r="B246" s="278"/>
      <c r="C246" s="254"/>
      <c r="D246" s="255"/>
      <c r="E246" s="246"/>
      <c r="F246" s="246"/>
      <c r="G246" s="246"/>
      <c r="H246" s="247"/>
      <c r="I246" s="247"/>
      <c r="J246" s="248"/>
      <c r="K246" s="248"/>
      <c r="L246" s="248"/>
      <c r="M246" s="249"/>
      <c r="N246" s="250"/>
      <c r="O246" s="251"/>
      <c r="P246" s="252"/>
      <c r="Q246" s="252"/>
      <c r="R246" s="252"/>
      <c r="S246" s="252"/>
      <c r="T246" s="252"/>
      <c r="U246" s="252"/>
      <c r="V246" s="252"/>
      <c r="W246" s="252"/>
      <c r="X246" s="252"/>
      <c r="Y246" s="252"/>
      <c r="Z246" s="252"/>
      <c r="AA246" s="252"/>
      <c r="AB246" s="252"/>
      <c r="AC246" s="252"/>
      <c r="AD246" s="252"/>
      <c r="AE246" s="252"/>
      <c r="AF246" s="253"/>
      <c r="AG246" s="290"/>
      <c r="AH246" s="291"/>
      <c r="AI246" s="291"/>
      <c r="AJ246" s="291"/>
      <c r="AK246" s="291"/>
      <c r="AL246" s="291"/>
      <c r="AM246" s="291"/>
      <c r="AN246" s="291"/>
      <c r="AO246" s="291"/>
      <c r="AP246" s="291"/>
      <c r="AQ246" s="291"/>
      <c r="AR246" s="291"/>
      <c r="AS246" s="291"/>
      <c r="AT246" s="291"/>
      <c r="AU246" s="291"/>
      <c r="AV246" s="291"/>
      <c r="AW246" s="291"/>
      <c r="AX246" s="292"/>
    </row>
    <row r="247" spans="1:52" ht="24.75" hidden="1" customHeight="1" thickBot="1" x14ac:dyDescent="0.2">
      <c r="A247" s="279"/>
      <c r="B247" s="280"/>
      <c r="C247" s="323"/>
      <c r="D247" s="324"/>
      <c r="E247" s="246"/>
      <c r="F247" s="246"/>
      <c r="G247" s="246"/>
      <c r="H247" s="247"/>
      <c r="I247" s="247"/>
      <c r="J247" s="325"/>
      <c r="K247" s="325"/>
      <c r="L247" s="325"/>
      <c r="M247" s="326"/>
      <c r="N247" s="327"/>
      <c r="O247" s="328"/>
      <c r="P247" s="329"/>
      <c r="Q247" s="329"/>
      <c r="R247" s="329"/>
      <c r="S247" s="329"/>
      <c r="T247" s="329"/>
      <c r="U247" s="329"/>
      <c r="V247" s="329"/>
      <c r="W247" s="329"/>
      <c r="X247" s="329"/>
      <c r="Y247" s="329"/>
      <c r="Z247" s="329"/>
      <c r="AA247" s="329"/>
      <c r="AB247" s="329"/>
      <c r="AC247" s="329"/>
      <c r="AD247" s="329"/>
      <c r="AE247" s="329"/>
      <c r="AF247" s="330"/>
      <c r="AG247" s="272"/>
      <c r="AH247" s="273"/>
      <c r="AI247" s="273"/>
      <c r="AJ247" s="273"/>
      <c r="AK247" s="273"/>
      <c r="AL247" s="273"/>
      <c r="AM247" s="273"/>
      <c r="AN247" s="273"/>
      <c r="AO247" s="273"/>
      <c r="AP247" s="273"/>
      <c r="AQ247" s="273"/>
      <c r="AR247" s="273"/>
      <c r="AS247" s="273"/>
      <c r="AT247" s="273"/>
      <c r="AU247" s="273"/>
      <c r="AV247" s="273"/>
      <c r="AW247" s="273"/>
      <c r="AX247" s="274"/>
    </row>
    <row r="248" spans="1:52" ht="24.75" customHeight="1" x14ac:dyDescent="0.15">
      <c r="A248" s="256" t="s">
        <v>31</v>
      </c>
      <c r="B248" s="257"/>
      <c r="C248" s="257"/>
      <c r="D248" s="257"/>
      <c r="E248" s="257"/>
      <c r="F248" s="257"/>
      <c r="G248" s="257"/>
      <c r="H248" s="257"/>
      <c r="I248" s="257"/>
      <c r="J248" s="257"/>
      <c r="K248" s="257"/>
      <c r="L248" s="257"/>
      <c r="M248" s="257"/>
      <c r="N248" s="257"/>
      <c r="O248" s="257"/>
      <c r="P248" s="257"/>
      <c r="Q248" s="257"/>
      <c r="R248" s="257"/>
      <c r="S248" s="257"/>
      <c r="T248" s="257"/>
      <c r="U248" s="257"/>
      <c r="V248" s="257"/>
      <c r="W248" s="257"/>
      <c r="X248" s="257"/>
      <c r="Y248" s="257"/>
      <c r="Z248" s="257"/>
      <c r="AA248" s="257"/>
      <c r="AB248" s="257"/>
      <c r="AC248" s="257"/>
      <c r="AD248" s="257"/>
      <c r="AE248" s="257"/>
      <c r="AF248" s="257"/>
      <c r="AG248" s="257"/>
      <c r="AH248" s="257"/>
      <c r="AI248" s="257"/>
      <c r="AJ248" s="257"/>
      <c r="AK248" s="257"/>
      <c r="AL248" s="257"/>
      <c r="AM248" s="257"/>
      <c r="AN248" s="257"/>
      <c r="AO248" s="257"/>
      <c r="AP248" s="257"/>
      <c r="AQ248" s="257"/>
      <c r="AR248" s="257"/>
      <c r="AS248" s="257"/>
      <c r="AT248" s="257"/>
      <c r="AU248" s="257"/>
      <c r="AV248" s="257"/>
      <c r="AW248" s="257"/>
      <c r="AX248" s="258"/>
    </row>
    <row r="249" spans="1:52" ht="67.5" customHeight="1" thickBot="1" x14ac:dyDescent="0.2">
      <c r="A249" s="259"/>
      <c r="B249" s="260"/>
      <c r="C249" s="260"/>
      <c r="D249" s="260"/>
      <c r="E249" s="260"/>
      <c r="F249" s="260"/>
      <c r="G249" s="260"/>
      <c r="H249" s="260"/>
      <c r="I249" s="260"/>
      <c r="J249" s="260"/>
      <c r="K249" s="260"/>
      <c r="L249" s="260"/>
      <c r="M249" s="260"/>
      <c r="N249" s="260"/>
      <c r="O249" s="260"/>
      <c r="P249" s="260"/>
      <c r="Q249" s="260"/>
      <c r="R249" s="260"/>
      <c r="S249" s="260"/>
      <c r="T249" s="260"/>
      <c r="U249" s="260"/>
      <c r="V249" s="260"/>
      <c r="W249" s="260"/>
      <c r="X249" s="260"/>
      <c r="Y249" s="260"/>
      <c r="Z249" s="260"/>
      <c r="AA249" s="260"/>
      <c r="AB249" s="260"/>
      <c r="AC249" s="260"/>
      <c r="AD249" s="260"/>
      <c r="AE249" s="260"/>
      <c r="AF249" s="260"/>
      <c r="AG249" s="260"/>
      <c r="AH249" s="260"/>
      <c r="AI249" s="260"/>
      <c r="AJ249" s="260"/>
      <c r="AK249" s="260"/>
      <c r="AL249" s="260"/>
      <c r="AM249" s="260"/>
      <c r="AN249" s="260"/>
      <c r="AO249" s="260"/>
      <c r="AP249" s="260"/>
      <c r="AQ249" s="260"/>
      <c r="AR249" s="260"/>
      <c r="AS249" s="260"/>
      <c r="AT249" s="260"/>
      <c r="AU249" s="260"/>
      <c r="AV249" s="260"/>
      <c r="AW249" s="260"/>
      <c r="AX249" s="261"/>
    </row>
    <row r="250" spans="1:52" ht="24.75" customHeight="1" x14ac:dyDescent="0.15">
      <c r="A250" s="262" t="s">
        <v>267</v>
      </c>
      <c r="B250" s="263"/>
      <c r="C250" s="263"/>
      <c r="D250" s="263"/>
      <c r="E250" s="263"/>
      <c r="F250" s="263"/>
      <c r="G250" s="263"/>
      <c r="H250" s="263"/>
      <c r="I250" s="263"/>
      <c r="J250" s="263"/>
      <c r="K250" s="263"/>
      <c r="L250" s="263"/>
      <c r="M250" s="263"/>
      <c r="N250" s="263"/>
      <c r="O250" s="263"/>
      <c r="P250" s="263"/>
      <c r="Q250" s="263"/>
      <c r="R250" s="263"/>
      <c r="S250" s="263"/>
      <c r="T250" s="263"/>
      <c r="U250" s="263"/>
      <c r="V250" s="263"/>
      <c r="W250" s="263"/>
      <c r="X250" s="263"/>
      <c r="Y250" s="263"/>
      <c r="Z250" s="263"/>
      <c r="AA250" s="263"/>
      <c r="AB250" s="263"/>
      <c r="AC250" s="263"/>
      <c r="AD250" s="263"/>
      <c r="AE250" s="263"/>
      <c r="AF250" s="263"/>
      <c r="AG250" s="263"/>
      <c r="AH250" s="263"/>
      <c r="AI250" s="263"/>
      <c r="AJ250" s="263"/>
      <c r="AK250" s="263"/>
      <c r="AL250" s="263"/>
      <c r="AM250" s="263"/>
      <c r="AN250" s="263"/>
      <c r="AO250" s="263"/>
      <c r="AP250" s="263"/>
      <c r="AQ250" s="263"/>
      <c r="AR250" s="263"/>
      <c r="AS250" s="263"/>
      <c r="AT250" s="263"/>
      <c r="AU250" s="263"/>
      <c r="AV250" s="263"/>
      <c r="AW250" s="263"/>
      <c r="AX250" s="264"/>
      <c r="AZ250" s="10"/>
    </row>
    <row r="251" spans="1:52" ht="24.75" customHeight="1" x14ac:dyDescent="0.15">
      <c r="A251" s="265" t="s">
        <v>307</v>
      </c>
      <c r="B251" s="266"/>
      <c r="C251" s="266"/>
      <c r="D251" s="267"/>
      <c r="E251" s="242" t="s">
        <v>687</v>
      </c>
      <c r="F251" s="243"/>
      <c r="G251" s="243"/>
      <c r="H251" s="243"/>
      <c r="I251" s="243"/>
      <c r="J251" s="243"/>
      <c r="K251" s="243"/>
      <c r="L251" s="243"/>
      <c r="M251" s="243"/>
      <c r="N251" s="243"/>
      <c r="O251" s="243"/>
      <c r="P251" s="244"/>
      <c r="Q251" s="242"/>
      <c r="R251" s="243"/>
      <c r="S251" s="243"/>
      <c r="T251" s="243"/>
      <c r="U251" s="243"/>
      <c r="V251" s="243"/>
      <c r="W251" s="243"/>
      <c r="X251" s="243"/>
      <c r="Y251" s="243"/>
      <c r="Z251" s="243"/>
      <c r="AA251" s="243"/>
      <c r="AB251" s="244"/>
      <c r="AC251" s="242"/>
      <c r="AD251" s="243"/>
      <c r="AE251" s="243"/>
      <c r="AF251" s="243"/>
      <c r="AG251" s="243"/>
      <c r="AH251" s="243"/>
      <c r="AI251" s="243"/>
      <c r="AJ251" s="243"/>
      <c r="AK251" s="243"/>
      <c r="AL251" s="243"/>
      <c r="AM251" s="243"/>
      <c r="AN251" s="244"/>
      <c r="AO251" s="242"/>
      <c r="AP251" s="243"/>
      <c r="AQ251" s="243"/>
      <c r="AR251" s="243"/>
      <c r="AS251" s="243"/>
      <c r="AT251" s="243"/>
      <c r="AU251" s="243"/>
      <c r="AV251" s="243"/>
      <c r="AW251" s="243"/>
      <c r="AX251" s="245"/>
      <c r="AY251" s="82"/>
    </row>
    <row r="252" spans="1:52" ht="24.75" customHeight="1" x14ac:dyDescent="0.15">
      <c r="A252" s="152" t="s">
        <v>306</v>
      </c>
      <c r="B252" s="152"/>
      <c r="C252" s="152"/>
      <c r="D252" s="152"/>
      <c r="E252" s="242" t="s">
        <v>688</v>
      </c>
      <c r="F252" s="243"/>
      <c r="G252" s="243"/>
      <c r="H252" s="243"/>
      <c r="I252" s="243"/>
      <c r="J252" s="243"/>
      <c r="K252" s="243"/>
      <c r="L252" s="243"/>
      <c r="M252" s="243"/>
      <c r="N252" s="243"/>
      <c r="O252" s="243"/>
      <c r="P252" s="244"/>
      <c r="Q252" s="242"/>
      <c r="R252" s="243"/>
      <c r="S252" s="243"/>
      <c r="T252" s="243"/>
      <c r="U252" s="243"/>
      <c r="V252" s="243"/>
      <c r="W252" s="243"/>
      <c r="X252" s="243"/>
      <c r="Y252" s="243"/>
      <c r="Z252" s="243"/>
      <c r="AA252" s="243"/>
      <c r="AB252" s="244"/>
      <c r="AC252" s="242"/>
      <c r="AD252" s="243"/>
      <c r="AE252" s="243"/>
      <c r="AF252" s="243"/>
      <c r="AG252" s="243"/>
      <c r="AH252" s="243"/>
      <c r="AI252" s="243"/>
      <c r="AJ252" s="243"/>
      <c r="AK252" s="243"/>
      <c r="AL252" s="243"/>
      <c r="AM252" s="243"/>
      <c r="AN252" s="244"/>
      <c r="AO252" s="242"/>
      <c r="AP252" s="243"/>
      <c r="AQ252" s="243"/>
      <c r="AR252" s="243"/>
      <c r="AS252" s="243"/>
      <c r="AT252" s="243"/>
      <c r="AU252" s="243"/>
      <c r="AV252" s="243"/>
      <c r="AW252" s="243"/>
      <c r="AX252" s="245"/>
    </row>
    <row r="253" spans="1:52" ht="24.75" customHeight="1" x14ac:dyDescent="0.15">
      <c r="A253" s="152" t="s">
        <v>305</v>
      </c>
      <c r="B253" s="152"/>
      <c r="C253" s="152"/>
      <c r="D253" s="152"/>
      <c r="E253" s="242" t="s">
        <v>689</v>
      </c>
      <c r="F253" s="243"/>
      <c r="G253" s="243"/>
      <c r="H253" s="243"/>
      <c r="I253" s="243"/>
      <c r="J253" s="243"/>
      <c r="K253" s="243"/>
      <c r="L253" s="243"/>
      <c r="M253" s="243"/>
      <c r="N253" s="243"/>
      <c r="O253" s="243"/>
      <c r="P253" s="244"/>
      <c r="Q253" s="242"/>
      <c r="R253" s="243"/>
      <c r="S253" s="243"/>
      <c r="T253" s="243"/>
      <c r="U253" s="243"/>
      <c r="V253" s="243"/>
      <c r="W253" s="243"/>
      <c r="X253" s="243"/>
      <c r="Y253" s="243"/>
      <c r="Z253" s="243"/>
      <c r="AA253" s="243"/>
      <c r="AB253" s="244"/>
      <c r="AC253" s="242"/>
      <c r="AD253" s="243"/>
      <c r="AE253" s="243"/>
      <c r="AF253" s="243"/>
      <c r="AG253" s="243"/>
      <c r="AH253" s="243"/>
      <c r="AI253" s="243"/>
      <c r="AJ253" s="243"/>
      <c r="AK253" s="243"/>
      <c r="AL253" s="243"/>
      <c r="AM253" s="243"/>
      <c r="AN253" s="244"/>
      <c r="AO253" s="242"/>
      <c r="AP253" s="243"/>
      <c r="AQ253" s="243"/>
      <c r="AR253" s="243"/>
      <c r="AS253" s="243"/>
      <c r="AT253" s="243"/>
      <c r="AU253" s="243"/>
      <c r="AV253" s="243"/>
      <c r="AW253" s="243"/>
      <c r="AX253" s="245"/>
    </row>
    <row r="254" spans="1:52" ht="24.75" customHeight="1" x14ac:dyDescent="0.15">
      <c r="A254" s="152" t="s">
        <v>304</v>
      </c>
      <c r="B254" s="152"/>
      <c r="C254" s="152"/>
      <c r="D254" s="152"/>
      <c r="E254" s="242" t="s">
        <v>690</v>
      </c>
      <c r="F254" s="243"/>
      <c r="G254" s="243"/>
      <c r="H254" s="243"/>
      <c r="I254" s="243"/>
      <c r="J254" s="243"/>
      <c r="K254" s="243"/>
      <c r="L254" s="243"/>
      <c r="M254" s="243"/>
      <c r="N254" s="243"/>
      <c r="O254" s="243"/>
      <c r="P254" s="244"/>
      <c r="Q254" s="242"/>
      <c r="R254" s="243"/>
      <c r="S254" s="243"/>
      <c r="T254" s="243"/>
      <c r="U254" s="243"/>
      <c r="V254" s="243"/>
      <c r="W254" s="243"/>
      <c r="X254" s="243"/>
      <c r="Y254" s="243"/>
      <c r="Z254" s="243"/>
      <c r="AA254" s="243"/>
      <c r="AB254" s="244"/>
      <c r="AC254" s="242"/>
      <c r="AD254" s="243"/>
      <c r="AE254" s="243"/>
      <c r="AF254" s="243"/>
      <c r="AG254" s="243"/>
      <c r="AH254" s="243"/>
      <c r="AI254" s="243"/>
      <c r="AJ254" s="243"/>
      <c r="AK254" s="243"/>
      <c r="AL254" s="243"/>
      <c r="AM254" s="243"/>
      <c r="AN254" s="244"/>
      <c r="AO254" s="242"/>
      <c r="AP254" s="243"/>
      <c r="AQ254" s="243"/>
      <c r="AR254" s="243"/>
      <c r="AS254" s="243"/>
      <c r="AT254" s="243"/>
      <c r="AU254" s="243"/>
      <c r="AV254" s="243"/>
      <c r="AW254" s="243"/>
      <c r="AX254" s="245"/>
    </row>
    <row r="255" spans="1:52" ht="24.75" customHeight="1" x14ac:dyDescent="0.15">
      <c r="A255" s="152" t="s">
        <v>303</v>
      </c>
      <c r="B255" s="152"/>
      <c r="C255" s="152"/>
      <c r="D255" s="152"/>
      <c r="E255" s="242" t="s">
        <v>691</v>
      </c>
      <c r="F255" s="243"/>
      <c r="G255" s="243"/>
      <c r="H255" s="243"/>
      <c r="I255" s="243"/>
      <c r="J255" s="243"/>
      <c r="K255" s="243"/>
      <c r="L255" s="243"/>
      <c r="M255" s="243"/>
      <c r="N255" s="243"/>
      <c r="O255" s="243"/>
      <c r="P255" s="244"/>
      <c r="Q255" s="242"/>
      <c r="R255" s="243"/>
      <c r="S255" s="243"/>
      <c r="T255" s="243"/>
      <c r="U255" s="243"/>
      <c r="V255" s="243"/>
      <c r="W255" s="243"/>
      <c r="X255" s="243"/>
      <c r="Y255" s="243"/>
      <c r="Z255" s="243"/>
      <c r="AA255" s="243"/>
      <c r="AB255" s="244"/>
      <c r="AC255" s="242"/>
      <c r="AD255" s="243"/>
      <c r="AE255" s="243"/>
      <c r="AF255" s="243"/>
      <c r="AG255" s="243"/>
      <c r="AH255" s="243"/>
      <c r="AI255" s="243"/>
      <c r="AJ255" s="243"/>
      <c r="AK255" s="243"/>
      <c r="AL255" s="243"/>
      <c r="AM255" s="243"/>
      <c r="AN255" s="244"/>
      <c r="AO255" s="242"/>
      <c r="AP255" s="243"/>
      <c r="AQ255" s="243"/>
      <c r="AR255" s="243"/>
      <c r="AS255" s="243"/>
      <c r="AT255" s="243"/>
      <c r="AU255" s="243"/>
      <c r="AV255" s="243"/>
      <c r="AW255" s="243"/>
      <c r="AX255" s="245"/>
    </row>
    <row r="256" spans="1:52" ht="24.75" customHeight="1" x14ac:dyDescent="0.15">
      <c r="A256" s="152" t="s">
        <v>302</v>
      </c>
      <c r="B256" s="152"/>
      <c r="C256" s="152"/>
      <c r="D256" s="152"/>
      <c r="E256" s="242" t="s">
        <v>692</v>
      </c>
      <c r="F256" s="243"/>
      <c r="G256" s="243"/>
      <c r="H256" s="243"/>
      <c r="I256" s="243"/>
      <c r="J256" s="243"/>
      <c r="K256" s="243"/>
      <c r="L256" s="243"/>
      <c r="M256" s="243"/>
      <c r="N256" s="243"/>
      <c r="O256" s="243"/>
      <c r="P256" s="244"/>
      <c r="Q256" s="242"/>
      <c r="R256" s="243"/>
      <c r="S256" s="243"/>
      <c r="T256" s="243"/>
      <c r="U256" s="243"/>
      <c r="V256" s="243"/>
      <c r="W256" s="243"/>
      <c r="X256" s="243"/>
      <c r="Y256" s="243"/>
      <c r="Z256" s="243"/>
      <c r="AA256" s="243"/>
      <c r="AB256" s="244"/>
      <c r="AC256" s="242"/>
      <c r="AD256" s="243"/>
      <c r="AE256" s="243"/>
      <c r="AF256" s="243"/>
      <c r="AG256" s="243"/>
      <c r="AH256" s="243"/>
      <c r="AI256" s="243"/>
      <c r="AJ256" s="243"/>
      <c r="AK256" s="243"/>
      <c r="AL256" s="243"/>
      <c r="AM256" s="243"/>
      <c r="AN256" s="244"/>
      <c r="AO256" s="242"/>
      <c r="AP256" s="243"/>
      <c r="AQ256" s="243"/>
      <c r="AR256" s="243"/>
      <c r="AS256" s="243"/>
      <c r="AT256" s="243"/>
      <c r="AU256" s="243"/>
      <c r="AV256" s="243"/>
      <c r="AW256" s="243"/>
      <c r="AX256" s="245"/>
    </row>
    <row r="257" spans="1:50" ht="24.75" customHeight="1" x14ac:dyDescent="0.15">
      <c r="A257" s="152" t="s">
        <v>301</v>
      </c>
      <c r="B257" s="152"/>
      <c r="C257" s="152"/>
      <c r="D257" s="152"/>
      <c r="E257" s="242" t="s">
        <v>693</v>
      </c>
      <c r="F257" s="243"/>
      <c r="G257" s="243"/>
      <c r="H257" s="243"/>
      <c r="I257" s="243"/>
      <c r="J257" s="243"/>
      <c r="K257" s="243"/>
      <c r="L257" s="243"/>
      <c r="M257" s="243"/>
      <c r="N257" s="243"/>
      <c r="O257" s="243"/>
      <c r="P257" s="244"/>
      <c r="Q257" s="242"/>
      <c r="R257" s="243"/>
      <c r="S257" s="243"/>
      <c r="T257" s="243"/>
      <c r="U257" s="243"/>
      <c r="V257" s="243"/>
      <c r="W257" s="243"/>
      <c r="X257" s="243"/>
      <c r="Y257" s="243"/>
      <c r="Z257" s="243"/>
      <c r="AA257" s="243"/>
      <c r="AB257" s="244"/>
      <c r="AC257" s="242"/>
      <c r="AD257" s="243"/>
      <c r="AE257" s="243"/>
      <c r="AF257" s="243"/>
      <c r="AG257" s="243"/>
      <c r="AH257" s="243"/>
      <c r="AI257" s="243"/>
      <c r="AJ257" s="243"/>
      <c r="AK257" s="243"/>
      <c r="AL257" s="243"/>
      <c r="AM257" s="243"/>
      <c r="AN257" s="244"/>
      <c r="AO257" s="242"/>
      <c r="AP257" s="243"/>
      <c r="AQ257" s="243"/>
      <c r="AR257" s="243"/>
      <c r="AS257" s="243"/>
      <c r="AT257" s="243"/>
      <c r="AU257" s="243"/>
      <c r="AV257" s="243"/>
      <c r="AW257" s="243"/>
      <c r="AX257" s="245"/>
    </row>
    <row r="258" spans="1:50" ht="24.75" customHeight="1" x14ac:dyDescent="0.15">
      <c r="A258" s="152" t="s">
        <v>300</v>
      </c>
      <c r="B258" s="152"/>
      <c r="C258" s="152"/>
      <c r="D258" s="152"/>
      <c r="E258" s="242" t="s">
        <v>694</v>
      </c>
      <c r="F258" s="243"/>
      <c r="G258" s="243"/>
      <c r="H258" s="243"/>
      <c r="I258" s="243"/>
      <c r="J258" s="243"/>
      <c r="K258" s="243"/>
      <c r="L258" s="243"/>
      <c r="M258" s="243"/>
      <c r="N258" s="243"/>
      <c r="O258" s="243"/>
      <c r="P258" s="244"/>
      <c r="Q258" s="242"/>
      <c r="R258" s="243"/>
      <c r="S258" s="243"/>
      <c r="T258" s="243"/>
      <c r="U258" s="243"/>
      <c r="V258" s="243"/>
      <c r="W258" s="243"/>
      <c r="X258" s="243"/>
      <c r="Y258" s="243"/>
      <c r="Z258" s="243"/>
      <c r="AA258" s="243"/>
      <c r="AB258" s="244"/>
      <c r="AC258" s="242"/>
      <c r="AD258" s="243"/>
      <c r="AE258" s="243"/>
      <c r="AF258" s="243"/>
      <c r="AG258" s="243"/>
      <c r="AH258" s="243"/>
      <c r="AI258" s="243"/>
      <c r="AJ258" s="243"/>
      <c r="AK258" s="243"/>
      <c r="AL258" s="243"/>
      <c r="AM258" s="243"/>
      <c r="AN258" s="244"/>
      <c r="AO258" s="242"/>
      <c r="AP258" s="243"/>
      <c r="AQ258" s="243"/>
      <c r="AR258" s="243"/>
      <c r="AS258" s="243"/>
      <c r="AT258" s="243"/>
      <c r="AU258" s="243"/>
      <c r="AV258" s="243"/>
      <c r="AW258" s="243"/>
      <c r="AX258" s="245"/>
    </row>
    <row r="259" spans="1:50" ht="24.75" customHeight="1" x14ac:dyDescent="0.15">
      <c r="A259" s="152" t="s">
        <v>446</v>
      </c>
      <c r="B259" s="152"/>
      <c r="C259" s="152"/>
      <c r="D259" s="152"/>
      <c r="E259" s="241" t="s">
        <v>636</v>
      </c>
      <c r="F259" s="222"/>
      <c r="G259" s="222"/>
      <c r="H259" s="85" t="str">
        <f>IF(E259="","","-")</f>
        <v>-</v>
      </c>
      <c r="I259" s="222"/>
      <c r="J259" s="222"/>
      <c r="K259" s="85" t="str">
        <f>IF(I259="","","-")</f>
        <v/>
      </c>
      <c r="L259" s="224">
        <v>901</v>
      </c>
      <c r="M259" s="224"/>
      <c r="N259" s="85" t="str">
        <f>IF(O259="","","-")</f>
        <v/>
      </c>
      <c r="O259" s="239"/>
      <c r="P259" s="240"/>
      <c r="Q259" s="241"/>
      <c r="R259" s="222"/>
      <c r="S259" s="222"/>
      <c r="T259" s="85" t="str">
        <f>IF(Q259="","","-")</f>
        <v/>
      </c>
      <c r="U259" s="222"/>
      <c r="V259" s="222"/>
      <c r="W259" s="85" t="str">
        <f>IF(U259="","","-")</f>
        <v/>
      </c>
      <c r="X259" s="224"/>
      <c r="Y259" s="224"/>
      <c r="Z259" s="85" t="str">
        <f>IF(AA259="","","-")</f>
        <v/>
      </c>
      <c r="AA259" s="239"/>
      <c r="AB259" s="240"/>
      <c r="AC259" s="241"/>
      <c r="AD259" s="222"/>
      <c r="AE259" s="222"/>
      <c r="AF259" s="85" t="str">
        <f>IF(AC259="","","-")</f>
        <v/>
      </c>
      <c r="AG259" s="222"/>
      <c r="AH259" s="222"/>
      <c r="AI259" s="85" t="str">
        <f>IF(AG259="","","-")</f>
        <v/>
      </c>
      <c r="AJ259" s="224"/>
      <c r="AK259" s="224"/>
      <c r="AL259" s="85" t="str">
        <f>IF(AM259="","","-")</f>
        <v/>
      </c>
      <c r="AM259" s="239"/>
      <c r="AN259" s="240"/>
      <c r="AO259" s="241"/>
      <c r="AP259" s="222"/>
      <c r="AQ259" s="85" t="str">
        <f>IF(AO259="","","-")</f>
        <v/>
      </c>
      <c r="AR259" s="222"/>
      <c r="AS259" s="222"/>
      <c r="AT259" s="85" t="str">
        <f>IF(AR259="","","-")</f>
        <v/>
      </c>
      <c r="AU259" s="224"/>
      <c r="AV259" s="224"/>
      <c r="AW259" s="85" t="str">
        <f>IF(AX259="","","-")</f>
        <v/>
      </c>
      <c r="AX259" s="88"/>
    </row>
    <row r="260" spans="1:50" ht="24.75" customHeight="1" x14ac:dyDescent="0.15">
      <c r="A260" s="152" t="s">
        <v>622</v>
      </c>
      <c r="B260" s="152"/>
      <c r="C260" s="152"/>
      <c r="D260" s="152"/>
      <c r="E260" s="241" t="s">
        <v>636</v>
      </c>
      <c r="F260" s="222"/>
      <c r="G260" s="222"/>
      <c r="H260" s="85"/>
      <c r="I260" s="222"/>
      <c r="J260" s="222"/>
      <c r="K260" s="85"/>
      <c r="L260" s="224">
        <v>926</v>
      </c>
      <c r="M260" s="224"/>
      <c r="N260" s="85" t="str">
        <f>IF(O260="","","-")</f>
        <v/>
      </c>
      <c r="O260" s="239"/>
      <c r="P260" s="240"/>
      <c r="Q260" s="241"/>
      <c r="R260" s="222"/>
      <c r="S260" s="222"/>
      <c r="T260" s="85" t="str">
        <f>IF(Q260="","","-")</f>
        <v/>
      </c>
      <c r="U260" s="222"/>
      <c r="V260" s="222"/>
      <c r="W260" s="85" t="str">
        <f>IF(U260="","","-")</f>
        <v/>
      </c>
      <c r="X260" s="224"/>
      <c r="Y260" s="224"/>
      <c r="Z260" s="85" t="str">
        <f>IF(AA260="","","-")</f>
        <v/>
      </c>
      <c r="AA260" s="239"/>
      <c r="AB260" s="240"/>
      <c r="AC260" s="241"/>
      <c r="AD260" s="222"/>
      <c r="AE260" s="222"/>
      <c r="AF260" s="85" t="str">
        <f>IF(AC260="","","-")</f>
        <v/>
      </c>
      <c r="AG260" s="222"/>
      <c r="AH260" s="222"/>
      <c r="AI260" s="85" t="str">
        <f>IF(AG260="","","-")</f>
        <v/>
      </c>
      <c r="AJ260" s="224"/>
      <c r="AK260" s="224"/>
      <c r="AL260" s="85" t="str">
        <f>IF(AM260="","","-")</f>
        <v/>
      </c>
      <c r="AM260" s="239"/>
      <c r="AN260" s="240"/>
      <c r="AO260" s="241"/>
      <c r="AP260" s="222"/>
      <c r="AQ260" s="85" t="str">
        <f>IF(AO260="","","-")</f>
        <v/>
      </c>
      <c r="AR260" s="222"/>
      <c r="AS260" s="222"/>
      <c r="AT260" s="85" t="str">
        <f>IF(AR260="","","-")</f>
        <v/>
      </c>
      <c r="AU260" s="224"/>
      <c r="AV260" s="224"/>
      <c r="AW260" s="85" t="str">
        <f>IF(AX260="","","-")</f>
        <v/>
      </c>
      <c r="AX260" s="88"/>
    </row>
    <row r="261" spans="1:50" ht="24.75" customHeight="1" x14ac:dyDescent="0.15">
      <c r="A261" s="152" t="s">
        <v>414</v>
      </c>
      <c r="B261" s="152"/>
      <c r="C261" s="152"/>
      <c r="D261" s="152"/>
      <c r="E261" s="237">
        <v>2021</v>
      </c>
      <c r="F261" s="223"/>
      <c r="G261" s="222" t="s">
        <v>634</v>
      </c>
      <c r="H261" s="222"/>
      <c r="I261" s="222"/>
      <c r="J261" s="223">
        <v>20</v>
      </c>
      <c r="K261" s="223"/>
      <c r="L261" s="224">
        <v>1012</v>
      </c>
      <c r="M261" s="224"/>
      <c r="N261" s="224"/>
      <c r="O261" s="223"/>
      <c r="P261" s="223"/>
      <c r="Q261" s="237"/>
      <c r="R261" s="223"/>
      <c r="S261" s="222"/>
      <c r="T261" s="222"/>
      <c r="U261" s="222"/>
      <c r="V261" s="223"/>
      <c r="W261" s="223"/>
      <c r="X261" s="224"/>
      <c r="Y261" s="224"/>
      <c r="Z261" s="224"/>
      <c r="AA261" s="223"/>
      <c r="AB261" s="238"/>
      <c r="AC261" s="237"/>
      <c r="AD261" s="223"/>
      <c r="AE261" s="222"/>
      <c r="AF261" s="222"/>
      <c r="AG261" s="222"/>
      <c r="AH261" s="223"/>
      <c r="AI261" s="223"/>
      <c r="AJ261" s="224"/>
      <c r="AK261" s="224"/>
      <c r="AL261" s="224"/>
      <c r="AM261" s="223"/>
      <c r="AN261" s="238"/>
      <c r="AO261" s="237"/>
      <c r="AP261" s="223"/>
      <c r="AQ261" s="222"/>
      <c r="AR261" s="222"/>
      <c r="AS261" s="222"/>
      <c r="AT261" s="223"/>
      <c r="AU261" s="223"/>
      <c r="AV261" s="224"/>
      <c r="AW261" s="224"/>
      <c r="AX261" s="88"/>
    </row>
    <row r="262" spans="1:50" ht="28.35" customHeight="1" x14ac:dyDescent="0.15">
      <c r="A262" s="225" t="s">
        <v>294</v>
      </c>
      <c r="B262" s="226"/>
      <c r="C262" s="226"/>
      <c r="D262" s="226"/>
      <c r="E262" s="226"/>
      <c r="F262" s="227"/>
      <c r="G262" s="71" t="s">
        <v>623</v>
      </c>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9"/>
    </row>
    <row r="263" spans="1:50" ht="28.35" customHeight="1" x14ac:dyDescent="0.15">
      <c r="A263" s="225"/>
      <c r="B263" s="226"/>
      <c r="C263" s="226"/>
      <c r="D263" s="226"/>
      <c r="E263" s="226"/>
      <c r="F263" s="227"/>
      <c r="G263" s="37"/>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9"/>
    </row>
    <row r="264" spans="1:50" ht="28.35" customHeight="1" x14ac:dyDescent="0.15">
      <c r="A264" s="225"/>
      <c r="B264" s="226"/>
      <c r="C264" s="226"/>
      <c r="D264" s="226"/>
      <c r="E264" s="226"/>
      <c r="F264" s="227"/>
      <c r="G264" s="37"/>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9"/>
    </row>
    <row r="265" spans="1:50" ht="28.35" customHeight="1" x14ac:dyDescent="0.15">
      <c r="A265" s="225"/>
      <c r="B265" s="226"/>
      <c r="C265" s="226"/>
      <c r="D265" s="226"/>
      <c r="E265" s="226"/>
      <c r="F265" s="227"/>
      <c r="G265" s="37"/>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9"/>
    </row>
    <row r="266" spans="1:50" ht="27.75" customHeight="1" x14ac:dyDescent="0.15">
      <c r="A266" s="225"/>
      <c r="B266" s="226"/>
      <c r="C266" s="226"/>
      <c r="D266" s="226"/>
      <c r="E266" s="226"/>
      <c r="F266" s="227"/>
      <c r="G266" s="37"/>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9"/>
    </row>
    <row r="267" spans="1:50" ht="28.35" customHeight="1" x14ac:dyDescent="0.15">
      <c r="A267" s="225"/>
      <c r="B267" s="226"/>
      <c r="C267" s="226"/>
      <c r="D267" s="226"/>
      <c r="E267" s="226"/>
      <c r="F267" s="227"/>
      <c r="G267" s="37"/>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9"/>
    </row>
    <row r="268" spans="1:50" ht="28.35" customHeight="1" x14ac:dyDescent="0.15">
      <c r="A268" s="225"/>
      <c r="B268" s="226"/>
      <c r="C268" s="226"/>
      <c r="D268" s="226"/>
      <c r="E268" s="226"/>
      <c r="F268" s="227"/>
      <c r="G268" s="37"/>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9"/>
    </row>
    <row r="269" spans="1:50" ht="27.75" customHeight="1" x14ac:dyDescent="0.15">
      <c r="A269" s="225"/>
      <c r="B269" s="226"/>
      <c r="C269" s="226"/>
      <c r="D269" s="226"/>
      <c r="E269" s="226"/>
      <c r="F269" s="227"/>
      <c r="G269" s="37"/>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9"/>
    </row>
    <row r="270" spans="1:50" ht="28.35" customHeight="1" x14ac:dyDescent="0.15">
      <c r="A270" s="225"/>
      <c r="B270" s="226"/>
      <c r="C270" s="226"/>
      <c r="D270" s="226"/>
      <c r="E270" s="226"/>
      <c r="F270" s="227"/>
      <c r="G270" s="37"/>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9"/>
    </row>
    <row r="271" spans="1:50" ht="28.35" customHeight="1" x14ac:dyDescent="0.15">
      <c r="A271" s="225"/>
      <c r="B271" s="226"/>
      <c r="C271" s="226"/>
      <c r="D271" s="226"/>
      <c r="E271" s="226"/>
      <c r="F271" s="227"/>
      <c r="G271" s="37"/>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9"/>
    </row>
    <row r="272" spans="1:50" ht="28.35" customHeight="1" x14ac:dyDescent="0.15">
      <c r="A272" s="225"/>
      <c r="B272" s="226"/>
      <c r="C272" s="226"/>
      <c r="D272" s="226"/>
      <c r="E272" s="226"/>
      <c r="F272" s="227"/>
      <c r="G272" s="37"/>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9"/>
    </row>
    <row r="273" spans="1:50" ht="28.35" customHeight="1" x14ac:dyDescent="0.15">
      <c r="A273" s="225"/>
      <c r="B273" s="226"/>
      <c r="C273" s="226"/>
      <c r="D273" s="226"/>
      <c r="E273" s="226"/>
      <c r="F273" s="227"/>
      <c r="G273" s="37"/>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9"/>
    </row>
    <row r="274" spans="1:50" ht="28.35" customHeight="1" x14ac:dyDescent="0.15">
      <c r="A274" s="225"/>
      <c r="B274" s="226"/>
      <c r="C274" s="226"/>
      <c r="D274" s="226"/>
      <c r="E274" s="226"/>
      <c r="F274" s="227"/>
      <c r="G274" s="37"/>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9"/>
    </row>
    <row r="275" spans="1:50" ht="27.75" customHeight="1" x14ac:dyDescent="0.15">
      <c r="A275" s="225"/>
      <c r="B275" s="226"/>
      <c r="C275" s="226"/>
      <c r="D275" s="226"/>
      <c r="E275" s="226"/>
      <c r="F275" s="227"/>
      <c r="G275" s="37"/>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9"/>
    </row>
    <row r="276" spans="1:50" ht="28.35" customHeight="1" x14ac:dyDescent="0.15">
      <c r="A276" s="225"/>
      <c r="B276" s="226"/>
      <c r="C276" s="226"/>
      <c r="D276" s="226"/>
      <c r="E276" s="226"/>
      <c r="F276" s="227"/>
      <c r="G276" s="37"/>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9"/>
    </row>
    <row r="277" spans="1:50" ht="28.35" customHeight="1" x14ac:dyDescent="0.15">
      <c r="A277" s="225"/>
      <c r="B277" s="226"/>
      <c r="C277" s="226"/>
      <c r="D277" s="226"/>
      <c r="E277" s="226"/>
      <c r="F277" s="227"/>
      <c r="G277" s="37"/>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9"/>
    </row>
    <row r="278" spans="1:50" ht="28.35" customHeight="1" x14ac:dyDescent="0.15">
      <c r="A278" s="225"/>
      <c r="B278" s="226"/>
      <c r="C278" s="226"/>
      <c r="D278" s="226"/>
      <c r="E278" s="226"/>
      <c r="F278" s="227"/>
      <c r="G278" s="37"/>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9"/>
    </row>
    <row r="279" spans="1:50" ht="52.5" customHeight="1" x14ac:dyDescent="0.15">
      <c r="A279" s="225"/>
      <c r="B279" s="226"/>
      <c r="C279" s="226"/>
      <c r="D279" s="226"/>
      <c r="E279" s="226"/>
      <c r="F279" s="227"/>
      <c r="G279" s="37"/>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9"/>
    </row>
    <row r="280" spans="1:50" ht="52.5" customHeight="1" x14ac:dyDescent="0.15">
      <c r="A280" s="225"/>
      <c r="B280" s="226"/>
      <c r="C280" s="226"/>
      <c r="D280" s="226"/>
      <c r="E280" s="226"/>
      <c r="F280" s="227"/>
      <c r="G280" s="37"/>
      <c r="H280" s="38"/>
      <c r="I280" s="38"/>
      <c r="J280" s="38"/>
      <c r="K280" s="38"/>
      <c r="L280" s="38"/>
      <c r="M280" s="38"/>
      <c r="N280" s="38"/>
      <c r="O280" s="38"/>
      <c r="P280" s="38"/>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9"/>
    </row>
    <row r="281" spans="1:50" ht="52.5" customHeight="1" x14ac:dyDescent="0.15">
      <c r="A281" s="225"/>
      <c r="B281" s="226"/>
      <c r="C281" s="226"/>
      <c r="D281" s="226"/>
      <c r="E281" s="226"/>
      <c r="F281" s="227"/>
      <c r="G281" s="37"/>
      <c r="H281" s="38"/>
      <c r="I281" s="38"/>
      <c r="J281" s="38"/>
      <c r="K281" s="38"/>
      <c r="L281" s="38"/>
      <c r="M281" s="38"/>
      <c r="N281" s="38"/>
      <c r="O281" s="38"/>
      <c r="P281" s="38"/>
      <c r="Q281" s="38"/>
      <c r="R281" s="38"/>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c r="AP281" s="38"/>
      <c r="AQ281" s="38"/>
      <c r="AR281" s="38"/>
      <c r="AS281" s="38"/>
      <c r="AT281" s="38"/>
      <c r="AU281" s="38"/>
      <c r="AV281" s="38"/>
      <c r="AW281" s="38"/>
      <c r="AX281" s="39"/>
    </row>
    <row r="282" spans="1:50" ht="29.25" customHeight="1" x14ac:dyDescent="0.15">
      <c r="A282" s="225"/>
      <c r="B282" s="226"/>
      <c r="C282" s="226"/>
      <c r="D282" s="226"/>
      <c r="E282" s="226"/>
      <c r="F282" s="227"/>
      <c r="G282" s="37"/>
      <c r="H282" s="38"/>
      <c r="I282" s="38"/>
      <c r="J282" s="38"/>
      <c r="K282" s="38"/>
      <c r="L282" s="38"/>
      <c r="M282" s="38"/>
      <c r="N282" s="38"/>
      <c r="O282" s="38"/>
      <c r="P282" s="38"/>
      <c r="Q282" s="38"/>
      <c r="R282" s="38"/>
      <c r="S282" s="38"/>
      <c r="T282" s="38"/>
      <c r="U282" s="38"/>
      <c r="V282" s="38"/>
      <c r="W282" s="38"/>
      <c r="X282" s="38"/>
      <c r="Y282" s="38"/>
      <c r="Z282" s="38"/>
      <c r="AA282" s="38"/>
      <c r="AB282" s="38"/>
      <c r="AC282" s="38"/>
      <c r="AD282" s="38"/>
      <c r="AE282" s="38"/>
      <c r="AF282" s="38"/>
      <c r="AG282" s="38"/>
      <c r="AH282" s="38"/>
      <c r="AI282" s="38"/>
      <c r="AJ282" s="38"/>
      <c r="AK282" s="38"/>
      <c r="AL282" s="38"/>
      <c r="AM282" s="38"/>
      <c r="AN282" s="38"/>
      <c r="AO282" s="38"/>
      <c r="AP282" s="38"/>
      <c r="AQ282" s="38"/>
      <c r="AR282" s="38"/>
      <c r="AS282" s="38"/>
      <c r="AT282" s="38"/>
      <c r="AU282" s="38"/>
      <c r="AV282" s="38"/>
      <c r="AW282" s="38"/>
      <c r="AX282" s="39"/>
    </row>
    <row r="283" spans="1:50" ht="18.399999999999999" customHeight="1" x14ac:dyDescent="0.15">
      <c r="A283" s="225"/>
      <c r="B283" s="226"/>
      <c r="C283" s="226"/>
      <c r="D283" s="226"/>
      <c r="E283" s="226"/>
      <c r="F283" s="227"/>
      <c r="G283" s="37"/>
      <c r="H283" s="38"/>
      <c r="I283" s="38"/>
      <c r="J283" s="38"/>
      <c r="K283" s="38"/>
      <c r="L283" s="38"/>
      <c r="M283" s="38"/>
      <c r="N283" s="38"/>
      <c r="O283" s="38"/>
      <c r="P283" s="38"/>
      <c r="Q283" s="38"/>
      <c r="R283" s="38"/>
      <c r="S283" s="38"/>
      <c r="T283" s="38"/>
      <c r="U283" s="38"/>
      <c r="V283" s="38"/>
      <c r="W283" s="38"/>
      <c r="X283" s="38"/>
      <c r="Y283" s="38"/>
      <c r="Z283" s="38"/>
      <c r="AA283" s="38"/>
      <c r="AB283" s="38"/>
      <c r="AC283" s="38"/>
      <c r="AD283" s="38"/>
      <c r="AE283" s="38"/>
      <c r="AF283" s="38"/>
      <c r="AG283" s="38"/>
      <c r="AH283" s="38"/>
      <c r="AI283" s="38"/>
      <c r="AJ283" s="38"/>
      <c r="AK283" s="38"/>
      <c r="AL283" s="38"/>
      <c r="AM283" s="38"/>
      <c r="AN283" s="38"/>
      <c r="AO283" s="38"/>
      <c r="AP283" s="38"/>
      <c r="AQ283" s="38"/>
      <c r="AR283" s="38"/>
      <c r="AS283" s="38"/>
      <c r="AT283" s="38"/>
      <c r="AU283" s="38"/>
      <c r="AV283" s="38"/>
      <c r="AW283" s="38"/>
      <c r="AX283" s="39"/>
    </row>
    <row r="284" spans="1:50" ht="35.25" customHeight="1" x14ac:dyDescent="0.15">
      <c r="A284" s="225"/>
      <c r="B284" s="226"/>
      <c r="C284" s="226"/>
      <c r="D284" s="226"/>
      <c r="E284" s="226"/>
      <c r="F284" s="227"/>
      <c r="G284" s="37"/>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9"/>
    </row>
    <row r="285" spans="1:50" ht="30" customHeight="1" thickBot="1" x14ac:dyDescent="0.2">
      <c r="A285" s="225"/>
      <c r="B285" s="226"/>
      <c r="C285" s="226"/>
      <c r="D285" s="226"/>
      <c r="E285" s="226"/>
      <c r="F285" s="227"/>
      <c r="G285" s="37"/>
      <c r="H285" s="38"/>
      <c r="I285" s="38"/>
      <c r="J285" s="38"/>
      <c r="K285" s="38"/>
      <c r="L285" s="38"/>
      <c r="M285" s="38"/>
      <c r="N285" s="38"/>
      <c r="O285" s="38"/>
      <c r="P285" s="38"/>
      <c r="Q285" s="38"/>
      <c r="R285" s="38"/>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c r="AP285" s="38"/>
      <c r="AQ285" s="38"/>
      <c r="AR285" s="38"/>
      <c r="AS285" s="38"/>
      <c r="AT285" s="38"/>
      <c r="AU285" s="38"/>
      <c r="AV285" s="38"/>
      <c r="AW285" s="38"/>
      <c r="AX285" s="39"/>
    </row>
    <row r="286" spans="1:50" ht="24.75" hidden="1" customHeight="1" x14ac:dyDescent="0.15">
      <c r="A286" s="225"/>
      <c r="B286" s="226"/>
      <c r="C286" s="226"/>
      <c r="D286" s="226"/>
      <c r="E286" s="226"/>
      <c r="F286" s="227"/>
      <c r="G286" s="37"/>
      <c r="H286" s="38"/>
      <c r="I286" s="38"/>
      <c r="J286" s="38"/>
      <c r="K286" s="38"/>
      <c r="L286" s="38"/>
      <c r="M286" s="38"/>
      <c r="N286" s="38"/>
      <c r="O286" s="38"/>
      <c r="P286" s="38"/>
      <c r="Q286" s="38"/>
      <c r="R286" s="38"/>
      <c r="S286" s="38"/>
      <c r="T286" s="38"/>
      <c r="U286" s="38"/>
      <c r="V286" s="38"/>
      <c r="W286" s="38"/>
      <c r="X286" s="38"/>
      <c r="Y286" s="38"/>
      <c r="Z286" s="38"/>
      <c r="AA286" s="38"/>
      <c r="AB286" s="38"/>
      <c r="AC286" s="38"/>
      <c r="AD286" s="38"/>
      <c r="AE286" s="38"/>
      <c r="AF286" s="38"/>
      <c r="AG286" s="38"/>
      <c r="AH286" s="38"/>
      <c r="AI286" s="38"/>
      <c r="AJ286" s="38"/>
      <c r="AK286" s="38"/>
      <c r="AL286" s="38"/>
      <c r="AM286" s="38"/>
      <c r="AN286" s="38"/>
      <c r="AO286" s="38"/>
      <c r="AP286" s="38"/>
      <c r="AQ286" s="38"/>
      <c r="AR286" s="38"/>
      <c r="AS286" s="38"/>
      <c r="AT286" s="38"/>
      <c r="AU286" s="38"/>
      <c r="AV286" s="38"/>
      <c r="AW286" s="38"/>
      <c r="AX286" s="39"/>
    </row>
    <row r="287" spans="1:50" ht="24.75" hidden="1" customHeight="1" x14ac:dyDescent="0.15">
      <c r="A287" s="225"/>
      <c r="B287" s="226"/>
      <c r="C287" s="226"/>
      <c r="D287" s="226"/>
      <c r="E287" s="226"/>
      <c r="F287" s="227"/>
      <c r="G287" s="37"/>
      <c r="H287" s="38"/>
      <c r="I287" s="38"/>
      <c r="J287" s="38"/>
      <c r="K287" s="38"/>
      <c r="L287" s="38"/>
      <c r="M287" s="38"/>
      <c r="N287" s="38"/>
      <c r="O287" s="38"/>
      <c r="P287" s="38"/>
      <c r="Q287" s="38"/>
      <c r="R287" s="38"/>
      <c r="S287" s="38"/>
      <c r="T287" s="38"/>
      <c r="U287" s="38"/>
      <c r="V287" s="38"/>
      <c r="W287" s="38"/>
      <c r="X287" s="38"/>
      <c r="Y287" s="38"/>
      <c r="Z287" s="38"/>
      <c r="AA287" s="38"/>
      <c r="AB287" s="38"/>
      <c r="AC287" s="38"/>
      <c r="AD287" s="38"/>
      <c r="AE287" s="38"/>
      <c r="AF287" s="38"/>
      <c r="AG287" s="38"/>
      <c r="AH287" s="38"/>
      <c r="AI287" s="38"/>
      <c r="AJ287" s="38"/>
      <c r="AK287" s="38"/>
      <c r="AL287" s="38"/>
      <c r="AM287" s="38"/>
      <c r="AN287" s="38"/>
      <c r="AO287" s="38"/>
      <c r="AP287" s="38"/>
      <c r="AQ287" s="38"/>
      <c r="AR287" s="38"/>
      <c r="AS287" s="38"/>
      <c r="AT287" s="38"/>
      <c r="AU287" s="38"/>
      <c r="AV287" s="38"/>
      <c r="AW287" s="38"/>
      <c r="AX287" s="39"/>
    </row>
    <row r="288" spans="1:50" ht="24.75" hidden="1" customHeight="1" x14ac:dyDescent="0.15">
      <c r="A288" s="225"/>
      <c r="B288" s="226"/>
      <c r="C288" s="226"/>
      <c r="D288" s="226"/>
      <c r="E288" s="226"/>
      <c r="F288" s="227"/>
      <c r="G288" s="37"/>
      <c r="H288" s="38"/>
      <c r="I288" s="38"/>
      <c r="J288" s="38"/>
      <c r="K288" s="38"/>
      <c r="L288" s="38"/>
      <c r="M288" s="38"/>
      <c r="N288" s="38"/>
      <c r="O288" s="38"/>
      <c r="P288" s="38"/>
      <c r="Q288" s="38"/>
      <c r="R288" s="38"/>
      <c r="S288" s="38"/>
      <c r="T288" s="38"/>
      <c r="U288" s="38"/>
      <c r="V288" s="38"/>
      <c r="W288" s="38"/>
      <c r="X288" s="38"/>
      <c r="Y288" s="38"/>
      <c r="Z288" s="38"/>
      <c r="AA288" s="38"/>
      <c r="AB288" s="38"/>
      <c r="AC288" s="38"/>
      <c r="AD288" s="38"/>
      <c r="AE288" s="38"/>
      <c r="AF288" s="38"/>
      <c r="AG288" s="38"/>
      <c r="AH288" s="38"/>
      <c r="AI288" s="38"/>
      <c r="AJ288" s="38"/>
      <c r="AK288" s="38"/>
      <c r="AL288" s="38"/>
      <c r="AM288" s="38"/>
      <c r="AN288" s="38"/>
      <c r="AO288" s="38"/>
      <c r="AP288" s="38"/>
      <c r="AQ288" s="38"/>
      <c r="AR288" s="38"/>
      <c r="AS288" s="38"/>
      <c r="AT288" s="38"/>
      <c r="AU288" s="38"/>
      <c r="AV288" s="38"/>
      <c r="AW288" s="38"/>
      <c r="AX288" s="39"/>
    </row>
    <row r="289" spans="1:50" ht="24.75" hidden="1" customHeight="1" x14ac:dyDescent="0.15">
      <c r="A289" s="225"/>
      <c r="B289" s="226"/>
      <c r="C289" s="226"/>
      <c r="D289" s="226"/>
      <c r="E289" s="226"/>
      <c r="F289" s="227"/>
      <c r="G289" s="37"/>
      <c r="H289" s="38"/>
      <c r="I289" s="38"/>
      <c r="J289" s="38"/>
      <c r="K289" s="38"/>
      <c r="L289" s="38"/>
      <c r="M289" s="38"/>
      <c r="N289" s="38"/>
      <c r="O289" s="38"/>
      <c r="P289" s="38"/>
      <c r="Q289" s="38"/>
      <c r="R289" s="38"/>
      <c r="S289" s="38"/>
      <c r="T289" s="38"/>
      <c r="U289" s="38"/>
      <c r="V289" s="38"/>
      <c r="W289" s="38"/>
      <c r="X289" s="38"/>
      <c r="Y289" s="38"/>
      <c r="Z289" s="38"/>
      <c r="AA289" s="38"/>
      <c r="AB289" s="38"/>
      <c r="AC289" s="38"/>
      <c r="AD289" s="38"/>
      <c r="AE289" s="38"/>
      <c r="AF289" s="38"/>
      <c r="AG289" s="38"/>
      <c r="AH289" s="38"/>
      <c r="AI289" s="38"/>
      <c r="AJ289" s="38"/>
      <c r="AK289" s="38"/>
      <c r="AL289" s="38"/>
      <c r="AM289" s="38"/>
      <c r="AN289" s="38"/>
      <c r="AO289" s="38"/>
      <c r="AP289" s="38"/>
      <c r="AQ289" s="38"/>
      <c r="AR289" s="38"/>
      <c r="AS289" s="38"/>
      <c r="AT289" s="38"/>
      <c r="AU289" s="38"/>
      <c r="AV289" s="38"/>
      <c r="AW289" s="38"/>
      <c r="AX289" s="39"/>
    </row>
    <row r="290" spans="1:50" ht="24.75" hidden="1" customHeight="1" x14ac:dyDescent="0.15">
      <c r="A290" s="225"/>
      <c r="B290" s="226"/>
      <c r="C290" s="226"/>
      <c r="D290" s="226"/>
      <c r="E290" s="226"/>
      <c r="F290" s="227"/>
      <c r="G290" s="37"/>
      <c r="H290" s="38"/>
      <c r="I290" s="38"/>
      <c r="J290" s="38"/>
      <c r="K290" s="38"/>
      <c r="L290" s="38"/>
      <c r="M290" s="38"/>
      <c r="N290" s="38"/>
      <c r="O290" s="38"/>
      <c r="P290" s="38"/>
      <c r="Q290" s="38"/>
      <c r="R290" s="38"/>
      <c r="S290" s="38"/>
      <c r="T290" s="38"/>
      <c r="U290" s="38"/>
      <c r="V290" s="38"/>
      <c r="W290" s="38"/>
      <c r="X290" s="38"/>
      <c r="Y290" s="38"/>
      <c r="Z290" s="38"/>
      <c r="AA290" s="38"/>
      <c r="AB290" s="38"/>
      <c r="AC290" s="38"/>
      <c r="AD290" s="38"/>
      <c r="AE290" s="38"/>
      <c r="AF290" s="38"/>
      <c r="AG290" s="38"/>
      <c r="AH290" s="38"/>
      <c r="AI290" s="38"/>
      <c r="AJ290" s="38"/>
      <c r="AK290" s="38"/>
      <c r="AL290" s="38"/>
      <c r="AM290" s="38"/>
      <c r="AN290" s="38"/>
      <c r="AO290" s="38"/>
      <c r="AP290" s="38"/>
      <c r="AQ290" s="38"/>
      <c r="AR290" s="38"/>
      <c r="AS290" s="38"/>
      <c r="AT290" s="38"/>
      <c r="AU290" s="38"/>
      <c r="AV290" s="38"/>
      <c r="AW290" s="38"/>
      <c r="AX290" s="39"/>
    </row>
    <row r="291" spans="1:50" ht="24.75" hidden="1" customHeight="1" x14ac:dyDescent="0.15">
      <c r="A291" s="225"/>
      <c r="B291" s="226"/>
      <c r="C291" s="226"/>
      <c r="D291" s="226"/>
      <c r="E291" s="226"/>
      <c r="F291" s="227"/>
      <c r="G291" s="37"/>
      <c r="H291" s="38"/>
      <c r="I291" s="38"/>
      <c r="J291" s="38"/>
      <c r="K291" s="38"/>
      <c r="L291" s="38"/>
      <c r="M291" s="38"/>
      <c r="N291" s="38"/>
      <c r="O291" s="38"/>
      <c r="P291" s="38"/>
      <c r="Q291" s="38"/>
      <c r="R291" s="38"/>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c r="AP291" s="38"/>
      <c r="AQ291" s="38"/>
      <c r="AR291" s="38"/>
      <c r="AS291" s="38"/>
      <c r="AT291" s="38"/>
      <c r="AU291" s="38"/>
      <c r="AV291" s="38"/>
      <c r="AW291" s="38"/>
      <c r="AX291" s="39"/>
    </row>
    <row r="292" spans="1:50" ht="24.75" hidden="1" customHeight="1" x14ac:dyDescent="0.15">
      <c r="A292" s="225"/>
      <c r="B292" s="226"/>
      <c r="C292" s="226"/>
      <c r="D292" s="226"/>
      <c r="E292" s="226"/>
      <c r="F292" s="227"/>
      <c r="G292" s="37"/>
      <c r="H292" s="38"/>
      <c r="I292" s="38"/>
      <c r="J292" s="38"/>
      <c r="K292" s="38"/>
      <c r="L292" s="38"/>
      <c r="M292" s="38"/>
      <c r="N292" s="38"/>
      <c r="O292" s="38"/>
      <c r="P292" s="38"/>
      <c r="Q292" s="38"/>
      <c r="R292" s="38"/>
      <c r="S292" s="38"/>
      <c r="T292" s="38"/>
      <c r="U292" s="38"/>
      <c r="V292" s="38"/>
      <c r="W292" s="38"/>
      <c r="X292" s="38"/>
      <c r="Y292" s="38"/>
      <c r="Z292" s="38"/>
      <c r="AA292" s="38"/>
      <c r="AB292" s="38"/>
      <c r="AC292" s="38"/>
      <c r="AD292" s="38"/>
      <c r="AE292" s="38"/>
      <c r="AF292" s="38"/>
      <c r="AG292" s="38"/>
      <c r="AH292" s="38"/>
      <c r="AI292" s="38"/>
      <c r="AJ292" s="38"/>
      <c r="AK292" s="38"/>
      <c r="AL292" s="38"/>
      <c r="AM292" s="38"/>
      <c r="AN292" s="38"/>
      <c r="AO292" s="38"/>
      <c r="AP292" s="38"/>
      <c r="AQ292" s="38"/>
      <c r="AR292" s="38"/>
      <c r="AS292" s="38"/>
      <c r="AT292" s="38"/>
      <c r="AU292" s="38"/>
      <c r="AV292" s="38"/>
      <c r="AW292" s="38"/>
      <c r="AX292" s="39"/>
    </row>
    <row r="293" spans="1:50" ht="24.75" hidden="1" customHeight="1" x14ac:dyDescent="0.15">
      <c r="A293" s="225"/>
      <c r="B293" s="226"/>
      <c r="C293" s="226"/>
      <c r="D293" s="226"/>
      <c r="E293" s="226"/>
      <c r="F293" s="227"/>
      <c r="G293" s="37"/>
      <c r="H293" s="38"/>
      <c r="I293" s="38"/>
      <c r="J293" s="38"/>
      <c r="K293" s="38"/>
      <c r="L293" s="38"/>
      <c r="M293" s="38"/>
      <c r="N293" s="38"/>
      <c r="O293" s="38"/>
      <c r="P293" s="38"/>
      <c r="Q293" s="38"/>
      <c r="R293" s="38"/>
      <c r="S293" s="38"/>
      <c r="T293" s="38"/>
      <c r="U293" s="38"/>
      <c r="V293" s="38"/>
      <c r="W293" s="38"/>
      <c r="X293" s="38"/>
      <c r="Y293" s="38"/>
      <c r="Z293" s="38"/>
      <c r="AA293" s="38"/>
      <c r="AB293" s="38"/>
      <c r="AC293" s="38"/>
      <c r="AD293" s="38"/>
      <c r="AE293" s="38"/>
      <c r="AF293" s="38"/>
      <c r="AG293" s="38"/>
      <c r="AH293" s="38"/>
      <c r="AI293" s="38"/>
      <c r="AJ293" s="38"/>
      <c r="AK293" s="38"/>
      <c r="AL293" s="38"/>
      <c r="AM293" s="38"/>
      <c r="AN293" s="38"/>
      <c r="AO293" s="38"/>
      <c r="AP293" s="38"/>
      <c r="AQ293" s="38"/>
      <c r="AR293" s="38"/>
      <c r="AS293" s="38"/>
      <c r="AT293" s="38"/>
      <c r="AU293" s="38"/>
      <c r="AV293" s="38"/>
      <c r="AW293" s="38"/>
      <c r="AX293" s="39"/>
    </row>
    <row r="294" spans="1:50" ht="24.75" hidden="1" customHeight="1" x14ac:dyDescent="0.15">
      <c r="A294" s="225"/>
      <c r="B294" s="226"/>
      <c r="C294" s="226"/>
      <c r="D294" s="226"/>
      <c r="E294" s="226"/>
      <c r="F294" s="227"/>
      <c r="G294" s="37"/>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9"/>
    </row>
    <row r="295" spans="1:50" ht="24.75" hidden="1" customHeight="1" x14ac:dyDescent="0.15">
      <c r="A295" s="225"/>
      <c r="B295" s="226"/>
      <c r="C295" s="226"/>
      <c r="D295" s="226"/>
      <c r="E295" s="226"/>
      <c r="F295" s="227"/>
      <c r="G295" s="37"/>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9"/>
    </row>
    <row r="296" spans="1:50" ht="24.75" hidden="1" customHeight="1" x14ac:dyDescent="0.15">
      <c r="A296" s="225"/>
      <c r="B296" s="226"/>
      <c r="C296" s="226"/>
      <c r="D296" s="226"/>
      <c r="E296" s="226"/>
      <c r="F296" s="227"/>
      <c r="G296" s="37"/>
      <c r="H296" s="38"/>
      <c r="I296" s="38"/>
      <c r="J296" s="38"/>
      <c r="K296" s="38"/>
      <c r="L296" s="38"/>
      <c r="M296" s="38"/>
      <c r="N296" s="38"/>
      <c r="O296" s="38"/>
      <c r="P296" s="38"/>
      <c r="Q296" s="38"/>
      <c r="R296" s="38"/>
      <c r="S296" s="38"/>
      <c r="T296" s="38"/>
      <c r="U296" s="38"/>
      <c r="V296" s="38"/>
      <c r="W296" s="38"/>
      <c r="X296" s="38"/>
      <c r="Y296" s="38"/>
      <c r="Z296" s="38"/>
      <c r="AA296" s="38"/>
      <c r="AB296" s="38"/>
      <c r="AC296" s="38"/>
      <c r="AD296" s="38"/>
      <c r="AE296" s="38"/>
      <c r="AF296" s="38"/>
      <c r="AG296" s="38"/>
      <c r="AH296" s="38"/>
      <c r="AI296" s="38"/>
      <c r="AJ296" s="38"/>
      <c r="AK296" s="38"/>
      <c r="AL296" s="38"/>
      <c r="AM296" s="38"/>
      <c r="AN296" s="38"/>
      <c r="AO296" s="38"/>
      <c r="AP296" s="38"/>
      <c r="AQ296" s="38"/>
      <c r="AR296" s="38"/>
      <c r="AS296" s="38"/>
      <c r="AT296" s="38"/>
      <c r="AU296" s="38"/>
      <c r="AV296" s="38"/>
      <c r="AW296" s="38"/>
      <c r="AX296" s="39"/>
    </row>
    <row r="297" spans="1:50" ht="24.75" hidden="1" customHeight="1" x14ac:dyDescent="0.15">
      <c r="A297" s="225"/>
      <c r="B297" s="226"/>
      <c r="C297" s="226"/>
      <c r="D297" s="226"/>
      <c r="E297" s="226"/>
      <c r="F297" s="227"/>
      <c r="G297" s="37"/>
      <c r="H297" s="38"/>
      <c r="I297" s="38"/>
      <c r="J297" s="38"/>
      <c r="K297" s="38"/>
      <c r="L297" s="38"/>
      <c r="M297" s="38"/>
      <c r="N297" s="38"/>
      <c r="O297" s="38"/>
      <c r="P297" s="38"/>
      <c r="Q297" s="38"/>
      <c r="R297" s="38"/>
      <c r="S297" s="38"/>
      <c r="T297" s="38"/>
      <c r="U297" s="38"/>
      <c r="V297" s="38"/>
      <c r="W297" s="38"/>
      <c r="X297" s="38"/>
      <c r="Y297" s="38"/>
      <c r="Z297" s="38"/>
      <c r="AA297" s="38"/>
      <c r="AB297" s="38"/>
      <c r="AC297" s="38"/>
      <c r="AD297" s="38"/>
      <c r="AE297" s="38"/>
      <c r="AF297" s="38"/>
      <c r="AG297" s="38"/>
      <c r="AH297" s="38"/>
      <c r="AI297" s="38"/>
      <c r="AJ297" s="38"/>
      <c r="AK297" s="38"/>
      <c r="AL297" s="38"/>
      <c r="AM297" s="38"/>
      <c r="AN297" s="38"/>
      <c r="AO297" s="38"/>
      <c r="AP297" s="38"/>
      <c r="AQ297" s="38"/>
      <c r="AR297" s="38"/>
      <c r="AS297" s="38"/>
      <c r="AT297" s="38"/>
      <c r="AU297" s="38"/>
      <c r="AV297" s="38"/>
      <c r="AW297" s="38"/>
      <c r="AX297" s="39"/>
    </row>
    <row r="298" spans="1:50" ht="24.75" hidden="1" customHeight="1" x14ac:dyDescent="0.15">
      <c r="A298" s="225"/>
      <c r="B298" s="226"/>
      <c r="C298" s="226"/>
      <c r="D298" s="226"/>
      <c r="E298" s="226"/>
      <c r="F298" s="227"/>
      <c r="G298" s="37"/>
      <c r="H298" s="38"/>
      <c r="I298" s="38"/>
      <c r="J298" s="38"/>
      <c r="K298" s="38"/>
      <c r="L298" s="38"/>
      <c r="M298" s="38"/>
      <c r="N298" s="38"/>
      <c r="O298" s="38"/>
      <c r="P298" s="38"/>
      <c r="Q298" s="38"/>
      <c r="R298" s="38"/>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38"/>
      <c r="AP298" s="38"/>
      <c r="AQ298" s="38"/>
      <c r="AR298" s="38"/>
      <c r="AS298" s="38"/>
      <c r="AT298" s="38"/>
      <c r="AU298" s="38"/>
      <c r="AV298" s="38"/>
      <c r="AW298" s="38"/>
      <c r="AX298" s="39"/>
    </row>
    <row r="299" spans="1:50" ht="25.5" hidden="1" customHeight="1" x14ac:dyDescent="0.15">
      <c r="A299" s="225"/>
      <c r="B299" s="226"/>
      <c r="C299" s="226"/>
      <c r="D299" s="226"/>
      <c r="E299" s="226"/>
      <c r="F299" s="227"/>
      <c r="G299" s="37"/>
      <c r="H299" s="38"/>
      <c r="I299" s="38"/>
      <c r="J299" s="38"/>
      <c r="K299" s="38"/>
      <c r="L299" s="38"/>
      <c r="M299" s="38"/>
      <c r="N299" s="38"/>
      <c r="O299" s="38"/>
      <c r="P299" s="38"/>
      <c r="Q299" s="38"/>
      <c r="R299" s="38"/>
      <c r="S299" s="38"/>
      <c r="T299" s="38"/>
      <c r="U299" s="38"/>
      <c r="V299" s="38"/>
      <c r="W299" s="38"/>
      <c r="X299" s="38"/>
      <c r="Y299" s="38"/>
      <c r="Z299" s="38"/>
      <c r="AA299" s="38"/>
      <c r="AB299" s="38"/>
      <c r="AC299" s="38"/>
      <c r="AD299" s="38"/>
      <c r="AE299" s="38"/>
      <c r="AF299" s="38"/>
      <c r="AG299" s="38"/>
      <c r="AH299" s="38"/>
      <c r="AI299" s="38"/>
      <c r="AJ299" s="38"/>
      <c r="AK299" s="38"/>
      <c r="AL299" s="38"/>
      <c r="AM299" s="38"/>
      <c r="AN299" s="38"/>
      <c r="AO299" s="38"/>
      <c r="AP299" s="38"/>
      <c r="AQ299" s="38"/>
      <c r="AR299" s="38"/>
      <c r="AS299" s="38"/>
      <c r="AT299" s="38"/>
      <c r="AU299" s="38"/>
      <c r="AV299" s="38"/>
      <c r="AW299" s="38"/>
      <c r="AX299" s="39"/>
    </row>
    <row r="300" spans="1:50" ht="24.75" hidden="1" customHeight="1" thickBot="1" x14ac:dyDescent="0.2">
      <c r="A300" s="228"/>
      <c r="B300" s="229"/>
      <c r="C300" s="229"/>
      <c r="D300" s="229"/>
      <c r="E300" s="229"/>
      <c r="F300" s="230"/>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customHeight="1" x14ac:dyDescent="0.15">
      <c r="A301" s="231" t="s">
        <v>296</v>
      </c>
      <c r="B301" s="232"/>
      <c r="C301" s="232"/>
      <c r="D301" s="232"/>
      <c r="E301" s="232"/>
      <c r="F301" s="233"/>
      <c r="G301" s="210" t="s">
        <v>695</v>
      </c>
      <c r="H301" s="211"/>
      <c r="I301" s="211"/>
      <c r="J301" s="211"/>
      <c r="K301" s="211"/>
      <c r="L301" s="211"/>
      <c r="M301" s="211"/>
      <c r="N301" s="211"/>
      <c r="O301" s="211"/>
      <c r="P301" s="211"/>
      <c r="Q301" s="211"/>
      <c r="R301" s="211"/>
      <c r="S301" s="211"/>
      <c r="T301" s="211"/>
      <c r="U301" s="211"/>
      <c r="V301" s="211"/>
      <c r="W301" s="211"/>
      <c r="X301" s="211"/>
      <c r="Y301" s="211"/>
      <c r="Z301" s="211"/>
      <c r="AA301" s="211"/>
      <c r="AB301" s="212"/>
      <c r="AC301" s="210" t="s">
        <v>696</v>
      </c>
      <c r="AD301" s="211"/>
      <c r="AE301" s="211"/>
      <c r="AF301" s="211"/>
      <c r="AG301" s="211"/>
      <c r="AH301" s="211"/>
      <c r="AI301" s="211"/>
      <c r="AJ301" s="211"/>
      <c r="AK301" s="211"/>
      <c r="AL301" s="211"/>
      <c r="AM301" s="211"/>
      <c r="AN301" s="211"/>
      <c r="AO301" s="211"/>
      <c r="AP301" s="211"/>
      <c r="AQ301" s="211"/>
      <c r="AR301" s="211"/>
      <c r="AS301" s="211"/>
      <c r="AT301" s="211"/>
      <c r="AU301" s="211"/>
      <c r="AV301" s="211"/>
      <c r="AW301" s="211"/>
      <c r="AX301" s="213"/>
    </row>
    <row r="302" spans="1:50" ht="24.75" customHeight="1" x14ac:dyDescent="0.15">
      <c r="A302" s="234"/>
      <c r="B302" s="235"/>
      <c r="C302" s="235"/>
      <c r="D302" s="235"/>
      <c r="E302" s="235"/>
      <c r="F302" s="236"/>
      <c r="G302" s="214" t="s">
        <v>15</v>
      </c>
      <c r="H302" s="215"/>
      <c r="I302" s="215"/>
      <c r="J302" s="215"/>
      <c r="K302" s="215"/>
      <c r="L302" s="216" t="s">
        <v>16</v>
      </c>
      <c r="M302" s="215"/>
      <c r="N302" s="215"/>
      <c r="O302" s="215"/>
      <c r="P302" s="215"/>
      <c r="Q302" s="215"/>
      <c r="R302" s="215"/>
      <c r="S302" s="215"/>
      <c r="T302" s="215"/>
      <c r="U302" s="215"/>
      <c r="V302" s="215"/>
      <c r="W302" s="215"/>
      <c r="X302" s="217"/>
      <c r="Y302" s="218" t="s">
        <v>17</v>
      </c>
      <c r="Z302" s="219"/>
      <c r="AA302" s="219"/>
      <c r="AB302" s="220"/>
      <c r="AC302" s="214" t="s">
        <v>15</v>
      </c>
      <c r="AD302" s="215"/>
      <c r="AE302" s="215"/>
      <c r="AF302" s="215"/>
      <c r="AG302" s="215"/>
      <c r="AH302" s="216" t="s">
        <v>16</v>
      </c>
      <c r="AI302" s="215"/>
      <c r="AJ302" s="215"/>
      <c r="AK302" s="215"/>
      <c r="AL302" s="215"/>
      <c r="AM302" s="215"/>
      <c r="AN302" s="215"/>
      <c r="AO302" s="215"/>
      <c r="AP302" s="215"/>
      <c r="AQ302" s="215"/>
      <c r="AR302" s="215"/>
      <c r="AS302" s="215"/>
      <c r="AT302" s="217"/>
      <c r="AU302" s="218" t="s">
        <v>17</v>
      </c>
      <c r="AV302" s="219"/>
      <c r="AW302" s="219"/>
      <c r="AX302" s="221"/>
    </row>
    <row r="303" spans="1:50" ht="24.75" customHeight="1" x14ac:dyDescent="0.15">
      <c r="A303" s="234"/>
      <c r="B303" s="235"/>
      <c r="C303" s="235"/>
      <c r="D303" s="235"/>
      <c r="E303" s="235"/>
      <c r="F303" s="236"/>
      <c r="G303" s="200" t="s">
        <v>697</v>
      </c>
      <c r="H303" s="201"/>
      <c r="I303" s="201"/>
      <c r="J303" s="201"/>
      <c r="K303" s="202"/>
      <c r="L303" s="203" t="s">
        <v>698</v>
      </c>
      <c r="M303" s="204"/>
      <c r="N303" s="204"/>
      <c r="O303" s="204"/>
      <c r="P303" s="204"/>
      <c r="Q303" s="204"/>
      <c r="R303" s="204"/>
      <c r="S303" s="204"/>
      <c r="T303" s="204"/>
      <c r="U303" s="204"/>
      <c r="V303" s="204"/>
      <c r="W303" s="204"/>
      <c r="X303" s="205"/>
      <c r="Y303" s="206">
        <v>58.25</v>
      </c>
      <c r="Z303" s="207"/>
      <c r="AA303" s="207"/>
      <c r="AB303" s="208"/>
      <c r="AC303" s="200" t="s">
        <v>699</v>
      </c>
      <c r="AD303" s="201"/>
      <c r="AE303" s="201"/>
      <c r="AF303" s="201"/>
      <c r="AG303" s="202"/>
      <c r="AH303" s="203" t="s">
        <v>700</v>
      </c>
      <c r="AI303" s="204"/>
      <c r="AJ303" s="204"/>
      <c r="AK303" s="204"/>
      <c r="AL303" s="204"/>
      <c r="AM303" s="204"/>
      <c r="AN303" s="204"/>
      <c r="AO303" s="204"/>
      <c r="AP303" s="204"/>
      <c r="AQ303" s="204"/>
      <c r="AR303" s="204"/>
      <c r="AS303" s="204"/>
      <c r="AT303" s="205"/>
      <c r="AU303" s="206">
        <v>91.730869999999996</v>
      </c>
      <c r="AV303" s="207"/>
      <c r="AW303" s="207"/>
      <c r="AX303" s="209"/>
    </row>
    <row r="304" spans="1:50" ht="24.75" hidden="1" customHeight="1" x14ac:dyDescent="0.15">
      <c r="A304" s="234"/>
      <c r="B304" s="235"/>
      <c r="C304" s="235"/>
      <c r="D304" s="235"/>
      <c r="E304" s="235"/>
      <c r="F304" s="236"/>
      <c r="G304" s="190"/>
      <c r="H304" s="191"/>
      <c r="I304" s="191"/>
      <c r="J304" s="191"/>
      <c r="K304" s="192"/>
      <c r="L304" s="193"/>
      <c r="M304" s="194"/>
      <c r="N304" s="194"/>
      <c r="O304" s="194"/>
      <c r="P304" s="194"/>
      <c r="Q304" s="194"/>
      <c r="R304" s="194"/>
      <c r="S304" s="194"/>
      <c r="T304" s="194"/>
      <c r="U304" s="194"/>
      <c r="V304" s="194"/>
      <c r="W304" s="194"/>
      <c r="X304" s="195"/>
      <c r="Y304" s="196"/>
      <c r="Z304" s="197"/>
      <c r="AA304" s="197"/>
      <c r="AB304" s="198"/>
      <c r="AC304" s="190"/>
      <c r="AD304" s="191"/>
      <c r="AE304" s="191"/>
      <c r="AF304" s="191"/>
      <c r="AG304" s="192"/>
      <c r="AH304" s="193"/>
      <c r="AI304" s="194"/>
      <c r="AJ304" s="194"/>
      <c r="AK304" s="194"/>
      <c r="AL304" s="194"/>
      <c r="AM304" s="194"/>
      <c r="AN304" s="194"/>
      <c r="AO304" s="194"/>
      <c r="AP304" s="194"/>
      <c r="AQ304" s="194"/>
      <c r="AR304" s="194"/>
      <c r="AS304" s="194"/>
      <c r="AT304" s="195"/>
      <c r="AU304" s="196"/>
      <c r="AV304" s="197"/>
      <c r="AW304" s="197"/>
      <c r="AX304" s="199"/>
    </row>
    <row r="305" spans="1:51" ht="24.75" hidden="1" customHeight="1" x14ac:dyDescent="0.15">
      <c r="A305" s="234"/>
      <c r="B305" s="235"/>
      <c r="C305" s="235"/>
      <c r="D305" s="235"/>
      <c r="E305" s="235"/>
      <c r="F305" s="236"/>
      <c r="G305" s="190"/>
      <c r="H305" s="191"/>
      <c r="I305" s="191"/>
      <c r="J305" s="191"/>
      <c r="K305" s="192"/>
      <c r="L305" s="193"/>
      <c r="M305" s="194"/>
      <c r="N305" s="194"/>
      <c r="O305" s="194"/>
      <c r="P305" s="194"/>
      <c r="Q305" s="194"/>
      <c r="R305" s="194"/>
      <c r="S305" s="194"/>
      <c r="T305" s="194"/>
      <c r="U305" s="194"/>
      <c r="V305" s="194"/>
      <c r="W305" s="194"/>
      <c r="X305" s="195"/>
      <c r="Y305" s="196"/>
      <c r="Z305" s="197"/>
      <c r="AA305" s="197"/>
      <c r="AB305" s="198"/>
      <c r="AC305" s="190"/>
      <c r="AD305" s="191"/>
      <c r="AE305" s="191"/>
      <c r="AF305" s="191"/>
      <c r="AG305" s="192"/>
      <c r="AH305" s="193"/>
      <c r="AI305" s="194"/>
      <c r="AJ305" s="194"/>
      <c r="AK305" s="194"/>
      <c r="AL305" s="194"/>
      <c r="AM305" s="194"/>
      <c r="AN305" s="194"/>
      <c r="AO305" s="194"/>
      <c r="AP305" s="194"/>
      <c r="AQ305" s="194"/>
      <c r="AR305" s="194"/>
      <c r="AS305" s="194"/>
      <c r="AT305" s="195"/>
      <c r="AU305" s="196"/>
      <c r="AV305" s="197"/>
      <c r="AW305" s="197"/>
      <c r="AX305" s="199"/>
    </row>
    <row r="306" spans="1:51" ht="24.75" hidden="1" customHeight="1" x14ac:dyDescent="0.15">
      <c r="A306" s="234"/>
      <c r="B306" s="235"/>
      <c r="C306" s="235"/>
      <c r="D306" s="235"/>
      <c r="E306" s="235"/>
      <c r="F306" s="236"/>
      <c r="G306" s="190"/>
      <c r="H306" s="191"/>
      <c r="I306" s="191"/>
      <c r="J306" s="191"/>
      <c r="K306" s="192"/>
      <c r="L306" s="193"/>
      <c r="M306" s="194"/>
      <c r="N306" s="194"/>
      <c r="O306" s="194"/>
      <c r="P306" s="194"/>
      <c r="Q306" s="194"/>
      <c r="R306" s="194"/>
      <c r="S306" s="194"/>
      <c r="T306" s="194"/>
      <c r="U306" s="194"/>
      <c r="V306" s="194"/>
      <c r="W306" s="194"/>
      <c r="X306" s="195"/>
      <c r="Y306" s="196"/>
      <c r="Z306" s="197"/>
      <c r="AA306" s="197"/>
      <c r="AB306" s="198"/>
      <c r="AC306" s="190"/>
      <c r="AD306" s="191"/>
      <c r="AE306" s="191"/>
      <c r="AF306" s="191"/>
      <c r="AG306" s="192"/>
      <c r="AH306" s="193"/>
      <c r="AI306" s="194"/>
      <c r="AJ306" s="194"/>
      <c r="AK306" s="194"/>
      <c r="AL306" s="194"/>
      <c r="AM306" s="194"/>
      <c r="AN306" s="194"/>
      <c r="AO306" s="194"/>
      <c r="AP306" s="194"/>
      <c r="AQ306" s="194"/>
      <c r="AR306" s="194"/>
      <c r="AS306" s="194"/>
      <c r="AT306" s="195"/>
      <c r="AU306" s="196"/>
      <c r="AV306" s="197"/>
      <c r="AW306" s="197"/>
      <c r="AX306" s="199"/>
    </row>
    <row r="307" spans="1:51" ht="24.75" hidden="1" customHeight="1" x14ac:dyDescent="0.15">
      <c r="A307" s="234"/>
      <c r="B307" s="235"/>
      <c r="C307" s="235"/>
      <c r="D307" s="235"/>
      <c r="E307" s="235"/>
      <c r="F307" s="236"/>
      <c r="G307" s="190"/>
      <c r="H307" s="191"/>
      <c r="I307" s="191"/>
      <c r="J307" s="191"/>
      <c r="K307" s="192"/>
      <c r="L307" s="193"/>
      <c r="M307" s="194"/>
      <c r="N307" s="194"/>
      <c r="O307" s="194"/>
      <c r="P307" s="194"/>
      <c r="Q307" s="194"/>
      <c r="R307" s="194"/>
      <c r="S307" s="194"/>
      <c r="T307" s="194"/>
      <c r="U307" s="194"/>
      <c r="V307" s="194"/>
      <c r="W307" s="194"/>
      <c r="X307" s="195"/>
      <c r="Y307" s="196"/>
      <c r="Z307" s="197"/>
      <c r="AA307" s="197"/>
      <c r="AB307" s="198"/>
      <c r="AC307" s="190"/>
      <c r="AD307" s="191"/>
      <c r="AE307" s="191"/>
      <c r="AF307" s="191"/>
      <c r="AG307" s="192"/>
      <c r="AH307" s="193"/>
      <c r="AI307" s="194"/>
      <c r="AJ307" s="194"/>
      <c r="AK307" s="194"/>
      <c r="AL307" s="194"/>
      <c r="AM307" s="194"/>
      <c r="AN307" s="194"/>
      <c r="AO307" s="194"/>
      <c r="AP307" s="194"/>
      <c r="AQ307" s="194"/>
      <c r="AR307" s="194"/>
      <c r="AS307" s="194"/>
      <c r="AT307" s="195"/>
      <c r="AU307" s="196"/>
      <c r="AV307" s="197"/>
      <c r="AW307" s="197"/>
      <c r="AX307" s="199"/>
    </row>
    <row r="308" spans="1:51" ht="24.75" hidden="1" customHeight="1" x14ac:dyDescent="0.15">
      <c r="A308" s="234"/>
      <c r="B308" s="235"/>
      <c r="C308" s="235"/>
      <c r="D308" s="235"/>
      <c r="E308" s="235"/>
      <c r="F308" s="236"/>
      <c r="G308" s="190"/>
      <c r="H308" s="191"/>
      <c r="I308" s="191"/>
      <c r="J308" s="191"/>
      <c r="K308" s="192"/>
      <c r="L308" s="193"/>
      <c r="M308" s="194"/>
      <c r="N308" s="194"/>
      <c r="O308" s="194"/>
      <c r="P308" s="194"/>
      <c r="Q308" s="194"/>
      <c r="R308" s="194"/>
      <c r="S308" s="194"/>
      <c r="T308" s="194"/>
      <c r="U308" s="194"/>
      <c r="V308" s="194"/>
      <c r="W308" s="194"/>
      <c r="X308" s="195"/>
      <c r="Y308" s="196"/>
      <c r="Z308" s="197"/>
      <c r="AA308" s="197"/>
      <c r="AB308" s="198"/>
      <c r="AC308" s="190"/>
      <c r="AD308" s="191"/>
      <c r="AE308" s="191"/>
      <c r="AF308" s="191"/>
      <c r="AG308" s="192"/>
      <c r="AH308" s="193"/>
      <c r="AI308" s="194"/>
      <c r="AJ308" s="194"/>
      <c r="AK308" s="194"/>
      <c r="AL308" s="194"/>
      <c r="AM308" s="194"/>
      <c r="AN308" s="194"/>
      <c r="AO308" s="194"/>
      <c r="AP308" s="194"/>
      <c r="AQ308" s="194"/>
      <c r="AR308" s="194"/>
      <c r="AS308" s="194"/>
      <c r="AT308" s="195"/>
      <c r="AU308" s="196"/>
      <c r="AV308" s="197"/>
      <c r="AW308" s="197"/>
      <c r="AX308" s="199"/>
    </row>
    <row r="309" spans="1:51" ht="24.75" hidden="1" customHeight="1" x14ac:dyDescent="0.15">
      <c r="A309" s="234"/>
      <c r="B309" s="235"/>
      <c r="C309" s="235"/>
      <c r="D309" s="235"/>
      <c r="E309" s="235"/>
      <c r="F309" s="236"/>
      <c r="G309" s="190"/>
      <c r="H309" s="191"/>
      <c r="I309" s="191"/>
      <c r="J309" s="191"/>
      <c r="K309" s="192"/>
      <c r="L309" s="193"/>
      <c r="M309" s="194"/>
      <c r="N309" s="194"/>
      <c r="O309" s="194"/>
      <c r="P309" s="194"/>
      <c r="Q309" s="194"/>
      <c r="R309" s="194"/>
      <c r="S309" s="194"/>
      <c r="T309" s="194"/>
      <c r="U309" s="194"/>
      <c r="V309" s="194"/>
      <c r="W309" s="194"/>
      <c r="X309" s="195"/>
      <c r="Y309" s="196"/>
      <c r="Z309" s="197"/>
      <c r="AA309" s="197"/>
      <c r="AB309" s="198"/>
      <c r="AC309" s="190"/>
      <c r="AD309" s="191"/>
      <c r="AE309" s="191"/>
      <c r="AF309" s="191"/>
      <c r="AG309" s="192"/>
      <c r="AH309" s="193"/>
      <c r="AI309" s="194"/>
      <c r="AJ309" s="194"/>
      <c r="AK309" s="194"/>
      <c r="AL309" s="194"/>
      <c r="AM309" s="194"/>
      <c r="AN309" s="194"/>
      <c r="AO309" s="194"/>
      <c r="AP309" s="194"/>
      <c r="AQ309" s="194"/>
      <c r="AR309" s="194"/>
      <c r="AS309" s="194"/>
      <c r="AT309" s="195"/>
      <c r="AU309" s="196"/>
      <c r="AV309" s="197"/>
      <c r="AW309" s="197"/>
      <c r="AX309" s="199"/>
    </row>
    <row r="310" spans="1:51" ht="24.75" hidden="1" customHeight="1" x14ac:dyDescent="0.15">
      <c r="A310" s="234"/>
      <c r="B310" s="235"/>
      <c r="C310" s="235"/>
      <c r="D310" s="235"/>
      <c r="E310" s="235"/>
      <c r="F310" s="236"/>
      <c r="G310" s="190"/>
      <c r="H310" s="191"/>
      <c r="I310" s="191"/>
      <c r="J310" s="191"/>
      <c r="K310" s="192"/>
      <c r="L310" s="193"/>
      <c r="M310" s="194"/>
      <c r="N310" s="194"/>
      <c r="O310" s="194"/>
      <c r="P310" s="194"/>
      <c r="Q310" s="194"/>
      <c r="R310" s="194"/>
      <c r="S310" s="194"/>
      <c r="T310" s="194"/>
      <c r="U310" s="194"/>
      <c r="V310" s="194"/>
      <c r="W310" s="194"/>
      <c r="X310" s="195"/>
      <c r="Y310" s="196"/>
      <c r="Z310" s="197"/>
      <c r="AA310" s="197"/>
      <c r="AB310" s="198"/>
      <c r="AC310" s="190"/>
      <c r="AD310" s="191"/>
      <c r="AE310" s="191"/>
      <c r="AF310" s="191"/>
      <c r="AG310" s="192"/>
      <c r="AH310" s="193"/>
      <c r="AI310" s="194"/>
      <c r="AJ310" s="194"/>
      <c r="AK310" s="194"/>
      <c r="AL310" s="194"/>
      <c r="AM310" s="194"/>
      <c r="AN310" s="194"/>
      <c r="AO310" s="194"/>
      <c r="AP310" s="194"/>
      <c r="AQ310" s="194"/>
      <c r="AR310" s="194"/>
      <c r="AS310" s="194"/>
      <c r="AT310" s="195"/>
      <c r="AU310" s="196"/>
      <c r="AV310" s="197"/>
      <c r="AW310" s="197"/>
      <c r="AX310" s="199"/>
    </row>
    <row r="311" spans="1:51" ht="24.75" hidden="1" customHeight="1" x14ac:dyDescent="0.15">
      <c r="A311" s="234"/>
      <c r="B311" s="235"/>
      <c r="C311" s="235"/>
      <c r="D311" s="235"/>
      <c r="E311" s="235"/>
      <c r="F311" s="236"/>
      <c r="G311" s="190"/>
      <c r="H311" s="191"/>
      <c r="I311" s="191"/>
      <c r="J311" s="191"/>
      <c r="K311" s="192"/>
      <c r="L311" s="193"/>
      <c r="M311" s="194"/>
      <c r="N311" s="194"/>
      <c r="O311" s="194"/>
      <c r="P311" s="194"/>
      <c r="Q311" s="194"/>
      <c r="R311" s="194"/>
      <c r="S311" s="194"/>
      <c r="T311" s="194"/>
      <c r="U311" s="194"/>
      <c r="V311" s="194"/>
      <c r="W311" s="194"/>
      <c r="X311" s="195"/>
      <c r="Y311" s="196"/>
      <c r="Z311" s="197"/>
      <c r="AA311" s="197"/>
      <c r="AB311" s="198"/>
      <c r="AC311" s="190"/>
      <c r="AD311" s="191"/>
      <c r="AE311" s="191"/>
      <c r="AF311" s="191"/>
      <c r="AG311" s="192"/>
      <c r="AH311" s="193"/>
      <c r="AI311" s="194"/>
      <c r="AJ311" s="194"/>
      <c r="AK311" s="194"/>
      <c r="AL311" s="194"/>
      <c r="AM311" s="194"/>
      <c r="AN311" s="194"/>
      <c r="AO311" s="194"/>
      <c r="AP311" s="194"/>
      <c r="AQ311" s="194"/>
      <c r="AR311" s="194"/>
      <c r="AS311" s="194"/>
      <c r="AT311" s="195"/>
      <c r="AU311" s="196"/>
      <c r="AV311" s="197"/>
      <c r="AW311" s="197"/>
      <c r="AX311" s="199"/>
    </row>
    <row r="312" spans="1:51" ht="24.75" hidden="1" customHeight="1" x14ac:dyDescent="0.15">
      <c r="A312" s="234"/>
      <c r="B312" s="235"/>
      <c r="C312" s="235"/>
      <c r="D312" s="235"/>
      <c r="E312" s="235"/>
      <c r="F312" s="236"/>
      <c r="G312" s="190"/>
      <c r="H312" s="191"/>
      <c r="I312" s="191"/>
      <c r="J312" s="191"/>
      <c r="K312" s="192"/>
      <c r="L312" s="193"/>
      <c r="M312" s="194"/>
      <c r="N312" s="194"/>
      <c r="O312" s="194"/>
      <c r="P312" s="194"/>
      <c r="Q312" s="194"/>
      <c r="R312" s="194"/>
      <c r="S312" s="194"/>
      <c r="T312" s="194"/>
      <c r="U312" s="194"/>
      <c r="V312" s="194"/>
      <c r="W312" s="194"/>
      <c r="X312" s="195"/>
      <c r="Y312" s="196"/>
      <c r="Z312" s="197"/>
      <c r="AA312" s="197"/>
      <c r="AB312" s="198"/>
      <c r="AC312" s="190"/>
      <c r="AD312" s="191"/>
      <c r="AE312" s="191"/>
      <c r="AF312" s="191"/>
      <c r="AG312" s="192"/>
      <c r="AH312" s="193"/>
      <c r="AI312" s="194"/>
      <c r="AJ312" s="194"/>
      <c r="AK312" s="194"/>
      <c r="AL312" s="194"/>
      <c r="AM312" s="194"/>
      <c r="AN312" s="194"/>
      <c r="AO312" s="194"/>
      <c r="AP312" s="194"/>
      <c r="AQ312" s="194"/>
      <c r="AR312" s="194"/>
      <c r="AS312" s="194"/>
      <c r="AT312" s="195"/>
      <c r="AU312" s="196"/>
      <c r="AV312" s="197"/>
      <c r="AW312" s="197"/>
      <c r="AX312" s="199"/>
    </row>
    <row r="313" spans="1:51" ht="24.75" customHeight="1" thickBot="1" x14ac:dyDescent="0.2">
      <c r="A313" s="234"/>
      <c r="B313" s="235"/>
      <c r="C313" s="235"/>
      <c r="D313" s="235"/>
      <c r="E313" s="235"/>
      <c r="F313" s="236"/>
      <c r="G313" s="181" t="s">
        <v>18</v>
      </c>
      <c r="H313" s="182"/>
      <c r="I313" s="182"/>
      <c r="J313" s="182"/>
      <c r="K313" s="182"/>
      <c r="L313" s="183"/>
      <c r="M313" s="184"/>
      <c r="N313" s="184"/>
      <c r="O313" s="184"/>
      <c r="P313" s="184"/>
      <c r="Q313" s="184"/>
      <c r="R313" s="184"/>
      <c r="S313" s="184"/>
      <c r="T313" s="184"/>
      <c r="U313" s="184"/>
      <c r="V313" s="184"/>
      <c r="W313" s="184"/>
      <c r="X313" s="185"/>
      <c r="Y313" s="186">
        <f>SUM(Y303:AB312)</f>
        <v>58.25</v>
      </c>
      <c r="Z313" s="187"/>
      <c r="AA313" s="187"/>
      <c r="AB313" s="188"/>
      <c r="AC313" s="181" t="s">
        <v>18</v>
      </c>
      <c r="AD313" s="182"/>
      <c r="AE313" s="182"/>
      <c r="AF313" s="182"/>
      <c r="AG313" s="182"/>
      <c r="AH313" s="183"/>
      <c r="AI313" s="184"/>
      <c r="AJ313" s="184"/>
      <c r="AK313" s="184"/>
      <c r="AL313" s="184"/>
      <c r="AM313" s="184"/>
      <c r="AN313" s="184"/>
      <c r="AO313" s="184"/>
      <c r="AP313" s="184"/>
      <c r="AQ313" s="184"/>
      <c r="AR313" s="184"/>
      <c r="AS313" s="184"/>
      <c r="AT313" s="185"/>
      <c r="AU313" s="186">
        <f>SUM(AU303:AX312)</f>
        <v>91.730869999999996</v>
      </c>
      <c r="AV313" s="187"/>
      <c r="AW313" s="187"/>
      <c r="AX313" s="189"/>
    </row>
    <row r="314" spans="1:51" ht="24.75" customHeight="1" x14ac:dyDescent="0.15">
      <c r="A314" s="234"/>
      <c r="B314" s="235"/>
      <c r="C314" s="235"/>
      <c r="D314" s="235"/>
      <c r="E314" s="235"/>
      <c r="F314" s="236"/>
      <c r="G314" s="210" t="s">
        <v>701</v>
      </c>
      <c r="H314" s="211"/>
      <c r="I314" s="211"/>
      <c r="J314" s="211"/>
      <c r="K314" s="211"/>
      <c r="L314" s="211"/>
      <c r="M314" s="211"/>
      <c r="N314" s="211"/>
      <c r="O314" s="211"/>
      <c r="P314" s="211"/>
      <c r="Q314" s="211"/>
      <c r="R314" s="211"/>
      <c r="S314" s="211"/>
      <c r="T314" s="211"/>
      <c r="U314" s="211"/>
      <c r="V314" s="211"/>
      <c r="W314" s="211"/>
      <c r="X314" s="211"/>
      <c r="Y314" s="211"/>
      <c r="Z314" s="211"/>
      <c r="AA314" s="211"/>
      <c r="AB314" s="212"/>
      <c r="AC314" s="210" t="s">
        <v>702</v>
      </c>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3"/>
      <c r="AY314">
        <f>COUNTA($G$316,$AC$316)</f>
        <v>2</v>
      </c>
    </row>
    <row r="315" spans="1:51" ht="24.75" customHeight="1" x14ac:dyDescent="0.15">
      <c r="A315" s="234"/>
      <c r="B315" s="235"/>
      <c r="C315" s="235"/>
      <c r="D315" s="235"/>
      <c r="E315" s="235"/>
      <c r="F315" s="236"/>
      <c r="G315" s="214" t="s">
        <v>15</v>
      </c>
      <c r="H315" s="215"/>
      <c r="I315" s="215"/>
      <c r="J315" s="215"/>
      <c r="K315" s="215"/>
      <c r="L315" s="216" t="s">
        <v>16</v>
      </c>
      <c r="M315" s="215"/>
      <c r="N315" s="215"/>
      <c r="O315" s="215"/>
      <c r="P315" s="215"/>
      <c r="Q315" s="215"/>
      <c r="R315" s="215"/>
      <c r="S315" s="215"/>
      <c r="T315" s="215"/>
      <c r="U315" s="215"/>
      <c r="V315" s="215"/>
      <c r="W315" s="215"/>
      <c r="X315" s="217"/>
      <c r="Y315" s="218" t="s">
        <v>17</v>
      </c>
      <c r="Z315" s="219"/>
      <c r="AA315" s="219"/>
      <c r="AB315" s="220"/>
      <c r="AC315" s="214" t="s">
        <v>15</v>
      </c>
      <c r="AD315" s="215"/>
      <c r="AE315" s="215"/>
      <c r="AF315" s="215"/>
      <c r="AG315" s="215"/>
      <c r="AH315" s="216" t="s">
        <v>16</v>
      </c>
      <c r="AI315" s="215"/>
      <c r="AJ315" s="215"/>
      <c r="AK315" s="215"/>
      <c r="AL315" s="215"/>
      <c r="AM315" s="215"/>
      <c r="AN315" s="215"/>
      <c r="AO315" s="215"/>
      <c r="AP315" s="215"/>
      <c r="AQ315" s="215"/>
      <c r="AR315" s="215"/>
      <c r="AS315" s="215"/>
      <c r="AT315" s="217"/>
      <c r="AU315" s="218" t="s">
        <v>17</v>
      </c>
      <c r="AV315" s="219"/>
      <c r="AW315" s="219"/>
      <c r="AX315" s="221"/>
      <c r="AY315">
        <f t="shared" ref="AY315:AY326" si="11">$AY$314</f>
        <v>2</v>
      </c>
    </row>
    <row r="316" spans="1:51" ht="24.75" customHeight="1" x14ac:dyDescent="0.15">
      <c r="A316" s="234"/>
      <c r="B316" s="235"/>
      <c r="C316" s="235"/>
      <c r="D316" s="235"/>
      <c r="E316" s="235"/>
      <c r="F316" s="236"/>
      <c r="G316" s="200" t="s">
        <v>703</v>
      </c>
      <c r="H316" s="201"/>
      <c r="I316" s="201"/>
      <c r="J316" s="201"/>
      <c r="K316" s="202"/>
      <c r="L316" s="203" t="s">
        <v>704</v>
      </c>
      <c r="M316" s="204"/>
      <c r="N316" s="204"/>
      <c r="O316" s="204"/>
      <c r="P316" s="204"/>
      <c r="Q316" s="204"/>
      <c r="R316" s="204"/>
      <c r="S316" s="204"/>
      <c r="T316" s="204"/>
      <c r="U316" s="204"/>
      <c r="V316" s="204"/>
      <c r="W316" s="204"/>
      <c r="X316" s="205"/>
      <c r="Y316" s="206">
        <v>187.08270899999999</v>
      </c>
      <c r="Z316" s="207"/>
      <c r="AA316" s="207"/>
      <c r="AB316" s="208"/>
      <c r="AC316" s="200" t="s">
        <v>705</v>
      </c>
      <c r="AD316" s="201"/>
      <c r="AE316" s="201"/>
      <c r="AF316" s="201"/>
      <c r="AG316" s="202"/>
      <c r="AH316" s="203" t="s">
        <v>706</v>
      </c>
      <c r="AI316" s="204"/>
      <c r="AJ316" s="204"/>
      <c r="AK316" s="204"/>
      <c r="AL316" s="204"/>
      <c r="AM316" s="204"/>
      <c r="AN316" s="204"/>
      <c r="AO316" s="204"/>
      <c r="AP316" s="204"/>
      <c r="AQ316" s="204"/>
      <c r="AR316" s="204"/>
      <c r="AS316" s="204"/>
      <c r="AT316" s="205"/>
      <c r="AU316" s="206">
        <v>26.808755000000001</v>
      </c>
      <c r="AV316" s="207"/>
      <c r="AW316" s="207"/>
      <c r="AX316" s="209"/>
      <c r="AY316">
        <f t="shared" si="11"/>
        <v>2</v>
      </c>
    </row>
    <row r="317" spans="1:51" ht="24.75" hidden="1" customHeight="1" x14ac:dyDescent="0.15">
      <c r="A317" s="234"/>
      <c r="B317" s="235"/>
      <c r="C317" s="235"/>
      <c r="D317" s="235"/>
      <c r="E317" s="235"/>
      <c r="F317" s="236"/>
      <c r="G317" s="190"/>
      <c r="H317" s="191"/>
      <c r="I317" s="191"/>
      <c r="J317" s="191"/>
      <c r="K317" s="192"/>
      <c r="L317" s="193"/>
      <c r="M317" s="194"/>
      <c r="N317" s="194"/>
      <c r="O317" s="194"/>
      <c r="P317" s="194"/>
      <c r="Q317" s="194"/>
      <c r="R317" s="194"/>
      <c r="S317" s="194"/>
      <c r="T317" s="194"/>
      <c r="U317" s="194"/>
      <c r="V317" s="194"/>
      <c r="W317" s="194"/>
      <c r="X317" s="195"/>
      <c r="Y317" s="196"/>
      <c r="Z317" s="197"/>
      <c r="AA317" s="197"/>
      <c r="AB317" s="198"/>
      <c r="AC317" s="190"/>
      <c r="AD317" s="191"/>
      <c r="AE317" s="191"/>
      <c r="AF317" s="191"/>
      <c r="AG317" s="192"/>
      <c r="AH317" s="193"/>
      <c r="AI317" s="194"/>
      <c r="AJ317" s="194"/>
      <c r="AK317" s="194"/>
      <c r="AL317" s="194"/>
      <c r="AM317" s="194"/>
      <c r="AN317" s="194"/>
      <c r="AO317" s="194"/>
      <c r="AP317" s="194"/>
      <c r="AQ317" s="194"/>
      <c r="AR317" s="194"/>
      <c r="AS317" s="194"/>
      <c r="AT317" s="195"/>
      <c r="AU317" s="196"/>
      <c r="AV317" s="197"/>
      <c r="AW317" s="197"/>
      <c r="AX317" s="199"/>
      <c r="AY317">
        <f t="shared" si="11"/>
        <v>2</v>
      </c>
    </row>
    <row r="318" spans="1:51" ht="24.75" hidden="1" customHeight="1" x14ac:dyDescent="0.15">
      <c r="A318" s="234"/>
      <c r="B318" s="235"/>
      <c r="C318" s="235"/>
      <c r="D318" s="235"/>
      <c r="E318" s="235"/>
      <c r="F318" s="236"/>
      <c r="G318" s="190"/>
      <c r="H318" s="191"/>
      <c r="I318" s="191"/>
      <c r="J318" s="191"/>
      <c r="K318" s="192"/>
      <c r="L318" s="193"/>
      <c r="M318" s="194"/>
      <c r="N318" s="194"/>
      <c r="O318" s="194"/>
      <c r="P318" s="194"/>
      <c r="Q318" s="194"/>
      <c r="R318" s="194"/>
      <c r="S318" s="194"/>
      <c r="T318" s="194"/>
      <c r="U318" s="194"/>
      <c r="V318" s="194"/>
      <c r="W318" s="194"/>
      <c r="X318" s="195"/>
      <c r="Y318" s="196"/>
      <c r="Z318" s="197"/>
      <c r="AA318" s="197"/>
      <c r="AB318" s="198"/>
      <c r="AC318" s="190"/>
      <c r="AD318" s="191"/>
      <c r="AE318" s="191"/>
      <c r="AF318" s="191"/>
      <c r="AG318" s="192"/>
      <c r="AH318" s="193"/>
      <c r="AI318" s="194"/>
      <c r="AJ318" s="194"/>
      <c r="AK318" s="194"/>
      <c r="AL318" s="194"/>
      <c r="AM318" s="194"/>
      <c r="AN318" s="194"/>
      <c r="AO318" s="194"/>
      <c r="AP318" s="194"/>
      <c r="AQ318" s="194"/>
      <c r="AR318" s="194"/>
      <c r="AS318" s="194"/>
      <c r="AT318" s="195"/>
      <c r="AU318" s="196"/>
      <c r="AV318" s="197"/>
      <c r="AW318" s="197"/>
      <c r="AX318" s="199"/>
      <c r="AY318">
        <f t="shared" si="11"/>
        <v>2</v>
      </c>
    </row>
    <row r="319" spans="1:51" ht="24.75" hidden="1" customHeight="1" x14ac:dyDescent="0.15">
      <c r="A319" s="234"/>
      <c r="B319" s="235"/>
      <c r="C319" s="235"/>
      <c r="D319" s="235"/>
      <c r="E319" s="235"/>
      <c r="F319" s="236"/>
      <c r="G319" s="190"/>
      <c r="H319" s="191"/>
      <c r="I319" s="191"/>
      <c r="J319" s="191"/>
      <c r="K319" s="192"/>
      <c r="L319" s="193"/>
      <c r="M319" s="194"/>
      <c r="N319" s="194"/>
      <c r="O319" s="194"/>
      <c r="P319" s="194"/>
      <c r="Q319" s="194"/>
      <c r="R319" s="194"/>
      <c r="S319" s="194"/>
      <c r="T319" s="194"/>
      <c r="U319" s="194"/>
      <c r="V319" s="194"/>
      <c r="W319" s="194"/>
      <c r="X319" s="195"/>
      <c r="Y319" s="196"/>
      <c r="Z319" s="197"/>
      <c r="AA319" s="197"/>
      <c r="AB319" s="198"/>
      <c r="AC319" s="190"/>
      <c r="AD319" s="191"/>
      <c r="AE319" s="191"/>
      <c r="AF319" s="191"/>
      <c r="AG319" s="192"/>
      <c r="AH319" s="193"/>
      <c r="AI319" s="194"/>
      <c r="AJ319" s="194"/>
      <c r="AK319" s="194"/>
      <c r="AL319" s="194"/>
      <c r="AM319" s="194"/>
      <c r="AN319" s="194"/>
      <c r="AO319" s="194"/>
      <c r="AP319" s="194"/>
      <c r="AQ319" s="194"/>
      <c r="AR319" s="194"/>
      <c r="AS319" s="194"/>
      <c r="AT319" s="195"/>
      <c r="AU319" s="196"/>
      <c r="AV319" s="197"/>
      <c r="AW319" s="197"/>
      <c r="AX319" s="199"/>
      <c r="AY319">
        <f t="shared" si="11"/>
        <v>2</v>
      </c>
    </row>
    <row r="320" spans="1:51" ht="24.75" hidden="1" customHeight="1" x14ac:dyDescent="0.15">
      <c r="A320" s="234"/>
      <c r="B320" s="235"/>
      <c r="C320" s="235"/>
      <c r="D320" s="235"/>
      <c r="E320" s="235"/>
      <c r="F320" s="236"/>
      <c r="G320" s="190"/>
      <c r="H320" s="191"/>
      <c r="I320" s="191"/>
      <c r="J320" s="191"/>
      <c r="K320" s="192"/>
      <c r="L320" s="193"/>
      <c r="M320" s="194"/>
      <c r="N320" s="194"/>
      <c r="O320" s="194"/>
      <c r="P320" s="194"/>
      <c r="Q320" s="194"/>
      <c r="R320" s="194"/>
      <c r="S320" s="194"/>
      <c r="T320" s="194"/>
      <c r="U320" s="194"/>
      <c r="V320" s="194"/>
      <c r="W320" s="194"/>
      <c r="X320" s="195"/>
      <c r="Y320" s="196"/>
      <c r="Z320" s="197"/>
      <c r="AA320" s="197"/>
      <c r="AB320" s="198"/>
      <c r="AC320" s="190"/>
      <c r="AD320" s="191"/>
      <c r="AE320" s="191"/>
      <c r="AF320" s="191"/>
      <c r="AG320" s="192"/>
      <c r="AH320" s="193"/>
      <c r="AI320" s="194"/>
      <c r="AJ320" s="194"/>
      <c r="AK320" s="194"/>
      <c r="AL320" s="194"/>
      <c r="AM320" s="194"/>
      <c r="AN320" s="194"/>
      <c r="AO320" s="194"/>
      <c r="AP320" s="194"/>
      <c r="AQ320" s="194"/>
      <c r="AR320" s="194"/>
      <c r="AS320" s="194"/>
      <c r="AT320" s="195"/>
      <c r="AU320" s="196"/>
      <c r="AV320" s="197"/>
      <c r="AW320" s="197"/>
      <c r="AX320" s="199"/>
      <c r="AY320">
        <f t="shared" si="11"/>
        <v>2</v>
      </c>
    </row>
    <row r="321" spans="1:51" ht="24.75" hidden="1" customHeight="1" x14ac:dyDescent="0.15">
      <c r="A321" s="234"/>
      <c r="B321" s="235"/>
      <c r="C321" s="235"/>
      <c r="D321" s="235"/>
      <c r="E321" s="235"/>
      <c r="F321" s="236"/>
      <c r="G321" s="190"/>
      <c r="H321" s="191"/>
      <c r="I321" s="191"/>
      <c r="J321" s="191"/>
      <c r="K321" s="192"/>
      <c r="L321" s="193"/>
      <c r="M321" s="194"/>
      <c r="N321" s="194"/>
      <c r="O321" s="194"/>
      <c r="P321" s="194"/>
      <c r="Q321" s="194"/>
      <c r="R321" s="194"/>
      <c r="S321" s="194"/>
      <c r="T321" s="194"/>
      <c r="U321" s="194"/>
      <c r="V321" s="194"/>
      <c r="W321" s="194"/>
      <c r="X321" s="195"/>
      <c r="Y321" s="196"/>
      <c r="Z321" s="197"/>
      <c r="AA321" s="197"/>
      <c r="AB321" s="198"/>
      <c r="AC321" s="190"/>
      <c r="AD321" s="191"/>
      <c r="AE321" s="191"/>
      <c r="AF321" s="191"/>
      <c r="AG321" s="192"/>
      <c r="AH321" s="193"/>
      <c r="AI321" s="194"/>
      <c r="AJ321" s="194"/>
      <c r="AK321" s="194"/>
      <c r="AL321" s="194"/>
      <c r="AM321" s="194"/>
      <c r="AN321" s="194"/>
      <c r="AO321" s="194"/>
      <c r="AP321" s="194"/>
      <c r="AQ321" s="194"/>
      <c r="AR321" s="194"/>
      <c r="AS321" s="194"/>
      <c r="AT321" s="195"/>
      <c r="AU321" s="196"/>
      <c r="AV321" s="197"/>
      <c r="AW321" s="197"/>
      <c r="AX321" s="199"/>
      <c r="AY321">
        <f t="shared" si="11"/>
        <v>2</v>
      </c>
    </row>
    <row r="322" spans="1:51" ht="24.75" hidden="1" customHeight="1" x14ac:dyDescent="0.15">
      <c r="A322" s="234"/>
      <c r="B322" s="235"/>
      <c r="C322" s="235"/>
      <c r="D322" s="235"/>
      <c r="E322" s="235"/>
      <c r="F322" s="236"/>
      <c r="G322" s="190"/>
      <c r="H322" s="191"/>
      <c r="I322" s="191"/>
      <c r="J322" s="191"/>
      <c r="K322" s="192"/>
      <c r="L322" s="193"/>
      <c r="M322" s="194"/>
      <c r="N322" s="194"/>
      <c r="O322" s="194"/>
      <c r="P322" s="194"/>
      <c r="Q322" s="194"/>
      <c r="R322" s="194"/>
      <c r="S322" s="194"/>
      <c r="T322" s="194"/>
      <c r="U322" s="194"/>
      <c r="V322" s="194"/>
      <c r="W322" s="194"/>
      <c r="X322" s="195"/>
      <c r="Y322" s="196"/>
      <c r="Z322" s="197"/>
      <c r="AA322" s="197"/>
      <c r="AB322" s="198"/>
      <c r="AC322" s="190"/>
      <c r="AD322" s="191"/>
      <c r="AE322" s="191"/>
      <c r="AF322" s="191"/>
      <c r="AG322" s="192"/>
      <c r="AH322" s="193"/>
      <c r="AI322" s="194"/>
      <c r="AJ322" s="194"/>
      <c r="AK322" s="194"/>
      <c r="AL322" s="194"/>
      <c r="AM322" s="194"/>
      <c r="AN322" s="194"/>
      <c r="AO322" s="194"/>
      <c r="AP322" s="194"/>
      <c r="AQ322" s="194"/>
      <c r="AR322" s="194"/>
      <c r="AS322" s="194"/>
      <c r="AT322" s="195"/>
      <c r="AU322" s="196"/>
      <c r="AV322" s="197"/>
      <c r="AW322" s="197"/>
      <c r="AX322" s="199"/>
      <c r="AY322">
        <f t="shared" si="11"/>
        <v>2</v>
      </c>
    </row>
    <row r="323" spans="1:51" ht="24.75" hidden="1" customHeight="1" x14ac:dyDescent="0.15">
      <c r="A323" s="234"/>
      <c r="B323" s="235"/>
      <c r="C323" s="235"/>
      <c r="D323" s="235"/>
      <c r="E323" s="235"/>
      <c r="F323" s="236"/>
      <c r="G323" s="190"/>
      <c r="H323" s="191"/>
      <c r="I323" s="191"/>
      <c r="J323" s="191"/>
      <c r="K323" s="192"/>
      <c r="L323" s="193"/>
      <c r="M323" s="194"/>
      <c r="N323" s="194"/>
      <c r="O323" s="194"/>
      <c r="P323" s="194"/>
      <c r="Q323" s="194"/>
      <c r="R323" s="194"/>
      <c r="S323" s="194"/>
      <c r="T323" s="194"/>
      <c r="U323" s="194"/>
      <c r="V323" s="194"/>
      <c r="W323" s="194"/>
      <c r="X323" s="195"/>
      <c r="Y323" s="196"/>
      <c r="Z323" s="197"/>
      <c r="AA323" s="197"/>
      <c r="AB323" s="198"/>
      <c r="AC323" s="190"/>
      <c r="AD323" s="191"/>
      <c r="AE323" s="191"/>
      <c r="AF323" s="191"/>
      <c r="AG323" s="192"/>
      <c r="AH323" s="193"/>
      <c r="AI323" s="194"/>
      <c r="AJ323" s="194"/>
      <c r="AK323" s="194"/>
      <c r="AL323" s="194"/>
      <c r="AM323" s="194"/>
      <c r="AN323" s="194"/>
      <c r="AO323" s="194"/>
      <c r="AP323" s="194"/>
      <c r="AQ323" s="194"/>
      <c r="AR323" s="194"/>
      <c r="AS323" s="194"/>
      <c r="AT323" s="195"/>
      <c r="AU323" s="196"/>
      <c r="AV323" s="197"/>
      <c r="AW323" s="197"/>
      <c r="AX323" s="199"/>
      <c r="AY323">
        <f t="shared" si="11"/>
        <v>2</v>
      </c>
    </row>
    <row r="324" spans="1:51" ht="24.75" hidden="1" customHeight="1" x14ac:dyDescent="0.15">
      <c r="A324" s="234"/>
      <c r="B324" s="235"/>
      <c r="C324" s="235"/>
      <c r="D324" s="235"/>
      <c r="E324" s="235"/>
      <c r="F324" s="236"/>
      <c r="G324" s="190"/>
      <c r="H324" s="191"/>
      <c r="I324" s="191"/>
      <c r="J324" s="191"/>
      <c r="K324" s="192"/>
      <c r="L324" s="193"/>
      <c r="M324" s="194"/>
      <c r="N324" s="194"/>
      <c r="O324" s="194"/>
      <c r="P324" s="194"/>
      <c r="Q324" s="194"/>
      <c r="R324" s="194"/>
      <c r="S324" s="194"/>
      <c r="T324" s="194"/>
      <c r="U324" s="194"/>
      <c r="V324" s="194"/>
      <c r="W324" s="194"/>
      <c r="X324" s="195"/>
      <c r="Y324" s="196"/>
      <c r="Z324" s="197"/>
      <c r="AA324" s="197"/>
      <c r="AB324" s="198"/>
      <c r="AC324" s="190"/>
      <c r="AD324" s="191"/>
      <c r="AE324" s="191"/>
      <c r="AF324" s="191"/>
      <c r="AG324" s="192"/>
      <c r="AH324" s="193"/>
      <c r="AI324" s="194"/>
      <c r="AJ324" s="194"/>
      <c r="AK324" s="194"/>
      <c r="AL324" s="194"/>
      <c r="AM324" s="194"/>
      <c r="AN324" s="194"/>
      <c r="AO324" s="194"/>
      <c r="AP324" s="194"/>
      <c r="AQ324" s="194"/>
      <c r="AR324" s="194"/>
      <c r="AS324" s="194"/>
      <c r="AT324" s="195"/>
      <c r="AU324" s="196"/>
      <c r="AV324" s="197"/>
      <c r="AW324" s="197"/>
      <c r="AX324" s="199"/>
      <c r="AY324">
        <f t="shared" si="11"/>
        <v>2</v>
      </c>
    </row>
    <row r="325" spans="1:51" ht="24.75" hidden="1" customHeight="1" x14ac:dyDescent="0.15">
      <c r="A325" s="234"/>
      <c r="B325" s="235"/>
      <c r="C325" s="235"/>
      <c r="D325" s="235"/>
      <c r="E325" s="235"/>
      <c r="F325" s="236"/>
      <c r="G325" s="190"/>
      <c r="H325" s="191"/>
      <c r="I325" s="191"/>
      <c r="J325" s="191"/>
      <c r="K325" s="192"/>
      <c r="L325" s="193"/>
      <c r="M325" s="194"/>
      <c r="N325" s="194"/>
      <c r="O325" s="194"/>
      <c r="P325" s="194"/>
      <c r="Q325" s="194"/>
      <c r="R325" s="194"/>
      <c r="S325" s="194"/>
      <c r="T325" s="194"/>
      <c r="U325" s="194"/>
      <c r="V325" s="194"/>
      <c r="W325" s="194"/>
      <c r="X325" s="195"/>
      <c r="Y325" s="196"/>
      <c r="Z325" s="197"/>
      <c r="AA325" s="197"/>
      <c r="AB325" s="198"/>
      <c r="AC325" s="190"/>
      <c r="AD325" s="191"/>
      <c r="AE325" s="191"/>
      <c r="AF325" s="191"/>
      <c r="AG325" s="192"/>
      <c r="AH325" s="193"/>
      <c r="AI325" s="194"/>
      <c r="AJ325" s="194"/>
      <c r="AK325" s="194"/>
      <c r="AL325" s="194"/>
      <c r="AM325" s="194"/>
      <c r="AN325" s="194"/>
      <c r="AO325" s="194"/>
      <c r="AP325" s="194"/>
      <c r="AQ325" s="194"/>
      <c r="AR325" s="194"/>
      <c r="AS325" s="194"/>
      <c r="AT325" s="195"/>
      <c r="AU325" s="196"/>
      <c r="AV325" s="197"/>
      <c r="AW325" s="197"/>
      <c r="AX325" s="199"/>
      <c r="AY325">
        <f t="shared" si="11"/>
        <v>2</v>
      </c>
    </row>
    <row r="326" spans="1:51" ht="24.75" customHeight="1" thickBot="1" x14ac:dyDescent="0.2">
      <c r="A326" s="234"/>
      <c r="B326" s="235"/>
      <c r="C326" s="235"/>
      <c r="D326" s="235"/>
      <c r="E326" s="235"/>
      <c r="F326" s="236"/>
      <c r="G326" s="181" t="s">
        <v>18</v>
      </c>
      <c r="H326" s="182"/>
      <c r="I326" s="182"/>
      <c r="J326" s="182"/>
      <c r="K326" s="182"/>
      <c r="L326" s="183"/>
      <c r="M326" s="184"/>
      <c r="N326" s="184"/>
      <c r="O326" s="184"/>
      <c r="P326" s="184"/>
      <c r="Q326" s="184"/>
      <c r="R326" s="184"/>
      <c r="S326" s="184"/>
      <c r="T326" s="184"/>
      <c r="U326" s="184"/>
      <c r="V326" s="184"/>
      <c r="W326" s="184"/>
      <c r="X326" s="185"/>
      <c r="Y326" s="186">
        <f>SUM(Y316:AB325)</f>
        <v>187.08270899999999</v>
      </c>
      <c r="Z326" s="187"/>
      <c r="AA326" s="187"/>
      <c r="AB326" s="188"/>
      <c r="AC326" s="181" t="s">
        <v>18</v>
      </c>
      <c r="AD326" s="182"/>
      <c r="AE326" s="182"/>
      <c r="AF326" s="182"/>
      <c r="AG326" s="182"/>
      <c r="AH326" s="183"/>
      <c r="AI326" s="184"/>
      <c r="AJ326" s="184"/>
      <c r="AK326" s="184"/>
      <c r="AL326" s="184"/>
      <c r="AM326" s="184"/>
      <c r="AN326" s="184"/>
      <c r="AO326" s="184"/>
      <c r="AP326" s="184"/>
      <c r="AQ326" s="184"/>
      <c r="AR326" s="184"/>
      <c r="AS326" s="184"/>
      <c r="AT326" s="185"/>
      <c r="AU326" s="186">
        <f>SUM(AU316:AX325)</f>
        <v>26.808755000000001</v>
      </c>
      <c r="AV326" s="187"/>
      <c r="AW326" s="187"/>
      <c r="AX326" s="189"/>
      <c r="AY326">
        <f t="shared" si="11"/>
        <v>2</v>
      </c>
    </row>
    <row r="327" spans="1:51" ht="24.75" customHeight="1" x14ac:dyDescent="0.15">
      <c r="A327" s="234"/>
      <c r="B327" s="235"/>
      <c r="C327" s="235"/>
      <c r="D327" s="235"/>
      <c r="E327" s="235"/>
      <c r="F327" s="236"/>
      <c r="G327" s="210" t="s">
        <v>707</v>
      </c>
      <c r="H327" s="211"/>
      <c r="I327" s="211"/>
      <c r="J327" s="211"/>
      <c r="K327" s="211"/>
      <c r="L327" s="211"/>
      <c r="M327" s="211"/>
      <c r="N327" s="211"/>
      <c r="O327" s="211"/>
      <c r="P327" s="211"/>
      <c r="Q327" s="211"/>
      <c r="R327" s="211"/>
      <c r="S327" s="211"/>
      <c r="T327" s="211"/>
      <c r="U327" s="211"/>
      <c r="V327" s="211"/>
      <c r="W327" s="211"/>
      <c r="X327" s="211"/>
      <c r="Y327" s="211"/>
      <c r="Z327" s="211"/>
      <c r="AA327" s="211"/>
      <c r="AB327" s="212"/>
      <c r="AC327" s="210" t="s">
        <v>708</v>
      </c>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3"/>
      <c r="AY327">
        <f>COUNTA($G$329,$AC$329)</f>
        <v>2</v>
      </c>
    </row>
    <row r="328" spans="1:51" ht="24.75" customHeight="1" x14ac:dyDescent="0.15">
      <c r="A328" s="234"/>
      <c r="B328" s="235"/>
      <c r="C328" s="235"/>
      <c r="D328" s="235"/>
      <c r="E328" s="235"/>
      <c r="F328" s="236"/>
      <c r="G328" s="214" t="s">
        <v>15</v>
      </c>
      <c r="H328" s="215"/>
      <c r="I328" s="215"/>
      <c r="J328" s="215"/>
      <c r="K328" s="215"/>
      <c r="L328" s="216" t="s">
        <v>16</v>
      </c>
      <c r="M328" s="215"/>
      <c r="N328" s="215"/>
      <c r="O328" s="215"/>
      <c r="P328" s="215"/>
      <c r="Q328" s="215"/>
      <c r="R328" s="215"/>
      <c r="S328" s="215"/>
      <c r="T328" s="215"/>
      <c r="U328" s="215"/>
      <c r="V328" s="215"/>
      <c r="W328" s="215"/>
      <c r="X328" s="217"/>
      <c r="Y328" s="218" t="s">
        <v>17</v>
      </c>
      <c r="Z328" s="219"/>
      <c r="AA328" s="219"/>
      <c r="AB328" s="220"/>
      <c r="AC328" s="214" t="s">
        <v>15</v>
      </c>
      <c r="AD328" s="215"/>
      <c r="AE328" s="215"/>
      <c r="AF328" s="215"/>
      <c r="AG328" s="215"/>
      <c r="AH328" s="216" t="s">
        <v>16</v>
      </c>
      <c r="AI328" s="215"/>
      <c r="AJ328" s="215"/>
      <c r="AK328" s="215"/>
      <c r="AL328" s="215"/>
      <c r="AM328" s="215"/>
      <c r="AN328" s="215"/>
      <c r="AO328" s="215"/>
      <c r="AP328" s="215"/>
      <c r="AQ328" s="215"/>
      <c r="AR328" s="215"/>
      <c r="AS328" s="215"/>
      <c r="AT328" s="217"/>
      <c r="AU328" s="218" t="s">
        <v>17</v>
      </c>
      <c r="AV328" s="219"/>
      <c r="AW328" s="219"/>
      <c r="AX328" s="221"/>
      <c r="AY328">
        <f t="shared" ref="AY328:AY339" si="12">$AY$327</f>
        <v>2</v>
      </c>
    </row>
    <row r="329" spans="1:51" ht="24.75" customHeight="1" x14ac:dyDescent="0.15">
      <c r="A329" s="234"/>
      <c r="B329" s="235"/>
      <c r="C329" s="235"/>
      <c r="D329" s="235"/>
      <c r="E329" s="235"/>
      <c r="F329" s="236"/>
      <c r="G329" s="200" t="s">
        <v>709</v>
      </c>
      <c r="H329" s="201"/>
      <c r="I329" s="201"/>
      <c r="J329" s="201"/>
      <c r="K329" s="202"/>
      <c r="L329" s="203" t="s">
        <v>710</v>
      </c>
      <c r="M329" s="204"/>
      <c r="N329" s="204"/>
      <c r="O329" s="204"/>
      <c r="P329" s="204"/>
      <c r="Q329" s="204"/>
      <c r="R329" s="204"/>
      <c r="S329" s="204"/>
      <c r="T329" s="204"/>
      <c r="U329" s="204"/>
      <c r="V329" s="204"/>
      <c r="W329" s="204"/>
      <c r="X329" s="205"/>
      <c r="Y329" s="206">
        <v>9.8937050000000006</v>
      </c>
      <c r="Z329" s="207"/>
      <c r="AA329" s="207"/>
      <c r="AB329" s="208"/>
      <c r="AC329" s="200" t="s">
        <v>711</v>
      </c>
      <c r="AD329" s="201"/>
      <c r="AE329" s="201"/>
      <c r="AF329" s="201"/>
      <c r="AG329" s="202"/>
      <c r="AH329" s="203" t="s">
        <v>712</v>
      </c>
      <c r="AI329" s="204"/>
      <c r="AJ329" s="204"/>
      <c r="AK329" s="204"/>
      <c r="AL329" s="204"/>
      <c r="AM329" s="204"/>
      <c r="AN329" s="204"/>
      <c r="AO329" s="204"/>
      <c r="AP329" s="204"/>
      <c r="AQ329" s="204"/>
      <c r="AR329" s="204"/>
      <c r="AS329" s="204"/>
      <c r="AT329" s="205"/>
      <c r="AU329" s="206">
        <v>11.55</v>
      </c>
      <c r="AV329" s="207"/>
      <c r="AW329" s="207"/>
      <c r="AX329" s="209"/>
      <c r="AY329">
        <f t="shared" si="12"/>
        <v>2</v>
      </c>
    </row>
    <row r="330" spans="1:51" ht="24.75" hidden="1" customHeight="1" x14ac:dyDescent="0.15">
      <c r="A330" s="234"/>
      <c r="B330" s="235"/>
      <c r="C330" s="235"/>
      <c r="D330" s="235"/>
      <c r="E330" s="235"/>
      <c r="F330" s="236"/>
      <c r="G330" s="190"/>
      <c r="H330" s="191"/>
      <c r="I330" s="191"/>
      <c r="J330" s="191"/>
      <c r="K330" s="192"/>
      <c r="L330" s="193"/>
      <c r="M330" s="194"/>
      <c r="N330" s="194"/>
      <c r="O330" s="194"/>
      <c r="P330" s="194"/>
      <c r="Q330" s="194"/>
      <c r="R330" s="194"/>
      <c r="S330" s="194"/>
      <c r="T330" s="194"/>
      <c r="U330" s="194"/>
      <c r="V330" s="194"/>
      <c r="W330" s="194"/>
      <c r="X330" s="195"/>
      <c r="Y330" s="196"/>
      <c r="Z330" s="197"/>
      <c r="AA330" s="197"/>
      <c r="AB330" s="198"/>
      <c r="AC330" s="190"/>
      <c r="AD330" s="191"/>
      <c r="AE330" s="191"/>
      <c r="AF330" s="191"/>
      <c r="AG330" s="192"/>
      <c r="AH330" s="193"/>
      <c r="AI330" s="194"/>
      <c r="AJ330" s="194"/>
      <c r="AK330" s="194"/>
      <c r="AL330" s="194"/>
      <c r="AM330" s="194"/>
      <c r="AN330" s="194"/>
      <c r="AO330" s="194"/>
      <c r="AP330" s="194"/>
      <c r="AQ330" s="194"/>
      <c r="AR330" s="194"/>
      <c r="AS330" s="194"/>
      <c r="AT330" s="195"/>
      <c r="AU330" s="196"/>
      <c r="AV330" s="197"/>
      <c r="AW330" s="197"/>
      <c r="AX330" s="199"/>
      <c r="AY330">
        <f t="shared" si="12"/>
        <v>2</v>
      </c>
    </row>
    <row r="331" spans="1:51" ht="24.75" hidden="1" customHeight="1" x14ac:dyDescent="0.15">
      <c r="A331" s="234"/>
      <c r="B331" s="235"/>
      <c r="C331" s="235"/>
      <c r="D331" s="235"/>
      <c r="E331" s="235"/>
      <c r="F331" s="236"/>
      <c r="G331" s="190"/>
      <c r="H331" s="191"/>
      <c r="I331" s="191"/>
      <c r="J331" s="191"/>
      <c r="K331" s="192"/>
      <c r="L331" s="193"/>
      <c r="M331" s="194"/>
      <c r="N331" s="194"/>
      <c r="O331" s="194"/>
      <c r="P331" s="194"/>
      <c r="Q331" s="194"/>
      <c r="R331" s="194"/>
      <c r="S331" s="194"/>
      <c r="T331" s="194"/>
      <c r="U331" s="194"/>
      <c r="V331" s="194"/>
      <c r="W331" s="194"/>
      <c r="X331" s="195"/>
      <c r="Y331" s="196"/>
      <c r="Z331" s="197"/>
      <c r="AA331" s="197"/>
      <c r="AB331" s="198"/>
      <c r="AC331" s="190"/>
      <c r="AD331" s="191"/>
      <c r="AE331" s="191"/>
      <c r="AF331" s="191"/>
      <c r="AG331" s="192"/>
      <c r="AH331" s="193"/>
      <c r="AI331" s="194"/>
      <c r="AJ331" s="194"/>
      <c r="AK331" s="194"/>
      <c r="AL331" s="194"/>
      <c r="AM331" s="194"/>
      <c r="AN331" s="194"/>
      <c r="AO331" s="194"/>
      <c r="AP331" s="194"/>
      <c r="AQ331" s="194"/>
      <c r="AR331" s="194"/>
      <c r="AS331" s="194"/>
      <c r="AT331" s="195"/>
      <c r="AU331" s="196"/>
      <c r="AV331" s="197"/>
      <c r="AW331" s="197"/>
      <c r="AX331" s="199"/>
      <c r="AY331">
        <f t="shared" si="12"/>
        <v>2</v>
      </c>
    </row>
    <row r="332" spans="1:51" ht="24.75" hidden="1" customHeight="1" x14ac:dyDescent="0.15">
      <c r="A332" s="234"/>
      <c r="B332" s="235"/>
      <c r="C332" s="235"/>
      <c r="D332" s="235"/>
      <c r="E332" s="235"/>
      <c r="F332" s="236"/>
      <c r="G332" s="190"/>
      <c r="H332" s="191"/>
      <c r="I332" s="191"/>
      <c r="J332" s="191"/>
      <c r="K332" s="192"/>
      <c r="L332" s="193"/>
      <c r="M332" s="194"/>
      <c r="N332" s="194"/>
      <c r="O332" s="194"/>
      <c r="P332" s="194"/>
      <c r="Q332" s="194"/>
      <c r="R332" s="194"/>
      <c r="S332" s="194"/>
      <c r="T332" s="194"/>
      <c r="U332" s="194"/>
      <c r="V332" s="194"/>
      <c r="W332" s="194"/>
      <c r="X332" s="195"/>
      <c r="Y332" s="196"/>
      <c r="Z332" s="197"/>
      <c r="AA332" s="197"/>
      <c r="AB332" s="198"/>
      <c r="AC332" s="190"/>
      <c r="AD332" s="191"/>
      <c r="AE332" s="191"/>
      <c r="AF332" s="191"/>
      <c r="AG332" s="192"/>
      <c r="AH332" s="193"/>
      <c r="AI332" s="194"/>
      <c r="AJ332" s="194"/>
      <c r="AK332" s="194"/>
      <c r="AL332" s="194"/>
      <c r="AM332" s="194"/>
      <c r="AN332" s="194"/>
      <c r="AO332" s="194"/>
      <c r="AP332" s="194"/>
      <c r="AQ332" s="194"/>
      <c r="AR332" s="194"/>
      <c r="AS332" s="194"/>
      <c r="AT332" s="195"/>
      <c r="AU332" s="196"/>
      <c r="AV332" s="197"/>
      <c r="AW332" s="197"/>
      <c r="AX332" s="199"/>
      <c r="AY332">
        <f t="shared" si="12"/>
        <v>2</v>
      </c>
    </row>
    <row r="333" spans="1:51" ht="24.75" hidden="1" customHeight="1" x14ac:dyDescent="0.15">
      <c r="A333" s="234"/>
      <c r="B333" s="235"/>
      <c r="C333" s="235"/>
      <c r="D333" s="235"/>
      <c r="E333" s="235"/>
      <c r="F333" s="236"/>
      <c r="G333" s="190"/>
      <c r="H333" s="191"/>
      <c r="I333" s="191"/>
      <c r="J333" s="191"/>
      <c r="K333" s="192"/>
      <c r="L333" s="193"/>
      <c r="M333" s="194"/>
      <c r="N333" s="194"/>
      <c r="O333" s="194"/>
      <c r="P333" s="194"/>
      <c r="Q333" s="194"/>
      <c r="R333" s="194"/>
      <c r="S333" s="194"/>
      <c r="T333" s="194"/>
      <c r="U333" s="194"/>
      <c r="V333" s="194"/>
      <c r="W333" s="194"/>
      <c r="X333" s="195"/>
      <c r="Y333" s="196"/>
      <c r="Z333" s="197"/>
      <c r="AA333" s="197"/>
      <c r="AB333" s="198"/>
      <c r="AC333" s="190"/>
      <c r="AD333" s="191"/>
      <c r="AE333" s="191"/>
      <c r="AF333" s="191"/>
      <c r="AG333" s="192"/>
      <c r="AH333" s="193"/>
      <c r="AI333" s="194"/>
      <c r="AJ333" s="194"/>
      <c r="AK333" s="194"/>
      <c r="AL333" s="194"/>
      <c r="AM333" s="194"/>
      <c r="AN333" s="194"/>
      <c r="AO333" s="194"/>
      <c r="AP333" s="194"/>
      <c r="AQ333" s="194"/>
      <c r="AR333" s="194"/>
      <c r="AS333" s="194"/>
      <c r="AT333" s="195"/>
      <c r="AU333" s="196"/>
      <c r="AV333" s="197"/>
      <c r="AW333" s="197"/>
      <c r="AX333" s="199"/>
      <c r="AY333">
        <f t="shared" si="12"/>
        <v>2</v>
      </c>
    </row>
    <row r="334" spans="1:51" ht="24.75" hidden="1" customHeight="1" x14ac:dyDescent="0.15">
      <c r="A334" s="234"/>
      <c r="B334" s="235"/>
      <c r="C334" s="235"/>
      <c r="D334" s="235"/>
      <c r="E334" s="235"/>
      <c r="F334" s="236"/>
      <c r="G334" s="190"/>
      <c r="H334" s="191"/>
      <c r="I334" s="191"/>
      <c r="J334" s="191"/>
      <c r="K334" s="192"/>
      <c r="L334" s="193"/>
      <c r="M334" s="194"/>
      <c r="N334" s="194"/>
      <c r="O334" s="194"/>
      <c r="P334" s="194"/>
      <c r="Q334" s="194"/>
      <c r="R334" s="194"/>
      <c r="S334" s="194"/>
      <c r="T334" s="194"/>
      <c r="U334" s="194"/>
      <c r="V334" s="194"/>
      <c r="W334" s="194"/>
      <c r="X334" s="195"/>
      <c r="Y334" s="196"/>
      <c r="Z334" s="197"/>
      <c r="AA334" s="197"/>
      <c r="AB334" s="198"/>
      <c r="AC334" s="190"/>
      <c r="AD334" s="191"/>
      <c r="AE334" s="191"/>
      <c r="AF334" s="191"/>
      <c r="AG334" s="192"/>
      <c r="AH334" s="193"/>
      <c r="AI334" s="194"/>
      <c r="AJ334" s="194"/>
      <c r="AK334" s="194"/>
      <c r="AL334" s="194"/>
      <c r="AM334" s="194"/>
      <c r="AN334" s="194"/>
      <c r="AO334" s="194"/>
      <c r="AP334" s="194"/>
      <c r="AQ334" s="194"/>
      <c r="AR334" s="194"/>
      <c r="AS334" s="194"/>
      <c r="AT334" s="195"/>
      <c r="AU334" s="196"/>
      <c r="AV334" s="197"/>
      <c r="AW334" s="197"/>
      <c r="AX334" s="199"/>
      <c r="AY334">
        <f t="shared" si="12"/>
        <v>2</v>
      </c>
    </row>
    <row r="335" spans="1:51" ht="24.75" hidden="1" customHeight="1" x14ac:dyDescent="0.15">
      <c r="A335" s="234"/>
      <c r="B335" s="235"/>
      <c r="C335" s="235"/>
      <c r="D335" s="235"/>
      <c r="E335" s="235"/>
      <c r="F335" s="236"/>
      <c r="G335" s="190"/>
      <c r="H335" s="191"/>
      <c r="I335" s="191"/>
      <c r="J335" s="191"/>
      <c r="K335" s="192"/>
      <c r="L335" s="193"/>
      <c r="M335" s="194"/>
      <c r="N335" s="194"/>
      <c r="O335" s="194"/>
      <c r="P335" s="194"/>
      <c r="Q335" s="194"/>
      <c r="R335" s="194"/>
      <c r="S335" s="194"/>
      <c r="T335" s="194"/>
      <c r="U335" s="194"/>
      <c r="V335" s="194"/>
      <c r="W335" s="194"/>
      <c r="X335" s="195"/>
      <c r="Y335" s="196"/>
      <c r="Z335" s="197"/>
      <c r="AA335" s="197"/>
      <c r="AB335" s="198"/>
      <c r="AC335" s="190"/>
      <c r="AD335" s="191"/>
      <c r="AE335" s="191"/>
      <c r="AF335" s="191"/>
      <c r="AG335" s="192"/>
      <c r="AH335" s="193"/>
      <c r="AI335" s="194"/>
      <c r="AJ335" s="194"/>
      <c r="AK335" s="194"/>
      <c r="AL335" s="194"/>
      <c r="AM335" s="194"/>
      <c r="AN335" s="194"/>
      <c r="AO335" s="194"/>
      <c r="AP335" s="194"/>
      <c r="AQ335" s="194"/>
      <c r="AR335" s="194"/>
      <c r="AS335" s="194"/>
      <c r="AT335" s="195"/>
      <c r="AU335" s="196"/>
      <c r="AV335" s="197"/>
      <c r="AW335" s="197"/>
      <c r="AX335" s="199"/>
      <c r="AY335">
        <f t="shared" si="12"/>
        <v>2</v>
      </c>
    </row>
    <row r="336" spans="1:51" ht="24.75" hidden="1" customHeight="1" x14ac:dyDescent="0.15">
      <c r="A336" s="234"/>
      <c r="B336" s="235"/>
      <c r="C336" s="235"/>
      <c r="D336" s="235"/>
      <c r="E336" s="235"/>
      <c r="F336" s="236"/>
      <c r="G336" s="190"/>
      <c r="H336" s="191"/>
      <c r="I336" s="191"/>
      <c r="J336" s="191"/>
      <c r="K336" s="192"/>
      <c r="L336" s="193"/>
      <c r="M336" s="194"/>
      <c r="N336" s="194"/>
      <c r="O336" s="194"/>
      <c r="P336" s="194"/>
      <c r="Q336" s="194"/>
      <c r="R336" s="194"/>
      <c r="S336" s="194"/>
      <c r="T336" s="194"/>
      <c r="U336" s="194"/>
      <c r="V336" s="194"/>
      <c r="W336" s="194"/>
      <c r="X336" s="195"/>
      <c r="Y336" s="196"/>
      <c r="Z336" s="197"/>
      <c r="AA336" s="197"/>
      <c r="AB336" s="198"/>
      <c r="AC336" s="190"/>
      <c r="AD336" s="191"/>
      <c r="AE336" s="191"/>
      <c r="AF336" s="191"/>
      <c r="AG336" s="192"/>
      <c r="AH336" s="193"/>
      <c r="AI336" s="194"/>
      <c r="AJ336" s="194"/>
      <c r="AK336" s="194"/>
      <c r="AL336" s="194"/>
      <c r="AM336" s="194"/>
      <c r="AN336" s="194"/>
      <c r="AO336" s="194"/>
      <c r="AP336" s="194"/>
      <c r="AQ336" s="194"/>
      <c r="AR336" s="194"/>
      <c r="AS336" s="194"/>
      <c r="AT336" s="195"/>
      <c r="AU336" s="196"/>
      <c r="AV336" s="197"/>
      <c r="AW336" s="197"/>
      <c r="AX336" s="199"/>
      <c r="AY336">
        <f t="shared" si="12"/>
        <v>2</v>
      </c>
    </row>
    <row r="337" spans="1:51" ht="24.75" hidden="1" customHeight="1" x14ac:dyDescent="0.15">
      <c r="A337" s="234"/>
      <c r="B337" s="235"/>
      <c r="C337" s="235"/>
      <c r="D337" s="235"/>
      <c r="E337" s="235"/>
      <c r="F337" s="236"/>
      <c r="G337" s="190"/>
      <c r="H337" s="191"/>
      <c r="I337" s="191"/>
      <c r="J337" s="191"/>
      <c r="K337" s="192"/>
      <c r="L337" s="193"/>
      <c r="M337" s="194"/>
      <c r="N337" s="194"/>
      <c r="O337" s="194"/>
      <c r="P337" s="194"/>
      <c r="Q337" s="194"/>
      <c r="R337" s="194"/>
      <c r="S337" s="194"/>
      <c r="T337" s="194"/>
      <c r="U337" s="194"/>
      <c r="V337" s="194"/>
      <c r="W337" s="194"/>
      <c r="X337" s="195"/>
      <c r="Y337" s="196"/>
      <c r="Z337" s="197"/>
      <c r="AA337" s="197"/>
      <c r="AB337" s="198"/>
      <c r="AC337" s="190"/>
      <c r="AD337" s="191"/>
      <c r="AE337" s="191"/>
      <c r="AF337" s="191"/>
      <c r="AG337" s="192"/>
      <c r="AH337" s="193"/>
      <c r="AI337" s="194"/>
      <c r="AJ337" s="194"/>
      <c r="AK337" s="194"/>
      <c r="AL337" s="194"/>
      <c r="AM337" s="194"/>
      <c r="AN337" s="194"/>
      <c r="AO337" s="194"/>
      <c r="AP337" s="194"/>
      <c r="AQ337" s="194"/>
      <c r="AR337" s="194"/>
      <c r="AS337" s="194"/>
      <c r="AT337" s="195"/>
      <c r="AU337" s="196"/>
      <c r="AV337" s="197"/>
      <c r="AW337" s="197"/>
      <c r="AX337" s="199"/>
      <c r="AY337">
        <f t="shared" si="12"/>
        <v>2</v>
      </c>
    </row>
    <row r="338" spans="1:51" ht="24.75" hidden="1" customHeight="1" x14ac:dyDescent="0.15">
      <c r="A338" s="234"/>
      <c r="B338" s="235"/>
      <c r="C338" s="235"/>
      <c r="D338" s="235"/>
      <c r="E338" s="235"/>
      <c r="F338" s="236"/>
      <c r="G338" s="190"/>
      <c r="H338" s="191"/>
      <c r="I338" s="191"/>
      <c r="J338" s="191"/>
      <c r="K338" s="192"/>
      <c r="L338" s="193"/>
      <c r="M338" s="194"/>
      <c r="N338" s="194"/>
      <c r="O338" s="194"/>
      <c r="P338" s="194"/>
      <c r="Q338" s="194"/>
      <c r="R338" s="194"/>
      <c r="S338" s="194"/>
      <c r="T338" s="194"/>
      <c r="U338" s="194"/>
      <c r="V338" s="194"/>
      <c r="W338" s="194"/>
      <c r="X338" s="195"/>
      <c r="Y338" s="196"/>
      <c r="Z338" s="197"/>
      <c r="AA338" s="197"/>
      <c r="AB338" s="198"/>
      <c r="AC338" s="190"/>
      <c r="AD338" s="191"/>
      <c r="AE338" s="191"/>
      <c r="AF338" s="191"/>
      <c r="AG338" s="192"/>
      <c r="AH338" s="193"/>
      <c r="AI338" s="194"/>
      <c r="AJ338" s="194"/>
      <c r="AK338" s="194"/>
      <c r="AL338" s="194"/>
      <c r="AM338" s="194"/>
      <c r="AN338" s="194"/>
      <c r="AO338" s="194"/>
      <c r="AP338" s="194"/>
      <c r="AQ338" s="194"/>
      <c r="AR338" s="194"/>
      <c r="AS338" s="194"/>
      <c r="AT338" s="195"/>
      <c r="AU338" s="196"/>
      <c r="AV338" s="197"/>
      <c r="AW338" s="197"/>
      <c r="AX338" s="199"/>
      <c r="AY338">
        <f t="shared" si="12"/>
        <v>2</v>
      </c>
    </row>
    <row r="339" spans="1:51" ht="24.75" customHeight="1" thickBot="1" x14ac:dyDescent="0.2">
      <c r="A339" s="234"/>
      <c r="B339" s="235"/>
      <c r="C339" s="235"/>
      <c r="D339" s="235"/>
      <c r="E339" s="235"/>
      <c r="F339" s="236"/>
      <c r="G339" s="181" t="s">
        <v>18</v>
      </c>
      <c r="H339" s="182"/>
      <c r="I339" s="182"/>
      <c r="J339" s="182"/>
      <c r="K339" s="182"/>
      <c r="L339" s="183"/>
      <c r="M339" s="184"/>
      <c r="N339" s="184"/>
      <c r="O339" s="184"/>
      <c r="P339" s="184"/>
      <c r="Q339" s="184"/>
      <c r="R339" s="184"/>
      <c r="S339" s="184"/>
      <c r="T339" s="184"/>
      <c r="U339" s="184"/>
      <c r="V339" s="184"/>
      <c r="W339" s="184"/>
      <c r="X339" s="185"/>
      <c r="Y339" s="186">
        <f>SUM(Y329:AB338)</f>
        <v>9.8937050000000006</v>
      </c>
      <c r="Z339" s="187"/>
      <c r="AA339" s="187"/>
      <c r="AB339" s="188"/>
      <c r="AC339" s="181" t="s">
        <v>18</v>
      </c>
      <c r="AD339" s="182"/>
      <c r="AE339" s="182"/>
      <c r="AF339" s="182"/>
      <c r="AG339" s="182"/>
      <c r="AH339" s="183"/>
      <c r="AI339" s="184"/>
      <c r="AJ339" s="184"/>
      <c r="AK339" s="184"/>
      <c r="AL339" s="184"/>
      <c r="AM339" s="184"/>
      <c r="AN339" s="184"/>
      <c r="AO339" s="184"/>
      <c r="AP339" s="184"/>
      <c r="AQ339" s="184"/>
      <c r="AR339" s="184"/>
      <c r="AS339" s="184"/>
      <c r="AT339" s="185"/>
      <c r="AU339" s="186">
        <f>SUM(AU329:AX338)</f>
        <v>11.55</v>
      </c>
      <c r="AV339" s="187"/>
      <c r="AW339" s="187"/>
      <c r="AX339" s="189"/>
      <c r="AY339">
        <f t="shared" si="12"/>
        <v>2</v>
      </c>
    </row>
    <row r="340" spans="1:51" ht="24.75" customHeight="1" x14ac:dyDescent="0.15">
      <c r="A340" s="234"/>
      <c r="B340" s="235"/>
      <c r="C340" s="235"/>
      <c r="D340" s="235"/>
      <c r="E340" s="235"/>
      <c r="F340" s="236"/>
      <c r="G340" s="210" t="s">
        <v>713</v>
      </c>
      <c r="H340" s="211"/>
      <c r="I340" s="211"/>
      <c r="J340" s="211"/>
      <c r="K340" s="211"/>
      <c r="L340" s="211"/>
      <c r="M340" s="211"/>
      <c r="N340" s="211"/>
      <c r="O340" s="211"/>
      <c r="P340" s="211"/>
      <c r="Q340" s="211"/>
      <c r="R340" s="211"/>
      <c r="S340" s="211"/>
      <c r="T340" s="211"/>
      <c r="U340" s="211"/>
      <c r="V340" s="211"/>
      <c r="W340" s="211"/>
      <c r="X340" s="211"/>
      <c r="Y340" s="211"/>
      <c r="Z340" s="211"/>
      <c r="AA340" s="211"/>
      <c r="AB340" s="212"/>
      <c r="AC340" s="210" t="s">
        <v>714</v>
      </c>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3"/>
      <c r="AY340">
        <f>COUNTA($G$342,$AC$342)</f>
        <v>2</v>
      </c>
    </row>
    <row r="341" spans="1:51" ht="24.75" customHeight="1" x14ac:dyDescent="0.15">
      <c r="A341" s="234"/>
      <c r="B341" s="235"/>
      <c r="C341" s="235"/>
      <c r="D341" s="235"/>
      <c r="E341" s="235"/>
      <c r="F341" s="236"/>
      <c r="G341" s="214" t="s">
        <v>15</v>
      </c>
      <c r="H341" s="215"/>
      <c r="I341" s="215"/>
      <c r="J341" s="215"/>
      <c r="K341" s="215"/>
      <c r="L341" s="216" t="s">
        <v>16</v>
      </c>
      <c r="M341" s="215"/>
      <c r="N341" s="215"/>
      <c r="O341" s="215"/>
      <c r="P341" s="215"/>
      <c r="Q341" s="215"/>
      <c r="R341" s="215"/>
      <c r="S341" s="215"/>
      <c r="T341" s="215"/>
      <c r="U341" s="215"/>
      <c r="V341" s="215"/>
      <c r="W341" s="215"/>
      <c r="X341" s="217"/>
      <c r="Y341" s="218" t="s">
        <v>17</v>
      </c>
      <c r="Z341" s="219"/>
      <c r="AA341" s="219"/>
      <c r="AB341" s="220"/>
      <c r="AC341" s="214" t="s">
        <v>15</v>
      </c>
      <c r="AD341" s="215"/>
      <c r="AE341" s="215"/>
      <c r="AF341" s="215"/>
      <c r="AG341" s="215"/>
      <c r="AH341" s="216" t="s">
        <v>16</v>
      </c>
      <c r="AI341" s="215"/>
      <c r="AJ341" s="215"/>
      <c r="AK341" s="215"/>
      <c r="AL341" s="215"/>
      <c r="AM341" s="215"/>
      <c r="AN341" s="215"/>
      <c r="AO341" s="215"/>
      <c r="AP341" s="215"/>
      <c r="AQ341" s="215"/>
      <c r="AR341" s="215"/>
      <c r="AS341" s="215"/>
      <c r="AT341" s="217"/>
      <c r="AU341" s="218" t="s">
        <v>17</v>
      </c>
      <c r="AV341" s="219"/>
      <c r="AW341" s="219"/>
      <c r="AX341" s="221"/>
      <c r="AY341">
        <f>$AY$340</f>
        <v>2</v>
      </c>
    </row>
    <row r="342" spans="1:51" s="16" customFormat="1" ht="24.75" customHeight="1" x14ac:dyDescent="0.15">
      <c r="A342" s="234"/>
      <c r="B342" s="235"/>
      <c r="C342" s="235"/>
      <c r="D342" s="235"/>
      <c r="E342" s="235"/>
      <c r="F342" s="236"/>
      <c r="G342" s="200" t="s">
        <v>715</v>
      </c>
      <c r="H342" s="201"/>
      <c r="I342" s="201"/>
      <c r="J342" s="201"/>
      <c r="K342" s="202"/>
      <c r="L342" s="203" t="s">
        <v>716</v>
      </c>
      <c r="M342" s="204"/>
      <c r="N342" s="204"/>
      <c r="O342" s="204"/>
      <c r="P342" s="204"/>
      <c r="Q342" s="204"/>
      <c r="R342" s="204"/>
      <c r="S342" s="204"/>
      <c r="T342" s="204"/>
      <c r="U342" s="204"/>
      <c r="V342" s="204"/>
      <c r="W342" s="204"/>
      <c r="X342" s="205"/>
      <c r="Y342" s="206">
        <v>44.744300000000003</v>
      </c>
      <c r="Z342" s="207"/>
      <c r="AA342" s="207"/>
      <c r="AB342" s="208"/>
      <c r="AC342" s="200" t="s">
        <v>717</v>
      </c>
      <c r="AD342" s="201"/>
      <c r="AE342" s="201"/>
      <c r="AF342" s="201"/>
      <c r="AG342" s="202"/>
      <c r="AH342" s="203" t="s">
        <v>718</v>
      </c>
      <c r="AI342" s="204"/>
      <c r="AJ342" s="204"/>
      <c r="AK342" s="204"/>
      <c r="AL342" s="204"/>
      <c r="AM342" s="204"/>
      <c r="AN342" s="204"/>
      <c r="AO342" s="204"/>
      <c r="AP342" s="204"/>
      <c r="AQ342" s="204"/>
      <c r="AR342" s="204"/>
      <c r="AS342" s="204"/>
      <c r="AT342" s="205"/>
      <c r="AU342" s="206">
        <v>7.3150000000000004</v>
      </c>
      <c r="AV342" s="207"/>
      <c r="AW342" s="207"/>
      <c r="AX342" s="209"/>
      <c r="AY342">
        <f t="shared" ref="AY342:AY352" si="13">$AY$340</f>
        <v>2</v>
      </c>
    </row>
    <row r="343" spans="1:51" ht="24.75" hidden="1" customHeight="1" x14ac:dyDescent="0.15">
      <c r="A343" s="234"/>
      <c r="B343" s="235"/>
      <c r="C343" s="235"/>
      <c r="D343" s="235"/>
      <c r="E343" s="235"/>
      <c r="F343" s="236"/>
      <c r="G343" s="190"/>
      <c r="H343" s="191"/>
      <c r="I343" s="191"/>
      <c r="J343" s="191"/>
      <c r="K343" s="192"/>
      <c r="L343" s="193"/>
      <c r="M343" s="194"/>
      <c r="N343" s="194"/>
      <c r="O343" s="194"/>
      <c r="P343" s="194"/>
      <c r="Q343" s="194"/>
      <c r="R343" s="194"/>
      <c r="S343" s="194"/>
      <c r="T343" s="194"/>
      <c r="U343" s="194"/>
      <c r="V343" s="194"/>
      <c r="W343" s="194"/>
      <c r="X343" s="195"/>
      <c r="Y343" s="196"/>
      <c r="Z343" s="197"/>
      <c r="AA343" s="197"/>
      <c r="AB343" s="198"/>
      <c r="AC343" s="190"/>
      <c r="AD343" s="191"/>
      <c r="AE343" s="191"/>
      <c r="AF343" s="191"/>
      <c r="AG343" s="192"/>
      <c r="AH343" s="193"/>
      <c r="AI343" s="194"/>
      <c r="AJ343" s="194"/>
      <c r="AK343" s="194"/>
      <c r="AL343" s="194"/>
      <c r="AM343" s="194"/>
      <c r="AN343" s="194"/>
      <c r="AO343" s="194"/>
      <c r="AP343" s="194"/>
      <c r="AQ343" s="194"/>
      <c r="AR343" s="194"/>
      <c r="AS343" s="194"/>
      <c r="AT343" s="195"/>
      <c r="AU343" s="196"/>
      <c r="AV343" s="197"/>
      <c r="AW343" s="197"/>
      <c r="AX343" s="199"/>
      <c r="AY343">
        <f t="shared" si="13"/>
        <v>2</v>
      </c>
    </row>
    <row r="344" spans="1:51" ht="24.75" hidden="1" customHeight="1" x14ac:dyDescent="0.15">
      <c r="A344" s="234"/>
      <c r="B344" s="235"/>
      <c r="C344" s="235"/>
      <c r="D344" s="235"/>
      <c r="E344" s="235"/>
      <c r="F344" s="236"/>
      <c r="G344" s="190"/>
      <c r="H344" s="191"/>
      <c r="I344" s="191"/>
      <c r="J344" s="191"/>
      <c r="K344" s="192"/>
      <c r="L344" s="193"/>
      <c r="M344" s="194"/>
      <c r="N344" s="194"/>
      <c r="O344" s="194"/>
      <c r="P344" s="194"/>
      <c r="Q344" s="194"/>
      <c r="R344" s="194"/>
      <c r="S344" s="194"/>
      <c r="T344" s="194"/>
      <c r="U344" s="194"/>
      <c r="V344" s="194"/>
      <c r="W344" s="194"/>
      <c r="X344" s="195"/>
      <c r="Y344" s="196"/>
      <c r="Z344" s="197"/>
      <c r="AA344" s="197"/>
      <c r="AB344" s="198"/>
      <c r="AC344" s="190"/>
      <c r="AD344" s="191"/>
      <c r="AE344" s="191"/>
      <c r="AF344" s="191"/>
      <c r="AG344" s="192"/>
      <c r="AH344" s="193"/>
      <c r="AI344" s="194"/>
      <c r="AJ344" s="194"/>
      <c r="AK344" s="194"/>
      <c r="AL344" s="194"/>
      <c r="AM344" s="194"/>
      <c r="AN344" s="194"/>
      <c r="AO344" s="194"/>
      <c r="AP344" s="194"/>
      <c r="AQ344" s="194"/>
      <c r="AR344" s="194"/>
      <c r="AS344" s="194"/>
      <c r="AT344" s="195"/>
      <c r="AU344" s="196"/>
      <c r="AV344" s="197"/>
      <c r="AW344" s="197"/>
      <c r="AX344" s="199"/>
      <c r="AY344">
        <f t="shared" si="13"/>
        <v>2</v>
      </c>
    </row>
    <row r="345" spans="1:51" ht="24.75" hidden="1" customHeight="1" x14ac:dyDescent="0.15">
      <c r="A345" s="234"/>
      <c r="B345" s="235"/>
      <c r="C345" s="235"/>
      <c r="D345" s="235"/>
      <c r="E345" s="235"/>
      <c r="F345" s="236"/>
      <c r="G345" s="190"/>
      <c r="H345" s="191"/>
      <c r="I345" s="191"/>
      <c r="J345" s="191"/>
      <c r="K345" s="192"/>
      <c r="L345" s="193"/>
      <c r="M345" s="194"/>
      <c r="N345" s="194"/>
      <c r="O345" s="194"/>
      <c r="P345" s="194"/>
      <c r="Q345" s="194"/>
      <c r="R345" s="194"/>
      <c r="S345" s="194"/>
      <c r="T345" s="194"/>
      <c r="U345" s="194"/>
      <c r="V345" s="194"/>
      <c r="W345" s="194"/>
      <c r="X345" s="195"/>
      <c r="Y345" s="196"/>
      <c r="Z345" s="197"/>
      <c r="AA345" s="197"/>
      <c r="AB345" s="198"/>
      <c r="AC345" s="190"/>
      <c r="AD345" s="191"/>
      <c r="AE345" s="191"/>
      <c r="AF345" s="191"/>
      <c r="AG345" s="192"/>
      <c r="AH345" s="193"/>
      <c r="AI345" s="194"/>
      <c r="AJ345" s="194"/>
      <c r="AK345" s="194"/>
      <c r="AL345" s="194"/>
      <c r="AM345" s="194"/>
      <c r="AN345" s="194"/>
      <c r="AO345" s="194"/>
      <c r="AP345" s="194"/>
      <c r="AQ345" s="194"/>
      <c r="AR345" s="194"/>
      <c r="AS345" s="194"/>
      <c r="AT345" s="195"/>
      <c r="AU345" s="196"/>
      <c r="AV345" s="197"/>
      <c r="AW345" s="197"/>
      <c r="AX345" s="199"/>
      <c r="AY345">
        <f t="shared" si="13"/>
        <v>2</v>
      </c>
    </row>
    <row r="346" spans="1:51" ht="24.75" hidden="1" customHeight="1" x14ac:dyDescent="0.15">
      <c r="A346" s="234"/>
      <c r="B346" s="235"/>
      <c r="C346" s="235"/>
      <c r="D346" s="235"/>
      <c r="E346" s="235"/>
      <c r="F346" s="236"/>
      <c r="G346" s="190"/>
      <c r="H346" s="191"/>
      <c r="I346" s="191"/>
      <c r="J346" s="191"/>
      <c r="K346" s="192"/>
      <c r="L346" s="193"/>
      <c r="M346" s="194"/>
      <c r="N346" s="194"/>
      <c r="O346" s="194"/>
      <c r="P346" s="194"/>
      <c r="Q346" s="194"/>
      <c r="R346" s="194"/>
      <c r="S346" s="194"/>
      <c r="T346" s="194"/>
      <c r="U346" s="194"/>
      <c r="V346" s="194"/>
      <c r="W346" s="194"/>
      <c r="X346" s="195"/>
      <c r="Y346" s="196"/>
      <c r="Z346" s="197"/>
      <c r="AA346" s="197"/>
      <c r="AB346" s="198"/>
      <c r="AC346" s="190"/>
      <c r="AD346" s="191"/>
      <c r="AE346" s="191"/>
      <c r="AF346" s="191"/>
      <c r="AG346" s="192"/>
      <c r="AH346" s="193"/>
      <c r="AI346" s="194"/>
      <c r="AJ346" s="194"/>
      <c r="AK346" s="194"/>
      <c r="AL346" s="194"/>
      <c r="AM346" s="194"/>
      <c r="AN346" s="194"/>
      <c r="AO346" s="194"/>
      <c r="AP346" s="194"/>
      <c r="AQ346" s="194"/>
      <c r="AR346" s="194"/>
      <c r="AS346" s="194"/>
      <c r="AT346" s="195"/>
      <c r="AU346" s="196"/>
      <c r="AV346" s="197"/>
      <c r="AW346" s="197"/>
      <c r="AX346" s="199"/>
      <c r="AY346">
        <f t="shared" si="13"/>
        <v>2</v>
      </c>
    </row>
    <row r="347" spans="1:51" ht="24.75" hidden="1" customHeight="1" x14ac:dyDescent="0.15">
      <c r="A347" s="234"/>
      <c r="B347" s="235"/>
      <c r="C347" s="235"/>
      <c r="D347" s="235"/>
      <c r="E347" s="235"/>
      <c r="F347" s="236"/>
      <c r="G347" s="190"/>
      <c r="H347" s="191"/>
      <c r="I347" s="191"/>
      <c r="J347" s="191"/>
      <c r="K347" s="192"/>
      <c r="L347" s="193"/>
      <c r="M347" s="194"/>
      <c r="N347" s="194"/>
      <c r="O347" s="194"/>
      <c r="P347" s="194"/>
      <c r="Q347" s="194"/>
      <c r="R347" s="194"/>
      <c r="S347" s="194"/>
      <c r="T347" s="194"/>
      <c r="U347" s="194"/>
      <c r="V347" s="194"/>
      <c r="W347" s="194"/>
      <c r="X347" s="195"/>
      <c r="Y347" s="196"/>
      <c r="Z347" s="197"/>
      <c r="AA347" s="197"/>
      <c r="AB347" s="198"/>
      <c r="AC347" s="190"/>
      <c r="AD347" s="191"/>
      <c r="AE347" s="191"/>
      <c r="AF347" s="191"/>
      <c r="AG347" s="192"/>
      <c r="AH347" s="193"/>
      <c r="AI347" s="194"/>
      <c r="AJ347" s="194"/>
      <c r="AK347" s="194"/>
      <c r="AL347" s="194"/>
      <c r="AM347" s="194"/>
      <c r="AN347" s="194"/>
      <c r="AO347" s="194"/>
      <c r="AP347" s="194"/>
      <c r="AQ347" s="194"/>
      <c r="AR347" s="194"/>
      <c r="AS347" s="194"/>
      <c r="AT347" s="195"/>
      <c r="AU347" s="196"/>
      <c r="AV347" s="197"/>
      <c r="AW347" s="197"/>
      <c r="AX347" s="199"/>
      <c r="AY347">
        <f t="shared" si="13"/>
        <v>2</v>
      </c>
    </row>
    <row r="348" spans="1:51" ht="24.75" hidden="1" customHeight="1" x14ac:dyDescent="0.15">
      <c r="A348" s="234"/>
      <c r="B348" s="235"/>
      <c r="C348" s="235"/>
      <c r="D348" s="235"/>
      <c r="E348" s="235"/>
      <c r="F348" s="236"/>
      <c r="G348" s="190"/>
      <c r="H348" s="191"/>
      <c r="I348" s="191"/>
      <c r="J348" s="191"/>
      <c r="K348" s="192"/>
      <c r="L348" s="193"/>
      <c r="M348" s="194"/>
      <c r="N348" s="194"/>
      <c r="O348" s="194"/>
      <c r="P348" s="194"/>
      <c r="Q348" s="194"/>
      <c r="R348" s="194"/>
      <c r="S348" s="194"/>
      <c r="T348" s="194"/>
      <c r="U348" s="194"/>
      <c r="V348" s="194"/>
      <c r="W348" s="194"/>
      <c r="X348" s="195"/>
      <c r="Y348" s="196"/>
      <c r="Z348" s="197"/>
      <c r="AA348" s="197"/>
      <c r="AB348" s="198"/>
      <c r="AC348" s="190"/>
      <c r="AD348" s="191"/>
      <c r="AE348" s="191"/>
      <c r="AF348" s="191"/>
      <c r="AG348" s="192"/>
      <c r="AH348" s="193"/>
      <c r="AI348" s="194"/>
      <c r="AJ348" s="194"/>
      <c r="AK348" s="194"/>
      <c r="AL348" s="194"/>
      <c r="AM348" s="194"/>
      <c r="AN348" s="194"/>
      <c r="AO348" s="194"/>
      <c r="AP348" s="194"/>
      <c r="AQ348" s="194"/>
      <c r="AR348" s="194"/>
      <c r="AS348" s="194"/>
      <c r="AT348" s="195"/>
      <c r="AU348" s="196"/>
      <c r="AV348" s="197"/>
      <c r="AW348" s="197"/>
      <c r="AX348" s="199"/>
      <c r="AY348">
        <f t="shared" si="13"/>
        <v>2</v>
      </c>
    </row>
    <row r="349" spans="1:51" ht="24.75" hidden="1" customHeight="1" x14ac:dyDescent="0.15">
      <c r="A349" s="234"/>
      <c r="B349" s="235"/>
      <c r="C349" s="235"/>
      <c r="D349" s="235"/>
      <c r="E349" s="235"/>
      <c r="F349" s="236"/>
      <c r="G349" s="190"/>
      <c r="H349" s="191"/>
      <c r="I349" s="191"/>
      <c r="J349" s="191"/>
      <c r="K349" s="192"/>
      <c r="L349" s="193"/>
      <c r="M349" s="194"/>
      <c r="N349" s="194"/>
      <c r="O349" s="194"/>
      <c r="P349" s="194"/>
      <c r="Q349" s="194"/>
      <c r="R349" s="194"/>
      <c r="S349" s="194"/>
      <c r="T349" s="194"/>
      <c r="U349" s="194"/>
      <c r="V349" s="194"/>
      <c r="W349" s="194"/>
      <c r="X349" s="195"/>
      <c r="Y349" s="196"/>
      <c r="Z349" s="197"/>
      <c r="AA349" s="197"/>
      <c r="AB349" s="198"/>
      <c r="AC349" s="190"/>
      <c r="AD349" s="191"/>
      <c r="AE349" s="191"/>
      <c r="AF349" s="191"/>
      <c r="AG349" s="192"/>
      <c r="AH349" s="193"/>
      <c r="AI349" s="194"/>
      <c r="AJ349" s="194"/>
      <c r="AK349" s="194"/>
      <c r="AL349" s="194"/>
      <c r="AM349" s="194"/>
      <c r="AN349" s="194"/>
      <c r="AO349" s="194"/>
      <c r="AP349" s="194"/>
      <c r="AQ349" s="194"/>
      <c r="AR349" s="194"/>
      <c r="AS349" s="194"/>
      <c r="AT349" s="195"/>
      <c r="AU349" s="196"/>
      <c r="AV349" s="197"/>
      <c r="AW349" s="197"/>
      <c r="AX349" s="199"/>
      <c r="AY349">
        <f t="shared" si="13"/>
        <v>2</v>
      </c>
    </row>
    <row r="350" spans="1:51" ht="24.75" hidden="1" customHeight="1" x14ac:dyDescent="0.15">
      <c r="A350" s="234"/>
      <c r="B350" s="235"/>
      <c r="C350" s="235"/>
      <c r="D350" s="235"/>
      <c r="E350" s="235"/>
      <c r="F350" s="236"/>
      <c r="G350" s="190"/>
      <c r="H350" s="191"/>
      <c r="I350" s="191"/>
      <c r="J350" s="191"/>
      <c r="K350" s="192"/>
      <c r="L350" s="193"/>
      <c r="M350" s="194"/>
      <c r="N350" s="194"/>
      <c r="O350" s="194"/>
      <c r="P350" s="194"/>
      <c r="Q350" s="194"/>
      <c r="R350" s="194"/>
      <c r="S350" s="194"/>
      <c r="T350" s="194"/>
      <c r="U350" s="194"/>
      <c r="V350" s="194"/>
      <c r="W350" s="194"/>
      <c r="X350" s="195"/>
      <c r="Y350" s="196"/>
      <c r="Z350" s="197"/>
      <c r="AA350" s="197"/>
      <c r="AB350" s="198"/>
      <c r="AC350" s="190"/>
      <c r="AD350" s="191"/>
      <c r="AE350" s="191"/>
      <c r="AF350" s="191"/>
      <c r="AG350" s="192"/>
      <c r="AH350" s="193"/>
      <c r="AI350" s="194"/>
      <c r="AJ350" s="194"/>
      <c r="AK350" s="194"/>
      <c r="AL350" s="194"/>
      <c r="AM350" s="194"/>
      <c r="AN350" s="194"/>
      <c r="AO350" s="194"/>
      <c r="AP350" s="194"/>
      <c r="AQ350" s="194"/>
      <c r="AR350" s="194"/>
      <c r="AS350" s="194"/>
      <c r="AT350" s="195"/>
      <c r="AU350" s="196"/>
      <c r="AV350" s="197"/>
      <c r="AW350" s="197"/>
      <c r="AX350" s="199"/>
      <c r="AY350">
        <f t="shared" si="13"/>
        <v>2</v>
      </c>
    </row>
    <row r="351" spans="1:51" ht="24.75" hidden="1" customHeight="1" x14ac:dyDescent="0.15">
      <c r="A351" s="234"/>
      <c r="B351" s="235"/>
      <c r="C351" s="235"/>
      <c r="D351" s="235"/>
      <c r="E351" s="235"/>
      <c r="F351" s="236"/>
      <c r="G351" s="190"/>
      <c r="H351" s="191"/>
      <c r="I351" s="191"/>
      <c r="J351" s="191"/>
      <c r="K351" s="192"/>
      <c r="L351" s="193"/>
      <c r="M351" s="194"/>
      <c r="N351" s="194"/>
      <c r="O351" s="194"/>
      <c r="P351" s="194"/>
      <c r="Q351" s="194"/>
      <c r="R351" s="194"/>
      <c r="S351" s="194"/>
      <c r="T351" s="194"/>
      <c r="U351" s="194"/>
      <c r="V351" s="194"/>
      <c r="W351" s="194"/>
      <c r="X351" s="195"/>
      <c r="Y351" s="196"/>
      <c r="Z351" s="197"/>
      <c r="AA351" s="197"/>
      <c r="AB351" s="198"/>
      <c r="AC351" s="190"/>
      <c r="AD351" s="191"/>
      <c r="AE351" s="191"/>
      <c r="AF351" s="191"/>
      <c r="AG351" s="192"/>
      <c r="AH351" s="193"/>
      <c r="AI351" s="194"/>
      <c r="AJ351" s="194"/>
      <c r="AK351" s="194"/>
      <c r="AL351" s="194"/>
      <c r="AM351" s="194"/>
      <c r="AN351" s="194"/>
      <c r="AO351" s="194"/>
      <c r="AP351" s="194"/>
      <c r="AQ351" s="194"/>
      <c r="AR351" s="194"/>
      <c r="AS351" s="194"/>
      <c r="AT351" s="195"/>
      <c r="AU351" s="196"/>
      <c r="AV351" s="197"/>
      <c r="AW351" s="197"/>
      <c r="AX351" s="199"/>
      <c r="AY351">
        <f t="shared" si="13"/>
        <v>2</v>
      </c>
    </row>
    <row r="352" spans="1:51" ht="24.75" customHeight="1" x14ac:dyDescent="0.15">
      <c r="A352" s="234"/>
      <c r="B352" s="235"/>
      <c r="C352" s="235"/>
      <c r="D352" s="235"/>
      <c r="E352" s="235"/>
      <c r="F352" s="236"/>
      <c r="G352" s="181" t="s">
        <v>18</v>
      </c>
      <c r="H352" s="182"/>
      <c r="I352" s="182"/>
      <c r="J352" s="182"/>
      <c r="K352" s="182"/>
      <c r="L352" s="183"/>
      <c r="M352" s="184"/>
      <c r="N352" s="184"/>
      <c r="O352" s="184"/>
      <c r="P352" s="184"/>
      <c r="Q352" s="184"/>
      <c r="R352" s="184"/>
      <c r="S352" s="184"/>
      <c r="T352" s="184"/>
      <c r="U352" s="184"/>
      <c r="V352" s="184"/>
      <c r="W352" s="184"/>
      <c r="X352" s="185"/>
      <c r="Y352" s="186">
        <f>SUM(Y342:AB351)</f>
        <v>44.744300000000003</v>
      </c>
      <c r="Z352" s="187"/>
      <c r="AA352" s="187"/>
      <c r="AB352" s="188"/>
      <c r="AC352" s="181" t="s">
        <v>18</v>
      </c>
      <c r="AD352" s="182"/>
      <c r="AE352" s="182"/>
      <c r="AF352" s="182"/>
      <c r="AG352" s="182"/>
      <c r="AH352" s="183"/>
      <c r="AI352" s="184"/>
      <c r="AJ352" s="184"/>
      <c r="AK352" s="184"/>
      <c r="AL352" s="184"/>
      <c r="AM352" s="184"/>
      <c r="AN352" s="184"/>
      <c r="AO352" s="184"/>
      <c r="AP352" s="184"/>
      <c r="AQ352" s="184"/>
      <c r="AR352" s="184"/>
      <c r="AS352" s="184"/>
      <c r="AT352" s="185"/>
      <c r="AU352" s="186">
        <f>SUM(AU342:AX351)</f>
        <v>7.3150000000000004</v>
      </c>
      <c r="AV352" s="187"/>
      <c r="AW352" s="187"/>
      <c r="AX352" s="189"/>
      <c r="AY352">
        <f t="shared" si="13"/>
        <v>2</v>
      </c>
    </row>
    <row r="353" spans="1:51" ht="24.75" customHeight="1" thickBot="1" x14ac:dyDescent="0.2">
      <c r="A353" s="176" t="s">
        <v>607</v>
      </c>
      <c r="B353" s="177"/>
      <c r="C353" s="177"/>
      <c r="D353" s="177"/>
      <c r="E353" s="177"/>
      <c r="F353" s="177"/>
      <c r="G353" s="177"/>
      <c r="H353" s="177"/>
      <c r="I353" s="177"/>
      <c r="J353" s="177"/>
      <c r="K353" s="177"/>
      <c r="L353" s="177"/>
      <c r="M353" s="177"/>
      <c r="N353" s="177"/>
      <c r="O353" s="177"/>
      <c r="P353" s="177"/>
      <c r="Q353" s="177"/>
      <c r="R353" s="177"/>
      <c r="S353" s="177"/>
      <c r="T353" s="177"/>
      <c r="U353" s="177"/>
      <c r="V353" s="177"/>
      <c r="W353" s="177"/>
      <c r="X353" s="177"/>
      <c r="Y353" s="177"/>
      <c r="Z353" s="177"/>
      <c r="AA353" s="177"/>
      <c r="AB353" s="177"/>
      <c r="AC353" s="177"/>
      <c r="AD353" s="177"/>
      <c r="AE353" s="177"/>
      <c r="AF353" s="177"/>
      <c r="AG353" s="177"/>
      <c r="AH353" s="177"/>
      <c r="AI353" s="177"/>
      <c r="AJ353" s="177"/>
      <c r="AK353" s="178"/>
      <c r="AL353" s="179" t="s">
        <v>261</v>
      </c>
      <c r="AM353" s="180"/>
      <c r="AN353" s="180"/>
      <c r="AO353" s="87" t="s">
        <v>879</v>
      </c>
      <c r="AP353" s="21"/>
      <c r="AQ353" s="21"/>
      <c r="AR353" s="21"/>
      <c r="AS353" s="21"/>
      <c r="AT353" s="21"/>
      <c r="AU353" s="21"/>
      <c r="AV353" s="21"/>
      <c r="AW353" s="21"/>
      <c r="AX353" s="22"/>
      <c r="AY353">
        <f>COUNTIF($AO$353,"☑")</f>
        <v>1</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3" t="s">
        <v>273</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51"/>
      <c r="B358" s="151"/>
      <c r="C358" s="151" t="s">
        <v>24</v>
      </c>
      <c r="D358" s="151"/>
      <c r="E358" s="151"/>
      <c r="F358" s="151"/>
      <c r="G358" s="151"/>
      <c r="H358" s="151"/>
      <c r="I358" s="151"/>
      <c r="J358" s="120" t="s">
        <v>229</v>
      </c>
      <c r="K358" s="152"/>
      <c r="L358" s="152"/>
      <c r="M358" s="152"/>
      <c r="N358" s="152"/>
      <c r="O358" s="152"/>
      <c r="P358" s="153" t="s">
        <v>25</v>
      </c>
      <c r="Q358" s="153"/>
      <c r="R358" s="153"/>
      <c r="S358" s="153"/>
      <c r="T358" s="153"/>
      <c r="U358" s="153"/>
      <c r="V358" s="153"/>
      <c r="W358" s="153"/>
      <c r="X358" s="153"/>
      <c r="Y358" s="154" t="s">
        <v>228</v>
      </c>
      <c r="Z358" s="155"/>
      <c r="AA358" s="155"/>
      <c r="AB358" s="155"/>
      <c r="AC358" s="120" t="s">
        <v>260</v>
      </c>
      <c r="AD358" s="120"/>
      <c r="AE358" s="120"/>
      <c r="AF358" s="120"/>
      <c r="AG358" s="120"/>
      <c r="AH358" s="154" t="s">
        <v>278</v>
      </c>
      <c r="AI358" s="151"/>
      <c r="AJ358" s="151"/>
      <c r="AK358" s="151"/>
      <c r="AL358" s="151" t="s">
        <v>19</v>
      </c>
      <c r="AM358" s="151"/>
      <c r="AN358" s="151"/>
      <c r="AO358" s="156"/>
      <c r="AP358" s="123" t="s">
        <v>230</v>
      </c>
      <c r="AQ358" s="123"/>
      <c r="AR358" s="123"/>
      <c r="AS358" s="123"/>
      <c r="AT358" s="123"/>
      <c r="AU358" s="123"/>
      <c r="AV358" s="123"/>
      <c r="AW358" s="123"/>
      <c r="AX358" s="123"/>
    </row>
    <row r="359" spans="1:51" ht="30" customHeight="1" x14ac:dyDescent="0.15">
      <c r="A359" s="110">
        <v>1</v>
      </c>
      <c r="B359" s="110">
        <v>1</v>
      </c>
      <c r="C359" s="169" t="s">
        <v>719</v>
      </c>
      <c r="D359" s="130"/>
      <c r="E359" s="130"/>
      <c r="F359" s="130"/>
      <c r="G359" s="130"/>
      <c r="H359" s="130"/>
      <c r="I359" s="130"/>
      <c r="J359" s="113" t="s">
        <v>314</v>
      </c>
      <c r="K359" s="114"/>
      <c r="L359" s="114"/>
      <c r="M359" s="114"/>
      <c r="N359" s="114"/>
      <c r="O359" s="114"/>
      <c r="P359" s="124" t="s">
        <v>698</v>
      </c>
      <c r="Q359" s="115"/>
      <c r="R359" s="115"/>
      <c r="S359" s="115"/>
      <c r="T359" s="115"/>
      <c r="U359" s="115"/>
      <c r="V359" s="115"/>
      <c r="W359" s="115"/>
      <c r="X359" s="115"/>
      <c r="Y359" s="116">
        <v>58.25</v>
      </c>
      <c r="Z359" s="117"/>
      <c r="AA359" s="117"/>
      <c r="AB359" s="118"/>
      <c r="AC359" s="99" t="s">
        <v>720</v>
      </c>
      <c r="AD359" s="100"/>
      <c r="AE359" s="100"/>
      <c r="AF359" s="100"/>
      <c r="AG359" s="100"/>
      <c r="AH359" s="170" t="s">
        <v>314</v>
      </c>
      <c r="AI359" s="171"/>
      <c r="AJ359" s="171"/>
      <c r="AK359" s="171"/>
      <c r="AL359" s="103">
        <v>100</v>
      </c>
      <c r="AM359" s="104"/>
      <c r="AN359" s="104"/>
      <c r="AO359" s="105"/>
      <c r="AP359" s="106" t="s">
        <v>721</v>
      </c>
      <c r="AQ359" s="106"/>
      <c r="AR359" s="106"/>
      <c r="AS359" s="106"/>
      <c r="AT359" s="106"/>
      <c r="AU359" s="106"/>
      <c r="AV359" s="106"/>
      <c r="AW359" s="106"/>
      <c r="AX359" s="106"/>
    </row>
    <row r="360" spans="1:51" ht="30" customHeight="1" x14ac:dyDescent="0.15">
      <c r="A360" s="110">
        <v>2</v>
      </c>
      <c r="B360" s="110">
        <v>1</v>
      </c>
      <c r="C360" s="169" t="s">
        <v>722</v>
      </c>
      <c r="D360" s="130"/>
      <c r="E360" s="130"/>
      <c r="F360" s="130"/>
      <c r="G360" s="130"/>
      <c r="H360" s="130"/>
      <c r="I360" s="130"/>
      <c r="J360" s="157" t="s">
        <v>649</v>
      </c>
      <c r="K360" s="158"/>
      <c r="L360" s="158"/>
      <c r="M360" s="158"/>
      <c r="N360" s="158"/>
      <c r="O360" s="159"/>
      <c r="P360" s="115" t="s">
        <v>723</v>
      </c>
      <c r="Q360" s="115"/>
      <c r="R360" s="115"/>
      <c r="S360" s="115"/>
      <c r="T360" s="115"/>
      <c r="U360" s="115"/>
      <c r="V360" s="115"/>
      <c r="W360" s="115"/>
      <c r="X360" s="115"/>
      <c r="Y360" s="116">
        <v>40.844000000000001</v>
      </c>
      <c r="Z360" s="117"/>
      <c r="AA360" s="117"/>
      <c r="AB360" s="118"/>
      <c r="AC360" s="99" t="s">
        <v>720</v>
      </c>
      <c r="AD360" s="100"/>
      <c r="AE360" s="100"/>
      <c r="AF360" s="100"/>
      <c r="AG360" s="100"/>
      <c r="AH360" s="170" t="s">
        <v>649</v>
      </c>
      <c r="AI360" s="171"/>
      <c r="AJ360" s="171"/>
      <c r="AK360" s="171"/>
      <c r="AL360" s="103">
        <v>100</v>
      </c>
      <c r="AM360" s="104"/>
      <c r="AN360" s="104"/>
      <c r="AO360" s="105"/>
      <c r="AP360" s="106" t="s">
        <v>724</v>
      </c>
      <c r="AQ360" s="106"/>
      <c r="AR360" s="106"/>
      <c r="AS360" s="106"/>
      <c r="AT360" s="106"/>
      <c r="AU360" s="106"/>
      <c r="AV360" s="106"/>
      <c r="AW360" s="106"/>
      <c r="AX360" s="106"/>
      <c r="AY360">
        <f>COUNTA($C$360)</f>
        <v>1</v>
      </c>
    </row>
    <row r="361" spans="1:51" ht="30" customHeight="1" x14ac:dyDescent="0.15">
      <c r="A361" s="110">
        <v>3</v>
      </c>
      <c r="B361" s="110">
        <v>1</v>
      </c>
      <c r="C361" s="169" t="s">
        <v>725</v>
      </c>
      <c r="D361" s="130"/>
      <c r="E361" s="130"/>
      <c r="F361" s="130"/>
      <c r="G361" s="130"/>
      <c r="H361" s="130"/>
      <c r="I361" s="130"/>
      <c r="J361" s="157" t="s">
        <v>649</v>
      </c>
      <c r="K361" s="158"/>
      <c r="L361" s="158"/>
      <c r="M361" s="158"/>
      <c r="N361" s="158"/>
      <c r="O361" s="159"/>
      <c r="P361" s="124" t="s">
        <v>723</v>
      </c>
      <c r="Q361" s="115"/>
      <c r="R361" s="115"/>
      <c r="S361" s="115"/>
      <c r="T361" s="115"/>
      <c r="U361" s="115"/>
      <c r="V361" s="115"/>
      <c r="W361" s="115"/>
      <c r="X361" s="115"/>
      <c r="Y361" s="116">
        <v>40</v>
      </c>
      <c r="Z361" s="117"/>
      <c r="AA361" s="117"/>
      <c r="AB361" s="118"/>
      <c r="AC361" s="99" t="s">
        <v>720</v>
      </c>
      <c r="AD361" s="100"/>
      <c r="AE361" s="100"/>
      <c r="AF361" s="100"/>
      <c r="AG361" s="100"/>
      <c r="AH361" s="101" t="s">
        <v>649</v>
      </c>
      <c r="AI361" s="102"/>
      <c r="AJ361" s="102"/>
      <c r="AK361" s="102"/>
      <c r="AL361" s="103">
        <v>100</v>
      </c>
      <c r="AM361" s="104"/>
      <c r="AN361" s="104"/>
      <c r="AO361" s="105"/>
      <c r="AP361" s="106" t="s">
        <v>724</v>
      </c>
      <c r="AQ361" s="106"/>
      <c r="AR361" s="106"/>
      <c r="AS361" s="106"/>
      <c r="AT361" s="106"/>
      <c r="AU361" s="106"/>
      <c r="AV361" s="106"/>
      <c r="AW361" s="106"/>
      <c r="AX361" s="106"/>
      <c r="AY361">
        <f>COUNTA($C$361)</f>
        <v>1</v>
      </c>
    </row>
    <row r="362" spans="1:51" ht="30" customHeight="1" x14ac:dyDescent="0.15">
      <c r="A362" s="110">
        <v>4</v>
      </c>
      <c r="B362" s="110">
        <v>1</v>
      </c>
      <c r="C362" s="169" t="s">
        <v>726</v>
      </c>
      <c r="D362" s="130"/>
      <c r="E362" s="130"/>
      <c r="F362" s="130"/>
      <c r="G362" s="130"/>
      <c r="H362" s="130"/>
      <c r="I362" s="130"/>
      <c r="J362" s="157" t="s">
        <v>649</v>
      </c>
      <c r="K362" s="158"/>
      <c r="L362" s="158"/>
      <c r="M362" s="158"/>
      <c r="N362" s="158"/>
      <c r="O362" s="159"/>
      <c r="P362" s="124" t="s">
        <v>723</v>
      </c>
      <c r="Q362" s="115"/>
      <c r="R362" s="115"/>
      <c r="S362" s="115"/>
      <c r="T362" s="115"/>
      <c r="U362" s="115"/>
      <c r="V362" s="115"/>
      <c r="W362" s="115"/>
      <c r="X362" s="115"/>
      <c r="Y362" s="116">
        <v>37.747999999999998</v>
      </c>
      <c r="Z362" s="117"/>
      <c r="AA362" s="117"/>
      <c r="AB362" s="118"/>
      <c r="AC362" s="99" t="s">
        <v>720</v>
      </c>
      <c r="AD362" s="100"/>
      <c r="AE362" s="100"/>
      <c r="AF362" s="100"/>
      <c r="AG362" s="100"/>
      <c r="AH362" s="101" t="s">
        <v>649</v>
      </c>
      <c r="AI362" s="102"/>
      <c r="AJ362" s="102"/>
      <c r="AK362" s="102"/>
      <c r="AL362" s="103">
        <v>100</v>
      </c>
      <c r="AM362" s="104"/>
      <c r="AN362" s="104"/>
      <c r="AO362" s="105"/>
      <c r="AP362" s="106" t="s">
        <v>724</v>
      </c>
      <c r="AQ362" s="106"/>
      <c r="AR362" s="106"/>
      <c r="AS362" s="106"/>
      <c r="AT362" s="106"/>
      <c r="AU362" s="106"/>
      <c r="AV362" s="106"/>
      <c r="AW362" s="106"/>
      <c r="AX362" s="106"/>
      <c r="AY362">
        <f>COUNTA($C$362)</f>
        <v>1</v>
      </c>
    </row>
    <row r="363" spans="1:51" ht="30" customHeight="1" x14ac:dyDescent="0.15">
      <c r="A363" s="110">
        <v>5</v>
      </c>
      <c r="B363" s="110">
        <v>1</v>
      </c>
      <c r="C363" s="169" t="s">
        <v>727</v>
      </c>
      <c r="D363" s="130"/>
      <c r="E363" s="130"/>
      <c r="F363" s="130"/>
      <c r="G363" s="130"/>
      <c r="H363" s="130"/>
      <c r="I363" s="130"/>
      <c r="J363" s="157" t="s">
        <v>649</v>
      </c>
      <c r="K363" s="158"/>
      <c r="L363" s="158"/>
      <c r="M363" s="158"/>
      <c r="N363" s="158"/>
      <c r="O363" s="159"/>
      <c r="P363" s="115" t="s">
        <v>723</v>
      </c>
      <c r="Q363" s="115"/>
      <c r="R363" s="115"/>
      <c r="S363" s="115"/>
      <c r="T363" s="115"/>
      <c r="U363" s="115"/>
      <c r="V363" s="115"/>
      <c r="W363" s="115"/>
      <c r="X363" s="115"/>
      <c r="Y363" s="116">
        <v>34.347000000000001</v>
      </c>
      <c r="Z363" s="117"/>
      <c r="AA363" s="117"/>
      <c r="AB363" s="118"/>
      <c r="AC363" s="99" t="s">
        <v>720</v>
      </c>
      <c r="AD363" s="100"/>
      <c r="AE363" s="100"/>
      <c r="AF363" s="100"/>
      <c r="AG363" s="100"/>
      <c r="AH363" s="101" t="s">
        <v>649</v>
      </c>
      <c r="AI363" s="102"/>
      <c r="AJ363" s="102"/>
      <c r="AK363" s="102"/>
      <c r="AL363" s="103">
        <v>100</v>
      </c>
      <c r="AM363" s="104"/>
      <c r="AN363" s="104"/>
      <c r="AO363" s="105"/>
      <c r="AP363" s="106" t="s">
        <v>724</v>
      </c>
      <c r="AQ363" s="106"/>
      <c r="AR363" s="106"/>
      <c r="AS363" s="106"/>
      <c r="AT363" s="106"/>
      <c r="AU363" s="106"/>
      <c r="AV363" s="106"/>
      <c r="AW363" s="106"/>
      <c r="AX363" s="106"/>
      <c r="AY363">
        <f>COUNTA($C$363)</f>
        <v>1</v>
      </c>
    </row>
    <row r="364" spans="1:51" ht="30" customHeight="1" x14ac:dyDescent="0.15">
      <c r="A364" s="110">
        <v>6</v>
      </c>
      <c r="B364" s="110">
        <v>1</v>
      </c>
      <c r="C364" s="169" t="s">
        <v>728</v>
      </c>
      <c r="D364" s="130"/>
      <c r="E364" s="130"/>
      <c r="F364" s="130"/>
      <c r="G364" s="130"/>
      <c r="H364" s="130"/>
      <c r="I364" s="130"/>
      <c r="J364" s="157" t="s">
        <v>649</v>
      </c>
      <c r="K364" s="158"/>
      <c r="L364" s="158"/>
      <c r="M364" s="158"/>
      <c r="N364" s="158"/>
      <c r="O364" s="159"/>
      <c r="P364" s="124" t="s">
        <v>729</v>
      </c>
      <c r="Q364" s="115"/>
      <c r="R364" s="115"/>
      <c r="S364" s="115"/>
      <c r="T364" s="115"/>
      <c r="U364" s="115"/>
      <c r="V364" s="115"/>
      <c r="W364" s="115"/>
      <c r="X364" s="115"/>
      <c r="Y364" s="116">
        <v>32</v>
      </c>
      <c r="Z364" s="117"/>
      <c r="AA364" s="117"/>
      <c r="AB364" s="118"/>
      <c r="AC364" s="99" t="s">
        <v>720</v>
      </c>
      <c r="AD364" s="100"/>
      <c r="AE364" s="100"/>
      <c r="AF364" s="100"/>
      <c r="AG364" s="100"/>
      <c r="AH364" s="101" t="s">
        <v>649</v>
      </c>
      <c r="AI364" s="102"/>
      <c r="AJ364" s="102"/>
      <c r="AK364" s="102"/>
      <c r="AL364" s="103">
        <v>100</v>
      </c>
      <c r="AM364" s="104"/>
      <c r="AN364" s="104"/>
      <c r="AO364" s="105"/>
      <c r="AP364" s="106" t="s">
        <v>724</v>
      </c>
      <c r="AQ364" s="106"/>
      <c r="AR364" s="106"/>
      <c r="AS364" s="106"/>
      <c r="AT364" s="106"/>
      <c r="AU364" s="106"/>
      <c r="AV364" s="106"/>
      <c r="AW364" s="106"/>
      <c r="AX364" s="106"/>
      <c r="AY364">
        <f>COUNTA($C$364)</f>
        <v>1</v>
      </c>
    </row>
    <row r="365" spans="1:51" ht="30" customHeight="1" x14ac:dyDescent="0.15">
      <c r="A365" s="110">
        <v>7</v>
      </c>
      <c r="B365" s="110">
        <v>1</v>
      </c>
      <c r="C365" s="169" t="s">
        <v>730</v>
      </c>
      <c r="D365" s="130"/>
      <c r="E365" s="130"/>
      <c r="F365" s="130"/>
      <c r="G365" s="130"/>
      <c r="H365" s="130"/>
      <c r="I365" s="130"/>
      <c r="J365" s="157" t="s">
        <v>649</v>
      </c>
      <c r="K365" s="158"/>
      <c r="L365" s="158"/>
      <c r="M365" s="158"/>
      <c r="N365" s="158"/>
      <c r="O365" s="159"/>
      <c r="P365" s="115" t="s">
        <v>723</v>
      </c>
      <c r="Q365" s="115"/>
      <c r="R365" s="115"/>
      <c r="S365" s="115"/>
      <c r="T365" s="115"/>
      <c r="U365" s="115"/>
      <c r="V365" s="115"/>
      <c r="W365" s="115"/>
      <c r="X365" s="115"/>
      <c r="Y365" s="116">
        <v>30</v>
      </c>
      <c r="Z365" s="117"/>
      <c r="AA365" s="117"/>
      <c r="AB365" s="118"/>
      <c r="AC365" s="99" t="s">
        <v>720</v>
      </c>
      <c r="AD365" s="100"/>
      <c r="AE365" s="100"/>
      <c r="AF365" s="100"/>
      <c r="AG365" s="100"/>
      <c r="AH365" s="101" t="s">
        <v>649</v>
      </c>
      <c r="AI365" s="102"/>
      <c r="AJ365" s="102"/>
      <c r="AK365" s="102"/>
      <c r="AL365" s="103">
        <v>100</v>
      </c>
      <c r="AM365" s="104"/>
      <c r="AN365" s="104"/>
      <c r="AO365" s="105"/>
      <c r="AP365" s="106" t="s">
        <v>724</v>
      </c>
      <c r="AQ365" s="106"/>
      <c r="AR365" s="106"/>
      <c r="AS365" s="106"/>
      <c r="AT365" s="106"/>
      <c r="AU365" s="106"/>
      <c r="AV365" s="106"/>
      <c r="AW365" s="106"/>
      <c r="AX365" s="106"/>
      <c r="AY365">
        <f>COUNTA($C$365)</f>
        <v>1</v>
      </c>
    </row>
    <row r="366" spans="1:51" ht="30" customHeight="1" x14ac:dyDescent="0.15">
      <c r="A366" s="110">
        <v>8</v>
      </c>
      <c r="B366" s="110">
        <v>1</v>
      </c>
      <c r="C366" s="169" t="s">
        <v>731</v>
      </c>
      <c r="D366" s="130"/>
      <c r="E366" s="130"/>
      <c r="F366" s="130"/>
      <c r="G366" s="130"/>
      <c r="H366" s="130"/>
      <c r="I366" s="130"/>
      <c r="J366" s="157" t="s">
        <v>649</v>
      </c>
      <c r="K366" s="158"/>
      <c r="L366" s="158"/>
      <c r="M366" s="158"/>
      <c r="N366" s="158"/>
      <c r="O366" s="159"/>
      <c r="P366" s="115" t="s">
        <v>723</v>
      </c>
      <c r="Q366" s="115"/>
      <c r="R366" s="115"/>
      <c r="S366" s="115"/>
      <c r="T366" s="115"/>
      <c r="U366" s="115"/>
      <c r="V366" s="115"/>
      <c r="W366" s="115"/>
      <c r="X366" s="115"/>
      <c r="Y366" s="116">
        <v>30</v>
      </c>
      <c r="Z366" s="117"/>
      <c r="AA366" s="117"/>
      <c r="AB366" s="118"/>
      <c r="AC366" s="99" t="s">
        <v>720</v>
      </c>
      <c r="AD366" s="100"/>
      <c r="AE366" s="100"/>
      <c r="AF366" s="100"/>
      <c r="AG366" s="100"/>
      <c r="AH366" s="101" t="s">
        <v>649</v>
      </c>
      <c r="AI366" s="102"/>
      <c r="AJ366" s="102"/>
      <c r="AK366" s="102"/>
      <c r="AL366" s="103">
        <v>100</v>
      </c>
      <c r="AM366" s="104"/>
      <c r="AN366" s="104"/>
      <c r="AO366" s="105"/>
      <c r="AP366" s="106" t="s">
        <v>724</v>
      </c>
      <c r="AQ366" s="106"/>
      <c r="AR366" s="106"/>
      <c r="AS366" s="106"/>
      <c r="AT366" s="106"/>
      <c r="AU366" s="106"/>
      <c r="AV366" s="106"/>
      <c r="AW366" s="106"/>
      <c r="AX366" s="106"/>
      <c r="AY366">
        <f>COUNTA($C$366)</f>
        <v>1</v>
      </c>
    </row>
    <row r="367" spans="1:51" ht="30" customHeight="1" x14ac:dyDescent="0.15">
      <c r="A367" s="110">
        <v>9</v>
      </c>
      <c r="B367" s="110">
        <v>1</v>
      </c>
      <c r="C367" s="169" t="s">
        <v>732</v>
      </c>
      <c r="D367" s="130"/>
      <c r="E367" s="130"/>
      <c r="F367" s="130"/>
      <c r="G367" s="130"/>
      <c r="H367" s="130"/>
      <c r="I367" s="130"/>
      <c r="J367" s="157" t="s">
        <v>649</v>
      </c>
      <c r="K367" s="158"/>
      <c r="L367" s="158"/>
      <c r="M367" s="158"/>
      <c r="N367" s="158"/>
      <c r="O367" s="159"/>
      <c r="P367" s="115" t="s">
        <v>723</v>
      </c>
      <c r="Q367" s="115"/>
      <c r="R367" s="115"/>
      <c r="S367" s="115"/>
      <c r="T367" s="115"/>
      <c r="U367" s="115"/>
      <c r="V367" s="115"/>
      <c r="W367" s="115"/>
      <c r="X367" s="115"/>
      <c r="Y367" s="116">
        <v>30</v>
      </c>
      <c r="Z367" s="117"/>
      <c r="AA367" s="117"/>
      <c r="AB367" s="118"/>
      <c r="AC367" s="99" t="s">
        <v>720</v>
      </c>
      <c r="AD367" s="100"/>
      <c r="AE367" s="100"/>
      <c r="AF367" s="100"/>
      <c r="AG367" s="100"/>
      <c r="AH367" s="101" t="s">
        <v>649</v>
      </c>
      <c r="AI367" s="102"/>
      <c r="AJ367" s="102"/>
      <c r="AK367" s="102"/>
      <c r="AL367" s="103">
        <v>100</v>
      </c>
      <c r="AM367" s="104"/>
      <c r="AN367" s="104"/>
      <c r="AO367" s="105"/>
      <c r="AP367" s="106" t="s">
        <v>724</v>
      </c>
      <c r="AQ367" s="106"/>
      <c r="AR367" s="106"/>
      <c r="AS367" s="106"/>
      <c r="AT367" s="106"/>
      <c r="AU367" s="106"/>
      <c r="AV367" s="106"/>
      <c r="AW367" s="106"/>
      <c r="AX367" s="106"/>
      <c r="AY367">
        <f>COUNTA($C$367)</f>
        <v>1</v>
      </c>
    </row>
    <row r="368" spans="1:51" ht="30" customHeight="1" x14ac:dyDescent="0.15">
      <c r="A368" s="110">
        <v>10</v>
      </c>
      <c r="B368" s="110">
        <v>1</v>
      </c>
      <c r="C368" s="169" t="s">
        <v>733</v>
      </c>
      <c r="D368" s="130"/>
      <c r="E368" s="130"/>
      <c r="F368" s="130"/>
      <c r="G368" s="130"/>
      <c r="H368" s="130"/>
      <c r="I368" s="130"/>
      <c r="J368" s="157" t="s">
        <v>649</v>
      </c>
      <c r="K368" s="158"/>
      <c r="L368" s="158"/>
      <c r="M368" s="158"/>
      <c r="N368" s="158"/>
      <c r="O368" s="159"/>
      <c r="P368" s="115" t="s">
        <v>723</v>
      </c>
      <c r="Q368" s="115"/>
      <c r="R368" s="115"/>
      <c r="S368" s="115"/>
      <c r="T368" s="115"/>
      <c r="U368" s="115"/>
      <c r="V368" s="115"/>
      <c r="W368" s="115"/>
      <c r="X368" s="115"/>
      <c r="Y368" s="116">
        <v>26.704000000000001</v>
      </c>
      <c r="Z368" s="117"/>
      <c r="AA368" s="117"/>
      <c r="AB368" s="118"/>
      <c r="AC368" s="99" t="s">
        <v>720</v>
      </c>
      <c r="AD368" s="100"/>
      <c r="AE368" s="100"/>
      <c r="AF368" s="100"/>
      <c r="AG368" s="100"/>
      <c r="AH368" s="101" t="s">
        <v>649</v>
      </c>
      <c r="AI368" s="102"/>
      <c r="AJ368" s="102"/>
      <c r="AK368" s="102"/>
      <c r="AL368" s="103">
        <v>100</v>
      </c>
      <c r="AM368" s="104"/>
      <c r="AN368" s="104"/>
      <c r="AO368" s="105"/>
      <c r="AP368" s="106" t="s">
        <v>724</v>
      </c>
      <c r="AQ368" s="106"/>
      <c r="AR368" s="106"/>
      <c r="AS368" s="106"/>
      <c r="AT368" s="106"/>
      <c r="AU368" s="106"/>
      <c r="AV368" s="106"/>
      <c r="AW368" s="106"/>
      <c r="AX368" s="106"/>
      <c r="AY368">
        <f>COUNTA($C$368)</f>
        <v>1</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48"/>
      <c r="B389" s="48"/>
      <c r="C389" s="48"/>
      <c r="D389" s="48"/>
      <c r="E389" s="48"/>
      <c r="F389" s="48"/>
      <c r="G389" s="48"/>
      <c r="H389" s="48"/>
      <c r="I389" s="48"/>
      <c r="J389" s="49"/>
      <c r="K389" s="49"/>
      <c r="L389" s="49"/>
      <c r="M389" s="49"/>
      <c r="N389" s="49"/>
      <c r="O389" s="49"/>
      <c r="P389" s="50"/>
      <c r="Q389" s="50"/>
      <c r="R389" s="50"/>
      <c r="S389" s="50"/>
      <c r="T389" s="50"/>
      <c r="U389" s="50"/>
      <c r="V389" s="50"/>
      <c r="W389" s="50"/>
      <c r="X389" s="50"/>
      <c r="Y389" s="51"/>
      <c r="Z389" s="51"/>
      <c r="AA389" s="51"/>
      <c r="AB389" s="51"/>
      <c r="AC389" s="51"/>
      <c r="AD389" s="51"/>
      <c r="AE389" s="51"/>
      <c r="AF389" s="51"/>
      <c r="AG389" s="51"/>
      <c r="AH389" s="51"/>
      <c r="AI389" s="51"/>
      <c r="AJ389" s="51"/>
      <c r="AK389" s="51"/>
      <c r="AL389" s="51"/>
      <c r="AM389" s="51"/>
      <c r="AN389" s="51"/>
      <c r="AO389" s="51"/>
      <c r="AP389" s="50"/>
      <c r="AQ389" s="50"/>
      <c r="AR389" s="50"/>
      <c r="AS389" s="50"/>
      <c r="AT389" s="50"/>
      <c r="AU389" s="50"/>
      <c r="AV389" s="50"/>
      <c r="AW389" s="50"/>
      <c r="AX389" s="50"/>
      <c r="AY389">
        <f>COUNTA($C$392)</f>
        <v>1</v>
      </c>
    </row>
    <row r="390" spans="1:51" ht="24.75" customHeight="1" x14ac:dyDescent="0.15">
      <c r="A390" s="48"/>
      <c r="B390" s="52" t="s">
        <v>166</v>
      </c>
      <c r="C390" s="48"/>
      <c r="D390" s="48"/>
      <c r="E390" s="48"/>
      <c r="F390" s="48"/>
      <c r="G390" s="48"/>
      <c r="H390" s="48"/>
      <c r="I390" s="48"/>
      <c r="J390" s="48"/>
      <c r="K390" s="48"/>
      <c r="L390" s="48"/>
      <c r="M390" s="48"/>
      <c r="N390" s="48"/>
      <c r="O390" s="48"/>
      <c r="P390" s="53"/>
      <c r="Q390" s="53"/>
      <c r="R390" s="53"/>
      <c r="S390" s="53"/>
      <c r="T390" s="53"/>
      <c r="U390" s="53"/>
      <c r="V390" s="53"/>
      <c r="W390" s="53"/>
      <c r="X390" s="53"/>
      <c r="Y390" s="54"/>
      <c r="Z390" s="54"/>
      <c r="AA390" s="54"/>
      <c r="AB390" s="54"/>
      <c r="AC390" s="54"/>
      <c r="AD390" s="54"/>
      <c r="AE390" s="54"/>
      <c r="AF390" s="54"/>
      <c r="AG390" s="54"/>
      <c r="AH390" s="54"/>
      <c r="AI390" s="54"/>
      <c r="AJ390" s="54"/>
      <c r="AK390" s="54"/>
      <c r="AL390" s="54"/>
      <c r="AM390" s="54"/>
      <c r="AN390" s="54"/>
      <c r="AO390" s="54"/>
      <c r="AP390" s="53"/>
      <c r="AQ390" s="53"/>
      <c r="AR390" s="53"/>
      <c r="AS390" s="53"/>
      <c r="AT390" s="53"/>
      <c r="AU390" s="53"/>
      <c r="AV390" s="53"/>
      <c r="AW390" s="53"/>
      <c r="AX390" s="53"/>
      <c r="AY390">
        <f>$AY$389</f>
        <v>1</v>
      </c>
    </row>
    <row r="391" spans="1:51" ht="59.25" customHeight="1" x14ac:dyDescent="0.15">
      <c r="A391" s="151"/>
      <c r="B391" s="151"/>
      <c r="C391" s="151" t="s">
        <v>24</v>
      </c>
      <c r="D391" s="151"/>
      <c r="E391" s="151"/>
      <c r="F391" s="151"/>
      <c r="G391" s="151"/>
      <c r="H391" s="151"/>
      <c r="I391" s="151"/>
      <c r="J391" s="120" t="s">
        <v>229</v>
      </c>
      <c r="K391" s="152"/>
      <c r="L391" s="152"/>
      <c r="M391" s="152"/>
      <c r="N391" s="152"/>
      <c r="O391" s="152"/>
      <c r="P391" s="153" t="s">
        <v>25</v>
      </c>
      <c r="Q391" s="153"/>
      <c r="R391" s="153"/>
      <c r="S391" s="153"/>
      <c r="T391" s="153"/>
      <c r="U391" s="153"/>
      <c r="V391" s="153"/>
      <c r="W391" s="153"/>
      <c r="X391" s="153"/>
      <c r="Y391" s="154" t="s">
        <v>228</v>
      </c>
      <c r="Z391" s="155"/>
      <c r="AA391" s="155"/>
      <c r="AB391" s="155"/>
      <c r="AC391" s="120" t="s">
        <v>260</v>
      </c>
      <c r="AD391" s="120"/>
      <c r="AE391" s="120"/>
      <c r="AF391" s="120"/>
      <c r="AG391" s="120"/>
      <c r="AH391" s="154" t="s">
        <v>278</v>
      </c>
      <c r="AI391" s="151"/>
      <c r="AJ391" s="151"/>
      <c r="AK391" s="151"/>
      <c r="AL391" s="151" t="s">
        <v>19</v>
      </c>
      <c r="AM391" s="151"/>
      <c r="AN391" s="151"/>
      <c r="AO391" s="156"/>
      <c r="AP391" s="123" t="s">
        <v>230</v>
      </c>
      <c r="AQ391" s="123"/>
      <c r="AR391" s="123"/>
      <c r="AS391" s="123"/>
      <c r="AT391" s="123"/>
      <c r="AU391" s="123"/>
      <c r="AV391" s="123"/>
      <c r="AW391" s="123"/>
      <c r="AX391" s="123"/>
      <c r="AY391">
        <f>$AY$389</f>
        <v>1</v>
      </c>
    </row>
    <row r="392" spans="1:51" ht="30" customHeight="1" x14ac:dyDescent="0.15">
      <c r="A392" s="110">
        <v>1</v>
      </c>
      <c r="B392" s="110">
        <v>1</v>
      </c>
      <c r="C392" s="169" t="s">
        <v>734</v>
      </c>
      <c r="D392" s="130"/>
      <c r="E392" s="130"/>
      <c r="F392" s="130"/>
      <c r="G392" s="130"/>
      <c r="H392" s="130"/>
      <c r="I392" s="130"/>
      <c r="J392" s="113">
        <v>3120901014174</v>
      </c>
      <c r="K392" s="114"/>
      <c r="L392" s="114"/>
      <c r="M392" s="114"/>
      <c r="N392" s="114"/>
      <c r="O392" s="114"/>
      <c r="P392" s="124" t="s">
        <v>700</v>
      </c>
      <c r="Q392" s="115"/>
      <c r="R392" s="115"/>
      <c r="S392" s="115"/>
      <c r="T392" s="115"/>
      <c r="U392" s="115"/>
      <c r="V392" s="115"/>
      <c r="W392" s="115"/>
      <c r="X392" s="115"/>
      <c r="Y392" s="116">
        <v>91.730869999999996</v>
      </c>
      <c r="Z392" s="117"/>
      <c r="AA392" s="117"/>
      <c r="AB392" s="118"/>
      <c r="AC392" s="99" t="s">
        <v>282</v>
      </c>
      <c r="AD392" s="100"/>
      <c r="AE392" s="100"/>
      <c r="AF392" s="100"/>
      <c r="AG392" s="100"/>
      <c r="AH392" s="170">
        <v>1</v>
      </c>
      <c r="AI392" s="171"/>
      <c r="AJ392" s="171"/>
      <c r="AK392" s="171"/>
      <c r="AL392" s="103">
        <v>100</v>
      </c>
      <c r="AM392" s="104"/>
      <c r="AN392" s="104"/>
      <c r="AO392" s="105"/>
      <c r="AP392" s="106"/>
      <c r="AQ392" s="106"/>
      <c r="AR392" s="106"/>
      <c r="AS392" s="106"/>
      <c r="AT392" s="106"/>
      <c r="AU392" s="106"/>
      <c r="AV392" s="106"/>
      <c r="AW392" s="106"/>
      <c r="AX392" s="106"/>
      <c r="AY392">
        <f>$AY$389</f>
        <v>1</v>
      </c>
    </row>
    <row r="393" spans="1:51" ht="58.5" customHeight="1" x14ac:dyDescent="0.15">
      <c r="A393" s="110">
        <v>2</v>
      </c>
      <c r="B393" s="110">
        <v>1</v>
      </c>
      <c r="C393" s="137" t="s">
        <v>735</v>
      </c>
      <c r="D393" s="138"/>
      <c r="E393" s="138"/>
      <c r="F393" s="138"/>
      <c r="G393" s="138"/>
      <c r="H393" s="138"/>
      <c r="I393" s="139"/>
      <c r="J393" s="113">
        <v>5010001075515</v>
      </c>
      <c r="K393" s="114"/>
      <c r="L393" s="114"/>
      <c r="M393" s="114"/>
      <c r="N393" s="114"/>
      <c r="O393" s="114"/>
      <c r="P393" s="124" t="s">
        <v>736</v>
      </c>
      <c r="Q393" s="115"/>
      <c r="R393" s="115"/>
      <c r="S393" s="115"/>
      <c r="T393" s="115"/>
      <c r="U393" s="115"/>
      <c r="V393" s="115"/>
      <c r="W393" s="115"/>
      <c r="X393" s="115"/>
      <c r="Y393" s="116">
        <v>54</v>
      </c>
      <c r="Z393" s="117"/>
      <c r="AA393" s="117"/>
      <c r="AB393" s="118"/>
      <c r="AC393" s="99" t="s">
        <v>720</v>
      </c>
      <c r="AD393" s="100"/>
      <c r="AE393" s="100"/>
      <c r="AF393" s="100"/>
      <c r="AG393" s="100"/>
      <c r="AH393" s="101" t="s">
        <v>649</v>
      </c>
      <c r="AI393" s="102"/>
      <c r="AJ393" s="102"/>
      <c r="AK393" s="102"/>
      <c r="AL393" s="103">
        <v>100</v>
      </c>
      <c r="AM393" s="104"/>
      <c r="AN393" s="104"/>
      <c r="AO393" s="105"/>
      <c r="AP393" s="106" t="s">
        <v>721</v>
      </c>
      <c r="AQ393" s="106"/>
      <c r="AR393" s="106"/>
      <c r="AS393" s="106"/>
      <c r="AT393" s="106"/>
      <c r="AU393" s="106"/>
      <c r="AV393" s="106"/>
      <c r="AW393" s="106"/>
      <c r="AX393" s="106"/>
      <c r="AY393">
        <f>COUNTA($C$393)</f>
        <v>1</v>
      </c>
    </row>
    <row r="394" spans="1:51" ht="55.5" customHeight="1" x14ac:dyDescent="0.15">
      <c r="A394" s="110">
        <v>3</v>
      </c>
      <c r="B394" s="110">
        <v>1</v>
      </c>
      <c r="C394" s="137" t="s">
        <v>737</v>
      </c>
      <c r="D394" s="138"/>
      <c r="E394" s="138"/>
      <c r="F394" s="138"/>
      <c r="G394" s="138"/>
      <c r="H394" s="138"/>
      <c r="I394" s="139"/>
      <c r="J394" s="113">
        <v>2010001010788</v>
      </c>
      <c r="K394" s="114"/>
      <c r="L394" s="114"/>
      <c r="M394" s="114"/>
      <c r="N394" s="114"/>
      <c r="O394" s="114"/>
      <c r="P394" s="124" t="s">
        <v>738</v>
      </c>
      <c r="Q394" s="115"/>
      <c r="R394" s="115"/>
      <c r="S394" s="115"/>
      <c r="T394" s="115"/>
      <c r="U394" s="115"/>
      <c r="V394" s="115"/>
      <c r="W394" s="115"/>
      <c r="X394" s="115"/>
      <c r="Y394" s="116">
        <v>52.474224</v>
      </c>
      <c r="Z394" s="117"/>
      <c r="AA394" s="117"/>
      <c r="AB394" s="118"/>
      <c r="AC394" s="99" t="s">
        <v>739</v>
      </c>
      <c r="AD394" s="100"/>
      <c r="AE394" s="100"/>
      <c r="AF394" s="100"/>
      <c r="AG394" s="100"/>
      <c r="AH394" s="101">
        <v>1</v>
      </c>
      <c r="AI394" s="102"/>
      <c r="AJ394" s="102"/>
      <c r="AK394" s="102"/>
      <c r="AL394" s="103">
        <v>90</v>
      </c>
      <c r="AM394" s="104"/>
      <c r="AN394" s="104"/>
      <c r="AO394" s="105"/>
      <c r="AP394" s="106"/>
      <c r="AQ394" s="106"/>
      <c r="AR394" s="106"/>
      <c r="AS394" s="106"/>
      <c r="AT394" s="106"/>
      <c r="AU394" s="106"/>
      <c r="AV394" s="106"/>
      <c r="AW394" s="106"/>
      <c r="AX394" s="106"/>
      <c r="AY394">
        <f>COUNTA($C$394)</f>
        <v>1</v>
      </c>
    </row>
    <row r="395" spans="1:51" ht="30" customHeight="1" x14ac:dyDescent="0.15">
      <c r="A395" s="110">
        <v>4</v>
      </c>
      <c r="B395" s="110">
        <v>1</v>
      </c>
      <c r="C395" s="137" t="s">
        <v>740</v>
      </c>
      <c r="D395" s="138"/>
      <c r="E395" s="138"/>
      <c r="F395" s="138"/>
      <c r="G395" s="138"/>
      <c r="H395" s="138"/>
      <c r="I395" s="139"/>
      <c r="J395" s="113">
        <v>2010001010788</v>
      </c>
      <c r="K395" s="114"/>
      <c r="L395" s="114"/>
      <c r="M395" s="114"/>
      <c r="N395" s="114"/>
      <c r="O395" s="114"/>
      <c r="P395" s="124" t="s">
        <v>741</v>
      </c>
      <c r="Q395" s="115"/>
      <c r="R395" s="115"/>
      <c r="S395" s="115"/>
      <c r="T395" s="115"/>
      <c r="U395" s="115"/>
      <c r="V395" s="115"/>
      <c r="W395" s="115"/>
      <c r="X395" s="115"/>
      <c r="Y395" s="116">
        <v>42.115524000000001</v>
      </c>
      <c r="Z395" s="117"/>
      <c r="AA395" s="117"/>
      <c r="AB395" s="118"/>
      <c r="AC395" s="99" t="s">
        <v>739</v>
      </c>
      <c r="AD395" s="100"/>
      <c r="AE395" s="100"/>
      <c r="AF395" s="100"/>
      <c r="AG395" s="100"/>
      <c r="AH395" s="101">
        <v>1</v>
      </c>
      <c r="AI395" s="102"/>
      <c r="AJ395" s="102"/>
      <c r="AK395" s="102"/>
      <c r="AL395" s="103">
        <v>95</v>
      </c>
      <c r="AM395" s="104"/>
      <c r="AN395" s="104"/>
      <c r="AO395" s="105"/>
      <c r="AP395" s="106"/>
      <c r="AQ395" s="106"/>
      <c r="AR395" s="106"/>
      <c r="AS395" s="106"/>
      <c r="AT395" s="106"/>
      <c r="AU395" s="106"/>
      <c r="AV395" s="106"/>
      <c r="AW395" s="106"/>
      <c r="AX395" s="106"/>
      <c r="AY395">
        <f>COUNTA($C$395)</f>
        <v>1</v>
      </c>
    </row>
    <row r="396" spans="1:51" ht="30" customHeight="1" x14ac:dyDescent="0.15">
      <c r="A396" s="110">
        <v>5</v>
      </c>
      <c r="B396" s="110">
        <v>1</v>
      </c>
      <c r="C396" s="137" t="s">
        <v>742</v>
      </c>
      <c r="D396" s="172"/>
      <c r="E396" s="172"/>
      <c r="F396" s="172"/>
      <c r="G396" s="172"/>
      <c r="H396" s="172"/>
      <c r="I396" s="173"/>
      <c r="J396" s="113">
        <v>5130001029574</v>
      </c>
      <c r="K396" s="114"/>
      <c r="L396" s="114"/>
      <c r="M396" s="114"/>
      <c r="N396" s="114"/>
      <c r="O396" s="114"/>
      <c r="P396" s="124" t="s">
        <v>743</v>
      </c>
      <c r="Q396" s="115"/>
      <c r="R396" s="115"/>
      <c r="S396" s="115"/>
      <c r="T396" s="115"/>
      <c r="U396" s="115"/>
      <c r="V396" s="115"/>
      <c r="W396" s="115"/>
      <c r="X396" s="115"/>
      <c r="Y396" s="116">
        <v>26.40033</v>
      </c>
      <c r="Z396" s="117"/>
      <c r="AA396" s="117"/>
      <c r="AB396" s="118"/>
      <c r="AC396" s="99" t="s">
        <v>739</v>
      </c>
      <c r="AD396" s="100"/>
      <c r="AE396" s="100"/>
      <c r="AF396" s="100"/>
      <c r="AG396" s="100"/>
      <c r="AH396" s="101">
        <v>1</v>
      </c>
      <c r="AI396" s="102"/>
      <c r="AJ396" s="102"/>
      <c r="AK396" s="102"/>
      <c r="AL396" s="103">
        <v>98</v>
      </c>
      <c r="AM396" s="104"/>
      <c r="AN396" s="104"/>
      <c r="AO396" s="105"/>
      <c r="AP396" s="106"/>
      <c r="AQ396" s="106"/>
      <c r="AR396" s="106"/>
      <c r="AS396" s="106"/>
      <c r="AT396" s="106"/>
      <c r="AU396" s="106"/>
      <c r="AV396" s="106"/>
      <c r="AW396" s="106"/>
      <c r="AX396" s="106"/>
      <c r="AY396">
        <f>COUNTA($C$396)</f>
        <v>1</v>
      </c>
    </row>
    <row r="397" spans="1:51" ht="30" customHeight="1" x14ac:dyDescent="0.15">
      <c r="A397" s="110">
        <v>6</v>
      </c>
      <c r="B397" s="110">
        <v>1</v>
      </c>
      <c r="C397" s="137" t="s">
        <v>744</v>
      </c>
      <c r="D397" s="172"/>
      <c r="E397" s="172"/>
      <c r="F397" s="172"/>
      <c r="G397" s="172"/>
      <c r="H397" s="172"/>
      <c r="I397" s="173"/>
      <c r="J397" s="113">
        <v>5010005007126</v>
      </c>
      <c r="K397" s="114"/>
      <c r="L397" s="114"/>
      <c r="M397" s="114"/>
      <c r="N397" s="114"/>
      <c r="O397" s="114"/>
      <c r="P397" s="160" t="s">
        <v>745</v>
      </c>
      <c r="Q397" s="161"/>
      <c r="R397" s="161"/>
      <c r="S397" s="161"/>
      <c r="T397" s="161"/>
      <c r="U397" s="161"/>
      <c r="V397" s="161"/>
      <c r="W397" s="161"/>
      <c r="X397" s="162"/>
      <c r="Y397" s="116">
        <v>25.829395000000002</v>
      </c>
      <c r="Z397" s="117"/>
      <c r="AA397" s="117"/>
      <c r="AB397" s="118"/>
      <c r="AC397" s="99" t="s">
        <v>289</v>
      </c>
      <c r="AD397" s="100"/>
      <c r="AE397" s="100"/>
      <c r="AF397" s="100"/>
      <c r="AG397" s="100"/>
      <c r="AH397" s="101" t="s">
        <v>649</v>
      </c>
      <c r="AI397" s="102"/>
      <c r="AJ397" s="102"/>
      <c r="AK397" s="102"/>
      <c r="AL397" s="103">
        <v>100</v>
      </c>
      <c r="AM397" s="104"/>
      <c r="AN397" s="104"/>
      <c r="AO397" s="105"/>
      <c r="AP397" s="106" t="s">
        <v>746</v>
      </c>
      <c r="AQ397" s="106"/>
      <c r="AR397" s="106"/>
      <c r="AS397" s="106"/>
      <c r="AT397" s="106"/>
      <c r="AU397" s="106"/>
      <c r="AV397" s="106"/>
      <c r="AW397" s="106"/>
      <c r="AX397" s="106"/>
      <c r="AY397">
        <f>COUNTA($C$397)</f>
        <v>1</v>
      </c>
    </row>
    <row r="398" spans="1:51" ht="34.5" customHeight="1" x14ac:dyDescent="0.15">
      <c r="A398" s="110">
        <v>7</v>
      </c>
      <c r="B398" s="110">
        <v>1</v>
      </c>
      <c r="C398" s="137" t="s">
        <v>747</v>
      </c>
      <c r="D398" s="172"/>
      <c r="E398" s="172"/>
      <c r="F398" s="172"/>
      <c r="G398" s="172"/>
      <c r="H398" s="172"/>
      <c r="I398" s="173"/>
      <c r="J398" s="113">
        <v>9120001040743</v>
      </c>
      <c r="K398" s="114"/>
      <c r="L398" s="114"/>
      <c r="M398" s="114"/>
      <c r="N398" s="114"/>
      <c r="O398" s="114"/>
      <c r="P398" s="160" t="s">
        <v>748</v>
      </c>
      <c r="Q398" s="174"/>
      <c r="R398" s="174"/>
      <c r="S398" s="174"/>
      <c r="T398" s="174"/>
      <c r="U398" s="174"/>
      <c r="V398" s="174"/>
      <c r="W398" s="174"/>
      <c r="X398" s="175"/>
      <c r="Y398" s="116">
        <v>17.93</v>
      </c>
      <c r="Z398" s="117"/>
      <c r="AA398" s="117"/>
      <c r="AB398" s="118"/>
      <c r="AC398" s="99" t="s">
        <v>749</v>
      </c>
      <c r="AD398" s="100"/>
      <c r="AE398" s="100"/>
      <c r="AF398" s="100"/>
      <c r="AG398" s="100"/>
      <c r="AH398" s="101" t="s">
        <v>649</v>
      </c>
      <c r="AI398" s="102"/>
      <c r="AJ398" s="102"/>
      <c r="AK398" s="102"/>
      <c r="AL398" s="103">
        <v>100</v>
      </c>
      <c r="AM398" s="104"/>
      <c r="AN398" s="104"/>
      <c r="AO398" s="105"/>
      <c r="AP398" s="106" t="s">
        <v>746</v>
      </c>
      <c r="AQ398" s="106"/>
      <c r="AR398" s="106"/>
      <c r="AS398" s="106"/>
      <c r="AT398" s="106"/>
      <c r="AU398" s="106"/>
      <c r="AV398" s="106"/>
      <c r="AW398" s="106"/>
      <c r="AX398" s="106"/>
      <c r="AY398">
        <f>COUNTA($C$398)</f>
        <v>1</v>
      </c>
    </row>
    <row r="399" spans="1:51" ht="48.75" customHeight="1" x14ac:dyDescent="0.15">
      <c r="A399" s="110">
        <v>8</v>
      </c>
      <c r="B399" s="110">
        <v>1</v>
      </c>
      <c r="C399" s="137" t="s">
        <v>750</v>
      </c>
      <c r="D399" s="172"/>
      <c r="E399" s="172"/>
      <c r="F399" s="172"/>
      <c r="G399" s="172"/>
      <c r="H399" s="172"/>
      <c r="I399" s="173"/>
      <c r="J399" s="113">
        <v>8010001129689</v>
      </c>
      <c r="K399" s="114"/>
      <c r="L399" s="114"/>
      <c r="M399" s="114"/>
      <c r="N399" s="114"/>
      <c r="O399" s="114"/>
      <c r="P399" s="124" t="s">
        <v>751</v>
      </c>
      <c r="Q399" s="115"/>
      <c r="R399" s="115"/>
      <c r="S399" s="115"/>
      <c r="T399" s="115"/>
      <c r="U399" s="115"/>
      <c r="V399" s="115"/>
      <c r="W399" s="115"/>
      <c r="X399" s="115"/>
      <c r="Y399" s="116">
        <v>16.126000000000001</v>
      </c>
      <c r="Z399" s="117"/>
      <c r="AA399" s="117"/>
      <c r="AB399" s="118"/>
      <c r="AC399" s="99" t="s">
        <v>749</v>
      </c>
      <c r="AD399" s="100"/>
      <c r="AE399" s="100"/>
      <c r="AF399" s="100"/>
      <c r="AG399" s="100"/>
      <c r="AH399" s="101" t="s">
        <v>649</v>
      </c>
      <c r="AI399" s="102"/>
      <c r="AJ399" s="102"/>
      <c r="AK399" s="102"/>
      <c r="AL399" s="103">
        <v>100</v>
      </c>
      <c r="AM399" s="104"/>
      <c r="AN399" s="104"/>
      <c r="AO399" s="105"/>
      <c r="AP399" s="106" t="s">
        <v>746</v>
      </c>
      <c r="AQ399" s="106"/>
      <c r="AR399" s="106"/>
      <c r="AS399" s="106"/>
      <c r="AT399" s="106"/>
      <c r="AU399" s="106"/>
      <c r="AV399" s="106"/>
      <c r="AW399" s="106"/>
      <c r="AX399" s="106"/>
      <c r="AY399">
        <f>COUNTA($C$399)</f>
        <v>1</v>
      </c>
    </row>
    <row r="400" spans="1:51" ht="48.75" customHeight="1" x14ac:dyDescent="0.15">
      <c r="A400" s="110">
        <v>9</v>
      </c>
      <c r="B400" s="110">
        <v>1</v>
      </c>
      <c r="C400" s="137" t="s">
        <v>752</v>
      </c>
      <c r="D400" s="172"/>
      <c r="E400" s="172"/>
      <c r="F400" s="172"/>
      <c r="G400" s="172"/>
      <c r="H400" s="172"/>
      <c r="I400" s="173"/>
      <c r="J400" s="113">
        <v>6120001076914</v>
      </c>
      <c r="K400" s="114"/>
      <c r="L400" s="114"/>
      <c r="M400" s="114"/>
      <c r="N400" s="114"/>
      <c r="O400" s="114"/>
      <c r="P400" s="124" t="s">
        <v>753</v>
      </c>
      <c r="Q400" s="115"/>
      <c r="R400" s="115"/>
      <c r="S400" s="115"/>
      <c r="T400" s="115"/>
      <c r="U400" s="115"/>
      <c r="V400" s="115"/>
      <c r="W400" s="115"/>
      <c r="X400" s="115"/>
      <c r="Y400" s="116">
        <v>7.8319999999999999</v>
      </c>
      <c r="Z400" s="117"/>
      <c r="AA400" s="117"/>
      <c r="AB400" s="118"/>
      <c r="AC400" s="99" t="s">
        <v>282</v>
      </c>
      <c r="AD400" s="100"/>
      <c r="AE400" s="100"/>
      <c r="AF400" s="100"/>
      <c r="AG400" s="100"/>
      <c r="AH400" s="101">
        <v>1</v>
      </c>
      <c r="AI400" s="102"/>
      <c r="AJ400" s="102"/>
      <c r="AK400" s="102"/>
      <c r="AL400" s="103">
        <v>89</v>
      </c>
      <c r="AM400" s="104"/>
      <c r="AN400" s="104"/>
      <c r="AO400" s="105"/>
      <c r="AP400" s="106"/>
      <c r="AQ400" s="106"/>
      <c r="AR400" s="106"/>
      <c r="AS400" s="106"/>
      <c r="AT400" s="106"/>
      <c r="AU400" s="106"/>
      <c r="AV400" s="106"/>
      <c r="AW400" s="106"/>
      <c r="AX400" s="106"/>
      <c r="AY400">
        <f>COUNTA($C$400)</f>
        <v>1</v>
      </c>
    </row>
    <row r="401" spans="1:51" ht="60" customHeight="1" x14ac:dyDescent="0.15">
      <c r="A401" s="110">
        <v>10</v>
      </c>
      <c r="B401" s="110">
        <v>1</v>
      </c>
      <c r="C401" s="137" t="s">
        <v>754</v>
      </c>
      <c r="D401" s="172"/>
      <c r="E401" s="172"/>
      <c r="F401" s="172"/>
      <c r="G401" s="172"/>
      <c r="H401" s="172"/>
      <c r="I401" s="173"/>
      <c r="J401" s="113">
        <v>9130001022369</v>
      </c>
      <c r="K401" s="114"/>
      <c r="L401" s="114"/>
      <c r="M401" s="114"/>
      <c r="N401" s="114"/>
      <c r="O401" s="114"/>
      <c r="P401" s="124" t="s">
        <v>755</v>
      </c>
      <c r="Q401" s="115"/>
      <c r="R401" s="115"/>
      <c r="S401" s="115"/>
      <c r="T401" s="115"/>
      <c r="U401" s="115"/>
      <c r="V401" s="115"/>
      <c r="W401" s="115"/>
      <c r="X401" s="115"/>
      <c r="Y401" s="116">
        <v>4.9681389999999999</v>
      </c>
      <c r="Z401" s="117"/>
      <c r="AA401" s="117"/>
      <c r="AB401" s="118"/>
      <c r="AC401" s="99" t="s">
        <v>286</v>
      </c>
      <c r="AD401" s="100"/>
      <c r="AE401" s="100"/>
      <c r="AF401" s="100"/>
      <c r="AG401" s="100"/>
      <c r="AH401" s="101">
        <v>2</v>
      </c>
      <c r="AI401" s="102"/>
      <c r="AJ401" s="102"/>
      <c r="AK401" s="102"/>
      <c r="AL401" s="103">
        <v>100</v>
      </c>
      <c r="AM401" s="104"/>
      <c r="AN401" s="104"/>
      <c r="AO401" s="105"/>
      <c r="AP401" s="106"/>
      <c r="AQ401" s="106"/>
      <c r="AR401" s="106"/>
      <c r="AS401" s="106"/>
      <c r="AT401" s="106"/>
      <c r="AU401" s="106"/>
      <c r="AV401" s="106"/>
      <c r="AW401" s="106"/>
      <c r="AX401" s="106"/>
      <c r="AY401">
        <f>COUNTA($C$401)</f>
        <v>1</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55"/>
      <c r="B422" s="55"/>
      <c r="C422" s="55"/>
      <c r="D422" s="55"/>
      <c r="E422" s="55"/>
      <c r="F422" s="55"/>
      <c r="G422" s="55"/>
      <c r="H422" s="55"/>
      <c r="I422" s="55"/>
      <c r="J422" s="55"/>
      <c r="K422" s="55"/>
      <c r="L422" s="55"/>
      <c r="M422" s="55"/>
      <c r="N422" s="55"/>
      <c r="O422" s="55"/>
      <c r="P422" s="56"/>
      <c r="Q422" s="56"/>
      <c r="R422" s="56"/>
      <c r="S422" s="56"/>
      <c r="T422" s="56"/>
      <c r="U422" s="56"/>
      <c r="V422" s="56"/>
      <c r="W422" s="56"/>
      <c r="X422" s="56"/>
      <c r="Y422" s="57"/>
      <c r="Z422" s="57"/>
      <c r="AA422" s="57"/>
      <c r="AB422" s="57"/>
      <c r="AC422" s="57"/>
      <c r="AD422" s="57"/>
      <c r="AE422" s="57"/>
      <c r="AF422" s="57"/>
      <c r="AG422" s="57"/>
      <c r="AH422" s="57"/>
      <c r="AI422" s="57"/>
      <c r="AJ422" s="57"/>
      <c r="AK422" s="57"/>
      <c r="AL422" s="57"/>
      <c r="AM422" s="57"/>
      <c r="AN422" s="57"/>
      <c r="AO422" s="57"/>
      <c r="AP422" s="56"/>
      <c r="AQ422" s="56"/>
      <c r="AR422" s="56"/>
      <c r="AS422" s="56"/>
      <c r="AT422" s="56"/>
      <c r="AU422" s="56"/>
      <c r="AV422" s="56"/>
      <c r="AW422" s="56"/>
      <c r="AX422" s="56"/>
      <c r="AY422">
        <f>COUNTA($C$425)</f>
        <v>1</v>
      </c>
    </row>
    <row r="423" spans="1:51" ht="24.75" customHeight="1" x14ac:dyDescent="0.15">
      <c r="A423" s="48"/>
      <c r="B423" s="52" t="s">
        <v>249</v>
      </c>
      <c r="C423" s="48"/>
      <c r="D423" s="48"/>
      <c r="E423" s="48"/>
      <c r="F423" s="48"/>
      <c r="G423" s="48"/>
      <c r="H423" s="48"/>
      <c r="I423" s="48"/>
      <c r="J423" s="48"/>
      <c r="K423" s="48"/>
      <c r="L423" s="48"/>
      <c r="M423" s="48"/>
      <c r="N423" s="48"/>
      <c r="O423" s="48"/>
      <c r="P423" s="53"/>
      <c r="Q423" s="53"/>
      <c r="R423" s="53"/>
      <c r="S423" s="53"/>
      <c r="T423" s="53"/>
      <c r="U423" s="53"/>
      <c r="V423" s="53"/>
      <c r="W423" s="53"/>
      <c r="X423" s="53"/>
      <c r="Y423" s="54"/>
      <c r="Z423" s="54"/>
      <c r="AA423" s="54"/>
      <c r="AB423" s="54"/>
      <c r="AC423" s="54"/>
      <c r="AD423" s="54"/>
      <c r="AE423" s="54"/>
      <c r="AF423" s="54"/>
      <c r="AG423" s="54"/>
      <c r="AH423" s="54"/>
      <c r="AI423" s="54"/>
      <c r="AJ423" s="54"/>
      <c r="AK423" s="54"/>
      <c r="AL423" s="54"/>
      <c r="AM423" s="54"/>
      <c r="AN423" s="54"/>
      <c r="AO423" s="54"/>
      <c r="AP423" s="53"/>
      <c r="AQ423" s="53"/>
      <c r="AR423" s="53"/>
      <c r="AS423" s="53"/>
      <c r="AT423" s="53"/>
      <c r="AU423" s="53"/>
      <c r="AV423" s="53"/>
      <c r="AW423" s="53"/>
      <c r="AX423" s="53"/>
      <c r="AY423">
        <f>$AY$422</f>
        <v>1</v>
      </c>
    </row>
    <row r="424" spans="1:51" ht="59.25" customHeight="1" x14ac:dyDescent="0.15">
      <c r="A424" s="151"/>
      <c r="B424" s="151"/>
      <c r="C424" s="151" t="s">
        <v>24</v>
      </c>
      <c r="D424" s="151"/>
      <c r="E424" s="151"/>
      <c r="F424" s="151"/>
      <c r="G424" s="151"/>
      <c r="H424" s="151"/>
      <c r="I424" s="151"/>
      <c r="J424" s="120" t="s">
        <v>229</v>
      </c>
      <c r="K424" s="152"/>
      <c r="L424" s="152"/>
      <c r="M424" s="152"/>
      <c r="N424" s="152"/>
      <c r="O424" s="152"/>
      <c r="P424" s="153" t="s">
        <v>25</v>
      </c>
      <c r="Q424" s="153"/>
      <c r="R424" s="153"/>
      <c r="S424" s="153"/>
      <c r="T424" s="153"/>
      <c r="U424" s="153"/>
      <c r="V424" s="153"/>
      <c r="W424" s="153"/>
      <c r="X424" s="153"/>
      <c r="Y424" s="154" t="s">
        <v>228</v>
      </c>
      <c r="Z424" s="155"/>
      <c r="AA424" s="155"/>
      <c r="AB424" s="155"/>
      <c r="AC424" s="120" t="s">
        <v>260</v>
      </c>
      <c r="AD424" s="120"/>
      <c r="AE424" s="120"/>
      <c r="AF424" s="120"/>
      <c r="AG424" s="120"/>
      <c r="AH424" s="154" t="s">
        <v>278</v>
      </c>
      <c r="AI424" s="151"/>
      <c r="AJ424" s="151"/>
      <c r="AK424" s="151"/>
      <c r="AL424" s="151" t="s">
        <v>19</v>
      </c>
      <c r="AM424" s="151"/>
      <c r="AN424" s="151"/>
      <c r="AO424" s="156"/>
      <c r="AP424" s="123" t="s">
        <v>230</v>
      </c>
      <c r="AQ424" s="123"/>
      <c r="AR424" s="123"/>
      <c r="AS424" s="123"/>
      <c r="AT424" s="123"/>
      <c r="AU424" s="123"/>
      <c r="AV424" s="123"/>
      <c r="AW424" s="123"/>
      <c r="AX424" s="123"/>
      <c r="AY424">
        <f>$AY$422</f>
        <v>1</v>
      </c>
    </row>
    <row r="425" spans="1:51" ht="30" customHeight="1" x14ac:dyDescent="0.15">
      <c r="A425" s="110">
        <v>1</v>
      </c>
      <c r="B425" s="110">
        <v>1</v>
      </c>
      <c r="C425" s="169" t="s">
        <v>756</v>
      </c>
      <c r="D425" s="130"/>
      <c r="E425" s="130"/>
      <c r="F425" s="130"/>
      <c r="G425" s="130"/>
      <c r="H425" s="130"/>
      <c r="I425" s="130"/>
      <c r="J425" s="113">
        <v>7290001036116</v>
      </c>
      <c r="K425" s="114"/>
      <c r="L425" s="114"/>
      <c r="M425" s="114"/>
      <c r="N425" s="114"/>
      <c r="O425" s="114"/>
      <c r="P425" s="124" t="s">
        <v>757</v>
      </c>
      <c r="Q425" s="115"/>
      <c r="R425" s="115"/>
      <c r="S425" s="115"/>
      <c r="T425" s="115"/>
      <c r="U425" s="115"/>
      <c r="V425" s="115"/>
      <c r="W425" s="115"/>
      <c r="X425" s="115"/>
      <c r="Y425" s="116">
        <v>187.08270899999999</v>
      </c>
      <c r="Z425" s="117"/>
      <c r="AA425" s="117"/>
      <c r="AB425" s="118"/>
      <c r="AC425" s="99" t="s">
        <v>282</v>
      </c>
      <c r="AD425" s="100"/>
      <c r="AE425" s="100"/>
      <c r="AF425" s="100"/>
      <c r="AG425" s="100"/>
      <c r="AH425" s="170">
        <v>5</v>
      </c>
      <c r="AI425" s="171"/>
      <c r="AJ425" s="171"/>
      <c r="AK425" s="171"/>
      <c r="AL425" s="103">
        <v>80</v>
      </c>
      <c r="AM425" s="104"/>
      <c r="AN425" s="104"/>
      <c r="AO425" s="105"/>
      <c r="AP425" s="106"/>
      <c r="AQ425" s="106"/>
      <c r="AR425" s="106"/>
      <c r="AS425" s="106"/>
      <c r="AT425" s="106"/>
      <c r="AU425" s="106"/>
      <c r="AV425" s="106"/>
      <c r="AW425" s="106"/>
      <c r="AX425" s="106"/>
      <c r="AY425">
        <f>$AY$422</f>
        <v>1</v>
      </c>
    </row>
    <row r="426" spans="1:51" ht="30" customHeight="1" x14ac:dyDescent="0.15">
      <c r="A426" s="110">
        <v>2</v>
      </c>
      <c r="B426" s="110">
        <v>1</v>
      </c>
      <c r="C426" s="169" t="s">
        <v>758</v>
      </c>
      <c r="D426" s="130"/>
      <c r="E426" s="130"/>
      <c r="F426" s="130"/>
      <c r="G426" s="130"/>
      <c r="H426" s="130"/>
      <c r="I426" s="130"/>
      <c r="J426" s="113">
        <v>2180001135973</v>
      </c>
      <c r="K426" s="114"/>
      <c r="L426" s="114"/>
      <c r="M426" s="114"/>
      <c r="N426" s="114"/>
      <c r="O426" s="114"/>
      <c r="P426" s="124" t="s">
        <v>759</v>
      </c>
      <c r="Q426" s="115"/>
      <c r="R426" s="115"/>
      <c r="S426" s="115"/>
      <c r="T426" s="115"/>
      <c r="U426" s="115"/>
      <c r="V426" s="115"/>
      <c r="W426" s="115"/>
      <c r="X426" s="115"/>
      <c r="Y426" s="116">
        <v>102.31187799999999</v>
      </c>
      <c r="Z426" s="117"/>
      <c r="AA426" s="117"/>
      <c r="AB426" s="118"/>
      <c r="AC426" s="99" t="s">
        <v>282</v>
      </c>
      <c r="AD426" s="100"/>
      <c r="AE426" s="100"/>
      <c r="AF426" s="100"/>
      <c r="AG426" s="100"/>
      <c r="AH426" s="170">
        <v>5</v>
      </c>
      <c r="AI426" s="171"/>
      <c r="AJ426" s="171"/>
      <c r="AK426" s="171"/>
      <c r="AL426" s="103">
        <v>76</v>
      </c>
      <c r="AM426" s="104"/>
      <c r="AN426" s="104"/>
      <c r="AO426" s="105"/>
      <c r="AP426" s="106"/>
      <c r="AQ426" s="106"/>
      <c r="AR426" s="106"/>
      <c r="AS426" s="106"/>
      <c r="AT426" s="106"/>
      <c r="AU426" s="106"/>
      <c r="AV426" s="106"/>
      <c r="AW426" s="106"/>
      <c r="AX426" s="106"/>
      <c r="AY426">
        <f>COUNTA($C$426)</f>
        <v>1</v>
      </c>
    </row>
    <row r="427" spans="1:51" ht="30" customHeight="1" x14ac:dyDescent="0.15">
      <c r="A427" s="110">
        <v>3</v>
      </c>
      <c r="B427" s="110">
        <v>1</v>
      </c>
      <c r="C427" s="169" t="s">
        <v>760</v>
      </c>
      <c r="D427" s="130"/>
      <c r="E427" s="130"/>
      <c r="F427" s="130"/>
      <c r="G427" s="130"/>
      <c r="H427" s="130"/>
      <c r="I427" s="130"/>
      <c r="J427" s="113">
        <v>3290001029577</v>
      </c>
      <c r="K427" s="114"/>
      <c r="L427" s="114"/>
      <c r="M427" s="114"/>
      <c r="N427" s="114"/>
      <c r="O427" s="114"/>
      <c r="P427" s="124" t="s">
        <v>761</v>
      </c>
      <c r="Q427" s="115"/>
      <c r="R427" s="115"/>
      <c r="S427" s="115"/>
      <c r="T427" s="115"/>
      <c r="U427" s="115"/>
      <c r="V427" s="115"/>
      <c r="W427" s="115"/>
      <c r="X427" s="115"/>
      <c r="Y427" s="116">
        <v>39.295178999999997</v>
      </c>
      <c r="Z427" s="117"/>
      <c r="AA427" s="117"/>
      <c r="AB427" s="118"/>
      <c r="AC427" s="99" t="s">
        <v>282</v>
      </c>
      <c r="AD427" s="100"/>
      <c r="AE427" s="100"/>
      <c r="AF427" s="100"/>
      <c r="AG427" s="100"/>
      <c r="AH427" s="101">
        <v>3</v>
      </c>
      <c r="AI427" s="102"/>
      <c r="AJ427" s="102"/>
      <c r="AK427" s="102"/>
      <c r="AL427" s="103">
        <v>84</v>
      </c>
      <c r="AM427" s="104"/>
      <c r="AN427" s="104"/>
      <c r="AO427" s="105"/>
      <c r="AP427" s="106"/>
      <c r="AQ427" s="106"/>
      <c r="AR427" s="106"/>
      <c r="AS427" s="106"/>
      <c r="AT427" s="106"/>
      <c r="AU427" s="106"/>
      <c r="AV427" s="106"/>
      <c r="AW427" s="106"/>
      <c r="AX427" s="106"/>
      <c r="AY427">
        <f>COUNTA($C$427)</f>
        <v>1</v>
      </c>
    </row>
    <row r="428" spans="1:51" ht="30" customHeight="1" x14ac:dyDescent="0.15">
      <c r="A428" s="110">
        <v>4</v>
      </c>
      <c r="B428" s="110">
        <v>1</v>
      </c>
      <c r="C428" s="169" t="s">
        <v>762</v>
      </c>
      <c r="D428" s="130"/>
      <c r="E428" s="130"/>
      <c r="F428" s="130"/>
      <c r="G428" s="130"/>
      <c r="H428" s="130"/>
      <c r="I428" s="130"/>
      <c r="J428" s="113">
        <v>8010001166930</v>
      </c>
      <c r="K428" s="114"/>
      <c r="L428" s="114"/>
      <c r="M428" s="114"/>
      <c r="N428" s="114"/>
      <c r="O428" s="114"/>
      <c r="P428" s="124" t="s">
        <v>763</v>
      </c>
      <c r="Q428" s="115"/>
      <c r="R428" s="115"/>
      <c r="S428" s="115"/>
      <c r="T428" s="115"/>
      <c r="U428" s="115"/>
      <c r="V428" s="115"/>
      <c r="W428" s="115"/>
      <c r="X428" s="115"/>
      <c r="Y428" s="116">
        <v>30.427326999999998</v>
      </c>
      <c r="Z428" s="117"/>
      <c r="AA428" s="117"/>
      <c r="AB428" s="118"/>
      <c r="AC428" s="99" t="s">
        <v>282</v>
      </c>
      <c r="AD428" s="100"/>
      <c r="AE428" s="100"/>
      <c r="AF428" s="100"/>
      <c r="AG428" s="100"/>
      <c r="AH428" s="101">
        <v>2</v>
      </c>
      <c r="AI428" s="102"/>
      <c r="AJ428" s="102"/>
      <c r="AK428" s="102"/>
      <c r="AL428" s="103">
        <v>58</v>
      </c>
      <c r="AM428" s="104"/>
      <c r="AN428" s="104"/>
      <c r="AO428" s="105"/>
      <c r="AP428" s="106"/>
      <c r="AQ428" s="106"/>
      <c r="AR428" s="106"/>
      <c r="AS428" s="106"/>
      <c r="AT428" s="106"/>
      <c r="AU428" s="106"/>
      <c r="AV428" s="106"/>
      <c r="AW428" s="106"/>
      <c r="AX428" s="106"/>
      <c r="AY428">
        <f>COUNTA($C$428)</f>
        <v>1</v>
      </c>
    </row>
    <row r="429" spans="1:51" ht="30" customHeight="1" x14ac:dyDescent="0.15">
      <c r="A429" s="110">
        <v>5</v>
      </c>
      <c r="B429" s="110">
        <v>1</v>
      </c>
      <c r="C429" s="169" t="s">
        <v>764</v>
      </c>
      <c r="D429" s="130"/>
      <c r="E429" s="130"/>
      <c r="F429" s="130"/>
      <c r="G429" s="130"/>
      <c r="H429" s="130"/>
      <c r="I429" s="130"/>
      <c r="J429" s="113">
        <v>3120001059632</v>
      </c>
      <c r="K429" s="114"/>
      <c r="L429" s="114"/>
      <c r="M429" s="114"/>
      <c r="N429" s="114"/>
      <c r="O429" s="114"/>
      <c r="P429" s="124" t="s">
        <v>765</v>
      </c>
      <c r="Q429" s="115"/>
      <c r="R429" s="115"/>
      <c r="S429" s="115"/>
      <c r="T429" s="115"/>
      <c r="U429" s="115"/>
      <c r="V429" s="115"/>
      <c r="W429" s="115"/>
      <c r="X429" s="115"/>
      <c r="Y429" s="116">
        <v>27.050298000000002</v>
      </c>
      <c r="Z429" s="117"/>
      <c r="AA429" s="117"/>
      <c r="AB429" s="118"/>
      <c r="AC429" s="99" t="s">
        <v>282</v>
      </c>
      <c r="AD429" s="100"/>
      <c r="AE429" s="100"/>
      <c r="AF429" s="100"/>
      <c r="AG429" s="100"/>
      <c r="AH429" s="101">
        <v>2</v>
      </c>
      <c r="AI429" s="102"/>
      <c r="AJ429" s="102"/>
      <c r="AK429" s="102"/>
      <c r="AL429" s="103">
        <v>61</v>
      </c>
      <c r="AM429" s="104"/>
      <c r="AN429" s="104"/>
      <c r="AO429" s="105"/>
      <c r="AP429" s="106"/>
      <c r="AQ429" s="106"/>
      <c r="AR429" s="106"/>
      <c r="AS429" s="106"/>
      <c r="AT429" s="106"/>
      <c r="AU429" s="106"/>
      <c r="AV429" s="106"/>
      <c r="AW429" s="106"/>
      <c r="AX429" s="106"/>
      <c r="AY429">
        <f>COUNTA($C$429)</f>
        <v>1</v>
      </c>
    </row>
    <row r="430" spans="1:51" ht="30" customHeight="1" x14ac:dyDescent="0.15">
      <c r="A430" s="110">
        <v>6</v>
      </c>
      <c r="B430" s="110">
        <v>1</v>
      </c>
      <c r="C430" s="169" t="s">
        <v>766</v>
      </c>
      <c r="D430" s="130"/>
      <c r="E430" s="130"/>
      <c r="F430" s="130"/>
      <c r="G430" s="130"/>
      <c r="H430" s="130"/>
      <c r="I430" s="130"/>
      <c r="J430" s="113">
        <v>8000020082201</v>
      </c>
      <c r="K430" s="114"/>
      <c r="L430" s="114"/>
      <c r="M430" s="114"/>
      <c r="N430" s="114"/>
      <c r="O430" s="114"/>
      <c r="P430" s="124" t="s">
        <v>767</v>
      </c>
      <c r="Q430" s="115"/>
      <c r="R430" s="115"/>
      <c r="S430" s="115"/>
      <c r="T430" s="115"/>
      <c r="U430" s="115"/>
      <c r="V430" s="115"/>
      <c r="W430" s="115"/>
      <c r="X430" s="115"/>
      <c r="Y430" s="116">
        <v>26.36205</v>
      </c>
      <c r="Z430" s="117"/>
      <c r="AA430" s="117"/>
      <c r="AB430" s="118"/>
      <c r="AC430" s="99" t="s">
        <v>289</v>
      </c>
      <c r="AD430" s="100"/>
      <c r="AE430" s="100"/>
      <c r="AF430" s="100"/>
      <c r="AG430" s="100"/>
      <c r="AH430" s="101" t="s">
        <v>649</v>
      </c>
      <c r="AI430" s="102"/>
      <c r="AJ430" s="102"/>
      <c r="AK430" s="102"/>
      <c r="AL430" s="103">
        <v>100</v>
      </c>
      <c r="AM430" s="104"/>
      <c r="AN430" s="104"/>
      <c r="AO430" s="105"/>
      <c r="AP430" s="106" t="s">
        <v>746</v>
      </c>
      <c r="AQ430" s="106"/>
      <c r="AR430" s="106"/>
      <c r="AS430" s="106"/>
      <c r="AT430" s="106"/>
      <c r="AU430" s="106"/>
      <c r="AV430" s="106"/>
      <c r="AW430" s="106"/>
      <c r="AX430" s="106"/>
      <c r="AY430">
        <f>COUNTA($C$430)</f>
        <v>1</v>
      </c>
    </row>
    <row r="431" spans="1:51" ht="30" customHeight="1" x14ac:dyDescent="0.15">
      <c r="A431" s="110">
        <v>7</v>
      </c>
      <c r="B431" s="110">
        <v>1</v>
      </c>
      <c r="C431" s="169" t="s">
        <v>768</v>
      </c>
      <c r="D431" s="130"/>
      <c r="E431" s="130"/>
      <c r="F431" s="130"/>
      <c r="G431" s="130"/>
      <c r="H431" s="130"/>
      <c r="I431" s="130"/>
      <c r="J431" s="113">
        <v>8000020272116</v>
      </c>
      <c r="K431" s="114"/>
      <c r="L431" s="114"/>
      <c r="M431" s="114"/>
      <c r="N431" s="114"/>
      <c r="O431" s="114"/>
      <c r="P431" s="124" t="s">
        <v>769</v>
      </c>
      <c r="Q431" s="115"/>
      <c r="R431" s="115"/>
      <c r="S431" s="115"/>
      <c r="T431" s="115"/>
      <c r="U431" s="115"/>
      <c r="V431" s="115"/>
      <c r="W431" s="115"/>
      <c r="X431" s="115"/>
      <c r="Y431" s="116">
        <v>10.992573999999999</v>
      </c>
      <c r="Z431" s="117"/>
      <c r="AA431" s="117"/>
      <c r="AB431" s="118"/>
      <c r="AC431" s="99" t="s">
        <v>289</v>
      </c>
      <c r="AD431" s="100"/>
      <c r="AE431" s="100"/>
      <c r="AF431" s="100"/>
      <c r="AG431" s="100"/>
      <c r="AH431" s="101" t="s">
        <v>649</v>
      </c>
      <c r="AI431" s="102"/>
      <c r="AJ431" s="102"/>
      <c r="AK431" s="102"/>
      <c r="AL431" s="103">
        <v>100</v>
      </c>
      <c r="AM431" s="104"/>
      <c r="AN431" s="104"/>
      <c r="AO431" s="105"/>
      <c r="AP431" s="106" t="s">
        <v>746</v>
      </c>
      <c r="AQ431" s="106"/>
      <c r="AR431" s="106"/>
      <c r="AS431" s="106"/>
      <c r="AT431" s="106"/>
      <c r="AU431" s="106"/>
      <c r="AV431" s="106"/>
      <c r="AW431" s="106"/>
      <c r="AX431" s="106"/>
      <c r="AY431">
        <f>COUNTA($C$431)</f>
        <v>1</v>
      </c>
    </row>
    <row r="432" spans="1:51" ht="30" customHeight="1" x14ac:dyDescent="0.15">
      <c r="A432" s="110">
        <v>8</v>
      </c>
      <c r="B432" s="110">
        <v>1</v>
      </c>
      <c r="C432" s="169" t="s">
        <v>770</v>
      </c>
      <c r="D432" s="130"/>
      <c r="E432" s="130"/>
      <c r="F432" s="130"/>
      <c r="G432" s="130"/>
      <c r="H432" s="130"/>
      <c r="I432" s="130"/>
      <c r="J432" s="113">
        <v>6000012070001</v>
      </c>
      <c r="K432" s="114"/>
      <c r="L432" s="114"/>
      <c r="M432" s="114"/>
      <c r="N432" s="114"/>
      <c r="O432" s="114"/>
      <c r="P432" s="124" t="s">
        <v>771</v>
      </c>
      <c r="Q432" s="115"/>
      <c r="R432" s="115"/>
      <c r="S432" s="115"/>
      <c r="T432" s="115"/>
      <c r="U432" s="115"/>
      <c r="V432" s="115"/>
      <c r="W432" s="115"/>
      <c r="X432" s="115"/>
      <c r="Y432" s="116">
        <v>16.263058999999998</v>
      </c>
      <c r="Z432" s="117"/>
      <c r="AA432" s="117"/>
      <c r="AB432" s="118"/>
      <c r="AC432" s="99" t="s">
        <v>289</v>
      </c>
      <c r="AD432" s="100"/>
      <c r="AE432" s="100"/>
      <c r="AF432" s="100"/>
      <c r="AG432" s="100"/>
      <c r="AH432" s="101" t="s">
        <v>649</v>
      </c>
      <c r="AI432" s="102"/>
      <c r="AJ432" s="102"/>
      <c r="AK432" s="102"/>
      <c r="AL432" s="103">
        <v>100</v>
      </c>
      <c r="AM432" s="104"/>
      <c r="AN432" s="104"/>
      <c r="AO432" s="105"/>
      <c r="AP432" s="106" t="s">
        <v>772</v>
      </c>
      <c r="AQ432" s="106"/>
      <c r="AR432" s="106"/>
      <c r="AS432" s="106"/>
      <c r="AT432" s="106"/>
      <c r="AU432" s="106"/>
      <c r="AV432" s="106"/>
      <c r="AW432" s="106"/>
      <c r="AX432" s="106"/>
      <c r="AY432">
        <f>COUNTA($C$432)</f>
        <v>1</v>
      </c>
    </row>
    <row r="433" spans="1:51" ht="30" customHeight="1" x14ac:dyDescent="0.15">
      <c r="A433" s="110">
        <v>9</v>
      </c>
      <c r="B433" s="110">
        <v>1</v>
      </c>
      <c r="C433" s="169" t="s">
        <v>773</v>
      </c>
      <c r="D433" s="130"/>
      <c r="E433" s="130"/>
      <c r="F433" s="130"/>
      <c r="G433" s="130"/>
      <c r="H433" s="130"/>
      <c r="I433" s="130"/>
      <c r="J433" s="113">
        <v>6010401020516</v>
      </c>
      <c r="K433" s="114"/>
      <c r="L433" s="114"/>
      <c r="M433" s="114"/>
      <c r="N433" s="114"/>
      <c r="O433" s="114"/>
      <c r="P433" s="124" t="s">
        <v>774</v>
      </c>
      <c r="Q433" s="115"/>
      <c r="R433" s="115"/>
      <c r="S433" s="115"/>
      <c r="T433" s="115"/>
      <c r="U433" s="115"/>
      <c r="V433" s="115"/>
      <c r="W433" s="115"/>
      <c r="X433" s="115"/>
      <c r="Y433" s="116">
        <v>2.459937</v>
      </c>
      <c r="Z433" s="117"/>
      <c r="AA433" s="117"/>
      <c r="AB433" s="118"/>
      <c r="AC433" s="99" t="s">
        <v>289</v>
      </c>
      <c r="AD433" s="100"/>
      <c r="AE433" s="100"/>
      <c r="AF433" s="100"/>
      <c r="AG433" s="100"/>
      <c r="AH433" s="101" t="s">
        <v>649</v>
      </c>
      <c r="AI433" s="102"/>
      <c r="AJ433" s="102"/>
      <c r="AK433" s="102"/>
      <c r="AL433" s="103">
        <v>100</v>
      </c>
      <c r="AM433" s="104"/>
      <c r="AN433" s="104"/>
      <c r="AO433" s="105"/>
      <c r="AP433" s="106" t="s">
        <v>775</v>
      </c>
      <c r="AQ433" s="106"/>
      <c r="AR433" s="106"/>
      <c r="AS433" s="106"/>
      <c r="AT433" s="106"/>
      <c r="AU433" s="106"/>
      <c r="AV433" s="106"/>
      <c r="AW433" s="106"/>
      <c r="AX433" s="106"/>
      <c r="AY433">
        <f>COUNTA($C$433)</f>
        <v>1</v>
      </c>
    </row>
    <row r="434" spans="1:51" ht="30" customHeight="1" x14ac:dyDescent="0.15">
      <c r="A434" s="110">
        <v>10</v>
      </c>
      <c r="B434" s="110">
        <v>1</v>
      </c>
      <c r="C434" s="169" t="s">
        <v>776</v>
      </c>
      <c r="D434" s="130"/>
      <c r="E434" s="130"/>
      <c r="F434" s="130"/>
      <c r="G434" s="130"/>
      <c r="H434" s="130"/>
      <c r="I434" s="130"/>
      <c r="J434" s="113">
        <v>4430001022351</v>
      </c>
      <c r="K434" s="114"/>
      <c r="L434" s="114"/>
      <c r="M434" s="114"/>
      <c r="N434" s="114"/>
      <c r="O434" s="114"/>
      <c r="P434" s="124" t="s">
        <v>777</v>
      </c>
      <c r="Q434" s="115"/>
      <c r="R434" s="115"/>
      <c r="S434" s="115"/>
      <c r="T434" s="115"/>
      <c r="U434" s="115"/>
      <c r="V434" s="115"/>
      <c r="W434" s="115"/>
      <c r="X434" s="115"/>
      <c r="Y434" s="116">
        <v>2.162525</v>
      </c>
      <c r="Z434" s="117"/>
      <c r="AA434" s="117"/>
      <c r="AB434" s="118"/>
      <c r="AC434" s="99" t="s">
        <v>282</v>
      </c>
      <c r="AD434" s="100"/>
      <c r="AE434" s="100"/>
      <c r="AF434" s="100"/>
      <c r="AG434" s="100"/>
      <c r="AH434" s="101">
        <v>3</v>
      </c>
      <c r="AI434" s="102"/>
      <c r="AJ434" s="102"/>
      <c r="AK434" s="102"/>
      <c r="AL434" s="103">
        <v>82</v>
      </c>
      <c r="AM434" s="104"/>
      <c r="AN434" s="104"/>
      <c r="AO434" s="105"/>
      <c r="AP434" s="106"/>
      <c r="AQ434" s="106"/>
      <c r="AR434" s="106"/>
      <c r="AS434" s="106"/>
      <c r="AT434" s="106"/>
      <c r="AU434" s="106"/>
      <c r="AV434" s="106"/>
      <c r="AW434" s="106"/>
      <c r="AX434" s="106"/>
      <c r="AY434">
        <f>COUNTA($C$434)</f>
        <v>1</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55"/>
      <c r="B455" s="55"/>
      <c r="C455" s="55"/>
      <c r="D455" s="55"/>
      <c r="E455" s="55"/>
      <c r="F455" s="55"/>
      <c r="G455" s="55"/>
      <c r="H455" s="55"/>
      <c r="I455" s="55"/>
      <c r="J455" s="55"/>
      <c r="K455" s="55"/>
      <c r="L455" s="55"/>
      <c r="M455" s="55"/>
      <c r="N455" s="55"/>
      <c r="O455" s="55"/>
      <c r="P455" s="56"/>
      <c r="Q455" s="56"/>
      <c r="R455" s="56"/>
      <c r="S455" s="56"/>
      <c r="T455" s="56"/>
      <c r="U455" s="56"/>
      <c r="V455" s="56"/>
      <c r="W455" s="56"/>
      <c r="X455" s="56"/>
      <c r="Y455" s="57"/>
      <c r="Z455" s="57"/>
      <c r="AA455" s="57"/>
      <c r="AB455" s="57"/>
      <c r="AC455" s="57"/>
      <c r="AD455" s="57"/>
      <c r="AE455" s="57"/>
      <c r="AF455" s="57"/>
      <c r="AG455" s="57"/>
      <c r="AH455" s="57"/>
      <c r="AI455" s="57"/>
      <c r="AJ455" s="57"/>
      <c r="AK455" s="57"/>
      <c r="AL455" s="57"/>
      <c r="AM455" s="57"/>
      <c r="AN455" s="57"/>
      <c r="AO455" s="57"/>
      <c r="AP455" s="56"/>
      <c r="AQ455" s="56"/>
      <c r="AR455" s="56"/>
      <c r="AS455" s="56"/>
      <c r="AT455" s="56"/>
      <c r="AU455" s="56"/>
      <c r="AV455" s="56"/>
      <c r="AW455" s="56"/>
      <c r="AX455" s="56"/>
      <c r="AY455">
        <f>COUNTA($C$458)</f>
        <v>1</v>
      </c>
    </row>
    <row r="456" spans="1:51" ht="24.75" customHeight="1" x14ac:dyDescent="0.15">
      <c r="A456" s="48"/>
      <c r="B456" s="52" t="s">
        <v>167</v>
      </c>
      <c r="C456" s="48"/>
      <c r="D456" s="48"/>
      <c r="E456" s="48"/>
      <c r="F456" s="48"/>
      <c r="G456" s="48"/>
      <c r="H456" s="48"/>
      <c r="I456" s="48"/>
      <c r="J456" s="48"/>
      <c r="K456" s="48"/>
      <c r="L456" s="48"/>
      <c r="M456" s="48"/>
      <c r="N456" s="48"/>
      <c r="O456" s="48"/>
      <c r="P456" s="53"/>
      <c r="Q456" s="53"/>
      <c r="R456" s="53"/>
      <c r="S456" s="53"/>
      <c r="T456" s="53"/>
      <c r="U456" s="53"/>
      <c r="V456" s="53"/>
      <c r="W456" s="53"/>
      <c r="X456" s="53"/>
      <c r="Y456" s="54"/>
      <c r="Z456" s="54"/>
      <c r="AA456" s="54"/>
      <c r="AB456" s="54"/>
      <c r="AC456" s="54"/>
      <c r="AD456" s="54"/>
      <c r="AE456" s="54"/>
      <c r="AF456" s="54"/>
      <c r="AG456" s="54"/>
      <c r="AH456" s="54"/>
      <c r="AI456" s="54"/>
      <c r="AJ456" s="54"/>
      <c r="AK456" s="54"/>
      <c r="AL456" s="54"/>
      <c r="AM456" s="54"/>
      <c r="AN456" s="54"/>
      <c r="AO456" s="54"/>
      <c r="AP456" s="53"/>
      <c r="AQ456" s="53"/>
      <c r="AR456" s="53"/>
      <c r="AS456" s="53"/>
      <c r="AT456" s="53"/>
      <c r="AU456" s="53"/>
      <c r="AV456" s="53"/>
      <c r="AW456" s="53"/>
      <c r="AX456" s="53"/>
      <c r="AY456">
        <f>$AY$455</f>
        <v>1</v>
      </c>
    </row>
    <row r="457" spans="1:51" ht="59.25" customHeight="1" x14ac:dyDescent="0.15">
      <c r="A457" s="151"/>
      <c r="B457" s="151"/>
      <c r="C457" s="151" t="s">
        <v>24</v>
      </c>
      <c r="D457" s="151"/>
      <c r="E457" s="151"/>
      <c r="F457" s="151"/>
      <c r="G457" s="151"/>
      <c r="H457" s="151"/>
      <c r="I457" s="151"/>
      <c r="J457" s="120" t="s">
        <v>229</v>
      </c>
      <c r="K457" s="152"/>
      <c r="L457" s="152"/>
      <c r="M457" s="152"/>
      <c r="N457" s="152"/>
      <c r="O457" s="152"/>
      <c r="P457" s="153" t="s">
        <v>25</v>
      </c>
      <c r="Q457" s="153"/>
      <c r="R457" s="153"/>
      <c r="S457" s="153"/>
      <c r="T457" s="153"/>
      <c r="U457" s="153"/>
      <c r="V457" s="153"/>
      <c r="W457" s="153"/>
      <c r="X457" s="153"/>
      <c r="Y457" s="154" t="s">
        <v>228</v>
      </c>
      <c r="Z457" s="155"/>
      <c r="AA457" s="155"/>
      <c r="AB457" s="155"/>
      <c r="AC457" s="120" t="s">
        <v>260</v>
      </c>
      <c r="AD457" s="120"/>
      <c r="AE457" s="120"/>
      <c r="AF457" s="120"/>
      <c r="AG457" s="120"/>
      <c r="AH457" s="154" t="s">
        <v>278</v>
      </c>
      <c r="AI457" s="151"/>
      <c r="AJ457" s="151"/>
      <c r="AK457" s="151"/>
      <c r="AL457" s="151" t="s">
        <v>19</v>
      </c>
      <c r="AM457" s="151"/>
      <c r="AN457" s="151"/>
      <c r="AO457" s="156"/>
      <c r="AP457" s="123" t="s">
        <v>230</v>
      </c>
      <c r="AQ457" s="123"/>
      <c r="AR457" s="123"/>
      <c r="AS457" s="123"/>
      <c r="AT457" s="123"/>
      <c r="AU457" s="123"/>
      <c r="AV457" s="123"/>
      <c r="AW457" s="123"/>
      <c r="AX457" s="123"/>
      <c r="AY457">
        <f>$AY$455</f>
        <v>1</v>
      </c>
    </row>
    <row r="458" spans="1:51" ht="30" customHeight="1" x14ac:dyDescent="0.15">
      <c r="A458" s="110">
        <v>1</v>
      </c>
      <c r="B458" s="110">
        <v>1</v>
      </c>
      <c r="C458" s="169" t="s">
        <v>778</v>
      </c>
      <c r="D458" s="130"/>
      <c r="E458" s="130"/>
      <c r="F458" s="130"/>
      <c r="G458" s="130"/>
      <c r="H458" s="130"/>
      <c r="I458" s="130"/>
      <c r="J458" s="113">
        <v>3011801001959</v>
      </c>
      <c r="K458" s="114"/>
      <c r="L458" s="114"/>
      <c r="M458" s="114"/>
      <c r="N458" s="114"/>
      <c r="O458" s="114"/>
      <c r="P458" s="124" t="s">
        <v>706</v>
      </c>
      <c r="Q458" s="115"/>
      <c r="R458" s="115"/>
      <c r="S458" s="115"/>
      <c r="T458" s="115"/>
      <c r="U458" s="115"/>
      <c r="V458" s="115"/>
      <c r="W458" s="115"/>
      <c r="X458" s="115"/>
      <c r="Y458" s="116">
        <v>26.808755000000001</v>
      </c>
      <c r="Z458" s="117"/>
      <c r="AA458" s="117"/>
      <c r="AB458" s="118"/>
      <c r="AC458" s="99" t="s">
        <v>282</v>
      </c>
      <c r="AD458" s="100"/>
      <c r="AE458" s="100"/>
      <c r="AF458" s="100"/>
      <c r="AG458" s="100"/>
      <c r="AH458" s="170">
        <v>2</v>
      </c>
      <c r="AI458" s="171"/>
      <c r="AJ458" s="171"/>
      <c r="AK458" s="171"/>
      <c r="AL458" s="103">
        <v>84</v>
      </c>
      <c r="AM458" s="104"/>
      <c r="AN458" s="104"/>
      <c r="AO458" s="105"/>
      <c r="AP458" s="106"/>
      <c r="AQ458" s="106"/>
      <c r="AR458" s="106"/>
      <c r="AS458" s="106"/>
      <c r="AT458" s="106"/>
      <c r="AU458" s="106"/>
      <c r="AV458" s="106"/>
      <c r="AW458" s="106"/>
      <c r="AX458" s="106"/>
      <c r="AY458">
        <f>$AY$455</f>
        <v>1</v>
      </c>
    </row>
    <row r="459" spans="1:51" ht="30" customHeight="1" x14ac:dyDescent="0.15">
      <c r="A459" s="110">
        <v>2</v>
      </c>
      <c r="B459" s="110">
        <v>1</v>
      </c>
      <c r="C459" s="169" t="s">
        <v>779</v>
      </c>
      <c r="D459" s="130"/>
      <c r="E459" s="130"/>
      <c r="F459" s="130"/>
      <c r="G459" s="130"/>
      <c r="H459" s="130"/>
      <c r="I459" s="130"/>
      <c r="J459" s="113">
        <v>5010001033340</v>
      </c>
      <c r="K459" s="114"/>
      <c r="L459" s="114"/>
      <c r="M459" s="114"/>
      <c r="N459" s="114"/>
      <c r="O459" s="114"/>
      <c r="P459" s="124" t="s">
        <v>780</v>
      </c>
      <c r="Q459" s="115"/>
      <c r="R459" s="115"/>
      <c r="S459" s="115"/>
      <c r="T459" s="115"/>
      <c r="U459" s="115"/>
      <c r="V459" s="115"/>
      <c r="W459" s="115"/>
      <c r="X459" s="115"/>
      <c r="Y459" s="116">
        <v>18.691199999999998</v>
      </c>
      <c r="Z459" s="117"/>
      <c r="AA459" s="117"/>
      <c r="AB459" s="118"/>
      <c r="AC459" s="99" t="s">
        <v>282</v>
      </c>
      <c r="AD459" s="100"/>
      <c r="AE459" s="100"/>
      <c r="AF459" s="100"/>
      <c r="AG459" s="100"/>
      <c r="AH459" s="170">
        <v>5</v>
      </c>
      <c r="AI459" s="171"/>
      <c r="AJ459" s="171"/>
      <c r="AK459" s="171"/>
      <c r="AL459" s="103">
        <v>97</v>
      </c>
      <c r="AM459" s="104"/>
      <c r="AN459" s="104"/>
      <c r="AO459" s="105"/>
      <c r="AP459" s="106"/>
      <c r="AQ459" s="106"/>
      <c r="AR459" s="106"/>
      <c r="AS459" s="106"/>
      <c r="AT459" s="106"/>
      <c r="AU459" s="106"/>
      <c r="AV459" s="106"/>
      <c r="AW459" s="106"/>
      <c r="AX459" s="106"/>
      <c r="AY459">
        <f>COUNTA($C$459)</f>
        <v>1</v>
      </c>
    </row>
    <row r="460" spans="1:51" ht="30" customHeight="1" x14ac:dyDescent="0.15">
      <c r="A460" s="110">
        <v>3</v>
      </c>
      <c r="B460" s="110">
        <v>1</v>
      </c>
      <c r="C460" s="169" t="s">
        <v>779</v>
      </c>
      <c r="D460" s="130"/>
      <c r="E460" s="130"/>
      <c r="F460" s="130"/>
      <c r="G460" s="130"/>
      <c r="H460" s="130"/>
      <c r="I460" s="130"/>
      <c r="J460" s="113">
        <v>5010001033340</v>
      </c>
      <c r="K460" s="114"/>
      <c r="L460" s="114"/>
      <c r="M460" s="114"/>
      <c r="N460" s="114"/>
      <c r="O460" s="114"/>
      <c r="P460" s="124" t="s">
        <v>781</v>
      </c>
      <c r="Q460" s="115"/>
      <c r="R460" s="115"/>
      <c r="S460" s="115"/>
      <c r="T460" s="115"/>
      <c r="U460" s="115"/>
      <c r="V460" s="115"/>
      <c r="W460" s="115"/>
      <c r="X460" s="115"/>
      <c r="Y460" s="116">
        <v>15.311999999999999</v>
      </c>
      <c r="Z460" s="117"/>
      <c r="AA460" s="117"/>
      <c r="AB460" s="118"/>
      <c r="AC460" s="99" t="s">
        <v>282</v>
      </c>
      <c r="AD460" s="100"/>
      <c r="AE460" s="100"/>
      <c r="AF460" s="100"/>
      <c r="AG460" s="100"/>
      <c r="AH460" s="101">
        <v>4</v>
      </c>
      <c r="AI460" s="102"/>
      <c r="AJ460" s="102"/>
      <c r="AK460" s="102"/>
      <c r="AL460" s="103">
        <v>83</v>
      </c>
      <c r="AM460" s="104"/>
      <c r="AN460" s="104"/>
      <c r="AO460" s="105"/>
      <c r="AP460" s="106"/>
      <c r="AQ460" s="106"/>
      <c r="AR460" s="106"/>
      <c r="AS460" s="106"/>
      <c r="AT460" s="106"/>
      <c r="AU460" s="106"/>
      <c r="AV460" s="106"/>
      <c r="AW460" s="106"/>
      <c r="AX460" s="106"/>
      <c r="AY460">
        <f>COUNTA($C$460)</f>
        <v>1</v>
      </c>
    </row>
    <row r="461" spans="1:51" ht="30" customHeight="1" x14ac:dyDescent="0.15">
      <c r="A461" s="110">
        <v>4</v>
      </c>
      <c r="B461" s="110">
        <v>1</v>
      </c>
      <c r="C461" s="169" t="s">
        <v>782</v>
      </c>
      <c r="D461" s="130"/>
      <c r="E461" s="130"/>
      <c r="F461" s="130"/>
      <c r="G461" s="130"/>
      <c r="H461" s="130"/>
      <c r="I461" s="130"/>
      <c r="J461" s="113">
        <v>2050001015858</v>
      </c>
      <c r="K461" s="114"/>
      <c r="L461" s="114"/>
      <c r="M461" s="114"/>
      <c r="N461" s="114"/>
      <c r="O461" s="114"/>
      <c r="P461" s="124" t="s">
        <v>783</v>
      </c>
      <c r="Q461" s="115"/>
      <c r="R461" s="115"/>
      <c r="S461" s="115"/>
      <c r="T461" s="115"/>
      <c r="U461" s="115"/>
      <c r="V461" s="115"/>
      <c r="W461" s="115"/>
      <c r="X461" s="115"/>
      <c r="Y461" s="116">
        <v>13.37776</v>
      </c>
      <c r="Z461" s="117"/>
      <c r="AA461" s="117"/>
      <c r="AB461" s="118"/>
      <c r="AC461" s="99" t="s">
        <v>282</v>
      </c>
      <c r="AD461" s="100"/>
      <c r="AE461" s="100"/>
      <c r="AF461" s="100"/>
      <c r="AG461" s="100"/>
      <c r="AH461" s="101">
        <v>4</v>
      </c>
      <c r="AI461" s="102"/>
      <c r="AJ461" s="102"/>
      <c r="AK461" s="102"/>
      <c r="AL461" s="103">
        <v>90</v>
      </c>
      <c r="AM461" s="104"/>
      <c r="AN461" s="104"/>
      <c r="AO461" s="105"/>
      <c r="AP461" s="106"/>
      <c r="AQ461" s="106"/>
      <c r="AR461" s="106"/>
      <c r="AS461" s="106"/>
      <c r="AT461" s="106"/>
      <c r="AU461" s="106"/>
      <c r="AV461" s="106"/>
      <c r="AW461" s="106"/>
      <c r="AX461" s="106"/>
      <c r="AY461">
        <f>COUNTA($C$461)</f>
        <v>1</v>
      </c>
    </row>
    <row r="462" spans="1:51" ht="30" customHeight="1" x14ac:dyDescent="0.15">
      <c r="A462" s="110">
        <v>5</v>
      </c>
      <c r="B462" s="110">
        <v>1</v>
      </c>
      <c r="C462" s="169" t="s">
        <v>782</v>
      </c>
      <c r="D462" s="130"/>
      <c r="E462" s="130"/>
      <c r="F462" s="130"/>
      <c r="G462" s="130"/>
      <c r="H462" s="130"/>
      <c r="I462" s="130"/>
      <c r="J462" s="113">
        <v>2050001015858</v>
      </c>
      <c r="K462" s="114"/>
      <c r="L462" s="114"/>
      <c r="M462" s="114"/>
      <c r="N462" s="114"/>
      <c r="O462" s="114"/>
      <c r="P462" s="124" t="s">
        <v>784</v>
      </c>
      <c r="Q462" s="115"/>
      <c r="R462" s="115"/>
      <c r="S462" s="115"/>
      <c r="T462" s="115"/>
      <c r="U462" s="115"/>
      <c r="V462" s="115"/>
      <c r="W462" s="115"/>
      <c r="X462" s="115"/>
      <c r="Y462" s="116">
        <v>11.070399999999999</v>
      </c>
      <c r="Z462" s="117"/>
      <c r="AA462" s="117"/>
      <c r="AB462" s="118"/>
      <c r="AC462" s="99" t="s">
        <v>282</v>
      </c>
      <c r="AD462" s="100"/>
      <c r="AE462" s="100"/>
      <c r="AF462" s="100"/>
      <c r="AG462" s="100"/>
      <c r="AH462" s="101">
        <v>4</v>
      </c>
      <c r="AI462" s="102"/>
      <c r="AJ462" s="102"/>
      <c r="AK462" s="102"/>
      <c r="AL462" s="103">
        <v>97</v>
      </c>
      <c r="AM462" s="104"/>
      <c r="AN462" s="104"/>
      <c r="AO462" s="105"/>
      <c r="AP462" s="106"/>
      <c r="AQ462" s="106"/>
      <c r="AR462" s="106"/>
      <c r="AS462" s="106"/>
      <c r="AT462" s="106"/>
      <c r="AU462" s="106"/>
      <c r="AV462" s="106"/>
      <c r="AW462" s="106"/>
      <c r="AX462" s="106"/>
      <c r="AY462">
        <f>COUNTA($C$462)</f>
        <v>1</v>
      </c>
    </row>
    <row r="463" spans="1:51" ht="30" customHeight="1" x14ac:dyDescent="0.15">
      <c r="A463" s="110">
        <v>6</v>
      </c>
      <c r="B463" s="110">
        <v>1</v>
      </c>
      <c r="C463" s="169" t="s">
        <v>785</v>
      </c>
      <c r="D463" s="130"/>
      <c r="E463" s="130"/>
      <c r="F463" s="130"/>
      <c r="G463" s="130"/>
      <c r="H463" s="130"/>
      <c r="I463" s="130"/>
      <c r="J463" s="113">
        <v>6120001087837</v>
      </c>
      <c r="K463" s="114"/>
      <c r="L463" s="114"/>
      <c r="M463" s="114"/>
      <c r="N463" s="114"/>
      <c r="O463" s="114"/>
      <c r="P463" s="124" t="s">
        <v>786</v>
      </c>
      <c r="Q463" s="115"/>
      <c r="R463" s="115"/>
      <c r="S463" s="115"/>
      <c r="T463" s="115"/>
      <c r="U463" s="115"/>
      <c r="V463" s="115"/>
      <c r="W463" s="115"/>
      <c r="X463" s="115"/>
      <c r="Y463" s="116">
        <v>7.6376299999999997</v>
      </c>
      <c r="Z463" s="117"/>
      <c r="AA463" s="117"/>
      <c r="AB463" s="118"/>
      <c r="AC463" s="99" t="s">
        <v>282</v>
      </c>
      <c r="AD463" s="100"/>
      <c r="AE463" s="100"/>
      <c r="AF463" s="100"/>
      <c r="AG463" s="100"/>
      <c r="AH463" s="101">
        <v>1</v>
      </c>
      <c r="AI463" s="102"/>
      <c r="AJ463" s="102"/>
      <c r="AK463" s="102"/>
      <c r="AL463" s="103">
        <v>77</v>
      </c>
      <c r="AM463" s="104"/>
      <c r="AN463" s="104"/>
      <c r="AO463" s="105"/>
      <c r="AP463" s="106"/>
      <c r="AQ463" s="106"/>
      <c r="AR463" s="106"/>
      <c r="AS463" s="106"/>
      <c r="AT463" s="106"/>
      <c r="AU463" s="106"/>
      <c r="AV463" s="106"/>
      <c r="AW463" s="106"/>
      <c r="AX463" s="106"/>
      <c r="AY463">
        <f>COUNTA($C$463)</f>
        <v>1</v>
      </c>
    </row>
    <row r="464" spans="1:51" ht="51.75" customHeight="1" x14ac:dyDescent="0.15">
      <c r="A464" s="110">
        <v>7</v>
      </c>
      <c r="B464" s="110">
        <v>1</v>
      </c>
      <c r="C464" s="169" t="s">
        <v>787</v>
      </c>
      <c r="D464" s="130"/>
      <c r="E464" s="130"/>
      <c r="F464" s="130"/>
      <c r="G464" s="130"/>
      <c r="H464" s="130"/>
      <c r="I464" s="130"/>
      <c r="J464" s="113">
        <v>3120901014174</v>
      </c>
      <c r="K464" s="114"/>
      <c r="L464" s="114"/>
      <c r="M464" s="114"/>
      <c r="N464" s="114"/>
      <c r="O464" s="114"/>
      <c r="P464" s="124" t="s">
        <v>788</v>
      </c>
      <c r="Q464" s="115"/>
      <c r="R464" s="115"/>
      <c r="S464" s="115"/>
      <c r="T464" s="115"/>
      <c r="U464" s="115"/>
      <c r="V464" s="115"/>
      <c r="W464" s="115"/>
      <c r="X464" s="115"/>
      <c r="Y464" s="116">
        <v>3.3</v>
      </c>
      <c r="Z464" s="117"/>
      <c r="AA464" s="117"/>
      <c r="AB464" s="118"/>
      <c r="AC464" s="99" t="s">
        <v>282</v>
      </c>
      <c r="AD464" s="100"/>
      <c r="AE464" s="100"/>
      <c r="AF464" s="100"/>
      <c r="AG464" s="100"/>
      <c r="AH464" s="101">
        <v>1</v>
      </c>
      <c r="AI464" s="102"/>
      <c r="AJ464" s="102"/>
      <c r="AK464" s="102"/>
      <c r="AL464" s="103">
        <v>96</v>
      </c>
      <c r="AM464" s="104"/>
      <c r="AN464" s="104"/>
      <c r="AO464" s="105"/>
      <c r="AP464" s="106"/>
      <c r="AQ464" s="106"/>
      <c r="AR464" s="106"/>
      <c r="AS464" s="106"/>
      <c r="AT464" s="106"/>
      <c r="AU464" s="106"/>
      <c r="AV464" s="106"/>
      <c r="AW464" s="106"/>
      <c r="AX464" s="106"/>
      <c r="AY464">
        <f>COUNTA($C$464)</f>
        <v>1</v>
      </c>
    </row>
    <row r="465" spans="1:51" ht="30" customHeight="1" x14ac:dyDescent="0.15">
      <c r="A465" s="110">
        <v>8</v>
      </c>
      <c r="B465" s="110">
        <v>1</v>
      </c>
      <c r="C465" s="169" t="s">
        <v>789</v>
      </c>
      <c r="D465" s="130"/>
      <c r="E465" s="130"/>
      <c r="F465" s="130"/>
      <c r="G465" s="130"/>
      <c r="H465" s="130"/>
      <c r="I465" s="130"/>
      <c r="J465" s="113">
        <v>2020001018186</v>
      </c>
      <c r="K465" s="114"/>
      <c r="L465" s="114"/>
      <c r="M465" s="114"/>
      <c r="N465" s="114"/>
      <c r="O465" s="114"/>
      <c r="P465" s="124" t="s">
        <v>790</v>
      </c>
      <c r="Q465" s="115"/>
      <c r="R465" s="115"/>
      <c r="S465" s="115"/>
      <c r="T465" s="115"/>
      <c r="U465" s="115"/>
      <c r="V465" s="115"/>
      <c r="W465" s="115"/>
      <c r="X465" s="115"/>
      <c r="Y465" s="116">
        <v>3.0249999999999999</v>
      </c>
      <c r="Z465" s="117"/>
      <c r="AA465" s="117"/>
      <c r="AB465" s="118"/>
      <c r="AC465" s="99" t="s">
        <v>282</v>
      </c>
      <c r="AD465" s="100"/>
      <c r="AE465" s="100"/>
      <c r="AF465" s="100"/>
      <c r="AG465" s="100"/>
      <c r="AH465" s="101">
        <v>1</v>
      </c>
      <c r="AI465" s="102"/>
      <c r="AJ465" s="102"/>
      <c r="AK465" s="102"/>
      <c r="AL465" s="103">
        <v>92</v>
      </c>
      <c r="AM465" s="104"/>
      <c r="AN465" s="104"/>
      <c r="AO465" s="105"/>
      <c r="AP465" s="106"/>
      <c r="AQ465" s="106"/>
      <c r="AR465" s="106"/>
      <c r="AS465" s="106"/>
      <c r="AT465" s="106"/>
      <c r="AU465" s="106"/>
      <c r="AV465" s="106"/>
      <c r="AW465" s="106"/>
      <c r="AX465" s="106"/>
      <c r="AY465">
        <f>COUNTA($C$465)</f>
        <v>1</v>
      </c>
    </row>
    <row r="466" spans="1:51" ht="44.25" customHeight="1" x14ac:dyDescent="0.15">
      <c r="A466" s="110">
        <v>9</v>
      </c>
      <c r="B466" s="110">
        <v>1</v>
      </c>
      <c r="C466" s="169" t="s">
        <v>791</v>
      </c>
      <c r="D466" s="130"/>
      <c r="E466" s="130"/>
      <c r="F466" s="130"/>
      <c r="G466" s="130"/>
      <c r="H466" s="130"/>
      <c r="I466" s="130"/>
      <c r="J466" s="113">
        <v>2120901020396</v>
      </c>
      <c r="K466" s="114"/>
      <c r="L466" s="114"/>
      <c r="M466" s="114"/>
      <c r="N466" s="114"/>
      <c r="O466" s="114"/>
      <c r="P466" s="124" t="s">
        <v>792</v>
      </c>
      <c r="Q466" s="115"/>
      <c r="R466" s="115"/>
      <c r="S466" s="115"/>
      <c r="T466" s="115"/>
      <c r="U466" s="115"/>
      <c r="V466" s="115"/>
      <c r="W466" s="115"/>
      <c r="X466" s="115"/>
      <c r="Y466" s="116">
        <v>2.1890000000000001</v>
      </c>
      <c r="Z466" s="117"/>
      <c r="AA466" s="117"/>
      <c r="AB466" s="118"/>
      <c r="AC466" s="99" t="s">
        <v>289</v>
      </c>
      <c r="AD466" s="100"/>
      <c r="AE466" s="100"/>
      <c r="AF466" s="100"/>
      <c r="AG466" s="100"/>
      <c r="AH466" s="101" t="s">
        <v>649</v>
      </c>
      <c r="AI466" s="102"/>
      <c r="AJ466" s="102"/>
      <c r="AK466" s="102"/>
      <c r="AL466" s="103">
        <v>100</v>
      </c>
      <c r="AM466" s="104"/>
      <c r="AN466" s="104"/>
      <c r="AO466" s="105"/>
      <c r="AP466" s="106" t="s">
        <v>793</v>
      </c>
      <c r="AQ466" s="106"/>
      <c r="AR466" s="106"/>
      <c r="AS466" s="106"/>
      <c r="AT466" s="106"/>
      <c r="AU466" s="106"/>
      <c r="AV466" s="106"/>
      <c r="AW466" s="106"/>
      <c r="AX466" s="106"/>
      <c r="AY466">
        <f>COUNTA($C$466)</f>
        <v>1</v>
      </c>
    </row>
    <row r="467" spans="1:51" ht="30" customHeight="1" x14ac:dyDescent="0.15">
      <c r="A467" s="110">
        <v>10</v>
      </c>
      <c r="B467" s="110">
        <v>1</v>
      </c>
      <c r="C467" s="169" t="s">
        <v>779</v>
      </c>
      <c r="D467" s="130"/>
      <c r="E467" s="130"/>
      <c r="F467" s="130"/>
      <c r="G467" s="130"/>
      <c r="H467" s="130"/>
      <c r="I467" s="130"/>
      <c r="J467" s="113">
        <v>5010001033340</v>
      </c>
      <c r="K467" s="114"/>
      <c r="L467" s="114"/>
      <c r="M467" s="114"/>
      <c r="N467" s="114"/>
      <c r="O467" s="114"/>
      <c r="P467" s="124" t="s">
        <v>794</v>
      </c>
      <c r="Q467" s="115"/>
      <c r="R467" s="115"/>
      <c r="S467" s="115"/>
      <c r="T467" s="115"/>
      <c r="U467" s="115"/>
      <c r="V467" s="115"/>
      <c r="W467" s="115"/>
      <c r="X467" s="115"/>
      <c r="Y467" s="116">
        <v>1.9139999999999999</v>
      </c>
      <c r="Z467" s="117"/>
      <c r="AA467" s="117"/>
      <c r="AB467" s="118"/>
      <c r="AC467" s="99" t="s">
        <v>282</v>
      </c>
      <c r="AD467" s="100"/>
      <c r="AE467" s="100"/>
      <c r="AF467" s="100"/>
      <c r="AG467" s="100"/>
      <c r="AH467" s="101">
        <v>4</v>
      </c>
      <c r="AI467" s="102"/>
      <c r="AJ467" s="102"/>
      <c r="AK467" s="102"/>
      <c r="AL467" s="103">
        <v>83</v>
      </c>
      <c r="AM467" s="104"/>
      <c r="AN467" s="104"/>
      <c r="AO467" s="105"/>
      <c r="AP467" s="106"/>
      <c r="AQ467" s="106"/>
      <c r="AR467" s="106"/>
      <c r="AS467" s="106"/>
      <c r="AT467" s="106"/>
      <c r="AU467" s="106"/>
      <c r="AV467" s="106"/>
      <c r="AW467" s="106"/>
      <c r="AX467" s="106"/>
      <c r="AY467">
        <f>COUNTA($C$467)</f>
        <v>1</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customHeight="1" x14ac:dyDescent="0.15">
      <c r="A488" s="55"/>
      <c r="B488" s="55"/>
      <c r="C488" s="55"/>
      <c r="D488" s="55"/>
      <c r="E488" s="55"/>
      <c r="F488" s="55"/>
      <c r="G488" s="55"/>
      <c r="H488" s="55"/>
      <c r="I488" s="55"/>
      <c r="J488" s="55"/>
      <c r="K488" s="55"/>
      <c r="L488" s="55"/>
      <c r="M488" s="55"/>
      <c r="N488" s="55"/>
      <c r="O488" s="55"/>
      <c r="P488" s="56"/>
      <c r="Q488" s="56"/>
      <c r="R488" s="56"/>
      <c r="S488" s="56"/>
      <c r="T488" s="56"/>
      <c r="U488" s="56"/>
      <c r="V488" s="56"/>
      <c r="W488" s="56"/>
      <c r="X488" s="56"/>
      <c r="Y488" s="57"/>
      <c r="Z488" s="57"/>
      <c r="AA488" s="57"/>
      <c r="AB488" s="57"/>
      <c r="AC488" s="57"/>
      <c r="AD488" s="57"/>
      <c r="AE488" s="57"/>
      <c r="AF488" s="57"/>
      <c r="AG488" s="57"/>
      <c r="AH488" s="57"/>
      <c r="AI488" s="57"/>
      <c r="AJ488" s="57"/>
      <c r="AK488" s="57"/>
      <c r="AL488" s="57"/>
      <c r="AM488" s="57"/>
      <c r="AN488" s="57"/>
      <c r="AO488" s="57"/>
      <c r="AP488" s="56"/>
      <c r="AQ488" s="56"/>
      <c r="AR488" s="56"/>
      <c r="AS488" s="56"/>
      <c r="AT488" s="56"/>
      <c r="AU488" s="56"/>
      <c r="AV488" s="56"/>
      <c r="AW488" s="56"/>
      <c r="AX488" s="56"/>
      <c r="AY488">
        <f>COUNTA($C$491)</f>
        <v>1</v>
      </c>
    </row>
    <row r="489" spans="1:51" ht="24.75" customHeight="1" x14ac:dyDescent="0.15">
      <c r="A489" s="48"/>
      <c r="B489" s="52" t="s">
        <v>168</v>
      </c>
      <c r="C489" s="48"/>
      <c r="D489" s="48"/>
      <c r="E489" s="48"/>
      <c r="F489" s="48"/>
      <c r="G489" s="48"/>
      <c r="H489" s="48"/>
      <c r="I489" s="48"/>
      <c r="J489" s="48"/>
      <c r="K489" s="48"/>
      <c r="L489" s="48"/>
      <c r="M489" s="48"/>
      <c r="N489" s="48"/>
      <c r="O489" s="48"/>
      <c r="P489" s="53"/>
      <c r="Q489" s="53"/>
      <c r="R489" s="53"/>
      <c r="S489" s="53"/>
      <c r="T489" s="53"/>
      <c r="U489" s="53"/>
      <c r="V489" s="53"/>
      <c r="W489" s="53"/>
      <c r="X489" s="53"/>
      <c r="Y489" s="54"/>
      <c r="Z489" s="54"/>
      <c r="AA489" s="54"/>
      <c r="AB489" s="54"/>
      <c r="AC489" s="54"/>
      <c r="AD489" s="54"/>
      <c r="AE489" s="54"/>
      <c r="AF489" s="54"/>
      <c r="AG489" s="54"/>
      <c r="AH489" s="54"/>
      <c r="AI489" s="54"/>
      <c r="AJ489" s="54"/>
      <c r="AK489" s="54"/>
      <c r="AL489" s="54"/>
      <c r="AM489" s="54"/>
      <c r="AN489" s="54"/>
      <c r="AO489" s="54"/>
      <c r="AP489" s="53"/>
      <c r="AQ489" s="53"/>
      <c r="AR489" s="53"/>
      <c r="AS489" s="53"/>
      <c r="AT489" s="53"/>
      <c r="AU489" s="53"/>
      <c r="AV489" s="53"/>
      <c r="AW489" s="53"/>
      <c r="AX489" s="53"/>
      <c r="AY489">
        <f>$AY$488</f>
        <v>1</v>
      </c>
    </row>
    <row r="490" spans="1:51" ht="59.25" customHeight="1" x14ac:dyDescent="0.15">
      <c r="A490" s="151"/>
      <c r="B490" s="151"/>
      <c r="C490" s="151" t="s">
        <v>24</v>
      </c>
      <c r="D490" s="151"/>
      <c r="E490" s="151"/>
      <c r="F490" s="151"/>
      <c r="G490" s="151"/>
      <c r="H490" s="151"/>
      <c r="I490" s="151"/>
      <c r="J490" s="120" t="s">
        <v>229</v>
      </c>
      <c r="K490" s="152"/>
      <c r="L490" s="152"/>
      <c r="M490" s="152"/>
      <c r="N490" s="152"/>
      <c r="O490" s="152"/>
      <c r="P490" s="153" t="s">
        <v>25</v>
      </c>
      <c r="Q490" s="153"/>
      <c r="R490" s="153"/>
      <c r="S490" s="153"/>
      <c r="T490" s="153"/>
      <c r="U490" s="153"/>
      <c r="V490" s="153"/>
      <c r="W490" s="153"/>
      <c r="X490" s="153"/>
      <c r="Y490" s="154" t="s">
        <v>228</v>
      </c>
      <c r="Z490" s="155"/>
      <c r="AA490" s="155"/>
      <c r="AB490" s="155"/>
      <c r="AC490" s="120" t="s">
        <v>260</v>
      </c>
      <c r="AD490" s="120"/>
      <c r="AE490" s="120"/>
      <c r="AF490" s="120"/>
      <c r="AG490" s="120"/>
      <c r="AH490" s="154" t="s">
        <v>278</v>
      </c>
      <c r="AI490" s="151"/>
      <c r="AJ490" s="151"/>
      <c r="AK490" s="151"/>
      <c r="AL490" s="151" t="s">
        <v>19</v>
      </c>
      <c r="AM490" s="151"/>
      <c r="AN490" s="151"/>
      <c r="AO490" s="156"/>
      <c r="AP490" s="123" t="s">
        <v>230</v>
      </c>
      <c r="AQ490" s="123"/>
      <c r="AR490" s="123"/>
      <c r="AS490" s="123"/>
      <c r="AT490" s="123"/>
      <c r="AU490" s="123"/>
      <c r="AV490" s="123"/>
      <c r="AW490" s="123"/>
      <c r="AX490" s="123"/>
      <c r="AY490">
        <f>$AY$488</f>
        <v>1</v>
      </c>
    </row>
    <row r="491" spans="1:51" ht="30" customHeight="1" x14ac:dyDescent="0.15">
      <c r="A491" s="110">
        <v>1</v>
      </c>
      <c r="B491" s="110">
        <v>1</v>
      </c>
      <c r="C491" s="169" t="s">
        <v>740</v>
      </c>
      <c r="D491" s="130"/>
      <c r="E491" s="130"/>
      <c r="F491" s="130"/>
      <c r="G491" s="130"/>
      <c r="H491" s="130"/>
      <c r="I491" s="130"/>
      <c r="J491" s="113">
        <v>2010001010788</v>
      </c>
      <c r="K491" s="114"/>
      <c r="L491" s="114"/>
      <c r="M491" s="114"/>
      <c r="N491" s="114"/>
      <c r="O491" s="114"/>
      <c r="P491" s="124" t="s">
        <v>710</v>
      </c>
      <c r="Q491" s="115"/>
      <c r="R491" s="115"/>
      <c r="S491" s="115"/>
      <c r="T491" s="115"/>
      <c r="U491" s="115"/>
      <c r="V491" s="115"/>
      <c r="W491" s="115"/>
      <c r="X491" s="115"/>
      <c r="Y491" s="116">
        <v>9.8937050000000006</v>
      </c>
      <c r="Z491" s="117"/>
      <c r="AA491" s="117"/>
      <c r="AB491" s="118"/>
      <c r="AC491" s="99" t="s">
        <v>282</v>
      </c>
      <c r="AD491" s="100"/>
      <c r="AE491" s="100"/>
      <c r="AF491" s="100"/>
      <c r="AG491" s="100"/>
      <c r="AH491" s="170">
        <v>2</v>
      </c>
      <c r="AI491" s="171"/>
      <c r="AJ491" s="171"/>
      <c r="AK491" s="171"/>
      <c r="AL491" s="103">
        <v>84</v>
      </c>
      <c r="AM491" s="104"/>
      <c r="AN491" s="104"/>
      <c r="AO491" s="105"/>
      <c r="AP491" s="106"/>
      <c r="AQ491" s="106"/>
      <c r="AR491" s="106"/>
      <c r="AS491" s="106"/>
      <c r="AT491" s="106"/>
      <c r="AU491" s="106"/>
      <c r="AV491" s="106"/>
      <c r="AW491" s="106"/>
      <c r="AX491" s="106"/>
      <c r="AY491">
        <f>$AY$488</f>
        <v>1</v>
      </c>
    </row>
    <row r="492" spans="1:51" ht="30" customHeight="1" x14ac:dyDescent="0.15">
      <c r="A492" s="110">
        <v>2</v>
      </c>
      <c r="B492" s="110">
        <v>1</v>
      </c>
      <c r="C492" s="169" t="s">
        <v>795</v>
      </c>
      <c r="D492" s="130"/>
      <c r="E492" s="130"/>
      <c r="F492" s="130"/>
      <c r="G492" s="130"/>
      <c r="H492" s="130"/>
      <c r="I492" s="130"/>
      <c r="J492" s="113">
        <v>8011001046081</v>
      </c>
      <c r="K492" s="114"/>
      <c r="L492" s="114"/>
      <c r="M492" s="114"/>
      <c r="N492" s="114"/>
      <c r="O492" s="114"/>
      <c r="P492" s="124" t="s">
        <v>796</v>
      </c>
      <c r="Q492" s="115"/>
      <c r="R492" s="115"/>
      <c r="S492" s="115"/>
      <c r="T492" s="115"/>
      <c r="U492" s="115"/>
      <c r="V492" s="115"/>
      <c r="W492" s="115"/>
      <c r="X492" s="115"/>
      <c r="Y492" s="116">
        <v>7.8319999999999999</v>
      </c>
      <c r="Z492" s="117"/>
      <c r="AA492" s="117"/>
      <c r="AB492" s="118"/>
      <c r="AC492" s="99" t="s">
        <v>282</v>
      </c>
      <c r="AD492" s="100"/>
      <c r="AE492" s="100"/>
      <c r="AF492" s="100"/>
      <c r="AG492" s="100"/>
      <c r="AH492" s="170">
        <v>1</v>
      </c>
      <c r="AI492" s="171"/>
      <c r="AJ492" s="171"/>
      <c r="AK492" s="171"/>
      <c r="AL492" s="103">
        <v>98</v>
      </c>
      <c r="AM492" s="104"/>
      <c r="AN492" s="104"/>
      <c r="AO492" s="105"/>
      <c r="AP492" s="106"/>
      <c r="AQ492" s="106"/>
      <c r="AR492" s="106"/>
      <c r="AS492" s="106"/>
      <c r="AT492" s="106"/>
      <c r="AU492" s="106"/>
      <c r="AV492" s="106"/>
      <c r="AW492" s="106"/>
      <c r="AX492" s="106"/>
      <c r="AY492">
        <f>COUNTA($C$492)</f>
        <v>1</v>
      </c>
    </row>
    <row r="493" spans="1:51" ht="45" customHeight="1" x14ac:dyDescent="0.15">
      <c r="A493" s="110">
        <v>3</v>
      </c>
      <c r="B493" s="110">
        <v>1</v>
      </c>
      <c r="C493" s="169" t="s">
        <v>797</v>
      </c>
      <c r="D493" s="130"/>
      <c r="E493" s="130"/>
      <c r="F493" s="130"/>
      <c r="G493" s="130"/>
      <c r="H493" s="130"/>
      <c r="I493" s="130"/>
      <c r="J493" s="113">
        <v>8050001009235</v>
      </c>
      <c r="K493" s="114"/>
      <c r="L493" s="114"/>
      <c r="M493" s="114"/>
      <c r="N493" s="114"/>
      <c r="O493" s="114"/>
      <c r="P493" s="124" t="s">
        <v>798</v>
      </c>
      <c r="Q493" s="115"/>
      <c r="R493" s="115"/>
      <c r="S493" s="115"/>
      <c r="T493" s="115"/>
      <c r="U493" s="115"/>
      <c r="V493" s="115"/>
      <c r="W493" s="115"/>
      <c r="X493" s="115"/>
      <c r="Y493" s="116">
        <v>7.7</v>
      </c>
      <c r="Z493" s="117"/>
      <c r="AA493" s="117"/>
      <c r="AB493" s="118"/>
      <c r="AC493" s="99" t="s">
        <v>282</v>
      </c>
      <c r="AD493" s="100"/>
      <c r="AE493" s="100"/>
      <c r="AF493" s="100"/>
      <c r="AG493" s="100"/>
      <c r="AH493" s="101">
        <v>1</v>
      </c>
      <c r="AI493" s="102"/>
      <c r="AJ493" s="102"/>
      <c r="AK493" s="102"/>
      <c r="AL493" s="103">
        <v>98</v>
      </c>
      <c r="AM493" s="104"/>
      <c r="AN493" s="104"/>
      <c r="AO493" s="105"/>
      <c r="AP493" s="106"/>
      <c r="AQ493" s="106"/>
      <c r="AR493" s="106"/>
      <c r="AS493" s="106"/>
      <c r="AT493" s="106"/>
      <c r="AU493" s="106"/>
      <c r="AV493" s="106"/>
      <c r="AW493" s="106"/>
      <c r="AX493" s="106"/>
      <c r="AY493">
        <f>COUNTA($C$493)</f>
        <v>1</v>
      </c>
    </row>
    <row r="494" spans="1:51" ht="30" customHeight="1" x14ac:dyDescent="0.15">
      <c r="A494" s="110">
        <v>4</v>
      </c>
      <c r="B494" s="110">
        <v>1</v>
      </c>
      <c r="C494" s="169" t="s">
        <v>799</v>
      </c>
      <c r="D494" s="130"/>
      <c r="E494" s="130"/>
      <c r="F494" s="130"/>
      <c r="G494" s="130"/>
      <c r="H494" s="130"/>
      <c r="I494" s="130"/>
      <c r="J494" s="113">
        <v>5040001025178</v>
      </c>
      <c r="K494" s="114"/>
      <c r="L494" s="114"/>
      <c r="M494" s="114"/>
      <c r="N494" s="114"/>
      <c r="O494" s="114"/>
      <c r="P494" s="124" t="s">
        <v>800</v>
      </c>
      <c r="Q494" s="115"/>
      <c r="R494" s="115"/>
      <c r="S494" s="115"/>
      <c r="T494" s="115"/>
      <c r="U494" s="115"/>
      <c r="V494" s="115"/>
      <c r="W494" s="115"/>
      <c r="X494" s="115"/>
      <c r="Y494" s="116">
        <v>4.7519999999999998</v>
      </c>
      <c r="Z494" s="117"/>
      <c r="AA494" s="117"/>
      <c r="AB494" s="118"/>
      <c r="AC494" s="99" t="s">
        <v>282</v>
      </c>
      <c r="AD494" s="100"/>
      <c r="AE494" s="100"/>
      <c r="AF494" s="100"/>
      <c r="AG494" s="100"/>
      <c r="AH494" s="101">
        <v>1</v>
      </c>
      <c r="AI494" s="102"/>
      <c r="AJ494" s="102"/>
      <c r="AK494" s="102"/>
      <c r="AL494" s="103">
        <v>96</v>
      </c>
      <c r="AM494" s="104"/>
      <c r="AN494" s="104"/>
      <c r="AO494" s="105"/>
      <c r="AP494" s="106"/>
      <c r="AQ494" s="106"/>
      <c r="AR494" s="106"/>
      <c r="AS494" s="106"/>
      <c r="AT494" s="106"/>
      <c r="AU494" s="106"/>
      <c r="AV494" s="106"/>
      <c r="AW494" s="106"/>
      <c r="AX494" s="106"/>
      <c r="AY494">
        <f>COUNTA($C$494)</f>
        <v>1</v>
      </c>
    </row>
    <row r="495" spans="1:51" ht="30" customHeight="1" x14ac:dyDescent="0.15">
      <c r="A495" s="110">
        <v>5</v>
      </c>
      <c r="B495" s="110">
        <v>1</v>
      </c>
      <c r="C495" s="169" t="s">
        <v>801</v>
      </c>
      <c r="D495" s="130"/>
      <c r="E495" s="130"/>
      <c r="F495" s="130"/>
      <c r="G495" s="130"/>
      <c r="H495" s="130"/>
      <c r="I495" s="130"/>
      <c r="J495" s="113">
        <v>8020001059836</v>
      </c>
      <c r="K495" s="114"/>
      <c r="L495" s="114"/>
      <c r="M495" s="114"/>
      <c r="N495" s="114"/>
      <c r="O495" s="114"/>
      <c r="P495" s="124" t="s">
        <v>802</v>
      </c>
      <c r="Q495" s="115"/>
      <c r="R495" s="115"/>
      <c r="S495" s="115"/>
      <c r="T495" s="115"/>
      <c r="U495" s="115"/>
      <c r="V495" s="115"/>
      <c r="W495" s="115"/>
      <c r="X495" s="115"/>
      <c r="Y495" s="116">
        <v>4.3449999999999998</v>
      </c>
      <c r="Z495" s="117"/>
      <c r="AA495" s="117"/>
      <c r="AB495" s="118"/>
      <c r="AC495" s="99" t="s">
        <v>289</v>
      </c>
      <c r="AD495" s="100"/>
      <c r="AE495" s="100"/>
      <c r="AF495" s="100"/>
      <c r="AG495" s="100"/>
      <c r="AH495" s="101" t="s">
        <v>649</v>
      </c>
      <c r="AI495" s="102"/>
      <c r="AJ495" s="102"/>
      <c r="AK495" s="102"/>
      <c r="AL495" s="103">
        <v>100</v>
      </c>
      <c r="AM495" s="104"/>
      <c r="AN495" s="104"/>
      <c r="AO495" s="105"/>
      <c r="AP495" s="106" t="s">
        <v>793</v>
      </c>
      <c r="AQ495" s="106"/>
      <c r="AR495" s="106"/>
      <c r="AS495" s="106"/>
      <c r="AT495" s="106"/>
      <c r="AU495" s="106"/>
      <c r="AV495" s="106"/>
      <c r="AW495" s="106"/>
      <c r="AX495" s="106"/>
      <c r="AY495">
        <f>COUNTA($C$495)</f>
        <v>1</v>
      </c>
    </row>
    <row r="496" spans="1:51" ht="44.25" customHeight="1" x14ac:dyDescent="0.15">
      <c r="A496" s="110">
        <v>6</v>
      </c>
      <c r="B496" s="110">
        <v>1</v>
      </c>
      <c r="C496" s="169" t="s">
        <v>803</v>
      </c>
      <c r="D496" s="130"/>
      <c r="E496" s="130"/>
      <c r="F496" s="130"/>
      <c r="G496" s="130"/>
      <c r="H496" s="130"/>
      <c r="I496" s="130"/>
      <c r="J496" s="113">
        <v>9010401028746</v>
      </c>
      <c r="K496" s="114"/>
      <c r="L496" s="114"/>
      <c r="M496" s="114"/>
      <c r="N496" s="114"/>
      <c r="O496" s="114"/>
      <c r="P496" s="124" t="s">
        <v>804</v>
      </c>
      <c r="Q496" s="115"/>
      <c r="R496" s="115"/>
      <c r="S496" s="115"/>
      <c r="T496" s="115"/>
      <c r="U496" s="115"/>
      <c r="V496" s="115"/>
      <c r="W496" s="115"/>
      <c r="X496" s="115"/>
      <c r="Y496" s="116">
        <v>3.2450000000000001</v>
      </c>
      <c r="Z496" s="117"/>
      <c r="AA496" s="117"/>
      <c r="AB496" s="118"/>
      <c r="AC496" s="99" t="s">
        <v>282</v>
      </c>
      <c r="AD496" s="100"/>
      <c r="AE496" s="100"/>
      <c r="AF496" s="100"/>
      <c r="AG496" s="100"/>
      <c r="AH496" s="101">
        <v>1</v>
      </c>
      <c r="AI496" s="102"/>
      <c r="AJ496" s="102"/>
      <c r="AK496" s="102"/>
      <c r="AL496" s="103">
        <v>80</v>
      </c>
      <c r="AM496" s="104"/>
      <c r="AN496" s="104"/>
      <c r="AO496" s="105"/>
      <c r="AP496" s="106"/>
      <c r="AQ496" s="106"/>
      <c r="AR496" s="106"/>
      <c r="AS496" s="106"/>
      <c r="AT496" s="106"/>
      <c r="AU496" s="106"/>
      <c r="AV496" s="106"/>
      <c r="AW496" s="106"/>
      <c r="AX496" s="106"/>
      <c r="AY496">
        <f>COUNTA($C$496)</f>
        <v>1</v>
      </c>
    </row>
    <row r="497" spans="1:51" ht="30" customHeight="1" x14ac:dyDescent="0.15">
      <c r="A497" s="110">
        <v>7</v>
      </c>
      <c r="B497" s="110">
        <v>1</v>
      </c>
      <c r="C497" s="169" t="s">
        <v>805</v>
      </c>
      <c r="D497" s="130"/>
      <c r="E497" s="130"/>
      <c r="F497" s="130"/>
      <c r="G497" s="130"/>
      <c r="H497" s="130"/>
      <c r="I497" s="130"/>
      <c r="J497" s="113">
        <v>7120901017297</v>
      </c>
      <c r="K497" s="114"/>
      <c r="L497" s="114"/>
      <c r="M497" s="114"/>
      <c r="N497" s="114"/>
      <c r="O497" s="114"/>
      <c r="P497" s="124" t="s">
        <v>806</v>
      </c>
      <c r="Q497" s="115"/>
      <c r="R497" s="115"/>
      <c r="S497" s="115"/>
      <c r="T497" s="115"/>
      <c r="U497" s="115"/>
      <c r="V497" s="115"/>
      <c r="W497" s="115"/>
      <c r="X497" s="115"/>
      <c r="Y497" s="116">
        <v>3.1757</v>
      </c>
      <c r="Z497" s="117"/>
      <c r="AA497" s="117"/>
      <c r="AB497" s="118"/>
      <c r="AC497" s="99" t="s">
        <v>282</v>
      </c>
      <c r="AD497" s="100"/>
      <c r="AE497" s="100"/>
      <c r="AF497" s="100"/>
      <c r="AG497" s="100"/>
      <c r="AH497" s="101">
        <v>1</v>
      </c>
      <c r="AI497" s="102"/>
      <c r="AJ497" s="102"/>
      <c r="AK497" s="102"/>
      <c r="AL497" s="103">
        <v>99</v>
      </c>
      <c r="AM497" s="104"/>
      <c r="AN497" s="104"/>
      <c r="AO497" s="105"/>
      <c r="AP497" s="106"/>
      <c r="AQ497" s="106"/>
      <c r="AR497" s="106"/>
      <c r="AS497" s="106"/>
      <c r="AT497" s="106"/>
      <c r="AU497" s="106"/>
      <c r="AV497" s="106"/>
      <c r="AW497" s="106"/>
      <c r="AX497" s="106"/>
      <c r="AY497">
        <f>COUNTA($C$497)</f>
        <v>1</v>
      </c>
    </row>
    <row r="498" spans="1:51" ht="30" customHeight="1" x14ac:dyDescent="0.15">
      <c r="A498" s="110">
        <v>8</v>
      </c>
      <c r="B498" s="110">
        <v>1</v>
      </c>
      <c r="C498" s="169" t="s">
        <v>807</v>
      </c>
      <c r="D498" s="130"/>
      <c r="E498" s="130"/>
      <c r="F498" s="130"/>
      <c r="G498" s="130"/>
      <c r="H498" s="130"/>
      <c r="I498" s="130"/>
      <c r="J498" s="113">
        <v>7011105005653</v>
      </c>
      <c r="K498" s="114"/>
      <c r="L498" s="114"/>
      <c r="M498" s="114"/>
      <c r="N498" s="114"/>
      <c r="O498" s="114"/>
      <c r="P498" s="124" t="s">
        <v>808</v>
      </c>
      <c r="Q498" s="115"/>
      <c r="R498" s="115"/>
      <c r="S498" s="115"/>
      <c r="T498" s="115"/>
      <c r="U498" s="115"/>
      <c r="V498" s="115"/>
      <c r="W498" s="115"/>
      <c r="X498" s="115"/>
      <c r="Y498" s="116">
        <v>2.9996999999999998</v>
      </c>
      <c r="Z498" s="117"/>
      <c r="AA498" s="117"/>
      <c r="AB498" s="118"/>
      <c r="AC498" s="99" t="s">
        <v>289</v>
      </c>
      <c r="AD498" s="100"/>
      <c r="AE498" s="100"/>
      <c r="AF498" s="100"/>
      <c r="AG498" s="100"/>
      <c r="AH498" s="101" t="s">
        <v>649</v>
      </c>
      <c r="AI498" s="102"/>
      <c r="AJ498" s="102"/>
      <c r="AK498" s="102"/>
      <c r="AL498" s="103">
        <v>100</v>
      </c>
      <c r="AM498" s="104"/>
      <c r="AN498" s="104"/>
      <c r="AO498" s="105"/>
      <c r="AP498" s="106" t="s">
        <v>793</v>
      </c>
      <c r="AQ498" s="106"/>
      <c r="AR498" s="106"/>
      <c r="AS498" s="106"/>
      <c r="AT498" s="106"/>
      <c r="AU498" s="106"/>
      <c r="AV498" s="106"/>
      <c r="AW498" s="106"/>
      <c r="AX498" s="106"/>
      <c r="AY498">
        <f>COUNTA($C$498)</f>
        <v>1</v>
      </c>
    </row>
    <row r="499" spans="1:51" ht="30" customHeight="1" x14ac:dyDescent="0.15">
      <c r="A499" s="110">
        <v>9</v>
      </c>
      <c r="B499" s="110">
        <v>1</v>
      </c>
      <c r="C499" s="169" t="s">
        <v>809</v>
      </c>
      <c r="D499" s="130"/>
      <c r="E499" s="130"/>
      <c r="F499" s="130"/>
      <c r="G499" s="130"/>
      <c r="H499" s="130"/>
      <c r="I499" s="130"/>
      <c r="J499" s="113">
        <v>4050001017448</v>
      </c>
      <c r="K499" s="114"/>
      <c r="L499" s="114"/>
      <c r="M499" s="114"/>
      <c r="N499" s="114"/>
      <c r="O499" s="114"/>
      <c r="P499" s="124" t="s">
        <v>810</v>
      </c>
      <c r="Q499" s="115"/>
      <c r="R499" s="115"/>
      <c r="S499" s="115"/>
      <c r="T499" s="115"/>
      <c r="U499" s="115"/>
      <c r="V499" s="115"/>
      <c r="W499" s="115"/>
      <c r="X499" s="115"/>
      <c r="Y499" s="116">
        <v>2.64</v>
      </c>
      <c r="Z499" s="117"/>
      <c r="AA499" s="117"/>
      <c r="AB499" s="118"/>
      <c r="AC499" s="99" t="s">
        <v>289</v>
      </c>
      <c r="AD499" s="100"/>
      <c r="AE499" s="100"/>
      <c r="AF499" s="100"/>
      <c r="AG499" s="100"/>
      <c r="AH499" s="101" t="s">
        <v>649</v>
      </c>
      <c r="AI499" s="102"/>
      <c r="AJ499" s="102"/>
      <c r="AK499" s="102"/>
      <c r="AL499" s="103">
        <v>100</v>
      </c>
      <c r="AM499" s="104"/>
      <c r="AN499" s="104"/>
      <c r="AO499" s="105"/>
      <c r="AP499" s="106" t="s">
        <v>793</v>
      </c>
      <c r="AQ499" s="106"/>
      <c r="AR499" s="106"/>
      <c r="AS499" s="106"/>
      <c r="AT499" s="106"/>
      <c r="AU499" s="106"/>
      <c r="AV499" s="106"/>
      <c r="AW499" s="106"/>
      <c r="AX499" s="106"/>
      <c r="AY499">
        <f>COUNTA($C$499)</f>
        <v>1</v>
      </c>
    </row>
    <row r="500" spans="1:51" ht="46.5" customHeight="1" x14ac:dyDescent="0.15">
      <c r="A500" s="110">
        <v>10</v>
      </c>
      <c r="B500" s="110">
        <v>1</v>
      </c>
      <c r="C500" s="169" t="s">
        <v>811</v>
      </c>
      <c r="D500" s="130"/>
      <c r="E500" s="130"/>
      <c r="F500" s="130"/>
      <c r="G500" s="130"/>
      <c r="H500" s="130"/>
      <c r="I500" s="130"/>
      <c r="J500" s="113">
        <v>1011101015050</v>
      </c>
      <c r="K500" s="114"/>
      <c r="L500" s="114"/>
      <c r="M500" s="114"/>
      <c r="N500" s="114"/>
      <c r="O500" s="114"/>
      <c r="P500" s="124" t="s">
        <v>812</v>
      </c>
      <c r="Q500" s="115"/>
      <c r="R500" s="115"/>
      <c r="S500" s="115"/>
      <c r="T500" s="115"/>
      <c r="U500" s="115"/>
      <c r="V500" s="115"/>
      <c r="W500" s="115"/>
      <c r="X500" s="115"/>
      <c r="Y500" s="116">
        <v>2.3659439999999998</v>
      </c>
      <c r="Z500" s="117"/>
      <c r="AA500" s="117"/>
      <c r="AB500" s="118"/>
      <c r="AC500" s="99" t="s">
        <v>289</v>
      </c>
      <c r="AD500" s="100"/>
      <c r="AE500" s="100"/>
      <c r="AF500" s="100"/>
      <c r="AG500" s="100"/>
      <c r="AH500" s="101" t="s">
        <v>649</v>
      </c>
      <c r="AI500" s="102"/>
      <c r="AJ500" s="102"/>
      <c r="AK500" s="102"/>
      <c r="AL500" s="103">
        <v>100</v>
      </c>
      <c r="AM500" s="104"/>
      <c r="AN500" s="104"/>
      <c r="AO500" s="105"/>
      <c r="AP500" s="106" t="s">
        <v>793</v>
      </c>
      <c r="AQ500" s="106"/>
      <c r="AR500" s="106"/>
      <c r="AS500" s="106"/>
      <c r="AT500" s="106"/>
      <c r="AU500" s="106"/>
      <c r="AV500" s="106"/>
      <c r="AW500" s="106"/>
      <c r="AX500" s="106"/>
      <c r="AY500">
        <f>COUNTA($C$500)</f>
        <v>1</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customHeight="1" x14ac:dyDescent="0.15">
      <c r="A521" s="55"/>
      <c r="B521" s="55"/>
      <c r="C521" s="55"/>
      <c r="D521" s="55"/>
      <c r="E521" s="55"/>
      <c r="F521" s="55"/>
      <c r="G521" s="55"/>
      <c r="H521" s="55"/>
      <c r="I521" s="55"/>
      <c r="J521" s="55"/>
      <c r="K521" s="55"/>
      <c r="L521" s="55"/>
      <c r="M521" s="55"/>
      <c r="N521" s="55"/>
      <c r="O521" s="55"/>
      <c r="P521" s="56"/>
      <c r="Q521" s="56"/>
      <c r="R521" s="56"/>
      <c r="S521" s="56"/>
      <c r="T521" s="56"/>
      <c r="U521" s="56"/>
      <c r="V521" s="56"/>
      <c r="W521" s="56"/>
      <c r="X521" s="56"/>
      <c r="Y521" s="57"/>
      <c r="Z521" s="57"/>
      <c r="AA521" s="57"/>
      <c r="AB521" s="57"/>
      <c r="AC521" s="57"/>
      <c r="AD521" s="57"/>
      <c r="AE521" s="57"/>
      <c r="AF521" s="57"/>
      <c r="AG521" s="57"/>
      <c r="AH521" s="57"/>
      <c r="AI521" s="57"/>
      <c r="AJ521" s="57"/>
      <c r="AK521" s="57"/>
      <c r="AL521" s="57"/>
      <c r="AM521" s="57"/>
      <c r="AN521" s="57"/>
      <c r="AO521" s="57"/>
      <c r="AP521" s="56"/>
      <c r="AQ521" s="56"/>
      <c r="AR521" s="56"/>
      <c r="AS521" s="56"/>
      <c r="AT521" s="56"/>
      <c r="AU521" s="56"/>
      <c r="AV521" s="56"/>
      <c r="AW521" s="56"/>
      <c r="AX521" s="56"/>
      <c r="AY521">
        <f>COUNTA($C$524)</f>
        <v>1</v>
      </c>
    </row>
    <row r="522" spans="1:51" ht="24.75" customHeight="1" x14ac:dyDescent="0.15">
      <c r="A522" s="48"/>
      <c r="B522" s="52" t="s">
        <v>169</v>
      </c>
      <c r="C522" s="48"/>
      <c r="D522" s="48"/>
      <c r="E522" s="48"/>
      <c r="F522" s="48"/>
      <c r="G522" s="48"/>
      <c r="H522" s="48"/>
      <c r="I522" s="48"/>
      <c r="J522" s="48"/>
      <c r="K522" s="48"/>
      <c r="L522" s="48"/>
      <c r="M522" s="48"/>
      <c r="N522" s="48"/>
      <c r="O522" s="48"/>
      <c r="P522" s="53"/>
      <c r="Q522" s="53"/>
      <c r="R522" s="53"/>
      <c r="S522" s="53"/>
      <c r="T522" s="53"/>
      <c r="U522" s="53"/>
      <c r="V522" s="53"/>
      <c r="W522" s="53"/>
      <c r="X522" s="53"/>
      <c r="Y522" s="54"/>
      <c r="Z522" s="54"/>
      <c r="AA522" s="54"/>
      <c r="AB522" s="54"/>
      <c r="AC522" s="54"/>
      <c r="AD522" s="54"/>
      <c r="AE522" s="54"/>
      <c r="AF522" s="54"/>
      <c r="AG522" s="54"/>
      <c r="AH522" s="54"/>
      <c r="AI522" s="54"/>
      <c r="AJ522" s="54"/>
      <c r="AK522" s="54"/>
      <c r="AL522" s="54"/>
      <c r="AM522" s="54"/>
      <c r="AN522" s="54"/>
      <c r="AO522" s="54"/>
      <c r="AP522" s="53"/>
      <c r="AQ522" s="53"/>
      <c r="AR522" s="53"/>
      <c r="AS522" s="53"/>
      <c r="AT522" s="53"/>
      <c r="AU522" s="53"/>
      <c r="AV522" s="53"/>
      <c r="AW522" s="53"/>
      <c r="AX522" s="53"/>
      <c r="AY522">
        <f>$AY$521</f>
        <v>1</v>
      </c>
    </row>
    <row r="523" spans="1:51" ht="59.25" customHeight="1" x14ac:dyDescent="0.15">
      <c r="A523" s="151"/>
      <c r="B523" s="151"/>
      <c r="C523" s="151" t="s">
        <v>24</v>
      </c>
      <c r="D523" s="151"/>
      <c r="E523" s="151"/>
      <c r="F523" s="151"/>
      <c r="G523" s="151"/>
      <c r="H523" s="151"/>
      <c r="I523" s="151"/>
      <c r="J523" s="120" t="s">
        <v>229</v>
      </c>
      <c r="K523" s="152"/>
      <c r="L523" s="152"/>
      <c r="M523" s="152"/>
      <c r="N523" s="152"/>
      <c r="O523" s="152"/>
      <c r="P523" s="153" t="s">
        <v>25</v>
      </c>
      <c r="Q523" s="153"/>
      <c r="R523" s="153"/>
      <c r="S523" s="153"/>
      <c r="T523" s="153"/>
      <c r="U523" s="153"/>
      <c r="V523" s="153"/>
      <c r="W523" s="153"/>
      <c r="X523" s="153"/>
      <c r="Y523" s="154" t="s">
        <v>228</v>
      </c>
      <c r="Z523" s="155"/>
      <c r="AA523" s="155"/>
      <c r="AB523" s="155"/>
      <c r="AC523" s="120" t="s">
        <v>260</v>
      </c>
      <c r="AD523" s="120"/>
      <c r="AE523" s="120"/>
      <c r="AF523" s="120"/>
      <c r="AG523" s="120"/>
      <c r="AH523" s="154" t="s">
        <v>278</v>
      </c>
      <c r="AI523" s="151"/>
      <c r="AJ523" s="151"/>
      <c r="AK523" s="151"/>
      <c r="AL523" s="151" t="s">
        <v>19</v>
      </c>
      <c r="AM523" s="151"/>
      <c r="AN523" s="151"/>
      <c r="AO523" s="156"/>
      <c r="AP523" s="123" t="s">
        <v>230</v>
      </c>
      <c r="AQ523" s="123"/>
      <c r="AR523" s="123"/>
      <c r="AS523" s="123"/>
      <c r="AT523" s="123"/>
      <c r="AU523" s="123"/>
      <c r="AV523" s="123"/>
      <c r="AW523" s="123"/>
      <c r="AX523" s="123"/>
      <c r="AY523">
        <f>$AY$521</f>
        <v>1</v>
      </c>
    </row>
    <row r="524" spans="1:51" ht="30" customHeight="1" x14ac:dyDescent="0.15">
      <c r="A524" s="110">
        <v>1</v>
      </c>
      <c r="B524" s="110">
        <v>1</v>
      </c>
      <c r="C524" s="169" t="s">
        <v>813</v>
      </c>
      <c r="D524" s="130"/>
      <c r="E524" s="130"/>
      <c r="F524" s="130"/>
      <c r="G524" s="130"/>
      <c r="H524" s="130"/>
      <c r="I524" s="130"/>
      <c r="J524" s="113">
        <v>8120001059660</v>
      </c>
      <c r="K524" s="114"/>
      <c r="L524" s="114"/>
      <c r="M524" s="114"/>
      <c r="N524" s="114"/>
      <c r="O524" s="114"/>
      <c r="P524" s="124" t="s">
        <v>712</v>
      </c>
      <c r="Q524" s="115"/>
      <c r="R524" s="115"/>
      <c r="S524" s="115"/>
      <c r="T524" s="115"/>
      <c r="U524" s="115"/>
      <c r="V524" s="115"/>
      <c r="W524" s="115"/>
      <c r="X524" s="115"/>
      <c r="Y524" s="116">
        <v>11.55</v>
      </c>
      <c r="Z524" s="117"/>
      <c r="AA524" s="117"/>
      <c r="AB524" s="118"/>
      <c r="AC524" s="99" t="s">
        <v>282</v>
      </c>
      <c r="AD524" s="100"/>
      <c r="AE524" s="100"/>
      <c r="AF524" s="100"/>
      <c r="AG524" s="100"/>
      <c r="AH524" s="170">
        <v>1</v>
      </c>
      <c r="AI524" s="171"/>
      <c r="AJ524" s="171"/>
      <c r="AK524" s="171"/>
      <c r="AL524" s="103">
        <v>90</v>
      </c>
      <c r="AM524" s="104"/>
      <c r="AN524" s="104"/>
      <c r="AO524" s="105"/>
      <c r="AP524" s="106"/>
      <c r="AQ524" s="106"/>
      <c r="AR524" s="106"/>
      <c r="AS524" s="106"/>
      <c r="AT524" s="106"/>
      <c r="AU524" s="106"/>
      <c r="AV524" s="106"/>
      <c r="AW524" s="106"/>
      <c r="AX524" s="106"/>
      <c r="AY524">
        <f>$AY$521</f>
        <v>1</v>
      </c>
    </row>
    <row r="525" spans="1:51" ht="30" customHeight="1" x14ac:dyDescent="0.15">
      <c r="A525" s="110">
        <v>2</v>
      </c>
      <c r="B525" s="110">
        <v>1</v>
      </c>
      <c r="C525" s="169" t="s">
        <v>814</v>
      </c>
      <c r="D525" s="130"/>
      <c r="E525" s="130"/>
      <c r="F525" s="130"/>
      <c r="G525" s="130"/>
      <c r="H525" s="130"/>
      <c r="I525" s="130"/>
      <c r="J525" s="113">
        <v>9120001101850</v>
      </c>
      <c r="K525" s="114"/>
      <c r="L525" s="114"/>
      <c r="M525" s="114"/>
      <c r="N525" s="114"/>
      <c r="O525" s="114"/>
      <c r="P525" s="124" t="s">
        <v>815</v>
      </c>
      <c r="Q525" s="115"/>
      <c r="R525" s="115"/>
      <c r="S525" s="115"/>
      <c r="T525" s="115"/>
      <c r="U525" s="115"/>
      <c r="V525" s="115"/>
      <c r="W525" s="115"/>
      <c r="X525" s="115"/>
      <c r="Y525" s="116">
        <v>9.4380000000000006</v>
      </c>
      <c r="Z525" s="117"/>
      <c r="AA525" s="117"/>
      <c r="AB525" s="118"/>
      <c r="AC525" s="99" t="s">
        <v>282</v>
      </c>
      <c r="AD525" s="100"/>
      <c r="AE525" s="100"/>
      <c r="AF525" s="100"/>
      <c r="AG525" s="100"/>
      <c r="AH525" s="170">
        <v>2</v>
      </c>
      <c r="AI525" s="171"/>
      <c r="AJ525" s="171"/>
      <c r="AK525" s="171"/>
      <c r="AL525" s="103">
        <v>99</v>
      </c>
      <c r="AM525" s="104"/>
      <c r="AN525" s="104"/>
      <c r="AO525" s="105"/>
      <c r="AP525" s="106"/>
      <c r="AQ525" s="106"/>
      <c r="AR525" s="106"/>
      <c r="AS525" s="106"/>
      <c r="AT525" s="106"/>
      <c r="AU525" s="106"/>
      <c r="AV525" s="106"/>
      <c r="AW525" s="106"/>
      <c r="AX525" s="106"/>
      <c r="AY525">
        <f>COUNTA($C$525)</f>
        <v>1</v>
      </c>
    </row>
    <row r="526" spans="1:51" ht="48.75" customHeight="1" x14ac:dyDescent="0.15">
      <c r="A526" s="110">
        <v>3</v>
      </c>
      <c r="B526" s="110">
        <v>1</v>
      </c>
      <c r="C526" s="169" t="s">
        <v>816</v>
      </c>
      <c r="D526" s="130"/>
      <c r="E526" s="130"/>
      <c r="F526" s="130"/>
      <c r="G526" s="130"/>
      <c r="H526" s="130"/>
      <c r="I526" s="130"/>
      <c r="J526" s="113">
        <v>6120001076914</v>
      </c>
      <c r="K526" s="114"/>
      <c r="L526" s="114"/>
      <c r="M526" s="114"/>
      <c r="N526" s="114"/>
      <c r="O526" s="114"/>
      <c r="P526" s="124" t="s">
        <v>817</v>
      </c>
      <c r="Q526" s="115"/>
      <c r="R526" s="115"/>
      <c r="S526" s="115"/>
      <c r="T526" s="115"/>
      <c r="U526" s="115"/>
      <c r="V526" s="115"/>
      <c r="W526" s="115"/>
      <c r="X526" s="115"/>
      <c r="Y526" s="116">
        <v>4.7850000000000001</v>
      </c>
      <c r="Z526" s="117"/>
      <c r="AA526" s="117"/>
      <c r="AB526" s="118"/>
      <c r="AC526" s="99" t="s">
        <v>282</v>
      </c>
      <c r="AD526" s="100"/>
      <c r="AE526" s="100"/>
      <c r="AF526" s="100"/>
      <c r="AG526" s="100"/>
      <c r="AH526" s="101">
        <v>1</v>
      </c>
      <c r="AI526" s="102"/>
      <c r="AJ526" s="102"/>
      <c r="AK526" s="102"/>
      <c r="AL526" s="103">
        <v>99</v>
      </c>
      <c r="AM526" s="104"/>
      <c r="AN526" s="104"/>
      <c r="AO526" s="105"/>
      <c r="AP526" s="106"/>
      <c r="AQ526" s="106"/>
      <c r="AR526" s="106"/>
      <c r="AS526" s="106"/>
      <c r="AT526" s="106"/>
      <c r="AU526" s="106"/>
      <c r="AV526" s="106"/>
      <c r="AW526" s="106"/>
      <c r="AX526" s="106"/>
      <c r="AY526">
        <f>COUNTA($C$526)</f>
        <v>1</v>
      </c>
    </row>
    <row r="527" spans="1:51" ht="30" customHeight="1" x14ac:dyDescent="0.15">
      <c r="A527" s="110">
        <v>4</v>
      </c>
      <c r="B527" s="110">
        <v>1</v>
      </c>
      <c r="C527" s="169" t="s">
        <v>818</v>
      </c>
      <c r="D527" s="130"/>
      <c r="E527" s="130"/>
      <c r="F527" s="130"/>
      <c r="G527" s="130"/>
      <c r="H527" s="130"/>
      <c r="I527" s="130"/>
      <c r="J527" s="113">
        <v>6050001001037</v>
      </c>
      <c r="K527" s="114"/>
      <c r="L527" s="114"/>
      <c r="M527" s="114"/>
      <c r="N527" s="114"/>
      <c r="O527" s="114"/>
      <c r="P527" s="124" t="s">
        <v>819</v>
      </c>
      <c r="Q527" s="115"/>
      <c r="R527" s="115"/>
      <c r="S527" s="115"/>
      <c r="T527" s="115"/>
      <c r="U527" s="115"/>
      <c r="V527" s="115"/>
      <c r="W527" s="115"/>
      <c r="X527" s="115"/>
      <c r="Y527" s="116">
        <v>4.125</v>
      </c>
      <c r="Z527" s="117"/>
      <c r="AA527" s="117"/>
      <c r="AB527" s="118"/>
      <c r="AC527" s="99" t="s">
        <v>282</v>
      </c>
      <c r="AD527" s="100"/>
      <c r="AE527" s="100"/>
      <c r="AF527" s="100"/>
      <c r="AG527" s="100"/>
      <c r="AH527" s="101">
        <v>2</v>
      </c>
      <c r="AI527" s="102"/>
      <c r="AJ527" s="102"/>
      <c r="AK527" s="102"/>
      <c r="AL527" s="103">
        <v>84</v>
      </c>
      <c r="AM527" s="104"/>
      <c r="AN527" s="104"/>
      <c r="AO527" s="105"/>
      <c r="AP527" s="106"/>
      <c r="AQ527" s="106"/>
      <c r="AR527" s="106"/>
      <c r="AS527" s="106"/>
      <c r="AT527" s="106"/>
      <c r="AU527" s="106"/>
      <c r="AV527" s="106"/>
      <c r="AW527" s="106"/>
      <c r="AX527" s="106"/>
      <c r="AY527">
        <f>COUNTA($C$527)</f>
        <v>1</v>
      </c>
    </row>
    <row r="528" spans="1:51" ht="51.75" customHeight="1" x14ac:dyDescent="0.15">
      <c r="A528" s="110">
        <v>5</v>
      </c>
      <c r="B528" s="110">
        <v>1</v>
      </c>
      <c r="C528" s="169" t="s">
        <v>820</v>
      </c>
      <c r="D528" s="130"/>
      <c r="E528" s="130"/>
      <c r="F528" s="130"/>
      <c r="G528" s="130"/>
      <c r="H528" s="130"/>
      <c r="I528" s="130"/>
      <c r="J528" s="113">
        <v>4130001032372</v>
      </c>
      <c r="K528" s="114"/>
      <c r="L528" s="114"/>
      <c r="M528" s="114"/>
      <c r="N528" s="114"/>
      <c r="O528" s="114"/>
      <c r="P528" s="124" t="s">
        <v>821</v>
      </c>
      <c r="Q528" s="115"/>
      <c r="R528" s="115"/>
      <c r="S528" s="115"/>
      <c r="T528" s="115"/>
      <c r="U528" s="115"/>
      <c r="V528" s="115"/>
      <c r="W528" s="115"/>
      <c r="X528" s="115"/>
      <c r="Y528" s="116">
        <v>2.2799700000000001</v>
      </c>
      <c r="Z528" s="117"/>
      <c r="AA528" s="117"/>
      <c r="AB528" s="118"/>
      <c r="AC528" s="99" t="s">
        <v>282</v>
      </c>
      <c r="AD528" s="100"/>
      <c r="AE528" s="100"/>
      <c r="AF528" s="100"/>
      <c r="AG528" s="100"/>
      <c r="AH528" s="101">
        <v>1</v>
      </c>
      <c r="AI528" s="102"/>
      <c r="AJ528" s="102"/>
      <c r="AK528" s="102"/>
      <c r="AL528" s="103">
        <v>100</v>
      </c>
      <c r="AM528" s="104"/>
      <c r="AN528" s="104"/>
      <c r="AO528" s="105"/>
      <c r="AP528" s="106"/>
      <c r="AQ528" s="106"/>
      <c r="AR528" s="106"/>
      <c r="AS528" s="106"/>
      <c r="AT528" s="106"/>
      <c r="AU528" s="106"/>
      <c r="AV528" s="106"/>
      <c r="AW528" s="106"/>
      <c r="AX528" s="106"/>
      <c r="AY528">
        <f>COUNTA($C$528)</f>
        <v>1</v>
      </c>
    </row>
    <row r="529" spans="1:51" ht="63.75" customHeight="1" x14ac:dyDescent="0.15">
      <c r="A529" s="110">
        <v>6</v>
      </c>
      <c r="B529" s="110">
        <v>1</v>
      </c>
      <c r="C529" s="169" t="s">
        <v>822</v>
      </c>
      <c r="D529" s="130"/>
      <c r="E529" s="130"/>
      <c r="F529" s="130"/>
      <c r="G529" s="130"/>
      <c r="H529" s="130"/>
      <c r="I529" s="130"/>
      <c r="J529" s="113">
        <v>2010701038856</v>
      </c>
      <c r="K529" s="114"/>
      <c r="L529" s="114"/>
      <c r="M529" s="114"/>
      <c r="N529" s="114"/>
      <c r="O529" s="114"/>
      <c r="P529" s="124" t="s">
        <v>823</v>
      </c>
      <c r="Q529" s="115"/>
      <c r="R529" s="115"/>
      <c r="S529" s="115"/>
      <c r="T529" s="115"/>
      <c r="U529" s="115"/>
      <c r="V529" s="115"/>
      <c r="W529" s="115"/>
      <c r="X529" s="115"/>
      <c r="Y529" s="116">
        <v>1.6612199999999999</v>
      </c>
      <c r="Z529" s="117"/>
      <c r="AA529" s="117"/>
      <c r="AB529" s="118"/>
      <c r="AC529" s="99" t="s">
        <v>282</v>
      </c>
      <c r="AD529" s="100"/>
      <c r="AE529" s="100"/>
      <c r="AF529" s="100"/>
      <c r="AG529" s="100"/>
      <c r="AH529" s="101">
        <v>1</v>
      </c>
      <c r="AI529" s="102"/>
      <c r="AJ529" s="102"/>
      <c r="AK529" s="102"/>
      <c r="AL529" s="103">
        <v>100</v>
      </c>
      <c r="AM529" s="104"/>
      <c r="AN529" s="104"/>
      <c r="AO529" s="105"/>
      <c r="AP529" s="106"/>
      <c r="AQ529" s="106"/>
      <c r="AR529" s="106"/>
      <c r="AS529" s="106"/>
      <c r="AT529" s="106"/>
      <c r="AU529" s="106"/>
      <c r="AV529" s="106"/>
      <c r="AW529" s="106"/>
      <c r="AX529" s="106"/>
      <c r="AY529">
        <f>COUNTA($C$529)</f>
        <v>1</v>
      </c>
    </row>
    <row r="530" spans="1:51" ht="30" customHeight="1" x14ac:dyDescent="0.15">
      <c r="A530" s="110">
        <v>7</v>
      </c>
      <c r="B530" s="110">
        <v>1</v>
      </c>
      <c r="C530" s="169" t="s">
        <v>824</v>
      </c>
      <c r="D530" s="130"/>
      <c r="E530" s="130"/>
      <c r="F530" s="130"/>
      <c r="G530" s="130"/>
      <c r="H530" s="130"/>
      <c r="I530" s="130"/>
      <c r="J530" s="113">
        <v>3050002011632</v>
      </c>
      <c r="K530" s="114"/>
      <c r="L530" s="114"/>
      <c r="M530" s="114"/>
      <c r="N530" s="114"/>
      <c r="O530" s="114"/>
      <c r="P530" s="124" t="s">
        <v>825</v>
      </c>
      <c r="Q530" s="115"/>
      <c r="R530" s="115"/>
      <c r="S530" s="115"/>
      <c r="T530" s="115"/>
      <c r="U530" s="115"/>
      <c r="V530" s="115"/>
      <c r="W530" s="115"/>
      <c r="X530" s="115"/>
      <c r="Y530" s="116">
        <v>1.5543</v>
      </c>
      <c r="Z530" s="117"/>
      <c r="AA530" s="117"/>
      <c r="AB530" s="118"/>
      <c r="AC530" s="99" t="s">
        <v>288</v>
      </c>
      <c r="AD530" s="100"/>
      <c r="AE530" s="100"/>
      <c r="AF530" s="100"/>
      <c r="AG530" s="100"/>
      <c r="AH530" s="101" t="s">
        <v>649</v>
      </c>
      <c r="AI530" s="102"/>
      <c r="AJ530" s="102"/>
      <c r="AK530" s="102"/>
      <c r="AL530" s="103">
        <v>100</v>
      </c>
      <c r="AM530" s="104"/>
      <c r="AN530" s="104"/>
      <c r="AO530" s="105"/>
      <c r="AP530" s="106" t="s">
        <v>826</v>
      </c>
      <c r="AQ530" s="106"/>
      <c r="AR530" s="106"/>
      <c r="AS530" s="106"/>
      <c r="AT530" s="106"/>
      <c r="AU530" s="106"/>
      <c r="AV530" s="106"/>
      <c r="AW530" s="106"/>
      <c r="AX530" s="106"/>
      <c r="AY530">
        <f>COUNTA($C$530)</f>
        <v>1</v>
      </c>
    </row>
    <row r="531" spans="1:51" ht="30" customHeight="1" x14ac:dyDescent="0.15">
      <c r="A531" s="110">
        <v>8</v>
      </c>
      <c r="B531" s="110">
        <v>1</v>
      </c>
      <c r="C531" s="169" t="s">
        <v>827</v>
      </c>
      <c r="D531" s="130"/>
      <c r="E531" s="130"/>
      <c r="F531" s="130"/>
      <c r="G531" s="130"/>
      <c r="H531" s="130"/>
      <c r="I531" s="130"/>
      <c r="J531" s="113">
        <v>3120001085521</v>
      </c>
      <c r="K531" s="114"/>
      <c r="L531" s="114"/>
      <c r="M531" s="114"/>
      <c r="N531" s="114"/>
      <c r="O531" s="114"/>
      <c r="P531" s="124" t="s">
        <v>828</v>
      </c>
      <c r="Q531" s="115"/>
      <c r="R531" s="115"/>
      <c r="S531" s="115"/>
      <c r="T531" s="115"/>
      <c r="U531" s="115"/>
      <c r="V531" s="115"/>
      <c r="W531" s="115"/>
      <c r="X531" s="115"/>
      <c r="Y531" s="116">
        <v>1.3343</v>
      </c>
      <c r="Z531" s="117"/>
      <c r="AA531" s="117"/>
      <c r="AB531" s="118"/>
      <c r="AC531" s="99" t="s">
        <v>288</v>
      </c>
      <c r="AD531" s="100"/>
      <c r="AE531" s="100"/>
      <c r="AF531" s="100"/>
      <c r="AG531" s="100"/>
      <c r="AH531" s="101" t="s">
        <v>649</v>
      </c>
      <c r="AI531" s="102"/>
      <c r="AJ531" s="102"/>
      <c r="AK531" s="102"/>
      <c r="AL531" s="103">
        <v>100</v>
      </c>
      <c r="AM531" s="104"/>
      <c r="AN531" s="104"/>
      <c r="AO531" s="105"/>
      <c r="AP531" s="106" t="s">
        <v>826</v>
      </c>
      <c r="AQ531" s="106"/>
      <c r="AR531" s="106"/>
      <c r="AS531" s="106"/>
      <c r="AT531" s="106"/>
      <c r="AU531" s="106"/>
      <c r="AV531" s="106"/>
      <c r="AW531" s="106"/>
      <c r="AX531" s="106"/>
      <c r="AY531">
        <f>COUNTA($C$531)</f>
        <v>1</v>
      </c>
    </row>
    <row r="532" spans="1:51" ht="30" customHeight="1" x14ac:dyDescent="0.15">
      <c r="A532" s="110">
        <v>9</v>
      </c>
      <c r="B532" s="110">
        <v>1</v>
      </c>
      <c r="C532" s="169" t="s">
        <v>827</v>
      </c>
      <c r="D532" s="130"/>
      <c r="E532" s="130"/>
      <c r="F532" s="130"/>
      <c r="G532" s="130"/>
      <c r="H532" s="130"/>
      <c r="I532" s="130"/>
      <c r="J532" s="113">
        <v>3120001085521</v>
      </c>
      <c r="K532" s="114"/>
      <c r="L532" s="114"/>
      <c r="M532" s="114"/>
      <c r="N532" s="114"/>
      <c r="O532" s="114"/>
      <c r="P532" s="124" t="s">
        <v>829</v>
      </c>
      <c r="Q532" s="115"/>
      <c r="R532" s="115"/>
      <c r="S532" s="115"/>
      <c r="T532" s="115"/>
      <c r="U532" s="115"/>
      <c r="V532" s="115"/>
      <c r="W532" s="115"/>
      <c r="X532" s="115"/>
      <c r="Y532" s="116">
        <v>1.1672100000000001</v>
      </c>
      <c r="Z532" s="117"/>
      <c r="AA532" s="117"/>
      <c r="AB532" s="118"/>
      <c r="AC532" s="99" t="s">
        <v>288</v>
      </c>
      <c r="AD532" s="100"/>
      <c r="AE532" s="100"/>
      <c r="AF532" s="100"/>
      <c r="AG532" s="100"/>
      <c r="AH532" s="101" t="s">
        <v>649</v>
      </c>
      <c r="AI532" s="102"/>
      <c r="AJ532" s="102"/>
      <c r="AK532" s="102"/>
      <c r="AL532" s="103">
        <v>100</v>
      </c>
      <c r="AM532" s="104"/>
      <c r="AN532" s="104"/>
      <c r="AO532" s="105"/>
      <c r="AP532" s="106" t="s">
        <v>826</v>
      </c>
      <c r="AQ532" s="106"/>
      <c r="AR532" s="106"/>
      <c r="AS532" s="106"/>
      <c r="AT532" s="106"/>
      <c r="AU532" s="106"/>
      <c r="AV532" s="106"/>
      <c r="AW532" s="106"/>
      <c r="AX532" s="106"/>
      <c r="AY532">
        <f>COUNTA($C$532)</f>
        <v>1</v>
      </c>
    </row>
    <row r="533" spans="1:51" ht="30" customHeight="1" x14ac:dyDescent="0.15">
      <c r="A533" s="110">
        <v>10</v>
      </c>
      <c r="B533" s="110">
        <v>1</v>
      </c>
      <c r="C533" s="169" t="s">
        <v>830</v>
      </c>
      <c r="D533" s="130"/>
      <c r="E533" s="130"/>
      <c r="F533" s="130"/>
      <c r="G533" s="130"/>
      <c r="H533" s="130"/>
      <c r="I533" s="130"/>
      <c r="J533" s="113">
        <v>2450001007237</v>
      </c>
      <c r="K533" s="114"/>
      <c r="L533" s="114"/>
      <c r="M533" s="114"/>
      <c r="N533" s="114"/>
      <c r="O533" s="114"/>
      <c r="P533" s="124" t="s">
        <v>831</v>
      </c>
      <c r="Q533" s="115"/>
      <c r="R533" s="115"/>
      <c r="S533" s="115"/>
      <c r="T533" s="115"/>
      <c r="U533" s="115"/>
      <c r="V533" s="115"/>
      <c r="W533" s="115"/>
      <c r="X533" s="115"/>
      <c r="Y533" s="116">
        <v>1.1175999999999999</v>
      </c>
      <c r="Z533" s="117"/>
      <c r="AA533" s="117"/>
      <c r="AB533" s="118"/>
      <c r="AC533" s="99" t="s">
        <v>288</v>
      </c>
      <c r="AD533" s="100"/>
      <c r="AE533" s="100"/>
      <c r="AF533" s="100"/>
      <c r="AG533" s="100"/>
      <c r="AH533" s="101" t="s">
        <v>649</v>
      </c>
      <c r="AI533" s="102"/>
      <c r="AJ533" s="102"/>
      <c r="AK533" s="102"/>
      <c r="AL533" s="103">
        <v>100</v>
      </c>
      <c r="AM533" s="104"/>
      <c r="AN533" s="104"/>
      <c r="AO533" s="105"/>
      <c r="AP533" s="106" t="s">
        <v>826</v>
      </c>
      <c r="AQ533" s="106"/>
      <c r="AR533" s="106"/>
      <c r="AS533" s="106"/>
      <c r="AT533" s="106"/>
      <c r="AU533" s="106"/>
      <c r="AV533" s="106"/>
      <c r="AW533" s="106"/>
      <c r="AX533" s="106"/>
      <c r="AY533">
        <f>COUNTA($C$533)</f>
        <v>1</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customHeight="1" x14ac:dyDescent="0.15">
      <c r="A554" s="55"/>
      <c r="B554" s="55"/>
      <c r="C554" s="55"/>
      <c r="D554" s="55"/>
      <c r="E554" s="55"/>
      <c r="F554" s="55"/>
      <c r="G554" s="55"/>
      <c r="H554" s="55"/>
      <c r="I554" s="55"/>
      <c r="J554" s="55"/>
      <c r="K554" s="55"/>
      <c r="L554" s="55"/>
      <c r="M554" s="55"/>
      <c r="N554" s="55"/>
      <c r="O554" s="55"/>
      <c r="P554" s="56"/>
      <c r="Q554" s="56"/>
      <c r="R554" s="56"/>
      <c r="S554" s="56"/>
      <c r="T554" s="56"/>
      <c r="U554" s="56"/>
      <c r="V554" s="56"/>
      <c r="W554" s="56"/>
      <c r="X554" s="56"/>
      <c r="Y554" s="57"/>
      <c r="Z554" s="57"/>
      <c r="AA554" s="57"/>
      <c r="AB554" s="57"/>
      <c r="AC554" s="57"/>
      <c r="AD554" s="57"/>
      <c r="AE554" s="57"/>
      <c r="AF554" s="57"/>
      <c r="AG554" s="57"/>
      <c r="AH554" s="57"/>
      <c r="AI554" s="57"/>
      <c r="AJ554" s="57"/>
      <c r="AK554" s="57"/>
      <c r="AL554" s="57"/>
      <c r="AM554" s="57"/>
      <c r="AN554" s="57"/>
      <c r="AO554" s="57"/>
      <c r="AP554" s="56"/>
      <c r="AQ554" s="56"/>
      <c r="AR554" s="56"/>
      <c r="AS554" s="56"/>
      <c r="AT554" s="56"/>
      <c r="AU554" s="56"/>
      <c r="AV554" s="56"/>
      <c r="AW554" s="56"/>
      <c r="AX554" s="56"/>
      <c r="AY554">
        <f>COUNTA($C$557)</f>
        <v>1</v>
      </c>
    </row>
    <row r="555" spans="1:51" ht="24.75" customHeight="1" x14ac:dyDescent="0.15">
      <c r="A555" s="48"/>
      <c r="B555" s="52" t="s">
        <v>170</v>
      </c>
      <c r="C555" s="48"/>
      <c r="D555" s="48"/>
      <c r="E555" s="48"/>
      <c r="F555" s="48"/>
      <c r="G555" s="48"/>
      <c r="H555" s="48"/>
      <c r="I555" s="48"/>
      <c r="J555" s="48"/>
      <c r="K555" s="48"/>
      <c r="L555" s="48"/>
      <c r="M555" s="48"/>
      <c r="N555" s="48"/>
      <c r="O555" s="48"/>
      <c r="P555" s="53"/>
      <c r="Q555" s="53"/>
      <c r="R555" s="53"/>
      <c r="S555" s="53"/>
      <c r="T555" s="53"/>
      <c r="U555" s="53"/>
      <c r="V555" s="53"/>
      <c r="W555" s="53"/>
      <c r="X555" s="53"/>
      <c r="Y555" s="54"/>
      <c r="Z555" s="54"/>
      <c r="AA555" s="54"/>
      <c r="AB555" s="54"/>
      <c r="AC555" s="54"/>
      <c r="AD555" s="54"/>
      <c r="AE555" s="54"/>
      <c r="AF555" s="54"/>
      <c r="AG555" s="54"/>
      <c r="AH555" s="54"/>
      <c r="AI555" s="54"/>
      <c r="AJ555" s="54"/>
      <c r="AK555" s="54"/>
      <c r="AL555" s="54"/>
      <c r="AM555" s="54"/>
      <c r="AN555" s="54"/>
      <c r="AO555" s="54"/>
      <c r="AP555" s="53"/>
      <c r="AQ555" s="53"/>
      <c r="AR555" s="53"/>
      <c r="AS555" s="53"/>
      <c r="AT555" s="53"/>
      <c r="AU555" s="53"/>
      <c r="AV555" s="53"/>
      <c r="AW555" s="53"/>
      <c r="AX555" s="53"/>
      <c r="AY555">
        <f>$AY$554</f>
        <v>1</v>
      </c>
    </row>
    <row r="556" spans="1:51" ht="59.25" customHeight="1" x14ac:dyDescent="0.15">
      <c r="A556" s="151"/>
      <c r="B556" s="151"/>
      <c r="C556" s="151" t="s">
        <v>24</v>
      </c>
      <c r="D556" s="151"/>
      <c r="E556" s="151"/>
      <c r="F556" s="151"/>
      <c r="G556" s="151"/>
      <c r="H556" s="151"/>
      <c r="I556" s="151"/>
      <c r="J556" s="120" t="s">
        <v>229</v>
      </c>
      <c r="K556" s="152"/>
      <c r="L556" s="152"/>
      <c r="M556" s="152"/>
      <c r="N556" s="152"/>
      <c r="O556" s="152"/>
      <c r="P556" s="153" t="s">
        <v>25</v>
      </c>
      <c r="Q556" s="153"/>
      <c r="R556" s="153"/>
      <c r="S556" s="153"/>
      <c r="T556" s="153"/>
      <c r="U556" s="153"/>
      <c r="V556" s="153"/>
      <c r="W556" s="153"/>
      <c r="X556" s="153"/>
      <c r="Y556" s="154" t="s">
        <v>228</v>
      </c>
      <c r="Z556" s="155"/>
      <c r="AA556" s="155"/>
      <c r="AB556" s="155"/>
      <c r="AC556" s="120" t="s">
        <v>260</v>
      </c>
      <c r="AD556" s="120"/>
      <c r="AE556" s="120"/>
      <c r="AF556" s="120"/>
      <c r="AG556" s="120"/>
      <c r="AH556" s="154" t="s">
        <v>278</v>
      </c>
      <c r="AI556" s="151"/>
      <c r="AJ556" s="151"/>
      <c r="AK556" s="151"/>
      <c r="AL556" s="151" t="s">
        <v>19</v>
      </c>
      <c r="AM556" s="151"/>
      <c r="AN556" s="151"/>
      <c r="AO556" s="156"/>
      <c r="AP556" s="123" t="s">
        <v>230</v>
      </c>
      <c r="AQ556" s="123"/>
      <c r="AR556" s="123"/>
      <c r="AS556" s="123"/>
      <c r="AT556" s="123"/>
      <c r="AU556" s="123"/>
      <c r="AV556" s="123"/>
      <c r="AW556" s="123"/>
      <c r="AX556" s="123"/>
      <c r="AY556">
        <f>$AY$554</f>
        <v>1</v>
      </c>
    </row>
    <row r="557" spans="1:51" ht="30" customHeight="1" x14ac:dyDescent="0.15">
      <c r="A557" s="110">
        <v>1</v>
      </c>
      <c r="B557" s="110">
        <v>1</v>
      </c>
      <c r="C557" s="137" t="s">
        <v>832</v>
      </c>
      <c r="D557" s="138"/>
      <c r="E557" s="138"/>
      <c r="F557" s="138"/>
      <c r="G557" s="138"/>
      <c r="H557" s="138"/>
      <c r="I557" s="139"/>
      <c r="J557" s="157" t="s">
        <v>833</v>
      </c>
      <c r="K557" s="158"/>
      <c r="L557" s="158"/>
      <c r="M557" s="158"/>
      <c r="N557" s="158"/>
      <c r="O557" s="159"/>
      <c r="P557" s="160" t="s">
        <v>834</v>
      </c>
      <c r="Q557" s="161"/>
      <c r="R557" s="161"/>
      <c r="S557" s="161"/>
      <c r="T557" s="161"/>
      <c r="U557" s="161"/>
      <c r="V557" s="161"/>
      <c r="W557" s="161"/>
      <c r="X557" s="162"/>
      <c r="Y557" s="116">
        <v>44.744300000000003</v>
      </c>
      <c r="Z557" s="117"/>
      <c r="AA557" s="117"/>
      <c r="AB557" s="118"/>
      <c r="AC557" s="163" t="s">
        <v>289</v>
      </c>
      <c r="AD557" s="164"/>
      <c r="AE557" s="164"/>
      <c r="AF557" s="164"/>
      <c r="AG557" s="165"/>
      <c r="AH557" s="134" t="s">
        <v>649</v>
      </c>
      <c r="AI557" s="135"/>
      <c r="AJ557" s="135"/>
      <c r="AK557" s="136"/>
      <c r="AL557" s="103">
        <v>100</v>
      </c>
      <c r="AM557" s="104"/>
      <c r="AN557" s="104"/>
      <c r="AO557" s="105"/>
      <c r="AP557" s="131" t="s">
        <v>835</v>
      </c>
      <c r="AQ557" s="132"/>
      <c r="AR557" s="132"/>
      <c r="AS557" s="132"/>
      <c r="AT557" s="132"/>
      <c r="AU557" s="132"/>
      <c r="AV557" s="132"/>
      <c r="AW557" s="132"/>
      <c r="AX557" s="133"/>
      <c r="AY557">
        <f>$AY$554</f>
        <v>1</v>
      </c>
    </row>
    <row r="558" spans="1:51" ht="30" customHeight="1" x14ac:dyDescent="0.15">
      <c r="A558" s="110">
        <v>2</v>
      </c>
      <c r="B558" s="110">
        <v>1</v>
      </c>
      <c r="C558" s="137" t="s">
        <v>836</v>
      </c>
      <c r="D558" s="138"/>
      <c r="E558" s="138"/>
      <c r="F558" s="138"/>
      <c r="G558" s="138"/>
      <c r="H558" s="138"/>
      <c r="I558" s="139"/>
      <c r="J558" s="157" t="s">
        <v>837</v>
      </c>
      <c r="K558" s="158"/>
      <c r="L558" s="158"/>
      <c r="M558" s="158"/>
      <c r="N558" s="158"/>
      <c r="O558" s="159"/>
      <c r="P558" s="160" t="s">
        <v>838</v>
      </c>
      <c r="Q558" s="161"/>
      <c r="R558" s="161"/>
      <c r="S558" s="161"/>
      <c r="T558" s="161"/>
      <c r="U558" s="161"/>
      <c r="V558" s="161"/>
      <c r="W558" s="161"/>
      <c r="X558" s="162"/>
      <c r="Y558" s="116">
        <v>13.75</v>
      </c>
      <c r="Z558" s="117"/>
      <c r="AA558" s="117"/>
      <c r="AB558" s="118"/>
      <c r="AC558" s="163" t="s">
        <v>749</v>
      </c>
      <c r="AD558" s="164"/>
      <c r="AE558" s="164"/>
      <c r="AF558" s="164"/>
      <c r="AG558" s="165"/>
      <c r="AH558" s="134" t="s">
        <v>649</v>
      </c>
      <c r="AI558" s="135"/>
      <c r="AJ558" s="135"/>
      <c r="AK558" s="136"/>
      <c r="AL558" s="103">
        <v>100</v>
      </c>
      <c r="AM558" s="104"/>
      <c r="AN558" s="104"/>
      <c r="AO558" s="105"/>
      <c r="AP558" s="131" t="s">
        <v>835</v>
      </c>
      <c r="AQ558" s="132"/>
      <c r="AR558" s="132"/>
      <c r="AS558" s="132"/>
      <c r="AT558" s="132"/>
      <c r="AU558" s="132"/>
      <c r="AV558" s="132"/>
      <c r="AW558" s="132"/>
      <c r="AX558" s="133"/>
      <c r="AY558">
        <f>COUNTA($C$558)</f>
        <v>1</v>
      </c>
    </row>
    <row r="559" spans="1:51" ht="30" customHeight="1" x14ac:dyDescent="0.15">
      <c r="A559" s="110">
        <v>3</v>
      </c>
      <c r="B559" s="110">
        <v>1</v>
      </c>
      <c r="C559" s="137" t="s">
        <v>839</v>
      </c>
      <c r="D559" s="138"/>
      <c r="E559" s="138"/>
      <c r="F559" s="138"/>
      <c r="G559" s="138"/>
      <c r="H559" s="138"/>
      <c r="I559" s="139"/>
      <c r="J559" s="157" t="s">
        <v>840</v>
      </c>
      <c r="K559" s="158"/>
      <c r="L559" s="158"/>
      <c r="M559" s="158"/>
      <c r="N559" s="158"/>
      <c r="O559" s="159"/>
      <c r="P559" s="160" t="s">
        <v>841</v>
      </c>
      <c r="Q559" s="161"/>
      <c r="R559" s="161"/>
      <c r="S559" s="161"/>
      <c r="T559" s="161"/>
      <c r="U559" s="161"/>
      <c r="V559" s="161"/>
      <c r="W559" s="161"/>
      <c r="X559" s="162"/>
      <c r="Y559" s="116">
        <v>4.4575079999999998</v>
      </c>
      <c r="Z559" s="117"/>
      <c r="AA559" s="117"/>
      <c r="AB559" s="118"/>
      <c r="AC559" s="163" t="s">
        <v>749</v>
      </c>
      <c r="AD559" s="164"/>
      <c r="AE559" s="164"/>
      <c r="AF559" s="164"/>
      <c r="AG559" s="165"/>
      <c r="AH559" s="166" t="s">
        <v>649</v>
      </c>
      <c r="AI559" s="167"/>
      <c r="AJ559" s="167"/>
      <c r="AK559" s="168"/>
      <c r="AL559" s="103">
        <v>100</v>
      </c>
      <c r="AM559" s="104"/>
      <c r="AN559" s="104"/>
      <c r="AO559" s="105"/>
      <c r="AP559" s="131" t="s">
        <v>835</v>
      </c>
      <c r="AQ559" s="132"/>
      <c r="AR559" s="132"/>
      <c r="AS559" s="132"/>
      <c r="AT559" s="132"/>
      <c r="AU559" s="132"/>
      <c r="AV559" s="132"/>
      <c r="AW559" s="132"/>
      <c r="AX559" s="133"/>
      <c r="AY559">
        <f>COUNTA($C$559)</f>
        <v>1</v>
      </c>
    </row>
    <row r="560" spans="1:51" ht="63" customHeight="1" x14ac:dyDescent="0.15">
      <c r="A560" s="110">
        <v>4</v>
      </c>
      <c r="B560" s="110">
        <v>1</v>
      </c>
      <c r="C560" s="137" t="s">
        <v>842</v>
      </c>
      <c r="D560" s="138"/>
      <c r="E560" s="138"/>
      <c r="F560" s="138"/>
      <c r="G560" s="138"/>
      <c r="H560" s="138"/>
      <c r="I560" s="139"/>
      <c r="J560" s="157" t="s">
        <v>843</v>
      </c>
      <c r="K560" s="158"/>
      <c r="L560" s="158"/>
      <c r="M560" s="158"/>
      <c r="N560" s="158"/>
      <c r="O560" s="159"/>
      <c r="P560" s="160" t="s">
        <v>844</v>
      </c>
      <c r="Q560" s="161"/>
      <c r="R560" s="161"/>
      <c r="S560" s="161"/>
      <c r="T560" s="161"/>
      <c r="U560" s="161"/>
      <c r="V560" s="161"/>
      <c r="W560" s="161"/>
      <c r="X560" s="162"/>
      <c r="Y560" s="116">
        <v>3.3610500000000001</v>
      </c>
      <c r="Z560" s="117"/>
      <c r="AA560" s="117"/>
      <c r="AB560" s="118"/>
      <c r="AC560" s="163" t="s">
        <v>749</v>
      </c>
      <c r="AD560" s="164"/>
      <c r="AE560" s="164"/>
      <c r="AF560" s="164"/>
      <c r="AG560" s="165"/>
      <c r="AH560" s="166" t="s">
        <v>649</v>
      </c>
      <c r="AI560" s="167"/>
      <c r="AJ560" s="167"/>
      <c r="AK560" s="168"/>
      <c r="AL560" s="103">
        <v>100</v>
      </c>
      <c r="AM560" s="104"/>
      <c r="AN560" s="104"/>
      <c r="AO560" s="105"/>
      <c r="AP560" s="131" t="s">
        <v>835</v>
      </c>
      <c r="AQ560" s="132"/>
      <c r="AR560" s="132"/>
      <c r="AS560" s="132"/>
      <c r="AT560" s="132"/>
      <c r="AU560" s="132"/>
      <c r="AV560" s="132"/>
      <c r="AW560" s="132"/>
      <c r="AX560" s="133"/>
      <c r="AY560">
        <f>COUNTA($C$560)</f>
        <v>1</v>
      </c>
    </row>
    <row r="561" spans="1:51" ht="72.75" customHeight="1" x14ac:dyDescent="0.15">
      <c r="A561" s="110">
        <v>5</v>
      </c>
      <c r="B561" s="110">
        <v>1</v>
      </c>
      <c r="C561" s="137" t="s">
        <v>836</v>
      </c>
      <c r="D561" s="138"/>
      <c r="E561" s="138"/>
      <c r="F561" s="138"/>
      <c r="G561" s="138"/>
      <c r="H561" s="138"/>
      <c r="I561" s="139"/>
      <c r="J561" s="157" t="s">
        <v>837</v>
      </c>
      <c r="K561" s="158"/>
      <c r="L561" s="158"/>
      <c r="M561" s="158"/>
      <c r="N561" s="158"/>
      <c r="O561" s="159"/>
      <c r="P561" s="160" t="s">
        <v>845</v>
      </c>
      <c r="Q561" s="161"/>
      <c r="R561" s="161"/>
      <c r="S561" s="161"/>
      <c r="T561" s="161"/>
      <c r="U561" s="161"/>
      <c r="V561" s="161"/>
      <c r="W561" s="161"/>
      <c r="X561" s="162"/>
      <c r="Y561" s="116">
        <v>1.6378999999999999</v>
      </c>
      <c r="Z561" s="117"/>
      <c r="AA561" s="117"/>
      <c r="AB561" s="118"/>
      <c r="AC561" s="163" t="s">
        <v>749</v>
      </c>
      <c r="AD561" s="164"/>
      <c r="AE561" s="164"/>
      <c r="AF561" s="164"/>
      <c r="AG561" s="165"/>
      <c r="AH561" s="166" t="s">
        <v>649</v>
      </c>
      <c r="AI561" s="167"/>
      <c r="AJ561" s="167"/>
      <c r="AK561" s="168"/>
      <c r="AL561" s="103">
        <v>100</v>
      </c>
      <c r="AM561" s="104"/>
      <c r="AN561" s="104"/>
      <c r="AO561" s="105"/>
      <c r="AP561" s="131" t="s">
        <v>835</v>
      </c>
      <c r="AQ561" s="132"/>
      <c r="AR561" s="132"/>
      <c r="AS561" s="132"/>
      <c r="AT561" s="132"/>
      <c r="AU561" s="132"/>
      <c r="AV561" s="132"/>
      <c r="AW561" s="132"/>
      <c r="AX561" s="133"/>
      <c r="AY561">
        <f>COUNTA($C$561)</f>
        <v>1</v>
      </c>
    </row>
    <row r="562" spans="1:51" ht="30" customHeight="1" x14ac:dyDescent="0.15">
      <c r="A562" s="110">
        <v>6</v>
      </c>
      <c r="B562" s="110">
        <v>1</v>
      </c>
      <c r="C562" s="137" t="s">
        <v>846</v>
      </c>
      <c r="D562" s="138"/>
      <c r="E562" s="138"/>
      <c r="F562" s="138"/>
      <c r="G562" s="138"/>
      <c r="H562" s="138"/>
      <c r="I562" s="139"/>
      <c r="J562" s="157" t="s">
        <v>847</v>
      </c>
      <c r="K562" s="158"/>
      <c r="L562" s="158"/>
      <c r="M562" s="158"/>
      <c r="N562" s="158"/>
      <c r="O562" s="159"/>
      <c r="P562" s="160" t="s">
        <v>848</v>
      </c>
      <c r="Q562" s="161"/>
      <c r="R562" s="161"/>
      <c r="S562" s="161"/>
      <c r="T562" s="161"/>
      <c r="U562" s="161"/>
      <c r="V562" s="161"/>
      <c r="W562" s="161"/>
      <c r="X562" s="162"/>
      <c r="Y562" s="116">
        <v>0.46200000000000002</v>
      </c>
      <c r="Z562" s="117"/>
      <c r="AA562" s="117"/>
      <c r="AB562" s="118"/>
      <c r="AC562" s="163" t="s">
        <v>749</v>
      </c>
      <c r="AD562" s="164"/>
      <c r="AE562" s="164"/>
      <c r="AF562" s="164"/>
      <c r="AG562" s="165"/>
      <c r="AH562" s="166" t="s">
        <v>649</v>
      </c>
      <c r="AI562" s="167"/>
      <c r="AJ562" s="167"/>
      <c r="AK562" s="168"/>
      <c r="AL562" s="103">
        <v>100</v>
      </c>
      <c r="AM562" s="104"/>
      <c r="AN562" s="104"/>
      <c r="AO562" s="105"/>
      <c r="AP562" s="131" t="s">
        <v>835</v>
      </c>
      <c r="AQ562" s="132"/>
      <c r="AR562" s="132"/>
      <c r="AS562" s="132"/>
      <c r="AT562" s="132"/>
      <c r="AU562" s="132"/>
      <c r="AV562" s="132"/>
      <c r="AW562" s="132"/>
      <c r="AX562" s="133"/>
      <c r="AY562">
        <f>COUNTA($C$562)</f>
        <v>1</v>
      </c>
    </row>
    <row r="563" spans="1:51" ht="30" customHeight="1" x14ac:dyDescent="0.15">
      <c r="A563" s="110">
        <v>7</v>
      </c>
      <c r="B563" s="110">
        <v>1</v>
      </c>
      <c r="C563" s="137" t="s">
        <v>849</v>
      </c>
      <c r="D563" s="138"/>
      <c r="E563" s="138"/>
      <c r="F563" s="138"/>
      <c r="G563" s="138"/>
      <c r="H563" s="138"/>
      <c r="I563" s="139"/>
      <c r="J563" s="157" t="s">
        <v>850</v>
      </c>
      <c r="K563" s="158"/>
      <c r="L563" s="158"/>
      <c r="M563" s="158"/>
      <c r="N563" s="158"/>
      <c r="O563" s="159"/>
      <c r="P563" s="160" t="s">
        <v>851</v>
      </c>
      <c r="Q563" s="161"/>
      <c r="R563" s="161"/>
      <c r="S563" s="161"/>
      <c r="T563" s="161"/>
      <c r="U563" s="161"/>
      <c r="V563" s="161"/>
      <c r="W563" s="161"/>
      <c r="X563" s="162"/>
      <c r="Y563" s="116">
        <v>0.36142800000000003</v>
      </c>
      <c r="Z563" s="117"/>
      <c r="AA563" s="117"/>
      <c r="AB563" s="118"/>
      <c r="AC563" s="163" t="s">
        <v>749</v>
      </c>
      <c r="AD563" s="164"/>
      <c r="AE563" s="164"/>
      <c r="AF563" s="164"/>
      <c r="AG563" s="165"/>
      <c r="AH563" s="166" t="s">
        <v>649</v>
      </c>
      <c r="AI563" s="167"/>
      <c r="AJ563" s="167"/>
      <c r="AK563" s="168"/>
      <c r="AL563" s="103">
        <v>100</v>
      </c>
      <c r="AM563" s="104"/>
      <c r="AN563" s="104"/>
      <c r="AO563" s="105"/>
      <c r="AP563" s="131" t="s">
        <v>835</v>
      </c>
      <c r="AQ563" s="132"/>
      <c r="AR563" s="132"/>
      <c r="AS563" s="132"/>
      <c r="AT563" s="132"/>
      <c r="AU563" s="132"/>
      <c r="AV563" s="132"/>
      <c r="AW563" s="132"/>
      <c r="AX563" s="133"/>
      <c r="AY563">
        <f>COUNTA($C$563)</f>
        <v>1</v>
      </c>
    </row>
    <row r="564" spans="1:51" ht="30" customHeight="1" x14ac:dyDescent="0.15">
      <c r="A564" s="110">
        <v>8</v>
      </c>
      <c r="B564" s="110">
        <v>1</v>
      </c>
      <c r="C564" s="137" t="s">
        <v>849</v>
      </c>
      <c r="D564" s="138"/>
      <c r="E564" s="138"/>
      <c r="F564" s="138"/>
      <c r="G564" s="138"/>
      <c r="H564" s="138"/>
      <c r="I564" s="139"/>
      <c r="J564" s="157" t="s">
        <v>850</v>
      </c>
      <c r="K564" s="158"/>
      <c r="L564" s="158"/>
      <c r="M564" s="158"/>
      <c r="N564" s="158"/>
      <c r="O564" s="159"/>
      <c r="P564" s="160" t="s">
        <v>852</v>
      </c>
      <c r="Q564" s="161"/>
      <c r="R564" s="161"/>
      <c r="S564" s="161"/>
      <c r="T564" s="161"/>
      <c r="U564" s="161"/>
      <c r="V564" s="161"/>
      <c r="W564" s="161"/>
      <c r="X564" s="162"/>
      <c r="Y564" s="116">
        <v>0.25470500000000001</v>
      </c>
      <c r="Z564" s="117"/>
      <c r="AA564" s="117"/>
      <c r="AB564" s="118"/>
      <c r="AC564" s="163" t="s">
        <v>749</v>
      </c>
      <c r="AD564" s="164"/>
      <c r="AE564" s="164"/>
      <c r="AF564" s="164"/>
      <c r="AG564" s="165"/>
      <c r="AH564" s="166" t="s">
        <v>649</v>
      </c>
      <c r="AI564" s="167"/>
      <c r="AJ564" s="167"/>
      <c r="AK564" s="168"/>
      <c r="AL564" s="103">
        <v>100</v>
      </c>
      <c r="AM564" s="104"/>
      <c r="AN564" s="104"/>
      <c r="AO564" s="105"/>
      <c r="AP564" s="131" t="s">
        <v>835</v>
      </c>
      <c r="AQ564" s="132"/>
      <c r="AR564" s="132"/>
      <c r="AS564" s="132"/>
      <c r="AT564" s="132"/>
      <c r="AU564" s="132"/>
      <c r="AV564" s="132"/>
      <c r="AW564" s="132"/>
      <c r="AX564" s="133"/>
      <c r="AY564">
        <f>COUNTA($C$564)</f>
        <v>1</v>
      </c>
    </row>
    <row r="565" spans="1:51" ht="30" customHeight="1" x14ac:dyDescent="0.15">
      <c r="A565" s="110">
        <v>9</v>
      </c>
      <c r="B565" s="110">
        <v>1</v>
      </c>
      <c r="C565" s="137" t="s">
        <v>849</v>
      </c>
      <c r="D565" s="138"/>
      <c r="E565" s="138"/>
      <c r="F565" s="138"/>
      <c r="G565" s="138"/>
      <c r="H565" s="138"/>
      <c r="I565" s="139"/>
      <c r="J565" s="157" t="s">
        <v>850</v>
      </c>
      <c r="K565" s="158"/>
      <c r="L565" s="158"/>
      <c r="M565" s="158"/>
      <c r="N565" s="158"/>
      <c r="O565" s="159"/>
      <c r="P565" s="160" t="s">
        <v>853</v>
      </c>
      <c r="Q565" s="161"/>
      <c r="R565" s="161"/>
      <c r="S565" s="161"/>
      <c r="T565" s="161"/>
      <c r="U565" s="161"/>
      <c r="V565" s="161"/>
      <c r="W565" s="161"/>
      <c r="X565" s="162"/>
      <c r="Y565" s="116">
        <v>0.20146500000000001</v>
      </c>
      <c r="Z565" s="117"/>
      <c r="AA565" s="117"/>
      <c r="AB565" s="118"/>
      <c r="AC565" s="163" t="s">
        <v>749</v>
      </c>
      <c r="AD565" s="164"/>
      <c r="AE565" s="164"/>
      <c r="AF565" s="164"/>
      <c r="AG565" s="165"/>
      <c r="AH565" s="166" t="s">
        <v>649</v>
      </c>
      <c r="AI565" s="167"/>
      <c r="AJ565" s="167"/>
      <c r="AK565" s="168"/>
      <c r="AL565" s="103">
        <v>100</v>
      </c>
      <c r="AM565" s="104"/>
      <c r="AN565" s="104"/>
      <c r="AO565" s="105"/>
      <c r="AP565" s="131" t="s">
        <v>835</v>
      </c>
      <c r="AQ565" s="132"/>
      <c r="AR565" s="132"/>
      <c r="AS565" s="132"/>
      <c r="AT565" s="132"/>
      <c r="AU565" s="132"/>
      <c r="AV565" s="132"/>
      <c r="AW565" s="132"/>
      <c r="AX565" s="133"/>
      <c r="AY565">
        <f>COUNTA($C$565)</f>
        <v>1</v>
      </c>
    </row>
    <row r="566" spans="1:51" ht="55.5" customHeight="1" x14ac:dyDescent="0.15">
      <c r="A566" s="110">
        <v>10</v>
      </c>
      <c r="B566" s="110">
        <v>1</v>
      </c>
      <c r="C566" s="137" t="s">
        <v>854</v>
      </c>
      <c r="D566" s="138"/>
      <c r="E566" s="138"/>
      <c r="F566" s="138"/>
      <c r="G566" s="138"/>
      <c r="H566" s="138"/>
      <c r="I566" s="139"/>
      <c r="J566" s="157" t="s">
        <v>855</v>
      </c>
      <c r="K566" s="158"/>
      <c r="L566" s="158"/>
      <c r="M566" s="158"/>
      <c r="N566" s="158"/>
      <c r="O566" s="159"/>
      <c r="P566" s="160" t="s">
        <v>856</v>
      </c>
      <c r="Q566" s="161"/>
      <c r="R566" s="161"/>
      <c r="S566" s="161"/>
      <c r="T566" s="161"/>
      <c r="U566" s="161"/>
      <c r="V566" s="161"/>
      <c r="W566" s="161"/>
      <c r="X566" s="162"/>
      <c r="Y566" s="116">
        <v>0.19470000000000001</v>
      </c>
      <c r="Z566" s="117"/>
      <c r="AA566" s="117"/>
      <c r="AB566" s="118"/>
      <c r="AC566" s="163" t="s">
        <v>749</v>
      </c>
      <c r="AD566" s="164"/>
      <c r="AE566" s="164"/>
      <c r="AF566" s="164"/>
      <c r="AG566" s="165"/>
      <c r="AH566" s="166" t="s">
        <v>649</v>
      </c>
      <c r="AI566" s="167"/>
      <c r="AJ566" s="167"/>
      <c r="AK566" s="168"/>
      <c r="AL566" s="103">
        <v>100</v>
      </c>
      <c r="AM566" s="104"/>
      <c r="AN566" s="104"/>
      <c r="AO566" s="105"/>
      <c r="AP566" s="131" t="s">
        <v>835</v>
      </c>
      <c r="AQ566" s="132"/>
      <c r="AR566" s="132"/>
      <c r="AS566" s="132"/>
      <c r="AT566" s="132"/>
      <c r="AU566" s="132"/>
      <c r="AV566" s="132"/>
      <c r="AW566" s="132"/>
      <c r="AX566" s="133"/>
      <c r="AY566">
        <f>COUNTA($C$566)</f>
        <v>1</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customHeight="1" x14ac:dyDescent="0.15">
      <c r="A587" s="55"/>
      <c r="B587" s="55"/>
      <c r="C587" s="55"/>
      <c r="D587" s="55"/>
      <c r="E587" s="55"/>
      <c r="F587" s="55"/>
      <c r="G587" s="55"/>
      <c r="H587" s="55"/>
      <c r="I587" s="55"/>
      <c r="J587" s="55"/>
      <c r="K587" s="55"/>
      <c r="L587" s="55"/>
      <c r="M587" s="55"/>
      <c r="N587" s="55"/>
      <c r="O587" s="55"/>
      <c r="P587" s="56"/>
      <c r="Q587" s="56"/>
      <c r="R587" s="56"/>
      <c r="S587" s="56"/>
      <c r="T587" s="56"/>
      <c r="U587" s="56"/>
      <c r="V587" s="56"/>
      <c r="W587" s="56"/>
      <c r="X587" s="56"/>
      <c r="Y587" s="57"/>
      <c r="Z587" s="57"/>
      <c r="AA587" s="57"/>
      <c r="AB587" s="57"/>
      <c r="AC587" s="57"/>
      <c r="AD587" s="57"/>
      <c r="AE587" s="57"/>
      <c r="AF587" s="57"/>
      <c r="AG587" s="57"/>
      <c r="AH587" s="57"/>
      <c r="AI587" s="57"/>
      <c r="AJ587" s="57"/>
      <c r="AK587" s="57"/>
      <c r="AL587" s="57"/>
      <c r="AM587" s="57"/>
      <c r="AN587" s="57"/>
      <c r="AO587" s="57"/>
      <c r="AP587" s="56"/>
      <c r="AQ587" s="56"/>
      <c r="AR587" s="56"/>
      <c r="AS587" s="56"/>
      <c r="AT587" s="56"/>
      <c r="AU587" s="56"/>
      <c r="AV587" s="56"/>
      <c r="AW587" s="56"/>
      <c r="AX587" s="56"/>
      <c r="AY587">
        <f>COUNTA($C$590)</f>
        <v>1</v>
      </c>
    </row>
    <row r="588" spans="1:51" ht="24.75" customHeight="1" x14ac:dyDescent="0.15">
      <c r="A588" s="48"/>
      <c r="B588" s="52" t="s">
        <v>171</v>
      </c>
      <c r="C588" s="48"/>
      <c r="D588" s="48"/>
      <c r="E588" s="48"/>
      <c r="F588" s="48"/>
      <c r="G588" s="48"/>
      <c r="H588" s="48"/>
      <c r="I588" s="48"/>
      <c r="J588" s="48"/>
      <c r="K588" s="48"/>
      <c r="L588" s="48"/>
      <c r="M588" s="48"/>
      <c r="N588" s="48"/>
      <c r="O588" s="48"/>
      <c r="P588" s="53"/>
      <c r="Q588" s="53"/>
      <c r="R588" s="53"/>
      <c r="S588" s="53"/>
      <c r="T588" s="53"/>
      <c r="U588" s="53"/>
      <c r="V588" s="53"/>
      <c r="W588" s="53"/>
      <c r="X588" s="53"/>
      <c r="Y588" s="54"/>
      <c r="Z588" s="54"/>
      <c r="AA588" s="54"/>
      <c r="AB588" s="54"/>
      <c r="AC588" s="54"/>
      <c r="AD588" s="54"/>
      <c r="AE588" s="54"/>
      <c r="AF588" s="54"/>
      <c r="AG588" s="54"/>
      <c r="AH588" s="54"/>
      <c r="AI588" s="54"/>
      <c r="AJ588" s="54"/>
      <c r="AK588" s="54"/>
      <c r="AL588" s="54"/>
      <c r="AM588" s="54"/>
      <c r="AN588" s="54"/>
      <c r="AO588" s="54"/>
      <c r="AP588" s="53"/>
      <c r="AQ588" s="53"/>
      <c r="AR588" s="53"/>
      <c r="AS588" s="53"/>
      <c r="AT588" s="53"/>
      <c r="AU588" s="53"/>
      <c r="AV588" s="53"/>
      <c r="AW588" s="53"/>
      <c r="AX588" s="53"/>
      <c r="AY588">
        <f>$AY$587</f>
        <v>1</v>
      </c>
    </row>
    <row r="589" spans="1:51" ht="59.25" customHeight="1" x14ac:dyDescent="0.15">
      <c r="A589" s="151"/>
      <c r="B589" s="151"/>
      <c r="C589" s="151" t="s">
        <v>24</v>
      </c>
      <c r="D589" s="151"/>
      <c r="E589" s="151"/>
      <c r="F589" s="151"/>
      <c r="G589" s="151"/>
      <c r="H589" s="151"/>
      <c r="I589" s="151"/>
      <c r="J589" s="120" t="s">
        <v>229</v>
      </c>
      <c r="K589" s="152"/>
      <c r="L589" s="152"/>
      <c r="M589" s="152"/>
      <c r="N589" s="152"/>
      <c r="O589" s="152"/>
      <c r="P589" s="153" t="s">
        <v>25</v>
      </c>
      <c r="Q589" s="153"/>
      <c r="R589" s="153"/>
      <c r="S589" s="153"/>
      <c r="T589" s="153"/>
      <c r="U589" s="153"/>
      <c r="V589" s="153"/>
      <c r="W589" s="153"/>
      <c r="X589" s="153"/>
      <c r="Y589" s="154" t="s">
        <v>228</v>
      </c>
      <c r="Z589" s="155"/>
      <c r="AA589" s="155"/>
      <c r="AB589" s="155"/>
      <c r="AC589" s="120" t="s">
        <v>260</v>
      </c>
      <c r="AD589" s="120"/>
      <c r="AE589" s="120"/>
      <c r="AF589" s="120"/>
      <c r="AG589" s="120"/>
      <c r="AH589" s="154" t="s">
        <v>278</v>
      </c>
      <c r="AI589" s="151"/>
      <c r="AJ589" s="151"/>
      <c r="AK589" s="151"/>
      <c r="AL589" s="151" t="s">
        <v>19</v>
      </c>
      <c r="AM589" s="151"/>
      <c r="AN589" s="151"/>
      <c r="AO589" s="156"/>
      <c r="AP589" s="123" t="s">
        <v>230</v>
      </c>
      <c r="AQ589" s="123"/>
      <c r="AR589" s="123"/>
      <c r="AS589" s="123"/>
      <c r="AT589" s="123"/>
      <c r="AU589" s="123"/>
      <c r="AV589" s="123"/>
      <c r="AW589" s="123"/>
      <c r="AX589" s="123"/>
      <c r="AY589">
        <f>$AY$587</f>
        <v>1</v>
      </c>
    </row>
    <row r="590" spans="1:51" ht="54.75" customHeight="1" x14ac:dyDescent="0.15">
      <c r="A590" s="110">
        <v>1</v>
      </c>
      <c r="B590" s="110">
        <v>1</v>
      </c>
      <c r="C590" s="137" t="s">
        <v>857</v>
      </c>
      <c r="D590" s="138"/>
      <c r="E590" s="138"/>
      <c r="F590" s="138"/>
      <c r="G590" s="138"/>
      <c r="H590" s="138"/>
      <c r="I590" s="139"/>
      <c r="J590" s="140" t="s">
        <v>858</v>
      </c>
      <c r="K590" s="141"/>
      <c r="L590" s="141"/>
      <c r="M590" s="141"/>
      <c r="N590" s="141"/>
      <c r="O590" s="142"/>
      <c r="P590" s="143" t="s">
        <v>859</v>
      </c>
      <c r="Q590" s="144"/>
      <c r="R590" s="144"/>
      <c r="S590" s="144"/>
      <c r="T590" s="144"/>
      <c r="U590" s="144"/>
      <c r="V590" s="144"/>
      <c r="W590" s="144"/>
      <c r="X590" s="145"/>
      <c r="Y590" s="116">
        <v>7.3150000000000004</v>
      </c>
      <c r="Z590" s="117"/>
      <c r="AA590" s="117"/>
      <c r="AB590" s="118"/>
      <c r="AC590" s="148" t="s">
        <v>284</v>
      </c>
      <c r="AD590" s="149"/>
      <c r="AE590" s="149"/>
      <c r="AF590" s="149"/>
      <c r="AG590" s="150"/>
      <c r="AH590" s="134">
        <v>1</v>
      </c>
      <c r="AI590" s="135"/>
      <c r="AJ590" s="135"/>
      <c r="AK590" s="136"/>
      <c r="AL590" s="103">
        <v>98.960000000000008</v>
      </c>
      <c r="AM590" s="104"/>
      <c r="AN590" s="104"/>
      <c r="AO590" s="105"/>
      <c r="AP590" s="131" t="s">
        <v>860</v>
      </c>
      <c r="AQ590" s="132"/>
      <c r="AR590" s="132"/>
      <c r="AS590" s="132"/>
      <c r="AT590" s="132"/>
      <c r="AU590" s="132"/>
      <c r="AV590" s="132"/>
      <c r="AW590" s="132"/>
      <c r="AX590" s="133"/>
      <c r="AY590">
        <f>$AY$587</f>
        <v>1</v>
      </c>
    </row>
    <row r="591" spans="1:51" ht="30" customHeight="1" x14ac:dyDescent="0.15">
      <c r="A591" s="110">
        <v>2</v>
      </c>
      <c r="B591" s="110">
        <v>1</v>
      </c>
      <c r="C591" s="137" t="s">
        <v>861</v>
      </c>
      <c r="D591" s="138"/>
      <c r="E591" s="138"/>
      <c r="F591" s="138"/>
      <c r="G591" s="138"/>
      <c r="H591" s="138"/>
      <c r="I591" s="139"/>
      <c r="J591" s="140" t="s">
        <v>862</v>
      </c>
      <c r="K591" s="141"/>
      <c r="L591" s="141"/>
      <c r="M591" s="141"/>
      <c r="N591" s="141"/>
      <c r="O591" s="142"/>
      <c r="P591" s="143" t="s">
        <v>863</v>
      </c>
      <c r="Q591" s="144"/>
      <c r="R591" s="144"/>
      <c r="S591" s="144"/>
      <c r="T591" s="144"/>
      <c r="U591" s="144"/>
      <c r="V591" s="144"/>
      <c r="W591" s="144"/>
      <c r="X591" s="145"/>
      <c r="Y591" s="116">
        <v>5.1928799999999997</v>
      </c>
      <c r="Z591" s="117"/>
      <c r="AA591" s="117"/>
      <c r="AB591" s="118"/>
      <c r="AC591" s="148" t="s">
        <v>284</v>
      </c>
      <c r="AD591" s="149"/>
      <c r="AE591" s="149"/>
      <c r="AF591" s="149"/>
      <c r="AG591" s="150"/>
      <c r="AH591" s="134">
        <v>1</v>
      </c>
      <c r="AI591" s="135"/>
      <c r="AJ591" s="135"/>
      <c r="AK591" s="136"/>
      <c r="AL591" s="103">
        <v>75</v>
      </c>
      <c r="AM591" s="104"/>
      <c r="AN591" s="104"/>
      <c r="AO591" s="105"/>
      <c r="AP591" s="131" t="s">
        <v>860</v>
      </c>
      <c r="AQ591" s="132"/>
      <c r="AR591" s="132"/>
      <c r="AS591" s="132"/>
      <c r="AT591" s="132"/>
      <c r="AU591" s="132"/>
      <c r="AV591" s="132"/>
      <c r="AW591" s="132"/>
      <c r="AX591" s="133"/>
      <c r="AY591">
        <f>COUNTA($C$591)</f>
        <v>1</v>
      </c>
    </row>
    <row r="592" spans="1:51" ht="50.25" customHeight="1" x14ac:dyDescent="0.15">
      <c r="A592" s="110">
        <v>3</v>
      </c>
      <c r="B592" s="110">
        <v>1</v>
      </c>
      <c r="C592" s="137" t="s">
        <v>861</v>
      </c>
      <c r="D592" s="138"/>
      <c r="E592" s="138"/>
      <c r="F592" s="138"/>
      <c r="G592" s="138"/>
      <c r="H592" s="138"/>
      <c r="I592" s="139"/>
      <c r="J592" s="140" t="s">
        <v>862</v>
      </c>
      <c r="K592" s="141"/>
      <c r="L592" s="141"/>
      <c r="M592" s="141"/>
      <c r="N592" s="141"/>
      <c r="O592" s="142"/>
      <c r="P592" s="143" t="s">
        <v>864</v>
      </c>
      <c r="Q592" s="144"/>
      <c r="R592" s="144"/>
      <c r="S592" s="144"/>
      <c r="T592" s="144"/>
      <c r="U592" s="144"/>
      <c r="V592" s="144"/>
      <c r="W592" s="144"/>
      <c r="X592" s="145"/>
      <c r="Y592" s="116">
        <v>4.4558249999999999</v>
      </c>
      <c r="Z592" s="117"/>
      <c r="AA592" s="117"/>
      <c r="AB592" s="118"/>
      <c r="AC592" s="148" t="s">
        <v>284</v>
      </c>
      <c r="AD592" s="149"/>
      <c r="AE592" s="149"/>
      <c r="AF592" s="149"/>
      <c r="AG592" s="150"/>
      <c r="AH592" s="134">
        <v>1</v>
      </c>
      <c r="AI592" s="135"/>
      <c r="AJ592" s="135"/>
      <c r="AK592" s="136"/>
      <c r="AL592" s="103">
        <v>95</v>
      </c>
      <c r="AM592" s="104"/>
      <c r="AN592" s="104"/>
      <c r="AO592" s="105"/>
      <c r="AP592" s="131" t="s">
        <v>860</v>
      </c>
      <c r="AQ592" s="132"/>
      <c r="AR592" s="132"/>
      <c r="AS592" s="132"/>
      <c r="AT592" s="132"/>
      <c r="AU592" s="132"/>
      <c r="AV592" s="132"/>
      <c r="AW592" s="132"/>
      <c r="AX592" s="133"/>
      <c r="AY592">
        <f>COUNTA($C$592)</f>
        <v>1</v>
      </c>
    </row>
    <row r="593" spans="1:51" ht="57" customHeight="1" x14ac:dyDescent="0.15">
      <c r="A593" s="110">
        <v>4</v>
      </c>
      <c r="B593" s="110">
        <v>1</v>
      </c>
      <c r="C593" s="137" t="s">
        <v>861</v>
      </c>
      <c r="D593" s="138"/>
      <c r="E593" s="138"/>
      <c r="F593" s="138"/>
      <c r="G593" s="138"/>
      <c r="H593" s="138"/>
      <c r="I593" s="139"/>
      <c r="J593" s="140" t="s">
        <v>862</v>
      </c>
      <c r="K593" s="141"/>
      <c r="L593" s="141"/>
      <c r="M593" s="141"/>
      <c r="N593" s="141"/>
      <c r="O593" s="142"/>
      <c r="P593" s="143" t="s">
        <v>865</v>
      </c>
      <c r="Q593" s="144"/>
      <c r="R593" s="144"/>
      <c r="S593" s="144"/>
      <c r="T593" s="144"/>
      <c r="U593" s="144"/>
      <c r="V593" s="144"/>
      <c r="W593" s="144"/>
      <c r="X593" s="145"/>
      <c r="Y593" s="116">
        <v>2.0680000000000001</v>
      </c>
      <c r="Z593" s="117"/>
      <c r="AA593" s="117"/>
      <c r="AB593" s="118"/>
      <c r="AC593" s="148" t="s">
        <v>284</v>
      </c>
      <c r="AD593" s="149"/>
      <c r="AE593" s="149"/>
      <c r="AF593" s="149"/>
      <c r="AG593" s="150"/>
      <c r="AH593" s="134">
        <v>1</v>
      </c>
      <c r="AI593" s="135"/>
      <c r="AJ593" s="135"/>
      <c r="AK593" s="136"/>
      <c r="AL593" s="103">
        <v>96</v>
      </c>
      <c r="AM593" s="104"/>
      <c r="AN593" s="104"/>
      <c r="AO593" s="105"/>
      <c r="AP593" s="131" t="s">
        <v>860</v>
      </c>
      <c r="AQ593" s="132"/>
      <c r="AR593" s="132"/>
      <c r="AS593" s="132"/>
      <c r="AT593" s="132"/>
      <c r="AU593" s="132"/>
      <c r="AV593" s="132"/>
      <c r="AW593" s="132"/>
      <c r="AX593" s="133"/>
      <c r="AY593">
        <f>COUNTA($C$593)</f>
        <v>1</v>
      </c>
    </row>
    <row r="594" spans="1:51" ht="30" customHeight="1" x14ac:dyDescent="0.15">
      <c r="A594" s="110">
        <v>5</v>
      </c>
      <c r="B594" s="110">
        <v>1</v>
      </c>
      <c r="C594" s="137" t="s">
        <v>866</v>
      </c>
      <c r="D594" s="138"/>
      <c r="E594" s="138"/>
      <c r="F594" s="138"/>
      <c r="G594" s="138"/>
      <c r="H594" s="138"/>
      <c r="I594" s="139"/>
      <c r="J594" s="140" t="s">
        <v>867</v>
      </c>
      <c r="K594" s="141"/>
      <c r="L594" s="141"/>
      <c r="M594" s="141"/>
      <c r="N594" s="141"/>
      <c r="O594" s="142"/>
      <c r="P594" s="143" t="s">
        <v>868</v>
      </c>
      <c r="Q594" s="144"/>
      <c r="R594" s="144"/>
      <c r="S594" s="144"/>
      <c r="T594" s="144"/>
      <c r="U594" s="144"/>
      <c r="V594" s="144"/>
      <c r="W594" s="144"/>
      <c r="X594" s="145"/>
      <c r="Y594" s="116">
        <v>1.925</v>
      </c>
      <c r="Z594" s="117"/>
      <c r="AA594" s="117"/>
      <c r="AB594" s="118"/>
      <c r="AC594" s="148" t="s">
        <v>284</v>
      </c>
      <c r="AD594" s="149"/>
      <c r="AE594" s="149"/>
      <c r="AF594" s="149"/>
      <c r="AG594" s="150"/>
      <c r="AH594" s="134">
        <v>1</v>
      </c>
      <c r="AI594" s="135"/>
      <c r="AJ594" s="135"/>
      <c r="AK594" s="136"/>
      <c r="AL594" s="103">
        <v>97</v>
      </c>
      <c r="AM594" s="104"/>
      <c r="AN594" s="104"/>
      <c r="AO594" s="105"/>
      <c r="AP594" s="131" t="s">
        <v>860</v>
      </c>
      <c r="AQ594" s="132"/>
      <c r="AR594" s="132"/>
      <c r="AS594" s="132"/>
      <c r="AT594" s="132"/>
      <c r="AU594" s="132"/>
      <c r="AV594" s="132"/>
      <c r="AW594" s="132"/>
      <c r="AX594" s="133"/>
      <c r="AY594">
        <f>COUNTA($C$594)</f>
        <v>1</v>
      </c>
    </row>
    <row r="595" spans="1:51" ht="30" customHeight="1" x14ac:dyDescent="0.15">
      <c r="A595" s="110">
        <v>6</v>
      </c>
      <c r="B595" s="110">
        <v>1</v>
      </c>
      <c r="C595" s="137" t="s">
        <v>869</v>
      </c>
      <c r="D595" s="138"/>
      <c r="E595" s="138"/>
      <c r="F595" s="138"/>
      <c r="G595" s="138"/>
      <c r="H595" s="138"/>
      <c r="I595" s="139"/>
      <c r="J595" s="140" t="s">
        <v>870</v>
      </c>
      <c r="K595" s="141"/>
      <c r="L595" s="141"/>
      <c r="M595" s="141"/>
      <c r="N595" s="141"/>
      <c r="O595" s="142"/>
      <c r="P595" s="143" t="s">
        <v>871</v>
      </c>
      <c r="Q595" s="144"/>
      <c r="R595" s="144"/>
      <c r="S595" s="144"/>
      <c r="T595" s="144"/>
      <c r="U595" s="144"/>
      <c r="V595" s="144"/>
      <c r="W595" s="144"/>
      <c r="X595" s="145"/>
      <c r="Y595" s="116">
        <v>1.4993000000000001</v>
      </c>
      <c r="Z595" s="117"/>
      <c r="AA595" s="117"/>
      <c r="AB595" s="118"/>
      <c r="AC595" s="146" t="s">
        <v>288</v>
      </c>
      <c r="AD595" s="147"/>
      <c r="AE595" s="147"/>
      <c r="AF595" s="147"/>
      <c r="AG595" s="147"/>
      <c r="AH595" s="134" t="s">
        <v>649</v>
      </c>
      <c r="AI595" s="135"/>
      <c r="AJ595" s="135"/>
      <c r="AK595" s="136"/>
      <c r="AL595" s="103">
        <v>100</v>
      </c>
      <c r="AM595" s="104"/>
      <c r="AN595" s="104"/>
      <c r="AO595" s="105"/>
      <c r="AP595" s="131" t="s">
        <v>872</v>
      </c>
      <c r="AQ595" s="132"/>
      <c r="AR595" s="132"/>
      <c r="AS595" s="132"/>
      <c r="AT595" s="132"/>
      <c r="AU595" s="132"/>
      <c r="AV595" s="132"/>
      <c r="AW595" s="132"/>
      <c r="AX595" s="133"/>
      <c r="AY595">
        <f>COUNTA($C$595)</f>
        <v>1</v>
      </c>
    </row>
    <row r="596" spans="1:51" ht="30" customHeight="1" x14ac:dyDescent="0.15">
      <c r="A596" s="110">
        <v>7</v>
      </c>
      <c r="B596" s="110">
        <v>1</v>
      </c>
      <c r="C596" s="137" t="s">
        <v>861</v>
      </c>
      <c r="D596" s="138"/>
      <c r="E596" s="138"/>
      <c r="F596" s="138"/>
      <c r="G596" s="138"/>
      <c r="H596" s="138"/>
      <c r="I596" s="139"/>
      <c r="J596" s="140" t="s">
        <v>862</v>
      </c>
      <c r="K596" s="141"/>
      <c r="L596" s="141"/>
      <c r="M596" s="141"/>
      <c r="N596" s="141"/>
      <c r="O596" s="142"/>
      <c r="P596" s="143" t="s">
        <v>873</v>
      </c>
      <c r="Q596" s="144"/>
      <c r="R596" s="144"/>
      <c r="S596" s="144"/>
      <c r="T596" s="144"/>
      <c r="U596" s="144"/>
      <c r="V596" s="144"/>
      <c r="W596" s="144"/>
      <c r="X596" s="145"/>
      <c r="Y596" s="116">
        <v>1.4696</v>
      </c>
      <c r="Z596" s="117"/>
      <c r="AA596" s="117"/>
      <c r="AB596" s="118"/>
      <c r="AC596" s="146" t="s">
        <v>288</v>
      </c>
      <c r="AD596" s="147"/>
      <c r="AE596" s="147"/>
      <c r="AF596" s="147"/>
      <c r="AG596" s="147"/>
      <c r="AH596" s="134" t="s">
        <v>649</v>
      </c>
      <c r="AI596" s="135"/>
      <c r="AJ596" s="135"/>
      <c r="AK596" s="136"/>
      <c r="AL596" s="103">
        <v>100</v>
      </c>
      <c r="AM596" s="104"/>
      <c r="AN596" s="104"/>
      <c r="AO596" s="105"/>
      <c r="AP596" s="131" t="s">
        <v>872</v>
      </c>
      <c r="AQ596" s="132"/>
      <c r="AR596" s="132"/>
      <c r="AS596" s="132"/>
      <c r="AT596" s="132"/>
      <c r="AU596" s="132"/>
      <c r="AV596" s="132"/>
      <c r="AW596" s="132"/>
      <c r="AX596" s="133"/>
      <c r="AY596">
        <f>COUNTA($C$596)</f>
        <v>1</v>
      </c>
    </row>
    <row r="597" spans="1:51" ht="48" customHeight="1" x14ac:dyDescent="0.15">
      <c r="A597" s="110">
        <v>8</v>
      </c>
      <c r="B597" s="110">
        <v>1</v>
      </c>
      <c r="C597" s="137" t="s">
        <v>874</v>
      </c>
      <c r="D597" s="138"/>
      <c r="E597" s="138"/>
      <c r="F597" s="138"/>
      <c r="G597" s="138"/>
      <c r="H597" s="138"/>
      <c r="I597" s="139"/>
      <c r="J597" s="140" t="s">
        <v>875</v>
      </c>
      <c r="K597" s="141"/>
      <c r="L597" s="141"/>
      <c r="M597" s="141"/>
      <c r="N597" s="141"/>
      <c r="O597" s="142"/>
      <c r="P597" s="143" t="s">
        <v>876</v>
      </c>
      <c r="Q597" s="144"/>
      <c r="R597" s="144"/>
      <c r="S597" s="144"/>
      <c r="T597" s="144"/>
      <c r="U597" s="144"/>
      <c r="V597" s="144"/>
      <c r="W597" s="144"/>
      <c r="X597" s="145"/>
      <c r="Y597" s="116">
        <v>1.427481</v>
      </c>
      <c r="Z597" s="117"/>
      <c r="AA597" s="117"/>
      <c r="AB597" s="118"/>
      <c r="AC597" s="146" t="s">
        <v>288</v>
      </c>
      <c r="AD597" s="147"/>
      <c r="AE597" s="147"/>
      <c r="AF597" s="147"/>
      <c r="AG597" s="147"/>
      <c r="AH597" s="134" t="s">
        <v>649</v>
      </c>
      <c r="AI597" s="135"/>
      <c r="AJ597" s="135"/>
      <c r="AK597" s="136"/>
      <c r="AL597" s="103">
        <v>100</v>
      </c>
      <c r="AM597" s="104"/>
      <c r="AN597" s="104"/>
      <c r="AO597" s="105"/>
      <c r="AP597" s="131" t="s">
        <v>872</v>
      </c>
      <c r="AQ597" s="132"/>
      <c r="AR597" s="132"/>
      <c r="AS597" s="132"/>
      <c r="AT597" s="132"/>
      <c r="AU597" s="132"/>
      <c r="AV597" s="132"/>
      <c r="AW597" s="132"/>
      <c r="AX597" s="133"/>
      <c r="AY597">
        <f>COUNTA($C$597)</f>
        <v>1</v>
      </c>
    </row>
    <row r="598" spans="1:51" ht="57.75" customHeight="1" x14ac:dyDescent="0.15">
      <c r="A598" s="110">
        <v>9</v>
      </c>
      <c r="B598" s="110">
        <v>1</v>
      </c>
      <c r="C598" s="137" t="s">
        <v>874</v>
      </c>
      <c r="D598" s="138"/>
      <c r="E598" s="138"/>
      <c r="F598" s="138"/>
      <c r="G598" s="138"/>
      <c r="H598" s="138"/>
      <c r="I598" s="139"/>
      <c r="J598" s="140" t="s">
        <v>875</v>
      </c>
      <c r="K598" s="141"/>
      <c r="L598" s="141"/>
      <c r="M598" s="141"/>
      <c r="N598" s="141"/>
      <c r="O598" s="142"/>
      <c r="P598" s="143" t="s">
        <v>877</v>
      </c>
      <c r="Q598" s="144"/>
      <c r="R598" s="144"/>
      <c r="S598" s="144"/>
      <c r="T598" s="144"/>
      <c r="U598" s="144"/>
      <c r="V598" s="144"/>
      <c r="W598" s="144"/>
      <c r="X598" s="145"/>
      <c r="Y598" s="116">
        <v>1.412631</v>
      </c>
      <c r="Z598" s="117"/>
      <c r="AA598" s="117"/>
      <c r="AB598" s="118"/>
      <c r="AC598" s="146" t="s">
        <v>288</v>
      </c>
      <c r="AD598" s="147"/>
      <c r="AE598" s="147"/>
      <c r="AF598" s="147"/>
      <c r="AG598" s="147"/>
      <c r="AH598" s="134" t="s">
        <v>649</v>
      </c>
      <c r="AI598" s="135"/>
      <c r="AJ598" s="135"/>
      <c r="AK598" s="136"/>
      <c r="AL598" s="103">
        <v>100</v>
      </c>
      <c r="AM598" s="104"/>
      <c r="AN598" s="104"/>
      <c r="AO598" s="105"/>
      <c r="AP598" s="131" t="s">
        <v>872</v>
      </c>
      <c r="AQ598" s="132"/>
      <c r="AR598" s="132"/>
      <c r="AS598" s="132"/>
      <c r="AT598" s="132"/>
      <c r="AU598" s="132"/>
      <c r="AV598" s="132"/>
      <c r="AW598" s="132"/>
      <c r="AX598" s="133"/>
      <c r="AY598">
        <f>COUNTA($C$598)</f>
        <v>1</v>
      </c>
    </row>
    <row r="599" spans="1:51" ht="30" customHeight="1" x14ac:dyDescent="0.15">
      <c r="A599" s="110">
        <v>10</v>
      </c>
      <c r="B599" s="110">
        <v>1</v>
      </c>
      <c r="C599" s="137" t="s">
        <v>861</v>
      </c>
      <c r="D599" s="138"/>
      <c r="E599" s="138"/>
      <c r="F599" s="138"/>
      <c r="G599" s="138"/>
      <c r="H599" s="138"/>
      <c r="I599" s="139"/>
      <c r="J599" s="140" t="s">
        <v>862</v>
      </c>
      <c r="K599" s="141"/>
      <c r="L599" s="141"/>
      <c r="M599" s="141"/>
      <c r="N599" s="141"/>
      <c r="O599" s="142"/>
      <c r="P599" s="143" t="s">
        <v>878</v>
      </c>
      <c r="Q599" s="144"/>
      <c r="R599" s="144"/>
      <c r="S599" s="144"/>
      <c r="T599" s="144"/>
      <c r="U599" s="144"/>
      <c r="V599" s="144"/>
      <c r="W599" s="144"/>
      <c r="X599" s="145"/>
      <c r="Y599" s="116">
        <v>1.254</v>
      </c>
      <c r="Z599" s="117"/>
      <c r="AA599" s="117"/>
      <c r="AB599" s="118"/>
      <c r="AC599" s="146" t="s">
        <v>288</v>
      </c>
      <c r="AD599" s="147"/>
      <c r="AE599" s="147"/>
      <c r="AF599" s="147"/>
      <c r="AG599" s="147"/>
      <c r="AH599" s="134" t="s">
        <v>649</v>
      </c>
      <c r="AI599" s="135"/>
      <c r="AJ599" s="135"/>
      <c r="AK599" s="136"/>
      <c r="AL599" s="103">
        <v>100</v>
      </c>
      <c r="AM599" s="104"/>
      <c r="AN599" s="104"/>
      <c r="AO599" s="105"/>
      <c r="AP599" s="131" t="s">
        <v>872</v>
      </c>
      <c r="AQ599" s="132"/>
      <c r="AR599" s="132"/>
      <c r="AS599" s="132"/>
      <c r="AT599" s="132"/>
      <c r="AU599" s="132"/>
      <c r="AV599" s="132"/>
      <c r="AW599" s="132"/>
      <c r="AX599" s="133"/>
      <c r="AY599">
        <f>COUNTA($C$599)</f>
        <v>1</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x14ac:dyDescent="0.15">
      <c r="A620" s="125" t="s">
        <v>608</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261</v>
      </c>
      <c r="AM620" s="129"/>
      <c r="AN620" s="129"/>
      <c r="AO620" s="68" t="s">
        <v>879</v>
      </c>
      <c r="AP620" s="58"/>
      <c r="AQ620" s="58"/>
      <c r="AR620" s="58"/>
      <c r="AS620" s="58"/>
      <c r="AT620" s="58"/>
      <c r="AU620" s="58"/>
      <c r="AV620" s="58"/>
      <c r="AW620" s="58"/>
      <c r="AX620" s="59"/>
      <c r="AY620">
        <f>COUNTIF($AO$620,"☑")</f>
        <v>1</v>
      </c>
    </row>
    <row r="621" spans="1:51" ht="24.75" customHeight="1" x14ac:dyDescent="0.15">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c r="AB621" s="45"/>
      <c r="AC621" s="45"/>
      <c r="AD621" s="45"/>
      <c r="AE621" s="45"/>
      <c r="AF621" s="45"/>
      <c r="AG621" s="45"/>
      <c r="AH621" s="45"/>
      <c r="AI621" s="45"/>
      <c r="AJ621" s="45"/>
      <c r="AK621" s="45"/>
      <c r="AL621" s="60"/>
      <c r="AM621" s="60"/>
      <c r="AN621" s="60"/>
      <c r="AO621" s="60"/>
      <c r="AP621" s="60"/>
      <c r="AQ621" s="60"/>
      <c r="AR621" s="60"/>
      <c r="AS621" s="60"/>
      <c r="AT621" s="60"/>
      <c r="AU621" s="60"/>
      <c r="AV621" s="60"/>
      <c r="AW621" s="60"/>
      <c r="AX621" s="60"/>
    </row>
    <row r="622" spans="1:51" ht="24.75" customHeight="1" x14ac:dyDescent="0.15">
      <c r="A622" s="49"/>
      <c r="B622" s="61" t="s">
        <v>248</v>
      </c>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c r="AF622" s="49"/>
      <c r="AG622" s="49"/>
      <c r="AH622" s="49"/>
      <c r="AI622" s="49"/>
      <c r="AJ622" s="49"/>
      <c r="AK622" s="49"/>
      <c r="AL622" s="49"/>
      <c r="AM622" s="49"/>
      <c r="AN622" s="49"/>
      <c r="AO622" s="49"/>
      <c r="AP622" s="49"/>
      <c r="AQ622" s="49"/>
      <c r="AR622" s="49"/>
      <c r="AS622" s="49"/>
      <c r="AT622" s="49"/>
      <c r="AU622" s="49"/>
      <c r="AV622" s="49"/>
      <c r="AW622" s="49"/>
      <c r="AX622" s="49"/>
    </row>
    <row r="623" spans="1:51" ht="58.5" customHeight="1" x14ac:dyDescent="0.15">
      <c r="A623" s="122"/>
      <c r="B623" s="122"/>
      <c r="C623" s="120" t="s">
        <v>225</v>
      </c>
      <c r="D623" s="121"/>
      <c r="E623" s="120" t="s">
        <v>224</v>
      </c>
      <c r="F623" s="121"/>
      <c r="G623" s="121"/>
      <c r="H623" s="121"/>
      <c r="I623" s="121"/>
      <c r="J623" s="120" t="s">
        <v>229</v>
      </c>
      <c r="K623" s="120"/>
      <c r="L623" s="120"/>
      <c r="M623" s="120"/>
      <c r="N623" s="120"/>
      <c r="O623" s="120"/>
      <c r="P623" s="120" t="s">
        <v>25</v>
      </c>
      <c r="Q623" s="120"/>
      <c r="R623" s="120"/>
      <c r="S623" s="120"/>
      <c r="T623" s="120"/>
      <c r="U623" s="120"/>
      <c r="V623" s="120"/>
      <c r="W623" s="120"/>
      <c r="X623" s="120"/>
      <c r="Y623" s="120" t="s">
        <v>231</v>
      </c>
      <c r="Z623" s="121"/>
      <c r="AA623" s="121"/>
      <c r="AB623" s="121"/>
      <c r="AC623" s="120" t="s">
        <v>213</v>
      </c>
      <c r="AD623" s="120"/>
      <c r="AE623" s="120"/>
      <c r="AF623" s="120"/>
      <c r="AG623" s="120"/>
      <c r="AH623" s="120" t="s">
        <v>220</v>
      </c>
      <c r="AI623" s="121"/>
      <c r="AJ623" s="121"/>
      <c r="AK623" s="121"/>
      <c r="AL623" s="121" t="s">
        <v>19</v>
      </c>
      <c r="AM623" s="121"/>
      <c r="AN623" s="121"/>
      <c r="AO623" s="122"/>
      <c r="AP623" s="123" t="s">
        <v>256</v>
      </c>
      <c r="AQ623" s="123"/>
      <c r="AR623" s="123"/>
      <c r="AS623" s="123"/>
      <c r="AT623" s="123"/>
      <c r="AU623" s="123"/>
      <c r="AV623" s="123"/>
      <c r="AW623" s="123"/>
      <c r="AX623" s="123"/>
    </row>
    <row r="624" spans="1:51" ht="30" customHeight="1" x14ac:dyDescent="0.15">
      <c r="A624" s="110">
        <v>1</v>
      </c>
      <c r="B624" s="110">
        <v>1</v>
      </c>
      <c r="C624" s="111"/>
      <c r="D624" s="111"/>
      <c r="E624" s="119" t="s">
        <v>650</v>
      </c>
      <c r="F624" s="112"/>
      <c r="G624" s="112"/>
      <c r="H624" s="112"/>
      <c r="I624" s="112"/>
      <c r="J624" s="113" t="s">
        <v>650</v>
      </c>
      <c r="K624" s="114"/>
      <c r="L624" s="114"/>
      <c r="M624" s="114"/>
      <c r="N624" s="114"/>
      <c r="O624" s="114"/>
      <c r="P624" s="124" t="s">
        <v>650</v>
      </c>
      <c r="Q624" s="115"/>
      <c r="R624" s="115"/>
      <c r="S624" s="115"/>
      <c r="T624" s="115"/>
      <c r="U624" s="115"/>
      <c r="V624" s="115"/>
      <c r="W624" s="115"/>
      <c r="X624" s="115"/>
      <c r="Y624" s="116" t="s">
        <v>650</v>
      </c>
      <c r="Z624" s="117"/>
      <c r="AA624" s="117"/>
      <c r="AB624" s="118"/>
      <c r="AC624" s="99"/>
      <c r="AD624" s="100"/>
      <c r="AE624" s="100"/>
      <c r="AF624" s="100"/>
      <c r="AG624" s="100"/>
      <c r="AH624" s="101" t="s">
        <v>650</v>
      </c>
      <c r="AI624" s="102"/>
      <c r="AJ624" s="102"/>
      <c r="AK624" s="102"/>
      <c r="AL624" s="103" t="s">
        <v>650</v>
      </c>
      <c r="AM624" s="104"/>
      <c r="AN624" s="104"/>
      <c r="AO624" s="105"/>
      <c r="AP624" s="106" t="s">
        <v>650</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6"/>
  <conditionalFormatting sqref="P15:AQ15 P30:V30 W24">
    <cfRule type="expression" dxfId="1413" priority="1013">
      <formula>IF(RIGHT(TEXT(P15,"0.#"),1)=".",FALSE,TRUE)</formula>
    </cfRule>
    <cfRule type="expression" dxfId="1412" priority="1014">
      <formula>IF(RIGHT(TEXT(P15,"0.#"),1)=".",TRUE,FALSE)</formula>
    </cfRule>
  </conditionalFormatting>
  <conditionalFormatting sqref="P19:AQ19">
    <cfRule type="expression" dxfId="1411" priority="1011">
      <formula>IF(RIGHT(TEXT(P19,"0.#"),1)=".",FALSE,TRUE)</formula>
    </cfRule>
    <cfRule type="expression" dxfId="1410" priority="1012">
      <formula>IF(RIGHT(TEXT(P19,"0.#"),1)=".",TRUE,FALSE)</formula>
    </cfRule>
  </conditionalFormatting>
  <conditionalFormatting sqref="Y304">
    <cfRule type="expression" dxfId="1409" priority="1009">
      <formula>IF(RIGHT(TEXT(Y304,"0.#"),1)=".",FALSE,TRUE)</formula>
    </cfRule>
    <cfRule type="expression" dxfId="1408" priority="1010">
      <formula>IF(RIGHT(TEXT(Y304,"0.#"),1)=".",TRUE,FALSE)</formula>
    </cfRule>
  </conditionalFormatting>
  <conditionalFormatting sqref="Y313">
    <cfRule type="expression" dxfId="1407" priority="1007">
      <formula>IF(RIGHT(TEXT(Y313,"0.#"),1)=".",FALSE,TRUE)</formula>
    </cfRule>
    <cfRule type="expression" dxfId="1406" priority="1008">
      <formula>IF(RIGHT(TEXT(Y313,"0.#"),1)=".",TRUE,FALSE)</formula>
    </cfRule>
  </conditionalFormatting>
  <conditionalFormatting sqref="Y344:Y351 Y331:Y338 Y318:Y325">
    <cfRule type="expression" dxfId="1405" priority="987">
      <formula>IF(RIGHT(TEXT(Y318,"0.#"),1)=".",FALSE,TRUE)</formula>
    </cfRule>
    <cfRule type="expression" dxfId="1404" priority="988">
      <formula>IF(RIGHT(TEXT(Y318,"0.#"),1)=".",TRUE,FALSE)</formula>
    </cfRule>
  </conditionalFormatting>
  <conditionalFormatting sqref="AK16:AQ18">
    <cfRule type="expression" dxfId="1403" priority="1005">
      <formula>IF(RIGHT(TEXT(AK16,"0.#"),1)=".",FALSE,TRUE)</formula>
    </cfRule>
    <cfRule type="expression" dxfId="1402" priority="1006">
      <formula>IF(RIGHT(TEXT(AK16,"0.#"),1)=".",TRUE,FALSE)</formula>
    </cfRule>
  </conditionalFormatting>
  <conditionalFormatting sqref="Y305:Y312">
    <cfRule type="expression" dxfId="1401" priority="999">
      <formula>IF(RIGHT(TEXT(Y305,"0.#"),1)=".",FALSE,TRUE)</formula>
    </cfRule>
    <cfRule type="expression" dxfId="1400" priority="1000">
      <formula>IF(RIGHT(TEXT(Y305,"0.#"),1)=".",TRUE,FALSE)</formula>
    </cfRule>
  </conditionalFormatting>
  <conditionalFormatting sqref="AU304">
    <cfRule type="expression" dxfId="1399" priority="997">
      <formula>IF(RIGHT(TEXT(AU304,"0.#"),1)=".",FALSE,TRUE)</formula>
    </cfRule>
    <cfRule type="expression" dxfId="1398" priority="998">
      <formula>IF(RIGHT(TEXT(AU304,"0.#"),1)=".",TRUE,FALSE)</formula>
    </cfRule>
  </conditionalFormatting>
  <conditionalFormatting sqref="AU313">
    <cfRule type="expression" dxfId="1397" priority="995">
      <formula>IF(RIGHT(TEXT(AU313,"0.#"),1)=".",FALSE,TRUE)</formula>
    </cfRule>
    <cfRule type="expression" dxfId="1396" priority="996">
      <formula>IF(RIGHT(TEXT(AU313,"0.#"),1)=".",TRUE,FALSE)</formula>
    </cfRule>
  </conditionalFormatting>
  <conditionalFormatting sqref="AU305:AU312">
    <cfRule type="expression" dxfId="1395" priority="993">
      <formula>IF(RIGHT(TEXT(AU305,"0.#"),1)=".",FALSE,TRUE)</formula>
    </cfRule>
    <cfRule type="expression" dxfId="1394" priority="994">
      <formula>IF(RIGHT(TEXT(AU305,"0.#"),1)=".",TRUE,FALSE)</formula>
    </cfRule>
  </conditionalFormatting>
  <conditionalFormatting sqref="Y343 Y330 Y317">
    <cfRule type="expression" dxfId="1393" priority="991">
      <formula>IF(RIGHT(TEXT(Y317,"0.#"),1)=".",FALSE,TRUE)</formula>
    </cfRule>
    <cfRule type="expression" dxfId="1392" priority="992">
      <formula>IF(RIGHT(TEXT(Y317,"0.#"),1)=".",TRUE,FALSE)</formula>
    </cfRule>
  </conditionalFormatting>
  <conditionalFormatting sqref="Y352 Y339 Y326">
    <cfRule type="expression" dxfId="1391" priority="989">
      <formula>IF(RIGHT(TEXT(Y326,"0.#"),1)=".",FALSE,TRUE)</formula>
    </cfRule>
    <cfRule type="expression" dxfId="1390" priority="990">
      <formula>IF(RIGHT(TEXT(Y326,"0.#"),1)=".",TRUE,FALSE)</formula>
    </cfRule>
  </conditionalFormatting>
  <conditionalFormatting sqref="AU343 AU330 AU317">
    <cfRule type="expression" dxfId="1389" priority="985">
      <formula>IF(RIGHT(TEXT(AU317,"0.#"),1)=".",FALSE,TRUE)</formula>
    </cfRule>
    <cfRule type="expression" dxfId="1388" priority="986">
      <formula>IF(RIGHT(TEXT(AU317,"0.#"),1)=".",TRUE,FALSE)</formula>
    </cfRule>
  </conditionalFormatting>
  <conditionalFormatting sqref="AU352 AU339 AU326">
    <cfRule type="expression" dxfId="1387" priority="983">
      <formula>IF(RIGHT(TEXT(AU326,"0.#"),1)=".",FALSE,TRUE)</formula>
    </cfRule>
    <cfRule type="expression" dxfId="1386" priority="984">
      <formula>IF(RIGHT(TEXT(AU326,"0.#"),1)=".",TRUE,FALSE)</formula>
    </cfRule>
  </conditionalFormatting>
  <conditionalFormatting sqref="AU344:AU351 AU331:AU338 AU318:AU325">
    <cfRule type="expression" dxfId="1385" priority="981">
      <formula>IF(RIGHT(TEXT(AU318,"0.#"),1)=".",FALSE,TRUE)</formula>
    </cfRule>
    <cfRule type="expression" dxfId="1384" priority="982">
      <formula>IF(RIGHT(TEXT(AU318,"0.#"),1)=".",TRUE,FALSE)</formula>
    </cfRule>
  </conditionalFormatting>
  <conditionalFormatting sqref="AE211">
    <cfRule type="expression" dxfId="1383" priority="967">
      <formula>IF(RIGHT(TEXT(AE211,"0.#"),1)=".",FALSE,TRUE)</formula>
    </cfRule>
    <cfRule type="expression" dxfId="1382" priority="968">
      <formula>IF(RIGHT(TEXT(AE211,"0.#"),1)=".",TRUE,FALSE)</formula>
    </cfRule>
  </conditionalFormatting>
  <conditionalFormatting sqref="AE212">
    <cfRule type="expression" dxfId="1381" priority="965">
      <formula>IF(RIGHT(TEXT(AE212,"0.#"),1)=".",FALSE,TRUE)</formula>
    </cfRule>
    <cfRule type="expression" dxfId="1380" priority="966">
      <formula>IF(RIGHT(TEXT(AE212,"0.#"),1)=".",TRUE,FALSE)</formula>
    </cfRule>
  </conditionalFormatting>
  <conditionalFormatting sqref="AE213">
    <cfRule type="expression" dxfId="1379" priority="963">
      <formula>IF(RIGHT(TEXT(AE213,"0.#"),1)=".",FALSE,TRUE)</formula>
    </cfRule>
    <cfRule type="expression" dxfId="1378" priority="964">
      <formula>IF(RIGHT(TEXT(AE213,"0.#"),1)=".",TRUE,FALSE)</formula>
    </cfRule>
  </conditionalFormatting>
  <conditionalFormatting sqref="AI213">
    <cfRule type="expression" dxfId="1377" priority="961">
      <formula>IF(RIGHT(TEXT(AI213,"0.#"),1)=".",FALSE,TRUE)</formula>
    </cfRule>
    <cfRule type="expression" dxfId="1376" priority="962">
      <formula>IF(RIGHT(TEXT(AI213,"0.#"),1)=".",TRUE,FALSE)</formula>
    </cfRule>
  </conditionalFormatting>
  <conditionalFormatting sqref="AI212">
    <cfRule type="expression" dxfId="1375" priority="959">
      <formula>IF(RIGHT(TEXT(AI212,"0.#"),1)=".",FALSE,TRUE)</formula>
    </cfRule>
    <cfRule type="expression" dxfId="1374" priority="960">
      <formula>IF(RIGHT(TEXT(AI212,"0.#"),1)=".",TRUE,FALSE)</formula>
    </cfRule>
  </conditionalFormatting>
  <conditionalFormatting sqref="AI211">
    <cfRule type="expression" dxfId="1373" priority="957">
      <formula>IF(RIGHT(TEXT(AI211,"0.#"),1)=".",FALSE,TRUE)</formula>
    </cfRule>
    <cfRule type="expression" dxfId="1372" priority="958">
      <formula>IF(RIGHT(TEXT(AI211,"0.#"),1)=".",TRUE,FALSE)</formula>
    </cfRule>
  </conditionalFormatting>
  <conditionalFormatting sqref="AM211">
    <cfRule type="expression" dxfId="1371" priority="955">
      <formula>IF(RIGHT(TEXT(AM211,"0.#"),1)=".",FALSE,TRUE)</formula>
    </cfRule>
    <cfRule type="expression" dxfId="1370" priority="956">
      <formula>IF(RIGHT(TEXT(AM211,"0.#"),1)=".",TRUE,FALSE)</formula>
    </cfRule>
  </conditionalFormatting>
  <conditionalFormatting sqref="AM212">
    <cfRule type="expression" dxfId="1369" priority="953">
      <formula>IF(RIGHT(TEXT(AM212,"0.#"),1)=".",FALSE,TRUE)</formula>
    </cfRule>
    <cfRule type="expression" dxfId="1368" priority="954">
      <formula>IF(RIGHT(TEXT(AM212,"0.#"),1)=".",TRUE,FALSE)</formula>
    </cfRule>
  </conditionalFormatting>
  <conditionalFormatting sqref="AM213">
    <cfRule type="expression" dxfId="1367" priority="951">
      <formula>IF(RIGHT(TEXT(AM213,"0.#"),1)=".",FALSE,TRUE)</formula>
    </cfRule>
    <cfRule type="expression" dxfId="1366" priority="952">
      <formula>IF(RIGHT(TEXT(AM213,"0.#"),1)=".",TRUE,FALSE)</formula>
    </cfRule>
  </conditionalFormatting>
  <conditionalFormatting sqref="AL369:AO388">
    <cfRule type="expression" dxfId="1365" priority="947">
      <formula>IF(AND(AL369&gt;=0, RIGHT(TEXT(AL369,"0.#"),1)&lt;&gt;"."),TRUE,FALSE)</formula>
    </cfRule>
    <cfRule type="expression" dxfId="1364" priority="948">
      <formula>IF(AND(AL369&gt;=0, RIGHT(TEXT(AL369,"0.#"),1)="."),TRUE,FALSE)</formula>
    </cfRule>
    <cfRule type="expression" dxfId="1363" priority="949">
      <formula>IF(AND(AL369&lt;0, RIGHT(TEXT(AL369,"0.#"),1)&lt;&gt;"."),TRUE,FALSE)</formula>
    </cfRule>
    <cfRule type="expression" dxfId="1362" priority="950">
      <formula>IF(AND(AL369&lt;0, RIGHT(TEXT(AL369,"0.#"),1)="."),TRUE,FALSE)</formula>
    </cfRule>
  </conditionalFormatting>
  <conditionalFormatting sqref="AQ211:AQ213">
    <cfRule type="expression" dxfId="1361" priority="945">
      <formula>IF(RIGHT(TEXT(AQ211,"0.#"),1)=".",FALSE,TRUE)</formula>
    </cfRule>
    <cfRule type="expression" dxfId="1360" priority="946">
      <formula>IF(RIGHT(TEXT(AQ211,"0.#"),1)=".",TRUE,FALSE)</formula>
    </cfRule>
  </conditionalFormatting>
  <conditionalFormatting sqref="AU211:AU213">
    <cfRule type="expression" dxfId="1359" priority="943">
      <formula>IF(RIGHT(TEXT(AU211,"0.#"),1)=".",FALSE,TRUE)</formula>
    </cfRule>
    <cfRule type="expression" dxfId="1358" priority="944">
      <formula>IF(RIGHT(TEXT(AU211,"0.#"),1)=".",TRUE,FALSE)</formula>
    </cfRule>
  </conditionalFormatting>
  <conditionalFormatting sqref="Y369:Y388">
    <cfRule type="expression" dxfId="1357" priority="941">
      <formula>IF(RIGHT(TEXT(Y369,"0.#"),1)=".",FALSE,TRUE)</formula>
    </cfRule>
    <cfRule type="expression" dxfId="1356" priority="942">
      <formula>IF(RIGHT(TEXT(Y369,"0.#"),1)=".",TRUE,FALSE)</formula>
    </cfRule>
  </conditionalFormatting>
  <conditionalFormatting sqref="AL624:AO653">
    <cfRule type="expression" dxfId="1355" priority="937">
      <formula>IF(AND(AL624&gt;=0, RIGHT(TEXT(AL624,"0.#"),1)&lt;&gt;"."),TRUE,FALSE)</formula>
    </cfRule>
    <cfRule type="expression" dxfId="1354" priority="938">
      <formula>IF(AND(AL624&gt;=0, RIGHT(TEXT(AL624,"0.#"),1)="."),TRUE,FALSE)</formula>
    </cfRule>
    <cfRule type="expression" dxfId="1353" priority="939">
      <formula>IF(AND(AL624&lt;0, RIGHT(TEXT(AL624,"0.#"),1)&lt;&gt;"."),TRUE,FALSE)</formula>
    </cfRule>
    <cfRule type="expression" dxfId="1352" priority="940">
      <formula>IF(AND(AL624&lt;0, RIGHT(TEXT(AL624,"0.#"),1)="."),TRUE,FALSE)</formula>
    </cfRule>
  </conditionalFormatting>
  <conditionalFormatting sqref="Y624:Y653">
    <cfRule type="expression" dxfId="1351" priority="935">
      <formula>IF(RIGHT(TEXT(Y624,"0.#"),1)=".",FALSE,TRUE)</formula>
    </cfRule>
    <cfRule type="expression" dxfId="1350" priority="936">
      <formula>IF(RIGHT(TEXT(Y624,"0.#"),1)=".",TRUE,FALSE)</formula>
    </cfRule>
  </conditionalFormatting>
  <conditionalFormatting sqref="Y402:Y421">
    <cfRule type="expression" dxfId="1349" priority="867">
      <formula>IF(RIGHT(TEXT(Y402,"0.#"),1)=".",FALSE,TRUE)</formula>
    </cfRule>
    <cfRule type="expression" dxfId="1348" priority="868">
      <formula>IF(RIGHT(TEXT(Y402,"0.#"),1)=".",TRUE,FALSE)</formula>
    </cfRule>
  </conditionalFormatting>
  <conditionalFormatting sqref="Y435:Y454">
    <cfRule type="expression" dxfId="1347" priority="855">
      <formula>IF(RIGHT(TEXT(Y435,"0.#"),1)=".",FALSE,TRUE)</formula>
    </cfRule>
    <cfRule type="expression" dxfId="1346" priority="856">
      <formula>IF(RIGHT(TEXT(Y435,"0.#"),1)=".",TRUE,FALSE)</formula>
    </cfRule>
  </conditionalFormatting>
  <conditionalFormatting sqref="Y468:Y487">
    <cfRule type="expression" dxfId="1345" priority="843">
      <formula>IF(RIGHT(TEXT(Y468,"0.#"),1)=".",FALSE,TRUE)</formula>
    </cfRule>
    <cfRule type="expression" dxfId="1344" priority="844">
      <formula>IF(RIGHT(TEXT(Y468,"0.#"),1)=".",TRUE,FALSE)</formula>
    </cfRule>
  </conditionalFormatting>
  <conditionalFormatting sqref="Y501:Y520">
    <cfRule type="expression" dxfId="1343" priority="831">
      <formula>IF(RIGHT(TEXT(Y501,"0.#"),1)=".",FALSE,TRUE)</formula>
    </cfRule>
    <cfRule type="expression" dxfId="1342" priority="832">
      <formula>IF(RIGHT(TEXT(Y501,"0.#"),1)=".",TRUE,FALSE)</formula>
    </cfRule>
  </conditionalFormatting>
  <conditionalFormatting sqref="Y534:Y553">
    <cfRule type="expression" dxfId="1341" priority="819">
      <formula>IF(RIGHT(TEXT(Y534,"0.#"),1)=".",FALSE,TRUE)</formula>
    </cfRule>
    <cfRule type="expression" dxfId="1340" priority="820">
      <formula>IF(RIGHT(TEXT(Y534,"0.#"),1)=".",TRUE,FALSE)</formula>
    </cfRule>
  </conditionalFormatting>
  <conditionalFormatting sqref="P24">
    <cfRule type="expression" dxfId="1339" priority="921">
      <formula>IF(RIGHT(TEXT(P24,"0.#"),1)=".",FALSE,TRUE)</formula>
    </cfRule>
    <cfRule type="expression" dxfId="1338" priority="922">
      <formula>IF(RIGHT(TEXT(P24,"0.#"),1)=".",TRUE,FALSE)</formula>
    </cfRule>
  </conditionalFormatting>
  <conditionalFormatting sqref="P25:P28">
    <cfRule type="expression" dxfId="1337" priority="919">
      <formula>IF(RIGHT(TEXT(P25,"0.#"),1)=".",FALSE,TRUE)</formula>
    </cfRule>
    <cfRule type="expression" dxfId="1336" priority="920">
      <formula>IF(RIGHT(TEXT(P25,"0.#"),1)=".",TRUE,FALSE)</formula>
    </cfRule>
  </conditionalFormatting>
  <conditionalFormatting sqref="P29">
    <cfRule type="expression" dxfId="1335" priority="917">
      <formula>IF(RIGHT(TEXT(P29,"0.#"),1)=".",FALSE,TRUE)</formula>
    </cfRule>
    <cfRule type="expression" dxfId="1334" priority="918">
      <formula>IF(RIGHT(TEXT(P29,"0.#"),1)=".",TRUE,FALSE)</formula>
    </cfRule>
  </conditionalFormatting>
  <conditionalFormatting sqref="AE203">
    <cfRule type="expression" dxfId="1333" priority="915">
      <formula>IF(RIGHT(TEXT(AE203,"0.#"),1)=".",FALSE,TRUE)</formula>
    </cfRule>
    <cfRule type="expression" dxfId="1332" priority="916">
      <formula>IF(RIGHT(TEXT(AE203,"0.#"),1)=".",TRUE,FALSE)</formula>
    </cfRule>
  </conditionalFormatting>
  <conditionalFormatting sqref="AE204">
    <cfRule type="expression" dxfId="1331" priority="913">
      <formula>IF(RIGHT(TEXT(AE204,"0.#"),1)=".",FALSE,TRUE)</formula>
    </cfRule>
    <cfRule type="expression" dxfId="1330" priority="914">
      <formula>IF(RIGHT(TEXT(AE204,"0.#"),1)=".",TRUE,FALSE)</formula>
    </cfRule>
  </conditionalFormatting>
  <conditionalFormatting sqref="AE205">
    <cfRule type="expression" dxfId="1329" priority="911">
      <formula>IF(RIGHT(TEXT(AE205,"0.#"),1)=".",FALSE,TRUE)</formula>
    </cfRule>
    <cfRule type="expression" dxfId="1328" priority="912">
      <formula>IF(RIGHT(TEXT(AE205,"0.#"),1)=".",TRUE,FALSE)</formula>
    </cfRule>
  </conditionalFormatting>
  <conditionalFormatting sqref="AI205">
    <cfRule type="expression" dxfId="1327" priority="909">
      <formula>IF(RIGHT(TEXT(AI205,"0.#"),1)=".",FALSE,TRUE)</formula>
    </cfRule>
    <cfRule type="expression" dxfId="1326" priority="910">
      <formula>IF(RIGHT(TEXT(AI205,"0.#"),1)=".",TRUE,FALSE)</formula>
    </cfRule>
  </conditionalFormatting>
  <conditionalFormatting sqref="AI204">
    <cfRule type="expression" dxfId="1325" priority="907">
      <formula>IF(RIGHT(TEXT(AI204,"0.#"),1)=".",FALSE,TRUE)</formula>
    </cfRule>
    <cfRule type="expression" dxfId="1324" priority="908">
      <formula>IF(RIGHT(TEXT(AI204,"0.#"),1)=".",TRUE,FALSE)</formula>
    </cfRule>
  </conditionalFormatting>
  <conditionalFormatting sqref="AI203">
    <cfRule type="expression" dxfId="1323" priority="905">
      <formula>IF(RIGHT(TEXT(AI203,"0.#"),1)=".",FALSE,TRUE)</formula>
    </cfRule>
    <cfRule type="expression" dxfId="1322" priority="906">
      <formula>IF(RIGHT(TEXT(AI203,"0.#"),1)=".",TRUE,FALSE)</formula>
    </cfRule>
  </conditionalFormatting>
  <conditionalFormatting sqref="AM203">
    <cfRule type="expression" dxfId="1321" priority="903">
      <formula>IF(RIGHT(TEXT(AM203,"0.#"),1)=".",FALSE,TRUE)</formula>
    </cfRule>
    <cfRule type="expression" dxfId="1320" priority="904">
      <formula>IF(RIGHT(TEXT(AM203,"0.#"),1)=".",TRUE,FALSE)</formula>
    </cfRule>
  </conditionalFormatting>
  <conditionalFormatting sqref="AM204">
    <cfRule type="expression" dxfId="1319" priority="901">
      <formula>IF(RIGHT(TEXT(AM204,"0.#"),1)=".",FALSE,TRUE)</formula>
    </cfRule>
    <cfRule type="expression" dxfId="1318" priority="902">
      <formula>IF(RIGHT(TEXT(AM204,"0.#"),1)=".",TRUE,FALSE)</formula>
    </cfRule>
  </conditionalFormatting>
  <conditionalFormatting sqref="AM205">
    <cfRule type="expression" dxfId="1317" priority="899">
      <formula>IF(RIGHT(TEXT(AM205,"0.#"),1)=".",FALSE,TRUE)</formula>
    </cfRule>
    <cfRule type="expression" dxfId="1316" priority="900">
      <formula>IF(RIGHT(TEXT(AM205,"0.#"),1)=".",TRUE,FALSE)</formula>
    </cfRule>
  </conditionalFormatting>
  <conditionalFormatting sqref="AQ203:AQ205">
    <cfRule type="expression" dxfId="1315" priority="897">
      <formula>IF(RIGHT(TEXT(AQ203,"0.#"),1)=".",FALSE,TRUE)</formula>
    </cfRule>
    <cfRule type="expression" dxfId="1314" priority="898">
      <formula>IF(RIGHT(TEXT(AQ203,"0.#"),1)=".",TRUE,FALSE)</formula>
    </cfRule>
  </conditionalFormatting>
  <conditionalFormatting sqref="AU203:AU205">
    <cfRule type="expression" dxfId="1313" priority="895">
      <formula>IF(RIGHT(TEXT(AU203,"0.#"),1)=".",FALSE,TRUE)</formula>
    </cfRule>
    <cfRule type="expression" dxfId="1312" priority="896">
      <formula>IF(RIGHT(TEXT(AU203,"0.#"),1)=".",TRUE,FALSE)</formula>
    </cfRule>
  </conditionalFormatting>
  <conditionalFormatting sqref="AE206">
    <cfRule type="expression" dxfId="1311" priority="893">
      <formula>IF(RIGHT(TEXT(AE206,"0.#"),1)=".",FALSE,TRUE)</formula>
    </cfRule>
    <cfRule type="expression" dxfId="1310" priority="894">
      <formula>IF(RIGHT(TEXT(AE206,"0.#"),1)=".",TRUE,FALSE)</formula>
    </cfRule>
  </conditionalFormatting>
  <conditionalFormatting sqref="AE207">
    <cfRule type="expression" dxfId="1309" priority="891">
      <formula>IF(RIGHT(TEXT(AE207,"0.#"),1)=".",FALSE,TRUE)</formula>
    </cfRule>
    <cfRule type="expression" dxfId="1308" priority="892">
      <formula>IF(RIGHT(TEXT(AE207,"0.#"),1)=".",TRUE,FALSE)</formula>
    </cfRule>
  </conditionalFormatting>
  <conditionalFormatting sqref="AE208">
    <cfRule type="expression" dxfId="1307" priority="889">
      <formula>IF(RIGHT(TEXT(AE208,"0.#"),1)=".",FALSE,TRUE)</formula>
    </cfRule>
    <cfRule type="expression" dxfId="1306" priority="890">
      <formula>IF(RIGHT(TEXT(AE208,"0.#"),1)=".",TRUE,FALSE)</formula>
    </cfRule>
  </conditionalFormatting>
  <conditionalFormatting sqref="AI208">
    <cfRule type="expression" dxfId="1305" priority="887">
      <formula>IF(RIGHT(TEXT(AI208,"0.#"),1)=".",FALSE,TRUE)</formula>
    </cfRule>
    <cfRule type="expression" dxfId="1304" priority="888">
      <formula>IF(RIGHT(TEXT(AI208,"0.#"),1)=".",TRUE,FALSE)</formula>
    </cfRule>
  </conditionalFormatting>
  <conditionalFormatting sqref="AI207">
    <cfRule type="expression" dxfId="1303" priority="885">
      <formula>IF(RIGHT(TEXT(AI207,"0.#"),1)=".",FALSE,TRUE)</formula>
    </cfRule>
    <cfRule type="expression" dxfId="1302" priority="886">
      <formula>IF(RIGHT(TEXT(AI207,"0.#"),1)=".",TRUE,FALSE)</formula>
    </cfRule>
  </conditionalFormatting>
  <conditionalFormatting sqref="AI206">
    <cfRule type="expression" dxfId="1301" priority="883">
      <formula>IF(RIGHT(TEXT(AI206,"0.#"),1)=".",FALSE,TRUE)</formula>
    </cfRule>
    <cfRule type="expression" dxfId="1300" priority="884">
      <formula>IF(RIGHT(TEXT(AI206,"0.#"),1)=".",TRUE,FALSE)</formula>
    </cfRule>
  </conditionalFormatting>
  <conditionalFormatting sqref="AM206">
    <cfRule type="expression" dxfId="1299" priority="881">
      <formula>IF(RIGHT(TEXT(AM206,"0.#"),1)=".",FALSE,TRUE)</formula>
    </cfRule>
    <cfRule type="expression" dxfId="1298" priority="882">
      <formula>IF(RIGHT(TEXT(AM206,"0.#"),1)=".",TRUE,FALSE)</formula>
    </cfRule>
  </conditionalFormatting>
  <conditionalFormatting sqref="AM207">
    <cfRule type="expression" dxfId="1297" priority="879">
      <formula>IF(RIGHT(TEXT(AM207,"0.#"),1)=".",FALSE,TRUE)</formula>
    </cfRule>
    <cfRule type="expression" dxfId="1296" priority="880">
      <formula>IF(RIGHT(TEXT(AM207,"0.#"),1)=".",TRUE,FALSE)</formula>
    </cfRule>
  </conditionalFormatting>
  <conditionalFormatting sqref="AM208">
    <cfRule type="expression" dxfId="1295" priority="877">
      <formula>IF(RIGHT(TEXT(AM208,"0.#"),1)=".",FALSE,TRUE)</formula>
    </cfRule>
    <cfRule type="expression" dxfId="1294" priority="878">
      <formula>IF(RIGHT(TEXT(AM208,"0.#"),1)=".",TRUE,FALSE)</formula>
    </cfRule>
  </conditionalFormatting>
  <conditionalFormatting sqref="AQ206:AQ208">
    <cfRule type="expression" dxfId="1293" priority="875">
      <formula>IF(RIGHT(TEXT(AQ206,"0.#"),1)=".",FALSE,TRUE)</formula>
    </cfRule>
    <cfRule type="expression" dxfId="1292" priority="876">
      <formula>IF(RIGHT(TEXT(AQ206,"0.#"),1)=".",TRUE,FALSE)</formula>
    </cfRule>
  </conditionalFormatting>
  <conditionalFormatting sqref="AU206:AU208">
    <cfRule type="expression" dxfId="1291" priority="873">
      <formula>IF(RIGHT(TEXT(AU206,"0.#"),1)=".",FALSE,TRUE)</formula>
    </cfRule>
    <cfRule type="expression" dxfId="1290" priority="874">
      <formula>IF(RIGHT(TEXT(AU206,"0.#"),1)=".",TRUE,FALSE)</formula>
    </cfRule>
  </conditionalFormatting>
  <conditionalFormatting sqref="AL402:AO421">
    <cfRule type="expression" dxfId="1289" priority="869">
      <formula>IF(AND(AL402&gt;=0, RIGHT(TEXT(AL402,"0.#"),1)&lt;&gt;"."),TRUE,FALSE)</formula>
    </cfRule>
    <cfRule type="expression" dxfId="1288" priority="870">
      <formula>IF(AND(AL402&gt;=0, RIGHT(TEXT(AL402,"0.#"),1)="."),TRUE,FALSE)</formula>
    </cfRule>
    <cfRule type="expression" dxfId="1287" priority="871">
      <formula>IF(AND(AL402&lt;0, RIGHT(TEXT(AL402,"0.#"),1)&lt;&gt;"."),TRUE,FALSE)</formula>
    </cfRule>
    <cfRule type="expression" dxfId="1286" priority="872">
      <formula>IF(AND(AL402&lt;0, RIGHT(TEXT(AL402,"0.#"),1)="."),TRUE,FALSE)</formula>
    </cfRule>
  </conditionalFormatting>
  <conditionalFormatting sqref="AL435:AO454">
    <cfRule type="expression" dxfId="1285" priority="857">
      <formula>IF(AND(AL435&gt;=0, RIGHT(TEXT(AL435,"0.#"),1)&lt;&gt;"."),TRUE,FALSE)</formula>
    </cfRule>
    <cfRule type="expression" dxfId="1284" priority="858">
      <formula>IF(AND(AL435&gt;=0, RIGHT(TEXT(AL435,"0.#"),1)="."),TRUE,FALSE)</formula>
    </cfRule>
    <cfRule type="expression" dxfId="1283" priority="859">
      <formula>IF(AND(AL435&lt;0, RIGHT(TEXT(AL435,"0.#"),1)&lt;&gt;"."),TRUE,FALSE)</formula>
    </cfRule>
    <cfRule type="expression" dxfId="1282" priority="860">
      <formula>IF(AND(AL435&lt;0, RIGHT(TEXT(AL435,"0.#"),1)="."),TRUE,FALSE)</formula>
    </cfRule>
  </conditionalFormatting>
  <conditionalFormatting sqref="AL468:AO487">
    <cfRule type="expression" dxfId="1281" priority="845">
      <formula>IF(AND(AL468&gt;=0, RIGHT(TEXT(AL468,"0.#"),1)&lt;&gt;"."),TRUE,FALSE)</formula>
    </cfRule>
    <cfRule type="expression" dxfId="1280" priority="846">
      <formula>IF(AND(AL468&gt;=0, RIGHT(TEXT(AL468,"0.#"),1)="."),TRUE,FALSE)</formula>
    </cfRule>
    <cfRule type="expression" dxfId="1279" priority="847">
      <formula>IF(AND(AL468&lt;0, RIGHT(TEXT(AL468,"0.#"),1)&lt;&gt;"."),TRUE,FALSE)</formula>
    </cfRule>
    <cfRule type="expression" dxfId="1278" priority="848">
      <formula>IF(AND(AL468&lt;0, RIGHT(TEXT(AL468,"0.#"),1)="."),TRUE,FALSE)</formula>
    </cfRule>
  </conditionalFormatting>
  <conditionalFormatting sqref="AL501:AO520">
    <cfRule type="expression" dxfId="1277" priority="833">
      <formula>IF(AND(AL501&gt;=0, RIGHT(TEXT(AL501,"0.#"),1)&lt;&gt;"."),TRUE,FALSE)</formula>
    </cfRule>
    <cfRule type="expression" dxfId="1276" priority="834">
      <formula>IF(AND(AL501&gt;=0, RIGHT(TEXT(AL501,"0.#"),1)="."),TRUE,FALSE)</formula>
    </cfRule>
    <cfRule type="expression" dxfId="1275" priority="835">
      <formula>IF(AND(AL501&lt;0, RIGHT(TEXT(AL501,"0.#"),1)&lt;&gt;"."),TRUE,FALSE)</formula>
    </cfRule>
    <cfRule type="expression" dxfId="1274" priority="836">
      <formula>IF(AND(AL501&lt;0, RIGHT(TEXT(AL501,"0.#"),1)="."),TRUE,FALSE)</formula>
    </cfRule>
  </conditionalFormatting>
  <conditionalFormatting sqref="AL534:AO553">
    <cfRule type="expression" dxfId="1273" priority="821">
      <formula>IF(AND(AL534&gt;=0, RIGHT(TEXT(AL534,"0.#"),1)&lt;&gt;"."),TRUE,FALSE)</formula>
    </cfRule>
    <cfRule type="expression" dxfId="1272" priority="822">
      <formula>IF(AND(AL534&gt;=0, RIGHT(TEXT(AL534,"0.#"),1)="."),TRUE,FALSE)</formula>
    </cfRule>
    <cfRule type="expression" dxfId="1271" priority="823">
      <formula>IF(AND(AL534&lt;0, RIGHT(TEXT(AL534,"0.#"),1)&lt;&gt;"."),TRUE,FALSE)</formula>
    </cfRule>
    <cfRule type="expression" dxfId="1270" priority="824">
      <formula>IF(AND(AL534&lt;0, RIGHT(TEXT(AL534,"0.#"),1)="."),TRUE,FALSE)</formula>
    </cfRule>
  </conditionalFormatting>
  <conditionalFormatting sqref="AL567:AO586">
    <cfRule type="expression" dxfId="1269" priority="809">
      <formula>IF(AND(AL567&gt;=0, RIGHT(TEXT(AL567,"0.#"),1)&lt;&gt;"."),TRUE,FALSE)</formula>
    </cfRule>
    <cfRule type="expression" dxfId="1268" priority="810">
      <formula>IF(AND(AL567&gt;=0, RIGHT(TEXT(AL567,"0.#"),1)="."),TRUE,FALSE)</formula>
    </cfRule>
    <cfRule type="expression" dxfId="1267" priority="811">
      <formula>IF(AND(AL567&lt;0, RIGHT(TEXT(AL567,"0.#"),1)&lt;&gt;"."),TRUE,FALSE)</formula>
    </cfRule>
    <cfRule type="expression" dxfId="1266" priority="812">
      <formula>IF(AND(AL567&lt;0, RIGHT(TEXT(AL567,"0.#"),1)="."),TRUE,FALSE)</formula>
    </cfRule>
  </conditionalFormatting>
  <conditionalFormatting sqref="Y567:Y586">
    <cfRule type="expression" dxfId="1265" priority="807">
      <formula>IF(RIGHT(TEXT(Y567,"0.#"),1)=".",FALSE,TRUE)</formula>
    </cfRule>
    <cfRule type="expression" dxfId="1264" priority="808">
      <formula>IF(RIGHT(TEXT(Y567,"0.#"),1)=".",TRUE,FALSE)</formula>
    </cfRule>
  </conditionalFormatting>
  <conditionalFormatting sqref="AL600:AO619">
    <cfRule type="expression" dxfId="1263" priority="797">
      <formula>IF(AND(AL600&gt;=0, RIGHT(TEXT(AL600,"0.#"),1)&lt;&gt;"."),TRUE,FALSE)</formula>
    </cfRule>
    <cfRule type="expression" dxfId="1262" priority="798">
      <formula>IF(AND(AL600&gt;=0, RIGHT(TEXT(AL600,"0.#"),1)="."),TRUE,FALSE)</formula>
    </cfRule>
    <cfRule type="expression" dxfId="1261" priority="799">
      <formula>IF(AND(AL600&lt;0, RIGHT(TEXT(AL600,"0.#"),1)&lt;&gt;"."),TRUE,FALSE)</formula>
    </cfRule>
    <cfRule type="expression" dxfId="1260" priority="800">
      <formula>IF(AND(AL600&lt;0, RIGHT(TEXT(AL600,"0.#"),1)="."),TRUE,FALSE)</formula>
    </cfRule>
  </conditionalFormatting>
  <conditionalFormatting sqref="Y600:Y619">
    <cfRule type="expression" dxfId="1259" priority="795">
      <formula>IF(RIGHT(TEXT(Y600,"0.#"),1)=".",FALSE,TRUE)</formula>
    </cfRule>
    <cfRule type="expression" dxfId="1258" priority="796">
      <formula>IF(RIGHT(TEXT(Y600,"0.#"),1)=".",TRUE,FALSE)</formula>
    </cfRule>
  </conditionalFormatting>
  <conditionalFormatting sqref="AM70">
    <cfRule type="expression" dxfId="1257" priority="755">
      <formula>IF(RIGHT(TEXT(AM70,"0.#"),1)=".",FALSE,TRUE)</formula>
    </cfRule>
    <cfRule type="expression" dxfId="1256" priority="756">
      <formula>IF(RIGHT(TEXT(AM70,"0.#"),1)=".",TRUE,FALSE)</formula>
    </cfRule>
  </conditionalFormatting>
  <conditionalFormatting sqref="AE71 AM71">
    <cfRule type="expression" dxfId="1255" priority="753">
      <formula>IF(RIGHT(TEXT(AE71,"0.#"),1)=".",FALSE,TRUE)</formula>
    </cfRule>
    <cfRule type="expression" dxfId="1254" priority="754">
      <formula>IF(RIGHT(TEXT(AE71,"0.#"),1)=".",TRUE,FALSE)</formula>
    </cfRule>
  </conditionalFormatting>
  <conditionalFormatting sqref="AI71">
    <cfRule type="expression" dxfId="1253" priority="751">
      <formula>IF(RIGHT(TEXT(AI71,"0.#"),1)=".",FALSE,TRUE)</formula>
    </cfRule>
    <cfRule type="expression" dxfId="1252" priority="752">
      <formula>IF(RIGHT(TEXT(AI71,"0.#"),1)=".",TRUE,FALSE)</formula>
    </cfRule>
  </conditionalFormatting>
  <conditionalFormatting sqref="AQ71">
    <cfRule type="expression" dxfId="1251" priority="749">
      <formula>IF(RIGHT(TEXT(AQ71,"0.#"),1)=".",FALSE,TRUE)</formula>
    </cfRule>
    <cfRule type="expression" dxfId="1250" priority="750">
      <formula>IF(RIGHT(TEXT(AQ71,"0.#"),1)=".",TRUE,FALSE)</formula>
    </cfRule>
  </conditionalFormatting>
  <conditionalFormatting sqref="AE70 AQ70">
    <cfRule type="expression" dxfId="1249" priority="759">
      <formula>IF(RIGHT(TEXT(AE70,"0.#"),1)=".",FALSE,TRUE)</formula>
    </cfRule>
    <cfRule type="expression" dxfId="1248" priority="760">
      <formula>IF(RIGHT(TEXT(AE70,"0.#"),1)=".",TRUE,FALSE)</formula>
    </cfRule>
  </conditionalFormatting>
  <conditionalFormatting sqref="AI70">
    <cfRule type="expression" dxfId="1247" priority="757">
      <formula>IF(RIGHT(TEXT(AI70,"0.#"),1)=".",FALSE,TRUE)</formula>
    </cfRule>
    <cfRule type="expression" dxfId="1246" priority="758">
      <formula>IF(RIGHT(TEXT(AI70,"0.#"),1)=".",TRUE,FALSE)</formula>
    </cfRule>
  </conditionalFormatting>
  <conditionalFormatting sqref="AE67 AQ67">
    <cfRule type="expression" dxfId="1245" priority="747">
      <formula>IF(RIGHT(TEXT(AE67,"0.#"),1)=".",FALSE,TRUE)</formula>
    </cfRule>
    <cfRule type="expression" dxfId="1244" priority="748">
      <formula>IF(RIGHT(TEXT(AE67,"0.#"),1)=".",TRUE,FALSE)</formula>
    </cfRule>
  </conditionalFormatting>
  <conditionalFormatting sqref="AI67">
    <cfRule type="expression" dxfId="1243" priority="745">
      <formula>IF(RIGHT(TEXT(AI67,"0.#"),1)=".",FALSE,TRUE)</formula>
    </cfRule>
    <cfRule type="expression" dxfId="1242" priority="746">
      <formula>IF(RIGHT(TEXT(AI67,"0.#"),1)=".",TRUE,FALSE)</formula>
    </cfRule>
  </conditionalFormatting>
  <conditionalFormatting sqref="AM67">
    <cfRule type="expression" dxfId="1241" priority="743">
      <formula>IF(RIGHT(TEXT(AM67,"0.#"),1)=".",FALSE,TRUE)</formula>
    </cfRule>
    <cfRule type="expression" dxfId="1240" priority="744">
      <formula>IF(RIGHT(TEXT(AM67,"0.#"),1)=".",TRUE,FALSE)</formula>
    </cfRule>
  </conditionalFormatting>
  <conditionalFormatting sqref="AE68">
    <cfRule type="expression" dxfId="1239" priority="741">
      <formula>IF(RIGHT(TEXT(AE68,"0.#"),1)=".",FALSE,TRUE)</formula>
    </cfRule>
    <cfRule type="expression" dxfId="1238" priority="742">
      <formula>IF(RIGHT(TEXT(AE68,"0.#"),1)=".",TRUE,FALSE)</formula>
    </cfRule>
  </conditionalFormatting>
  <conditionalFormatting sqref="AI68">
    <cfRule type="expression" dxfId="1237" priority="739">
      <formula>IF(RIGHT(TEXT(AI68,"0.#"),1)=".",FALSE,TRUE)</formula>
    </cfRule>
    <cfRule type="expression" dxfId="1236" priority="740">
      <formula>IF(RIGHT(TEXT(AI68,"0.#"),1)=".",TRUE,FALSE)</formula>
    </cfRule>
  </conditionalFormatting>
  <conditionalFormatting sqref="AM68">
    <cfRule type="expression" dxfId="1235" priority="737">
      <formula>IF(RIGHT(TEXT(AM68,"0.#"),1)=".",FALSE,TRUE)</formula>
    </cfRule>
    <cfRule type="expression" dxfId="1234" priority="738">
      <formula>IF(RIGHT(TEXT(AM68,"0.#"),1)=".",TRUE,FALSE)</formula>
    </cfRule>
  </conditionalFormatting>
  <conditionalFormatting sqref="AQ68">
    <cfRule type="expression" dxfId="1233" priority="735">
      <formula>IF(RIGHT(TEXT(AQ68,"0.#"),1)=".",FALSE,TRUE)</formula>
    </cfRule>
    <cfRule type="expression" dxfId="1232" priority="736">
      <formula>IF(RIGHT(TEXT(AQ68,"0.#"),1)=".",TRUE,FALSE)</formula>
    </cfRule>
  </conditionalFormatting>
  <conditionalFormatting sqref="AU67">
    <cfRule type="expression" dxfId="1231" priority="733">
      <formula>IF(RIGHT(TEXT(AU67,"0.#"),1)=".",FALSE,TRUE)</formula>
    </cfRule>
    <cfRule type="expression" dxfId="1230" priority="734">
      <formula>IF(RIGHT(TEXT(AU67,"0.#"),1)=".",TRUE,FALSE)</formula>
    </cfRule>
  </conditionalFormatting>
  <conditionalFormatting sqref="AU68">
    <cfRule type="expression" dxfId="1229" priority="731">
      <formula>IF(RIGHT(TEXT(AU68,"0.#"),1)=".",FALSE,TRUE)</formula>
    </cfRule>
    <cfRule type="expression" dxfId="1228" priority="732">
      <formula>IF(RIGHT(TEXT(AU68,"0.#"),1)=".",TRUE,FALSE)</formula>
    </cfRule>
  </conditionalFormatting>
  <conditionalFormatting sqref="AE101 AQ101">
    <cfRule type="expression" dxfId="1227" priority="729">
      <formula>IF(RIGHT(TEXT(AE101,"0.#"),1)=".",FALSE,TRUE)</formula>
    </cfRule>
    <cfRule type="expression" dxfId="1226" priority="730">
      <formula>IF(RIGHT(TEXT(AE101,"0.#"),1)=".",TRUE,FALSE)</formula>
    </cfRule>
  </conditionalFormatting>
  <conditionalFormatting sqref="AI101">
    <cfRule type="expression" dxfId="1225" priority="727">
      <formula>IF(RIGHT(TEXT(AI101,"0.#"),1)=".",FALSE,TRUE)</formula>
    </cfRule>
    <cfRule type="expression" dxfId="1224" priority="728">
      <formula>IF(RIGHT(TEXT(AI101,"0.#"),1)=".",TRUE,FALSE)</formula>
    </cfRule>
  </conditionalFormatting>
  <conditionalFormatting sqref="AM101">
    <cfRule type="expression" dxfId="1223" priority="725">
      <formula>IF(RIGHT(TEXT(AM101,"0.#"),1)=".",FALSE,TRUE)</formula>
    </cfRule>
    <cfRule type="expression" dxfId="1222" priority="726">
      <formula>IF(RIGHT(TEXT(AM101,"0.#"),1)=".",TRUE,FALSE)</formula>
    </cfRule>
  </conditionalFormatting>
  <conditionalFormatting sqref="AE102">
    <cfRule type="expression" dxfId="1221" priority="723">
      <formula>IF(RIGHT(TEXT(AE102,"0.#"),1)=".",FALSE,TRUE)</formula>
    </cfRule>
    <cfRule type="expression" dxfId="1220" priority="724">
      <formula>IF(RIGHT(TEXT(AE102,"0.#"),1)=".",TRUE,FALSE)</formula>
    </cfRule>
  </conditionalFormatting>
  <conditionalFormatting sqref="AI102">
    <cfRule type="expression" dxfId="1219" priority="721">
      <formula>IF(RIGHT(TEXT(AI102,"0.#"),1)=".",FALSE,TRUE)</formula>
    </cfRule>
    <cfRule type="expression" dxfId="1218" priority="722">
      <formula>IF(RIGHT(TEXT(AI102,"0.#"),1)=".",TRUE,FALSE)</formula>
    </cfRule>
  </conditionalFormatting>
  <conditionalFormatting sqref="AM102">
    <cfRule type="expression" dxfId="1217" priority="719">
      <formula>IF(RIGHT(TEXT(AM102,"0.#"),1)=".",FALSE,TRUE)</formula>
    </cfRule>
    <cfRule type="expression" dxfId="1216" priority="720">
      <formula>IF(RIGHT(TEXT(AM102,"0.#"),1)=".",TRUE,FALSE)</formula>
    </cfRule>
  </conditionalFormatting>
  <conditionalFormatting sqref="AQ102">
    <cfRule type="expression" dxfId="1215" priority="717">
      <formula>IF(RIGHT(TEXT(AQ102,"0.#"),1)=".",FALSE,TRUE)</formula>
    </cfRule>
    <cfRule type="expression" dxfId="1214" priority="718">
      <formula>IF(RIGHT(TEXT(AQ102,"0.#"),1)=".",TRUE,FALSE)</formula>
    </cfRule>
  </conditionalFormatting>
  <conditionalFormatting sqref="AU101">
    <cfRule type="expression" dxfId="1213" priority="715">
      <formula>IF(RIGHT(TEXT(AU101,"0.#"),1)=".",FALSE,TRUE)</formula>
    </cfRule>
    <cfRule type="expression" dxfId="1212" priority="716">
      <formula>IF(RIGHT(TEXT(AU101,"0.#"),1)=".",TRUE,FALSE)</formula>
    </cfRule>
  </conditionalFormatting>
  <conditionalFormatting sqref="AU102">
    <cfRule type="expression" dxfId="1211" priority="713">
      <formula>IF(RIGHT(TEXT(AU102,"0.#"),1)=".",FALSE,TRUE)</formula>
    </cfRule>
    <cfRule type="expression" dxfId="1210" priority="714">
      <formula>IF(RIGHT(TEXT(AU102,"0.#"),1)=".",TRUE,FALSE)</formula>
    </cfRule>
  </conditionalFormatting>
  <conditionalFormatting sqref="AM104">
    <cfRule type="expression" dxfId="1209" priority="695">
      <formula>IF(RIGHT(TEXT(AM104,"0.#"),1)=".",FALSE,TRUE)</formula>
    </cfRule>
    <cfRule type="expression" dxfId="1208" priority="696">
      <formula>IF(RIGHT(TEXT(AM104,"0.#"),1)=".",TRUE,FALSE)</formula>
    </cfRule>
  </conditionalFormatting>
  <conditionalFormatting sqref="AE105 AM105">
    <cfRule type="expression" dxfId="1207" priority="693">
      <formula>IF(RIGHT(TEXT(AE105,"0.#"),1)=".",FALSE,TRUE)</formula>
    </cfRule>
    <cfRule type="expression" dxfId="1206" priority="694">
      <formula>IF(RIGHT(TEXT(AE105,"0.#"),1)=".",TRUE,FALSE)</formula>
    </cfRule>
  </conditionalFormatting>
  <conditionalFormatting sqref="AI105">
    <cfRule type="expression" dxfId="1205" priority="691">
      <formula>IF(RIGHT(TEXT(AI105,"0.#"),1)=".",FALSE,TRUE)</formula>
    </cfRule>
    <cfRule type="expression" dxfId="1204" priority="692">
      <formula>IF(RIGHT(TEXT(AI105,"0.#"),1)=".",TRUE,FALSE)</formula>
    </cfRule>
  </conditionalFormatting>
  <conditionalFormatting sqref="AQ105">
    <cfRule type="expression" dxfId="1203" priority="689">
      <formula>IF(RIGHT(TEXT(AQ105,"0.#"),1)=".",FALSE,TRUE)</formula>
    </cfRule>
    <cfRule type="expression" dxfId="1202" priority="690">
      <formula>IF(RIGHT(TEXT(AQ105,"0.#"),1)=".",TRUE,FALSE)</formula>
    </cfRule>
  </conditionalFormatting>
  <conditionalFormatting sqref="AE104 AQ104">
    <cfRule type="expression" dxfId="1201" priority="699">
      <formula>IF(RIGHT(TEXT(AE104,"0.#"),1)=".",FALSE,TRUE)</formula>
    </cfRule>
    <cfRule type="expression" dxfId="1200" priority="700">
      <formula>IF(RIGHT(TEXT(AE104,"0.#"),1)=".",TRUE,FALSE)</formula>
    </cfRule>
  </conditionalFormatting>
  <conditionalFormatting sqref="AI104">
    <cfRule type="expression" dxfId="1199" priority="697">
      <formula>IF(RIGHT(TEXT(AI104,"0.#"),1)=".",FALSE,TRUE)</formula>
    </cfRule>
    <cfRule type="expression" dxfId="1198" priority="698">
      <formula>IF(RIGHT(TEXT(AI104,"0.#"),1)=".",TRUE,FALSE)</formula>
    </cfRule>
  </conditionalFormatting>
  <conditionalFormatting sqref="AM138">
    <cfRule type="expression" dxfId="1197" priority="683">
      <formula>IF(RIGHT(TEXT(AM138,"0.#"),1)=".",FALSE,TRUE)</formula>
    </cfRule>
    <cfRule type="expression" dxfId="1196" priority="684">
      <formula>IF(RIGHT(TEXT(AM138,"0.#"),1)=".",TRUE,FALSE)</formula>
    </cfRule>
  </conditionalFormatting>
  <conditionalFormatting sqref="AE139 AM139">
    <cfRule type="expression" dxfId="1195" priority="681">
      <formula>IF(RIGHT(TEXT(AE139,"0.#"),1)=".",FALSE,TRUE)</formula>
    </cfRule>
    <cfRule type="expression" dxfId="1194" priority="682">
      <formula>IF(RIGHT(TEXT(AE139,"0.#"),1)=".",TRUE,FALSE)</formula>
    </cfRule>
  </conditionalFormatting>
  <conditionalFormatting sqref="AI139">
    <cfRule type="expression" dxfId="1193" priority="679">
      <formula>IF(RIGHT(TEXT(AI139,"0.#"),1)=".",FALSE,TRUE)</formula>
    </cfRule>
    <cfRule type="expression" dxfId="1192" priority="680">
      <formula>IF(RIGHT(TEXT(AI139,"0.#"),1)=".",TRUE,FALSE)</formula>
    </cfRule>
  </conditionalFormatting>
  <conditionalFormatting sqref="AQ139">
    <cfRule type="expression" dxfId="1191" priority="677">
      <formula>IF(RIGHT(TEXT(AQ139,"0.#"),1)=".",FALSE,TRUE)</formula>
    </cfRule>
    <cfRule type="expression" dxfId="1190" priority="678">
      <formula>IF(RIGHT(TEXT(AQ139,"0.#"),1)=".",TRUE,FALSE)</formula>
    </cfRule>
  </conditionalFormatting>
  <conditionalFormatting sqref="AE138 AQ138">
    <cfRule type="expression" dxfId="1189" priority="687">
      <formula>IF(RIGHT(TEXT(AE138,"0.#"),1)=".",FALSE,TRUE)</formula>
    </cfRule>
    <cfRule type="expression" dxfId="1188" priority="688">
      <formula>IF(RIGHT(TEXT(AE138,"0.#"),1)=".",TRUE,FALSE)</formula>
    </cfRule>
  </conditionalFormatting>
  <conditionalFormatting sqref="AI138">
    <cfRule type="expression" dxfId="1187" priority="685">
      <formula>IF(RIGHT(TEXT(AI138,"0.#"),1)=".",FALSE,TRUE)</formula>
    </cfRule>
    <cfRule type="expression" dxfId="1186" priority="686">
      <formula>IF(RIGHT(TEXT(AI138,"0.#"),1)=".",TRUE,FALSE)</formula>
    </cfRule>
  </conditionalFormatting>
  <conditionalFormatting sqref="AM172">
    <cfRule type="expression" dxfId="1185" priority="671">
      <formula>IF(RIGHT(TEXT(AM172,"0.#"),1)=".",FALSE,TRUE)</formula>
    </cfRule>
    <cfRule type="expression" dxfId="1184" priority="672">
      <formula>IF(RIGHT(TEXT(AM172,"0.#"),1)=".",TRUE,FALSE)</formula>
    </cfRule>
  </conditionalFormatting>
  <conditionalFormatting sqref="AE173 AM173">
    <cfRule type="expression" dxfId="1183" priority="669">
      <formula>IF(RIGHT(TEXT(AE173,"0.#"),1)=".",FALSE,TRUE)</formula>
    </cfRule>
    <cfRule type="expression" dxfId="1182" priority="670">
      <formula>IF(RIGHT(TEXT(AE173,"0.#"),1)=".",TRUE,FALSE)</formula>
    </cfRule>
  </conditionalFormatting>
  <conditionalFormatting sqref="AI173">
    <cfRule type="expression" dxfId="1181" priority="667">
      <formula>IF(RIGHT(TEXT(AI173,"0.#"),1)=".",FALSE,TRUE)</formula>
    </cfRule>
    <cfRule type="expression" dxfId="1180" priority="668">
      <formula>IF(RIGHT(TEXT(AI173,"0.#"),1)=".",TRUE,FALSE)</formula>
    </cfRule>
  </conditionalFormatting>
  <conditionalFormatting sqref="AQ173">
    <cfRule type="expression" dxfId="1179" priority="665">
      <formula>IF(RIGHT(TEXT(AQ173,"0.#"),1)=".",FALSE,TRUE)</formula>
    </cfRule>
    <cfRule type="expression" dxfId="1178" priority="666">
      <formula>IF(RIGHT(TEXT(AQ173,"0.#"),1)=".",TRUE,FALSE)</formula>
    </cfRule>
  </conditionalFormatting>
  <conditionalFormatting sqref="AE172 AQ172">
    <cfRule type="expression" dxfId="1177" priority="675">
      <formula>IF(RIGHT(TEXT(AE172,"0.#"),1)=".",FALSE,TRUE)</formula>
    </cfRule>
    <cfRule type="expression" dxfId="1176" priority="676">
      <formula>IF(RIGHT(TEXT(AE172,"0.#"),1)=".",TRUE,FALSE)</formula>
    </cfRule>
  </conditionalFormatting>
  <conditionalFormatting sqref="AI172">
    <cfRule type="expression" dxfId="1175" priority="673">
      <formula>IF(RIGHT(TEXT(AI172,"0.#"),1)=".",FALSE,TRUE)</formula>
    </cfRule>
    <cfRule type="expression" dxfId="1174" priority="674">
      <formula>IF(RIGHT(TEXT(AI172,"0.#"),1)=".",TRUE,FALSE)</formula>
    </cfRule>
  </conditionalFormatting>
  <conditionalFormatting sqref="AE74">
    <cfRule type="expression" dxfId="1173" priority="663">
      <formula>IF(RIGHT(TEXT(AE74,"0.#"),1)=".",FALSE,TRUE)</formula>
    </cfRule>
    <cfRule type="expression" dxfId="1172" priority="664">
      <formula>IF(RIGHT(TEXT(AE74,"0.#"),1)=".",TRUE,FALSE)</formula>
    </cfRule>
  </conditionalFormatting>
  <conditionalFormatting sqref="AM76">
    <cfRule type="expression" dxfId="1171" priority="647">
      <formula>IF(RIGHT(TEXT(AM76,"0.#"),1)=".",FALSE,TRUE)</formula>
    </cfRule>
    <cfRule type="expression" dxfId="1170" priority="648">
      <formula>IF(RIGHT(TEXT(AM76,"0.#"),1)=".",TRUE,FALSE)</formula>
    </cfRule>
  </conditionalFormatting>
  <conditionalFormatting sqref="AE75">
    <cfRule type="expression" dxfId="1169" priority="661">
      <formula>IF(RIGHT(TEXT(AE75,"0.#"),1)=".",FALSE,TRUE)</formula>
    </cfRule>
    <cfRule type="expression" dxfId="1168" priority="662">
      <formula>IF(RIGHT(TEXT(AE75,"0.#"),1)=".",TRUE,FALSE)</formula>
    </cfRule>
  </conditionalFormatting>
  <conditionalFormatting sqref="AE76">
    <cfRule type="expression" dxfId="1167" priority="659">
      <formula>IF(RIGHT(TEXT(AE76,"0.#"),1)=".",FALSE,TRUE)</formula>
    </cfRule>
    <cfRule type="expression" dxfId="1166" priority="660">
      <formula>IF(RIGHT(TEXT(AE76,"0.#"),1)=".",TRUE,FALSE)</formula>
    </cfRule>
  </conditionalFormatting>
  <conditionalFormatting sqref="AI76">
    <cfRule type="expression" dxfId="1165" priority="657">
      <formula>IF(RIGHT(TEXT(AI76,"0.#"),1)=".",FALSE,TRUE)</formula>
    </cfRule>
    <cfRule type="expression" dxfId="1164" priority="658">
      <formula>IF(RIGHT(TEXT(AI76,"0.#"),1)=".",TRUE,FALSE)</formula>
    </cfRule>
  </conditionalFormatting>
  <conditionalFormatting sqref="AI75">
    <cfRule type="expression" dxfId="1163" priority="655">
      <formula>IF(RIGHT(TEXT(AI75,"0.#"),1)=".",FALSE,TRUE)</formula>
    </cfRule>
    <cfRule type="expression" dxfId="1162" priority="656">
      <formula>IF(RIGHT(TEXT(AI75,"0.#"),1)=".",TRUE,FALSE)</formula>
    </cfRule>
  </conditionalFormatting>
  <conditionalFormatting sqref="AI74">
    <cfRule type="expression" dxfId="1161" priority="653">
      <formula>IF(RIGHT(TEXT(AI74,"0.#"),1)=".",FALSE,TRUE)</formula>
    </cfRule>
    <cfRule type="expression" dxfId="1160" priority="654">
      <formula>IF(RIGHT(TEXT(AI74,"0.#"),1)=".",TRUE,FALSE)</formula>
    </cfRule>
  </conditionalFormatting>
  <conditionalFormatting sqref="AM74">
    <cfRule type="expression" dxfId="1159" priority="651">
      <formula>IF(RIGHT(TEXT(AM74,"0.#"),1)=".",FALSE,TRUE)</formula>
    </cfRule>
    <cfRule type="expression" dxfId="1158" priority="652">
      <formula>IF(RIGHT(TEXT(AM74,"0.#"),1)=".",TRUE,FALSE)</formula>
    </cfRule>
  </conditionalFormatting>
  <conditionalFormatting sqref="AM75">
    <cfRule type="expression" dxfId="1157" priority="649">
      <formula>IF(RIGHT(TEXT(AM75,"0.#"),1)=".",FALSE,TRUE)</formula>
    </cfRule>
    <cfRule type="expression" dxfId="1156" priority="650">
      <formula>IF(RIGHT(TEXT(AM75,"0.#"),1)=".",TRUE,FALSE)</formula>
    </cfRule>
  </conditionalFormatting>
  <conditionalFormatting sqref="AQ74:AQ76">
    <cfRule type="expression" dxfId="1155" priority="645">
      <formula>IF(RIGHT(TEXT(AQ74,"0.#"),1)=".",FALSE,TRUE)</formula>
    </cfRule>
    <cfRule type="expression" dxfId="1154" priority="646">
      <formula>IF(RIGHT(TEXT(AQ74,"0.#"),1)=".",TRUE,FALSE)</formula>
    </cfRule>
  </conditionalFormatting>
  <conditionalFormatting sqref="AU74:AU76">
    <cfRule type="expression" dxfId="1153" priority="643">
      <formula>IF(RIGHT(TEXT(AU74,"0.#"),1)=".",FALSE,TRUE)</formula>
    </cfRule>
    <cfRule type="expression" dxfId="1152" priority="644">
      <formula>IF(RIGHT(TEXT(AU74,"0.#"),1)=".",TRUE,FALSE)</formula>
    </cfRule>
  </conditionalFormatting>
  <conditionalFormatting sqref="AE108">
    <cfRule type="expression" dxfId="1151" priority="641">
      <formula>IF(RIGHT(TEXT(AE108,"0.#"),1)=".",FALSE,TRUE)</formula>
    </cfRule>
    <cfRule type="expression" dxfId="1150" priority="642">
      <formula>IF(RIGHT(TEXT(AE108,"0.#"),1)=".",TRUE,FALSE)</formula>
    </cfRule>
  </conditionalFormatting>
  <conditionalFormatting sqref="AM110">
    <cfRule type="expression" dxfId="1149" priority="625">
      <formula>IF(RIGHT(TEXT(AM110,"0.#"),1)=".",FALSE,TRUE)</formula>
    </cfRule>
    <cfRule type="expression" dxfId="1148" priority="626">
      <formula>IF(RIGHT(TEXT(AM110,"0.#"),1)=".",TRUE,FALSE)</formula>
    </cfRule>
  </conditionalFormatting>
  <conditionalFormatting sqref="AE109">
    <cfRule type="expression" dxfId="1147" priority="639">
      <formula>IF(RIGHT(TEXT(AE109,"0.#"),1)=".",FALSE,TRUE)</formula>
    </cfRule>
    <cfRule type="expression" dxfId="1146" priority="640">
      <formula>IF(RIGHT(TEXT(AE109,"0.#"),1)=".",TRUE,FALSE)</formula>
    </cfRule>
  </conditionalFormatting>
  <conditionalFormatting sqref="AE110">
    <cfRule type="expression" dxfId="1145" priority="637">
      <formula>IF(RIGHT(TEXT(AE110,"0.#"),1)=".",FALSE,TRUE)</formula>
    </cfRule>
    <cfRule type="expression" dxfId="1144" priority="638">
      <formula>IF(RIGHT(TEXT(AE110,"0.#"),1)=".",TRUE,FALSE)</formula>
    </cfRule>
  </conditionalFormatting>
  <conditionalFormatting sqref="AI110">
    <cfRule type="expression" dxfId="1143" priority="635">
      <formula>IF(RIGHT(TEXT(AI110,"0.#"),1)=".",FALSE,TRUE)</formula>
    </cfRule>
    <cfRule type="expression" dxfId="1142" priority="636">
      <formula>IF(RIGHT(TEXT(AI110,"0.#"),1)=".",TRUE,FALSE)</formula>
    </cfRule>
  </conditionalFormatting>
  <conditionalFormatting sqref="AI109">
    <cfRule type="expression" dxfId="1141" priority="633">
      <formula>IF(RIGHT(TEXT(AI109,"0.#"),1)=".",FALSE,TRUE)</formula>
    </cfRule>
    <cfRule type="expression" dxfId="1140" priority="634">
      <formula>IF(RIGHT(TEXT(AI109,"0.#"),1)=".",TRUE,FALSE)</formula>
    </cfRule>
  </conditionalFormatting>
  <conditionalFormatting sqref="AI108">
    <cfRule type="expression" dxfId="1139" priority="631">
      <formula>IF(RIGHT(TEXT(AI108,"0.#"),1)=".",FALSE,TRUE)</formula>
    </cfRule>
    <cfRule type="expression" dxfId="1138" priority="632">
      <formula>IF(RIGHT(TEXT(AI108,"0.#"),1)=".",TRUE,FALSE)</formula>
    </cfRule>
  </conditionalFormatting>
  <conditionalFormatting sqref="AM108">
    <cfRule type="expression" dxfId="1137" priority="629">
      <formula>IF(RIGHT(TEXT(AM108,"0.#"),1)=".",FALSE,TRUE)</formula>
    </cfRule>
    <cfRule type="expression" dxfId="1136" priority="630">
      <formula>IF(RIGHT(TEXT(AM108,"0.#"),1)=".",TRUE,FALSE)</formula>
    </cfRule>
  </conditionalFormatting>
  <conditionalFormatting sqref="AM109">
    <cfRule type="expression" dxfId="1135" priority="627">
      <formula>IF(RIGHT(TEXT(AM109,"0.#"),1)=".",FALSE,TRUE)</formula>
    </cfRule>
    <cfRule type="expression" dxfId="1134" priority="628">
      <formula>IF(RIGHT(TEXT(AM109,"0.#"),1)=".",TRUE,FALSE)</formula>
    </cfRule>
  </conditionalFormatting>
  <conditionalFormatting sqref="AQ108:AQ110">
    <cfRule type="expression" dxfId="1133" priority="623">
      <formula>IF(RIGHT(TEXT(AQ108,"0.#"),1)=".",FALSE,TRUE)</formula>
    </cfRule>
    <cfRule type="expression" dxfId="1132" priority="624">
      <formula>IF(RIGHT(TEXT(AQ108,"0.#"),1)=".",TRUE,FALSE)</formula>
    </cfRule>
  </conditionalFormatting>
  <conditionalFormatting sqref="AU108:AU110">
    <cfRule type="expression" dxfId="1131" priority="621">
      <formula>IF(RIGHT(TEXT(AU108,"0.#"),1)=".",FALSE,TRUE)</formula>
    </cfRule>
    <cfRule type="expression" dxfId="1130" priority="622">
      <formula>IF(RIGHT(TEXT(AU108,"0.#"),1)=".",TRUE,FALSE)</formula>
    </cfRule>
  </conditionalFormatting>
  <conditionalFormatting sqref="AE142">
    <cfRule type="expression" dxfId="1129" priority="619">
      <formula>IF(RIGHT(TEXT(AE142,"0.#"),1)=".",FALSE,TRUE)</formula>
    </cfRule>
    <cfRule type="expression" dxfId="1128" priority="620">
      <formula>IF(RIGHT(TEXT(AE142,"0.#"),1)=".",TRUE,FALSE)</formula>
    </cfRule>
  </conditionalFormatting>
  <conditionalFormatting sqref="AM144">
    <cfRule type="expression" dxfId="1127" priority="603">
      <formula>IF(RIGHT(TEXT(AM144,"0.#"),1)=".",FALSE,TRUE)</formula>
    </cfRule>
    <cfRule type="expression" dxfId="1126" priority="604">
      <formula>IF(RIGHT(TEXT(AM144,"0.#"),1)=".",TRUE,FALSE)</formula>
    </cfRule>
  </conditionalFormatting>
  <conditionalFormatting sqref="AE143">
    <cfRule type="expression" dxfId="1125" priority="617">
      <formula>IF(RIGHT(TEXT(AE143,"0.#"),1)=".",FALSE,TRUE)</formula>
    </cfRule>
    <cfRule type="expression" dxfId="1124" priority="618">
      <formula>IF(RIGHT(TEXT(AE143,"0.#"),1)=".",TRUE,FALSE)</formula>
    </cfRule>
  </conditionalFormatting>
  <conditionalFormatting sqref="AE144">
    <cfRule type="expression" dxfId="1123" priority="615">
      <formula>IF(RIGHT(TEXT(AE144,"0.#"),1)=".",FALSE,TRUE)</formula>
    </cfRule>
    <cfRule type="expression" dxfId="1122" priority="616">
      <formula>IF(RIGHT(TEXT(AE144,"0.#"),1)=".",TRUE,FALSE)</formula>
    </cfRule>
  </conditionalFormatting>
  <conditionalFormatting sqref="AI144">
    <cfRule type="expression" dxfId="1121" priority="613">
      <formula>IF(RIGHT(TEXT(AI144,"0.#"),1)=".",FALSE,TRUE)</formula>
    </cfRule>
    <cfRule type="expression" dxfId="1120" priority="614">
      <formula>IF(RIGHT(TEXT(AI144,"0.#"),1)=".",TRUE,FALSE)</formula>
    </cfRule>
  </conditionalFormatting>
  <conditionalFormatting sqref="AI143">
    <cfRule type="expression" dxfId="1119" priority="611">
      <formula>IF(RIGHT(TEXT(AI143,"0.#"),1)=".",FALSE,TRUE)</formula>
    </cfRule>
    <cfRule type="expression" dxfId="1118" priority="612">
      <formula>IF(RIGHT(TEXT(AI143,"0.#"),1)=".",TRUE,FALSE)</formula>
    </cfRule>
  </conditionalFormatting>
  <conditionalFormatting sqref="AI142">
    <cfRule type="expression" dxfId="1117" priority="609">
      <formula>IF(RIGHT(TEXT(AI142,"0.#"),1)=".",FALSE,TRUE)</formula>
    </cfRule>
    <cfRule type="expression" dxfId="1116" priority="610">
      <formula>IF(RIGHT(TEXT(AI142,"0.#"),1)=".",TRUE,FALSE)</formula>
    </cfRule>
  </conditionalFormatting>
  <conditionalFormatting sqref="AM142">
    <cfRule type="expression" dxfId="1115" priority="607">
      <formula>IF(RIGHT(TEXT(AM142,"0.#"),1)=".",FALSE,TRUE)</formula>
    </cfRule>
    <cfRule type="expression" dxfId="1114" priority="608">
      <formula>IF(RIGHT(TEXT(AM142,"0.#"),1)=".",TRUE,FALSE)</formula>
    </cfRule>
  </conditionalFormatting>
  <conditionalFormatting sqref="AM143">
    <cfRule type="expression" dxfId="1113" priority="605">
      <formula>IF(RIGHT(TEXT(AM143,"0.#"),1)=".",FALSE,TRUE)</formula>
    </cfRule>
    <cfRule type="expression" dxfId="1112" priority="606">
      <formula>IF(RIGHT(TEXT(AM143,"0.#"),1)=".",TRUE,FALSE)</formula>
    </cfRule>
  </conditionalFormatting>
  <conditionalFormatting sqref="AQ142:AQ144">
    <cfRule type="expression" dxfId="1111" priority="601">
      <formula>IF(RIGHT(TEXT(AQ142,"0.#"),1)=".",FALSE,TRUE)</formula>
    </cfRule>
    <cfRule type="expression" dxfId="1110" priority="602">
      <formula>IF(RIGHT(TEXT(AQ142,"0.#"),1)=".",TRUE,FALSE)</formula>
    </cfRule>
  </conditionalFormatting>
  <conditionalFormatting sqref="AU142:AU144">
    <cfRule type="expression" dxfId="1109" priority="599">
      <formula>IF(RIGHT(TEXT(AU142,"0.#"),1)=".",FALSE,TRUE)</formula>
    </cfRule>
    <cfRule type="expression" dxfId="1108" priority="600">
      <formula>IF(RIGHT(TEXT(AU142,"0.#"),1)=".",TRUE,FALSE)</formula>
    </cfRule>
  </conditionalFormatting>
  <conditionalFormatting sqref="AE176">
    <cfRule type="expression" dxfId="1107" priority="597">
      <formula>IF(RIGHT(TEXT(AE176,"0.#"),1)=".",FALSE,TRUE)</formula>
    </cfRule>
    <cfRule type="expression" dxfId="1106" priority="598">
      <formula>IF(RIGHT(TEXT(AE176,"0.#"),1)=".",TRUE,FALSE)</formula>
    </cfRule>
  </conditionalFormatting>
  <conditionalFormatting sqref="AM178">
    <cfRule type="expression" dxfId="1105" priority="581">
      <formula>IF(RIGHT(TEXT(AM178,"0.#"),1)=".",FALSE,TRUE)</formula>
    </cfRule>
    <cfRule type="expression" dxfId="1104" priority="582">
      <formula>IF(RIGHT(TEXT(AM178,"0.#"),1)=".",TRUE,FALSE)</formula>
    </cfRule>
  </conditionalFormatting>
  <conditionalFormatting sqref="AE177">
    <cfRule type="expression" dxfId="1103" priority="595">
      <formula>IF(RIGHT(TEXT(AE177,"0.#"),1)=".",FALSE,TRUE)</formula>
    </cfRule>
    <cfRule type="expression" dxfId="1102" priority="596">
      <formula>IF(RIGHT(TEXT(AE177,"0.#"),1)=".",TRUE,FALSE)</formula>
    </cfRule>
  </conditionalFormatting>
  <conditionalFormatting sqref="AE178">
    <cfRule type="expression" dxfId="1101" priority="593">
      <formula>IF(RIGHT(TEXT(AE178,"0.#"),1)=".",FALSE,TRUE)</formula>
    </cfRule>
    <cfRule type="expression" dxfId="1100" priority="594">
      <formula>IF(RIGHT(TEXT(AE178,"0.#"),1)=".",TRUE,FALSE)</formula>
    </cfRule>
  </conditionalFormatting>
  <conditionalFormatting sqref="AI178">
    <cfRule type="expression" dxfId="1099" priority="591">
      <formula>IF(RIGHT(TEXT(AI178,"0.#"),1)=".",FALSE,TRUE)</formula>
    </cfRule>
    <cfRule type="expression" dxfId="1098" priority="592">
      <formula>IF(RIGHT(TEXT(AI178,"0.#"),1)=".",TRUE,FALSE)</formula>
    </cfRule>
  </conditionalFormatting>
  <conditionalFormatting sqref="AI177">
    <cfRule type="expression" dxfId="1097" priority="589">
      <formula>IF(RIGHT(TEXT(AI177,"0.#"),1)=".",FALSE,TRUE)</formula>
    </cfRule>
    <cfRule type="expression" dxfId="1096" priority="590">
      <formula>IF(RIGHT(TEXT(AI177,"0.#"),1)=".",TRUE,FALSE)</formula>
    </cfRule>
  </conditionalFormatting>
  <conditionalFormatting sqref="AI176">
    <cfRule type="expression" dxfId="1095" priority="587">
      <formula>IF(RIGHT(TEXT(AI176,"0.#"),1)=".",FALSE,TRUE)</formula>
    </cfRule>
    <cfRule type="expression" dxfId="1094" priority="588">
      <formula>IF(RIGHT(TEXT(AI176,"0.#"),1)=".",TRUE,FALSE)</formula>
    </cfRule>
  </conditionalFormatting>
  <conditionalFormatting sqref="AM176">
    <cfRule type="expression" dxfId="1093" priority="585">
      <formula>IF(RIGHT(TEXT(AM176,"0.#"),1)=".",FALSE,TRUE)</formula>
    </cfRule>
    <cfRule type="expression" dxfId="1092" priority="586">
      <formula>IF(RIGHT(TEXT(AM176,"0.#"),1)=".",TRUE,FALSE)</formula>
    </cfRule>
  </conditionalFormatting>
  <conditionalFormatting sqref="AM177">
    <cfRule type="expression" dxfId="1091" priority="583">
      <formula>IF(RIGHT(TEXT(AM177,"0.#"),1)=".",FALSE,TRUE)</formula>
    </cfRule>
    <cfRule type="expression" dxfId="1090" priority="584">
      <formula>IF(RIGHT(TEXT(AM177,"0.#"),1)=".",TRUE,FALSE)</formula>
    </cfRule>
  </conditionalFormatting>
  <conditionalFormatting sqref="AQ176:AQ178">
    <cfRule type="expression" dxfId="1089" priority="579">
      <formula>IF(RIGHT(TEXT(AQ176,"0.#"),1)=".",FALSE,TRUE)</formula>
    </cfRule>
    <cfRule type="expression" dxfId="1088" priority="580">
      <formula>IF(RIGHT(TEXT(AQ176,"0.#"),1)=".",TRUE,FALSE)</formula>
    </cfRule>
  </conditionalFormatting>
  <conditionalFormatting sqref="AU176:AU178">
    <cfRule type="expression" dxfId="1087" priority="577">
      <formula>IF(RIGHT(TEXT(AU176,"0.#"),1)=".",FALSE,TRUE)</formula>
    </cfRule>
    <cfRule type="expression" dxfId="1086" priority="578">
      <formula>IF(RIGHT(TEXT(AU176,"0.#"),1)=".",TRUE,FALSE)</formula>
    </cfRule>
  </conditionalFormatting>
  <conditionalFormatting sqref="AE62">
    <cfRule type="expression" dxfId="1085" priority="575">
      <formula>IF(RIGHT(TEXT(AE62,"0.#"),1)=".",FALSE,TRUE)</formula>
    </cfRule>
    <cfRule type="expression" dxfId="1084" priority="576">
      <formula>IF(RIGHT(TEXT(AE62,"0.#"),1)=".",TRUE,FALSE)</formula>
    </cfRule>
  </conditionalFormatting>
  <conditionalFormatting sqref="AE63">
    <cfRule type="expression" dxfId="1083" priority="573">
      <formula>IF(RIGHT(TEXT(AE63,"0.#"),1)=".",FALSE,TRUE)</formula>
    </cfRule>
    <cfRule type="expression" dxfId="1082" priority="574">
      <formula>IF(RIGHT(TEXT(AE63,"0.#"),1)=".",TRUE,FALSE)</formula>
    </cfRule>
  </conditionalFormatting>
  <conditionalFormatting sqref="AM62">
    <cfRule type="expression" dxfId="1081" priority="563">
      <formula>IF(RIGHT(TEXT(AM62,"0.#"),1)=".",FALSE,TRUE)</formula>
    </cfRule>
    <cfRule type="expression" dxfId="1080" priority="564">
      <formula>IF(RIGHT(TEXT(AM62,"0.#"),1)=".",TRUE,FALSE)</formula>
    </cfRule>
  </conditionalFormatting>
  <conditionalFormatting sqref="AE64">
    <cfRule type="expression" dxfId="1079" priority="571">
      <formula>IF(RIGHT(TEXT(AE64,"0.#"),1)=".",FALSE,TRUE)</formula>
    </cfRule>
    <cfRule type="expression" dxfId="1078" priority="572">
      <formula>IF(RIGHT(TEXT(AE64,"0.#"),1)=".",TRUE,FALSE)</formula>
    </cfRule>
  </conditionalFormatting>
  <conditionalFormatting sqref="AI64">
    <cfRule type="expression" dxfId="1077" priority="569">
      <formula>IF(RIGHT(TEXT(AI64,"0.#"),1)=".",FALSE,TRUE)</formula>
    </cfRule>
    <cfRule type="expression" dxfId="1076" priority="570">
      <formula>IF(RIGHT(TEXT(AI64,"0.#"),1)=".",TRUE,FALSE)</formula>
    </cfRule>
  </conditionalFormatting>
  <conditionalFormatting sqref="AI63">
    <cfRule type="expression" dxfId="1075" priority="567">
      <formula>IF(RIGHT(TEXT(AI63,"0.#"),1)=".",FALSE,TRUE)</formula>
    </cfRule>
    <cfRule type="expression" dxfId="1074" priority="568">
      <formula>IF(RIGHT(TEXT(AI63,"0.#"),1)=".",TRUE,FALSE)</formula>
    </cfRule>
  </conditionalFormatting>
  <conditionalFormatting sqref="AI62">
    <cfRule type="expression" dxfId="1073" priority="565">
      <formula>IF(RIGHT(TEXT(AI62,"0.#"),1)=".",FALSE,TRUE)</formula>
    </cfRule>
    <cfRule type="expression" dxfId="1072" priority="566">
      <formula>IF(RIGHT(TEXT(AI62,"0.#"),1)=".",TRUE,FALSE)</formula>
    </cfRule>
  </conditionalFormatting>
  <conditionalFormatting sqref="AM63">
    <cfRule type="expression" dxfId="1071" priority="561">
      <formula>IF(RIGHT(TEXT(AM63,"0.#"),1)=".",FALSE,TRUE)</formula>
    </cfRule>
    <cfRule type="expression" dxfId="1070" priority="562">
      <formula>IF(RIGHT(TEXT(AM63,"0.#"),1)=".",TRUE,FALSE)</formula>
    </cfRule>
  </conditionalFormatting>
  <conditionalFormatting sqref="AM64">
    <cfRule type="expression" dxfId="1069" priority="559">
      <formula>IF(RIGHT(TEXT(AM64,"0.#"),1)=".",FALSE,TRUE)</formula>
    </cfRule>
    <cfRule type="expression" dxfId="1068" priority="560">
      <formula>IF(RIGHT(TEXT(AM64,"0.#"),1)=".",TRUE,FALSE)</formula>
    </cfRule>
  </conditionalFormatting>
  <conditionalFormatting sqref="AQ62:AQ64">
    <cfRule type="expression" dxfId="1067" priority="557">
      <formula>IF(RIGHT(TEXT(AQ62,"0.#"),1)=".",FALSE,TRUE)</formula>
    </cfRule>
    <cfRule type="expression" dxfId="1066" priority="558">
      <formula>IF(RIGHT(TEXT(AQ62,"0.#"),1)=".",TRUE,FALSE)</formula>
    </cfRule>
  </conditionalFormatting>
  <conditionalFormatting sqref="AU62:AU64">
    <cfRule type="expression" dxfId="1065" priority="555">
      <formula>IF(RIGHT(TEXT(AU62,"0.#"),1)=".",FALSE,TRUE)</formula>
    </cfRule>
    <cfRule type="expression" dxfId="1064" priority="556">
      <formula>IF(RIGHT(TEXT(AU62,"0.#"),1)=".",TRUE,FALSE)</formula>
    </cfRule>
  </conditionalFormatting>
  <conditionalFormatting sqref="AE96">
    <cfRule type="expression" dxfId="1063" priority="553">
      <formula>IF(RIGHT(TEXT(AE96,"0.#"),1)=".",FALSE,TRUE)</formula>
    </cfRule>
    <cfRule type="expression" dxfId="1062" priority="554">
      <formula>IF(RIGHT(TEXT(AE96,"0.#"),1)=".",TRUE,FALSE)</formula>
    </cfRule>
  </conditionalFormatting>
  <conditionalFormatting sqref="AE97">
    <cfRule type="expression" dxfId="1061" priority="551">
      <formula>IF(RIGHT(TEXT(AE97,"0.#"),1)=".",FALSE,TRUE)</formula>
    </cfRule>
    <cfRule type="expression" dxfId="1060" priority="552">
      <formula>IF(RIGHT(TEXT(AE97,"0.#"),1)=".",TRUE,FALSE)</formula>
    </cfRule>
  </conditionalFormatting>
  <conditionalFormatting sqref="AM96">
    <cfRule type="expression" dxfId="1059" priority="541">
      <formula>IF(RIGHT(TEXT(AM96,"0.#"),1)=".",FALSE,TRUE)</formula>
    </cfRule>
    <cfRule type="expression" dxfId="1058" priority="542">
      <formula>IF(RIGHT(TEXT(AM96,"0.#"),1)=".",TRUE,FALSE)</formula>
    </cfRule>
  </conditionalFormatting>
  <conditionalFormatting sqref="AE98">
    <cfRule type="expression" dxfId="1057" priority="549">
      <formula>IF(RIGHT(TEXT(AE98,"0.#"),1)=".",FALSE,TRUE)</formula>
    </cfRule>
    <cfRule type="expression" dxfId="1056" priority="550">
      <formula>IF(RIGHT(TEXT(AE98,"0.#"),1)=".",TRUE,FALSE)</formula>
    </cfRule>
  </conditionalFormatting>
  <conditionalFormatting sqref="AI98">
    <cfRule type="expression" dxfId="1055" priority="547">
      <formula>IF(RIGHT(TEXT(AI98,"0.#"),1)=".",FALSE,TRUE)</formula>
    </cfRule>
    <cfRule type="expression" dxfId="1054" priority="548">
      <formula>IF(RIGHT(TEXT(AI98,"0.#"),1)=".",TRUE,FALSE)</formula>
    </cfRule>
  </conditionalFormatting>
  <conditionalFormatting sqref="AI97">
    <cfRule type="expression" dxfId="1053" priority="545">
      <formula>IF(RIGHT(TEXT(AI97,"0.#"),1)=".",FALSE,TRUE)</formula>
    </cfRule>
    <cfRule type="expression" dxfId="1052" priority="546">
      <formula>IF(RIGHT(TEXT(AI97,"0.#"),1)=".",TRUE,FALSE)</formula>
    </cfRule>
  </conditionalFormatting>
  <conditionalFormatting sqref="AI96">
    <cfRule type="expression" dxfId="1051" priority="543">
      <formula>IF(RIGHT(TEXT(AI96,"0.#"),1)=".",FALSE,TRUE)</formula>
    </cfRule>
    <cfRule type="expression" dxfId="1050" priority="544">
      <formula>IF(RIGHT(TEXT(AI96,"0.#"),1)=".",TRUE,FALSE)</formula>
    </cfRule>
  </conditionalFormatting>
  <conditionalFormatting sqref="AM97">
    <cfRule type="expression" dxfId="1049" priority="539">
      <formula>IF(RIGHT(TEXT(AM97,"0.#"),1)=".",FALSE,TRUE)</formula>
    </cfRule>
    <cfRule type="expression" dxfId="1048" priority="540">
      <formula>IF(RIGHT(TEXT(AM97,"0.#"),1)=".",TRUE,FALSE)</formula>
    </cfRule>
  </conditionalFormatting>
  <conditionalFormatting sqref="AM98">
    <cfRule type="expression" dxfId="1047" priority="537">
      <formula>IF(RIGHT(TEXT(AM98,"0.#"),1)=".",FALSE,TRUE)</formula>
    </cfRule>
    <cfRule type="expression" dxfId="1046" priority="538">
      <formula>IF(RIGHT(TEXT(AM98,"0.#"),1)=".",TRUE,FALSE)</formula>
    </cfRule>
  </conditionalFormatting>
  <conditionalFormatting sqref="AQ96:AQ98">
    <cfRule type="expression" dxfId="1045" priority="535">
      <formula>IF(RIGHT(TEXT(AQ96,"0.#"),1)=".",FALSE,TRUE)</formula>
    </cfRule>
    <cfRule type="expression" dxfId="1044" priority="536">
      <formula>IF(RIGHT(TEXT(AQ96,"0.#"),1)=".",TRUE,FALSE)</formula>
    </cfRule>
  </conditionalFormatting>
  <conditionalFormatting sqref="AU96:AU98">
    <cfRule type="expression" dxfId="1043" priority="533">
      <formula>IF(RIGHT(TEXT(AU96,"0.#"),1)=".",FALSE,TRUE)</formula>
    </cfRule>
    <cfRule type="expression" dxfId="1042" priority="534">
      <formula>IF(RIGHT(TEXT(AU96,"0.#"),1)=".",TRUE,FALSE)</formula>
    </cfRule>
  </conditionalFormatting>
  <conditionalFormatting sqref="AE130">
    <cfRule type="expression" dxfId="1041" priority="531">
      <formula>IF(RIGHT(TEXT(AE130,"0.#"),1)=".",FALSE,TRUE)</formula>
    </cfRule>
    <cfRule type="expression" dxfId="1040" priority="532">
      <formula>IF(RIGHT(TEXT(AE130,"0.#"),1)=".",TRUE,FALSE)</formula>
    </cfRule>
  </conditionalFormatting>
  <conditionalFormatting sqref="AE131">
    <cfRule type="expression" dxfId="1039" priority="529">
      <formula>IF(RIGHT(TEXT(AE131,"0.#"),1)=".",FALSE,TRUE)</formula>
    </cfRule>
    <cfRule type="expression" dxfId="1038" priority="530">
      <formula>IF(RIGHT(TEXT(AE131,"0.#"),1)=".",TRUE,FALSE)</formula>
    </cfRule>
  </conditionalFormatting>
  <conditionalFormatting sqref="AM130">
    <cfRule type="expression" dxfId="1037" priority="519">
      <formula>IF(RIGHT(TEXT(AM130,"0.#"),1)=".",FALSE,TRUE)</formula>
    </cfRule>
    <cfRule type="expression" dxfId="1036" priority="520">
      <formula>IF(RIGHT(TEXT(AM130,"0.#"),1)=".",TRUE,FALSE)</formula>
    </cfRule>
  </conditionalFormatting>
  <conditionalFormatting sqref="AE132">
    <cfRule type="expression" dxfId="1035" priority="527">
      <formula>IF(RIGHT(TEXT(AE132,"0.#"),1)=".",FALSE,TRUE)</formula>
    </cfRule>
    <cfRule type="expression" dxfId="1034" priority="528">
      <formula>IF(RIGHT(TEXT(AE132,"0.#"),1)=".",TRUE,FALSE)</formula>
    </cfRule>
  </conditionalFormatting>
  <conditionalFormatting sqref="AI132">
    <cfRule type="expression" dxfId="1033" priority="525">
      <formula>IF(RIGHT(TEXT(AI132,"0.#"),1)=".",FALSE,TRUE)</formula>
    </cfRule>
    <cfRule type="expression" dxfId="1032" priority="526">
      <formula>IF(RIGHT(TEXT(AI132,"0.#"),1)=".",TRUE,FALSE)</formula>
    </cfRule>
  </conditionalFormatting>
  <conditionalFormatting sqref="AI131">
    <cfRule type="expression" dxfId="1031" priority="523">
      <formula>IF(RIGHT(TEXT(AI131,"0.#"),1)=".",FALSE,TRUE)</formula>
    </cfRule>
    <cfRule type="expression" dxfId="1030" priority="524">
      <formula>IF(RIGHT(TEXT(AI131,"0.#"),1)=".",TRUE,FALSE)</formula>
    </cfRule>
  </conditionalFormatting>
  <conditionalFormatting sqref="AI130">
    <cfRule type="expression" dxfId="1029" priority="521">
      <formula>IF(RIGHT(TEXT(AI130,"0.#"),1)=".",FALSE,TRUE)</formula>
    </cfRule>
    <cfRule type="expression" dxfId="1028" priority="522">
      <formula>IF(RIGHT(TEXT(AI130,"0.#"),1)=".",TRUE,FALSE)</formula>
    </cfRule>
  </conditionalFormatting>
  <conditionalFormatting sqref="AM131">
    <cfRule type="expression" dxfId="1027" priority="517">
      <formula>IF(RIGHT(TEXT(AM131,"0.#"),1)=".",FALSE,TRUE)</formula>
    </cfRule>
    <cfRule type="expression" dxfId="1026" priority="518">
      <formula>IF(RIGHT(TEXT(AM131,"0.#"),1)=".",TRUE,FALSE)</formula>
    </cfRule>
  </conditionalFormatting>
  <conditionalFormatting sqref="AM132">
    <cfRule type="expression" dxfId="1025" priority="515">
      <formula>IF(RIGHT(TEXT(AM132,"0.#"),1)=".",FALSE,TRUE)</formula>
    </cfRule>
    <cfRule type="expression" dxfId="1024" priority="516">
      <formula>IF(RIGHT(TEXT(AM132,"0.#"),1)=".",TRUE,FALSE)</formula>
    </cfRule>
  </conditionalFormatting>
  <conditionalFormatting sqref="AQ130:AQ132">
    <cfRule type="expression" dxfId="1023" priority="513">
      <formula>IF(RIGHT(TEXT(AQ130,"0.#"),1)=".",FALSE,TRUE)</formula>
    </cfRule>
    <cfRule type="expression" dxfId="1022" priority="514">
      <formula>IF(RIGHT(TEXT(AQ130,"0.#"),1)=".",TRUE,FALSE)</formula>
    </cfRule>
  </conditionalFormatting>
  <conditionalFormatting sqref="AU130:AU132">
    <cfRule type="expression" dxfId="1021" priority="511">
      <formula>IF(RIGHT(TEXT(AU130,"0.#"),1)=".",FALSE,TRUE)</formula>
    </cfRule>
    <cfRule type="expression" dxfId="1020" priority="512">
      <formula>IF(RIGHT(TEXT(AU130,"0.#"),1)=".",TRUE,FALSE)</formula>
    </cfRule>
  </conditionalFormatting>
  <conditionalFormatting sqref="AE164">
    <cfRule type="expression" dxfId="1019" priority="509">
      <formula>IF(RIGHT(TEXT(AE164,"0.#"),1)=".",FALSE,TRUE)</formula>
    </cfRule>
    <cfRule type="expression" dxfId="1018" priority="510">
      <formula>IF(RIGHT(TEXT(AE164,"0.#"),1)=".",TRUE,FALSE)</formula>
    </cfRule>
  </conditionalFormatting>
  <conditionalFormatting sqref="AE165">
    <cfRule type="expression" dxfId="1017" priority="507">
      <formula>IF(RIGHT(TEXT(AE165,"0.#"),1)=".",FALSE,TRUE)</formula>
    </cfRule>
    <cfRule type="expression" dxfId="1016" priority="508">
      <formula>IF(RIGHT(TEXT(AE165,"0.#"),1)=".",TRUE,FALSE)</formula>
    </cfRule>
  </conditionalFormatting>
  <conditionalFormatting sqref="AM164">
    <cfRule type="expression" dxfId="1015" priority="497">
      <formula>IF(RIGHT(TEXT(AM164,"0.#"),1)=".",FALSE,TRUE)</formula>
    </cfRule>
    <cfRule type="expression" dxfId="1014" priority="498">
      <formula>IF(RIGHT(TEXT(AM164,"0.#"),1)=".",TRUE,FALSE)</formula>
    </cfRule>
  </conditionalFormatting>
  <conditionalFormatting sqref="AE166">
    <cfRule type="expression" dxfId="1013" priority="505">
      <formula>IF(RIGHT(TEXT(AE166,"0.#"),1)=".",FALSE,TRUE)</formula>
    </cfRule>
    <cfRule type="expression" dxfId="1012" priority="506">
      <formula>IF(RIGHT(TEXT(AE166,"0.#"),1)=".",TRUE,FALSE)</formula>
    </cfRule>
  </conditionalFormatting>
  <conditionalFormatting sqref="AI166">
    <cfRule type="expression" dxfId="1011" priority="503">
      <formula>IF(RIGHT(TEXT(AI166,"0.#"),1)=".",FALSE,TRUE)</formula>
    </cfRule>
    <cfRule type="expression" dxfId="1010" priority="504">
      <formula>IF(RIGHT(TEXT(AI166,"0.#"),1)=".",TRUE,FALSE)</formula>
    </cfRule>
  </conditionalFormatting>
  <conditionalFormatting sqref="AI165">
    <cfRule type="expression" dxfId="1009" priority="501">
      <formula>IF(RIGHT(TEXT(AI165,"0.#"),1)=".",FALSE,TRUE)</formula>
    </cfRule>
    <cfRule type="expression" dxfId="1008" priority="502">
      <formula>IF(RIGHT(TEXT(AI165,"0.#"),1)=".",TRUE,FALSE)</formula>
    </cfRule>
  </conditionalFormatting>
  <conditionalFormatting sqref="AI164">
    <cfRule type="expression" dxfId="1007" priority="499">
      <formula>IF(RIGHT(TEXT(AI164,"0.#"),1)=".",FALSE,TRUE)</formula>
    </cfRule>
    <cfRule type="expression" dxfId="1006" priority="500">
      <formula>IF(RIGHT(TEXT(AI164,"0.#"),1)=".",TRUE,FALSE)</formula>
    </cfRule>
  </conditionalFormatting>
  <conditionalFormatting sqref="AM165">
    <cfRule type="expression" dxfId="1005" priority="495">
      <formula>IF(RIGHT(TEXT(AM165,"0.#"),1)=".",FALSE,TRUE)</formula>
    </cfRule>
    <cfRule type="expression" dxfId="1004" priority="496">
      <formula>IF(RIGHT(TEXT(AM165,"0.#"),1)=".",TRUE,FALSE)</formula>
    </cfRule>
  </conditionalFormatting>
  <conditionalFormatting sqref="AM166">
    <cfRule type="expression" dxfId="1003" priority="493">
      <formula>IF(RIGHT(TEXT(AM166,"0.#"),1)=".",FALSE,TRUE)</formula>
    </cfRule>
    <cfRule type="expression" dxfId="1002" priority="494">
      <formula>IF(RIGHT(TEXT(AM166,"0.#"),1)=".",TRUE,FALSE)</formula>
    </cfRule>
  </conditionalFormatting>
  <conditionalFormatting sqref="AQ164:AQ166">
    <cfRule type="expression" dxfId="1001" priority="491">
      <formula>IF(RIGHT(TEXT(AQ164,"0.#"),1)=".",FALSE,TRUE)</formula>
    </cfRule>
    <cfRule type="expression" dxfId="1000" priority="492">
      <formula>IF(RIGHT(TEXT(AQ164,"0.#"),1)=".",TRUE,FALSE)</formula>
    </cfRule>
  </conditionalFormatting>
  <conditionalFormatting sqref="AU164:AU166">
    <cfRule type="expression" dxfId="999" priority="489">
      <formula>IF(RIGHT(TEXT(AU164,"0.#"),1)=".",FALSE,TRUE)</formula>
    </cfRule>
    <cfRule type="expression" dxfId="998" priority="490">
      <formula>IF(RIGHT(TEXT(AU164,"0.#"),1)=".",TRUE,FALSE)</formula>
    </cfRule>
  </conditionalFormatting>
  <conditionalFormatting sqref="AE198">
    <cfRule type="expression" dxfId="997" priority="487">
      <formula>IF(RIGHT(TEXT(AE198,"0.#"),1)=".",FALSE,TRUE)</formula>
    </cfRule>
    <cfRule type="expression" dxfId="996" priority="488">
      <formula>IF(RIGHT(TEXT(AE198,"0.#"),1)=".",TRUE,FALSE)</formula>
    </cfRule>
  </conditionalFormatting>
  <conditionalFormatting sqref="AE199">
    <cfRule type="expression" dxfId="995" priority="485">
      <formula>IF(RIGHT(TEXT(AE199,"0.#"),1)=".",FALSE,TRUE)</formula>
    </cfRule>
    <cfRule type="expression" dxfId="994" priority="486">
      <formula>IF(RIGHT(TEXT(AE199,"0.#"),1)=".",TRUE,FALSE)</formula>
    </cfRule>
  </conditionalFormatting>
  <conditionalFormatting sqref="AM198">
    <cfRule type="expression" dxfId="993" priority="475">
      <formula>IF(RIGHT(TEXT(AM198,"0.#"),1)=".",FALSE,TRUE)</formula>
    </cfRule>
    <cfRule type="expression" dxfId="992" priority="476">
      <formula>IF(RIGHT(TEXT(AM198,"0.#"),1)=".",TRUE,FALSE)</formula>
    </cfRule>
  </conditionalFormatting>
  <conditionalFormatting sqref="AE200">
    <cfRule type="expression" dxfId="991" priority="483">
      <formula>IF(RIGHT(TEXT(AE200,"0.#"),1)=".",FALSE,TRUE)</formula>
    </cfRule>
    <cfRule type="expression" dxfId="990" priority="484">
      <formula>IF(RIGHT(TEXT(AE200,"0.#"),1)=".",TRUE,FALSE)</formula>
    </cfRule>
  </conditionalFormatting>
  <conditionalFormatting sqref="AI200">
    <cfRule type="expression" dxfId="989" priority="481">
      <formula>IF(RIGHT(TEXT(AI200,"0.#"),1)=".",FALSE,TRUE)</formula>
    </cfRule>
    <cfRule type="expression" dxfId="988" priority="482">
      <formula>IF(RIGHT(TEXT(AI200,"0.#"),1)=".",TRUE,FALSE)</formula>
    </cfRule>
  </conditionalFormatting>
  <conditionalFormatting sqref="AI199">
    <cfRule type="expression" dxfId="987" priority="479">
      <formula>IF(RIGHT(TEXT(AI199,"0.#"),1)=".",FALSE,TRUE)</formula>
    </cfRule>
    <cfRule type="expression" dxfId="986" priority="480">
      <formula>IF(RIGHT(TEXT(AI199,"0.#"),1)=".",TRUE,FALSE)</formula>
    </cfRule>
  </conditionalFormatting>
  <conditionalFormatting sqref="AI198">
    <cfRule type="expression" dxfId="985" priority="477">
      <formula>IF(RIGHT(TEXT(AI198,"0.#"),1)=".",FALSE,TRUE)</formula>
    </cfRule>
    <cfRule type="expression" dxfId="984" priority="478">
      <formula>IF(RIGHT(TEXT(AI198,"0.#"),1)=".",TRUE,FALSE)</formula>
    </cfRule>
  </conditionalFormatting>
  <conditionalFormatting sqref="AM199">
    <cfRule type="expression" dxfId="983" priority="473">
      <formula>IF(RIGHT(TEXT(AM199,"0.#"),1)=".",FALSE,TRUE)</formula>
    </cfRule>
    <cfRule type="expression" dxfId="982" priority="474">
      <formula>IF(RIGHT(TEXT(AM199,"0.#"),1)=".",TRUE,FALSE)</formula>
    </cfRule>
  </conditionalFormatting>
  <conditionalFormatting sqref="AM200">
    <cfRule type="expression" dxfId="981" priority="471">
      <formula>IF(RIGHT(TEXT(AM200,"0.#"),1)=".",FALSE,TRUE)</formula>
    </cfRule>
    <cfRule type="expression" dxfId="980" priority="472">
      <formula>IF(RIGHT(TEXT(AM200,"0.#"),1)=".",TRUE,FALSE)</formula>
    </cfRule>
  </conditionalFormatting>
  <conditionalFormatting sqref="AQ198:AQ200">
    <cfRule type="expression" dxfId="979" priority="469">
      <formula>IF(RIGHT(TEXT(AQ198,"0.#"),1)=".",FALSE,TRUE)</formula>
    </cfRule>
    <cfRule type="expression" dxfId="978" priority="470">
      <formula>IF(RIGHT(TEXT(AQ198,"0.#"),1)=".",TRUE,FALSE)</formula>
    </cfRule>
  </conditionalFormatting>
  <conditionalFormatting sqref="AU198:AU200">
    <cfRule type="expression" dxfId="977" priority="467">
      <formula>IF(RIGHT(TEXT(AU198,"0.#"),1)=".",FALSE,TRUE)</formula>
    </cfRule>
    <cfRule type="expression" dxfId="976" priority="468">
      <formula>IF(RIGHT(TEXT(AU198,"0.#"),1)=".",TRUE,FALSE)</formula>
    </cfRule>
  </conditionalFormatting>
  <conditionalFormatting sqref="AE135 AQ135">
    <cfRule type="expression" dxfId="975" priority="465">
      <formula>IF(RIGHT(TEXT(AE135,"0.#"),1)=".",FALSE,TRUE)</formula>
    </cfRule>
    <cfRule type="expression" dxfId="974" priority="466">
      <formula>IF(RIGHT(TEXT(AE135,"0.#"),1)=".",TRUE,FALSE)</formula>
    </cfRule>
  </conditionalFormatting>
  <conditionalFormatting sqref="AI135">
    <cfRule type="expression" dxfId="973" priority="463">
      <formula>IF(RIGHT(TEXT(AI135,"0.#"),1)=".",FALSE,TRUE)</formula>
    </cfRule>
    <cfRule type="expression" dxfId="972" priority="464">
      <formula>IF(RIGHT(TEXT(AI135,"0.#"),1)=".",TRUE,FALSE)</formula>
    </cfRule>
  </conditionalFormatting>
  <conditionalFormatting sqref="AM135">
    <cfRule type="expression" dxfId="971" priority="461">
      <formula>IF(RIGHT(TEXT(AM135,"0.#"),1)=".",FALSE,TRUE)</formula>
    </cfRule>
    <cfRule type="expression" dxfId="970" priority="462">
      <formula>IF(RIGHT(TEXT(AM135,"0.#"),1)=".",TRUE,FALSE)</formula>
    </cfRule>
  </conditionalFormatting>
  <conditionalFormatting sqref="AE136">
    <cfRule type="expression" dxfId="969" priority="459">
      <formula>IF(RIGHT(TEXT(AE136,"0.#"),1)=".",FALSE,TRUE)</formula>
    </cfRule>
    <cfRule type="expression" dxfId="968" priority="460">
      <formula>IF(RIGHT(TEXT(AE136,"0.#"),1)=".",TRUE,FALSE)</formula>
    </cfRule>
  </conditionalFormatting>
  <conditionalFormatting sqref="AI136">
    <cfRule type="expression" dxfId="967" priority="457">
      <formula>IF(RIGHT(TEXT(AI136,"0.#"),1)=".",FALSE,TRUE)</formula>
    </cfRule>
    <cfRule type="expression" dxfId="966" priority="458">
      <formula>IF(RIGHT(TEXT(AI136,"0.#"),1)=".",TRUE,FALSE)</formula>
    </cfRule>
  </conditionalFormatting>
  <conditionalFormatting sqref="AM136">
    <cfRule type="expression" dxfId="965" priority="455">
      <formula>IF(RIGHT(TEXT(AM136,"0.#"),1)=".",FALSE,TRUE)</formula>
    </cfRule>
    <cfRule type="expression" dxfId="964" priority="456">
      <formula>IF(RIGHT(TEXT(AM136,"0.#"),1)=".",TRUE,FALSE)</formula>
    </cfRule>
  </conditionalFormatting>
  <conditionalFormatting sqref="AQ136">
    <cfRule type="expression" dxfId="963" priority="453">
      <formula>IF(RIGHT(TEXT(AQ136,"0.#"),1)=".",FALSE,TRUE)</formula>
    </cfRule>
    <cfRule type="expression" dxfId="962" priority="454">
      <formula>IF(RIGHT(TEXT(AQ136,"0.#"),1)=".",TRUE,FALSE)</formula>
    </cfRule>
  </conditionalFormatting>
  <conditionalFormatting sqref="AU135">
    <cfRule type="expression" dxfId="961" priority="451">
      <formula>IF(RIGHT(TEXT(AU135,"0.#"),1)=".",FALSE,TRUE)</formula>
    </cfRule>
    <cfRule type="expression" dxfId="960" priority="452">
      <formula>IF(RIGHT(TEXT(AU135,"0.#"),1)=".",TRUE,FALSE)</formula>
    </cfRule>
  </conditionalFormatting>
  <conditionalFormatting sqref="AU136">
    <cfRule type="expression" dxfId="959" priority="449">
      <formula>IF(RIGHT(TEXT(AU136,"0.#"),1)=".",FALSE,TRUE)</formula>
    </cfRule>
    <cfRule type="expression" dxfId="958" priority="450">
      <formula>IF(RIGHT(TEXT(AU136,"0.#"),1)=".",TRUE,FALSE)</formula>
    </cfRule>
  </conditionalFormatting>
  <conditionalFormatting sqref="AE169 AQ169">
    <cfRule type="expression" dxfId="957" priority="447">
      <formula>IF(RIGHT(TEXT(AE169,"0.#"),1)=".",FALSE,TRUE)</formula>
    </cfRule>
    <cfRule type="expression" dxfId="956" priority="448">
      <formula>IF(RIGHT(TEXT(AE169,"0.#"),1)=".",TRUE,FALSE)</formula>
    </cfRule>
  </conditionalFormatting>
  <conditionalFormatting sqref="AI169">
    <cfRule type="expression" dxfId="955" priority="445">
      <formula>IF(RIGHT(TEXT(AI169,"0.#"),1)=".",FALSE,TRUE)</formula>
    </cfRule>
    <cfRule type="expression" dxfId="954" priority="446">
      <formula>IF(RIGHT(TEXT(AI169,"0.#"),1)=".",TRUE,FALSE)</formula>
    </cfRule>
  </conditionalFormatting>
  <conditionalFormatting sqref="AM169">
    <cfRule type="expression" dxfId="953" priority="443">
      <formula>IF(RIGHT(TEXT(AM169,"0.#"),1)=".",FALSE,TRUE)</formula>
    </cfRule>
    <cfRule type="expression" dxfId="952" priority="444">
      <formula>IF(RIGHT(TEXT(AM169,"0.#"),1)=".",TRUE,FALSE)</formula>
    </cfRule>
  </conditionalFormatting>
  <conditionalFormatting sqref="AE170">
    <cfRule type="expression" dxfId="951" priority="441">
      <formula>IF(RIGHT(TEXT(AE170,"0.#"),1)=".",FALSE,TRUE)</formula>
    </cfRule>
    <cfRule type="expression" dxfId="950" priority="442">
      <formula>IF(RIGHT(TEXT(AE170,"0.#"),1)=".",TRUE,FALSE)</formula>
    </cfRule>
  </conditionalFormatting>
  <conditionalFormatting sqref="AI170">
    <cfRule type="expression" dxfId="949" priority="439">
      <formula>IF(RIGHT(TEXT(AI170,"0.#"),1)=".",FALSE,TRUE)</formula>
    </cfRule>
    <cfRule type="expression" dxfId="948" priority="440">
      <formula>IF(RIGHT(TEXT(AI170,"0.#"),1)=".",TRUE,FALSE)</formula>
    </cfRule>
  </conditionalFormatting>
  <conditionalFormatting sqref="AM170">
    <cfRule type="expression" dxfId="947" priority="437">
      <formula>IF(RIGHT(TEXT(AM170,"0.#"),1)=".",FALSE,TRUE)</formula>
    </cfRule>
    <cfRule type="expression" dxfId="946" priority="438">
      <formula>IF(RIGHT(TEXT(AM170,"0.#"),1)=".",TRUE,FALSE)</formula>
    </cfRule>
  </conditionalFormatting>
  <conditionalFormatting sqref="AQ170">
    <cfRule type="expression" dxfId="945" priority="435">
      <formula>IF(RIGHT(TEXT(AQ170,"0.#"),1)=".",FALSE,TRUE)</formula>
    </cfRule>
    <cfRule type="expression" dxfId="944" priority="436">
      <formula>IF(RIGHT(TEXT(AQ170,"0.#"),1)=".",TRUE,FALSE)</formula>
    </cfRule>
  </conditionalFormatting>
  <conditionalFormatting sqref="AU169">
    <cfRule type="expression" dxfId="943" priority="433">
      <formula>IF(RIGHT(TEXT(AU169,"0.#"),1)=".",FALSE,TRUE)</formula>
    </cfRule>
    <cfRule type="expression" dxfId="942" priority="434">
      <formula>IF(RIGHT(TEXT(AU169,"0.#"),1)=".",TRUE,FALSE)</formula>
    </cfRule>
  </conditionalFormatting>
  <conditionalFormatting sqref="AU170">
    <cfRule type="expression" dxfId="941" priority="431">
      <formula>IF(RIGHT(TEXT(AU170,"0.#"),1)=".",FALSE,TRUE)</formula>
    </cfRule>
    <cfRule type="expression" dxfId="940" priority="432">
      <formula>IF(RIGHT(TEXT(AU170,"0.#"),1)=".",TRUE,FALSE)</formula>
    </cfRule>
  </conditionalFormatting>
  <conditionalFormatting sqref="AE91">
    <cfRule type="expression" dxfId="939" priority="429">
      <formula>IF(RIGHT(TEXT(AE91,"0.#"),1)=".",FALSE,TRUE)</formula>
    </cfRule>
    <cfRule type="expression" dxfId="938" priority="430">
      <formula>IF(RIGHT(TEXT(AE91,"0.#"),1)=".",TRUE,FALSE)</formula>
    </cfRule>
  </conditionalFormatting>
  <conditionalFormatting sqref="AE92">
    <cfRule type="expression" dxfId="937" priority="427">
      <formula>IF(RIGHT(TEXT(AE92,"0.#"),1)=".",FALSE,TRUE)</formula>
    </cfRule>
    <cfRule type="expression" dxfId="936" priority="428">
      <formula>IF(RIGHT(TEXT(AE92,"0.#"),1)=".",TRUE,FALSE)</formula>
    </cfRule>
  </conditionalFormatting>
  <conditionalFormatting sqref="AM91">
    <cfRule type="expression" dxfId="935" priority="417">
      <formula>IF(RIGHT(TEXT(AM91,"0.#"),1)=".",FALSE,TRUE)</formula>
    </cfRule>
    <cfRule type="expression" dxfId="934" priority="418">
      <formula>IF(RIGHT(TEXT(AM91,"0.#"),1)=".",TRUE,FALSE)</formula>
    </cfRule>
  </conditionalFormatting>
  <conditionalFormatting sqref="AE93">
    <cfRule type="expression" dxfId="933" priority="425">
      <formula>IF(RIGHT(TEXT(AE93,"0.#"),1)=".",FALSE,TRUE)</formula>
    </cfRule>
    <cfRule type="expression" dxfId="932" priority="426">
      <formula>IF(RIGHT(TEXT(AE93,"0.#"),1)=".",TRUE,FALSE)</formula>
    </cfRule>
  </conditionalFormatting>
  <conditionalFormatting sqref="AI93">
    <cfRule type="expression" dxfId="931" priority="423">
      <formula>IF(RIGHT(TEXT(AI93,"0.#"),1)=".",FALSE,TRUE)</formula>
    </cfRule>
    <cfRule type="expression" dxfId="930" priority="424">
      <formula>IF(RIGHT(TEXT(AI93,"0.#"),1)=".",TRUE,FALSE)</formula>
    </cfRule>
  </conditionalFormatting>
  <conditionalFormatting sqref="AI92">
    <cfRule type="expression" dxfId="929" priority="421">
      <formula>IF(RIGHT(TEXT(AI92,"0.#"),1)=".",FALSE,TRUE)</formula>
    </cfRule>
    <cfRule type="expression" dxfId="928" priority="422">
      <formula>IF(RIGHT(TEXT(AI92,"0.#"),1)=".",TRUE,FALSE)</formula>
    </cfRule>
  </conditionalFormatting>
  <conditionalFormatting sqref="AI91">
    <cfRule type="expression" dxfId="927" priority="419">
      <formula>IF(RIGHT(TEXT(AI91,"0.#"),1)=".",FALSE,TRUE)</formula>
    </cfRule>
    <cfRule type="expression" dxfId="926" priority="420">
      <formula>IF(RIGHT(TEXT(AI91,"0.#"),1)=".",TRUE,FALSE)</formula>
    </cfRule>
  </conditionalFormatting>
  <conditionalFormatting sqref="AM92">
    <cfRule type="expression" dxfId="925" priority="415">
      <formula>IF(RIGHT(TEXT(AM92,"0.#"),1)=".",FALSE,TRUE)</formula>
    </cfRule>
    <cfRule type="expression" dxfId="924" priority="416">
      <formula>IF(RIGHT(TEXT(AM92,"0.#"),1)=".",TRUE,FALSE)</formula>
    </cfRule>
  </conditionalFormatting>
  <conditionalFormatting sqref="AM93">
    <cfRule type="expression" dxfId="923" priority="413">
      <formula>IF(RIGHT(TEXT(AM93,"0.#"),1)=".",FALSE,TRUE)</formula>
    </cfRule>
    <cfRule type="expression" dxfId="922" priority="414">
      <formula>IF(RIGHT(TEXT(AM93,"0.#"),1)=".",TRUE,FALSE)</formula>
    </cfRule>
  </conditionalFormatting>
  <conditionalFormatting sqref="AQ91:AQ93">
    <cfRule type="expression" dxfId="921" priority="411">
      <formula>IF(RIGHT(TEXT(AQ91,"0.#"),1)=".",FALSE,TRUE)</formula>
    </cfRule>
    <cfRule type="expression" dxfId="920" priority="412">
      <formula>IF(RIGHT(TEXT(AQ91,"0.#"),1)=".",TRUE,FALSE)</formula>
    </cfRule>
  </conditionalFormatting>
  <conditionalFormatting sqref="AU91:AU93">
    <cfRule type="expression" dxfId="919" priority="409">
      <formula>IF(RIGHT(TEXT(AU91,"0.#"),1)=".",FALSE,TRUE)</formula>
    </cfRule>
    <cfRule type="expression" dxfId="918" priority="410">
      <formula>IF(RIGHT(TEXT(AU91,"0.#"),1)=".",TRUE,FALSE)</formula>
    </cfRule>
  </conditionalFormatting>
  <conditionalFormatting sqref="AE86">
    <cfRule type="expression" dxfId="917" priority="407">
      <formula>IF(RIGHT(TEXT(AE86,"0.#"),1)=".",FALSE,TRUE)</formula>
    </cfRule>
    <cfRule type="expression" dxfId="916" priority="408">
      <formula>IF(RIGHT(TEXT(AE86,"0.#"),1)=".",TRUE,FALSE)</formula>
    </cfRule>
  </conditionalFormatting>
  <conditionalFormatting sqref="AE87">
    <cfRule type="expression" dxfId="915" priority="405">
      <formula>IF(RIGHT(TEXT(AE87,"0.#"),1)=".",FALSE,TRUE)</formula>
    </cfRule>
    <cfRule type="expression" dxfId="914" priority="406">
      <formula>IF(RIGHT(TEXT(AE87,"0.#"),1)=".",TRUE,FALSE)</formula>
    </cfRule>
  </conditionalFormatting>
  <conditionalFormatting sqref="AM86">
    <cfRule type="expression" dxfId="913" priority="395">
      <formula>IF(RIGHT(TEXT(AM86,"0.#"),1)=".",FALSE,TRUE)</formula>
    </cfRule>
    <cfRule type="expression" dxfId="912" priority="396">
      <formula>IF(RIGHT(TEXT(AM86,"0.#"),1)=".",TRUE,FALSE)</formula>
    </cfRule>
  </conditionalFormatting>
  <conditionalFormatting sqref="AE88">
    <cfRule type="expression" dxfId="911" priority="403">
      <formula>IF(RIGHT(TEXT(AE88,"0.#"),1)=".",FALSE,TRUE)</formula>
    </cfRule>
    <cfRule type="expression" dxfId="910" priority="404">
      <formula>IF(RIGHT(TEXT(AE88,"0.#"),1)=".",TRUE,FALSE)</formula>
    </cfRule>
  </conditionalFormatting>
  <conditionalFormatting sqref="AI88">
    <cfRule type="expression" dxfId="909" priority="401">
      <formula>IF(RIGHT(TEXT(AI88,"0.#"),1)=".",FALSE,TRUE)</formula>
    </cfRule>
    <cfRule type="expression" dxfId="908" priority="402">
      <formula>IF(RIGHT(TEXT(AI88,"0.#"),1)=".",TRUE,FALSE)</formula>
    </cfRule>
  </conditionalFormatting>
  <conditionalFormatting sqref="AI87">
    <cfRule type="expression" dxfId="907" priority="399">
      <formula>IF(RIGHT(TEXT(AI87,"0.#"),1)=".",FALSE,TRUE)</formula>
    </cfRule>
    <cfRule type="expression" dxfId="906" priority="400">
      <formula>IF(RIGHT(TEXT(AI87,"0.#"),1)=".",TRUE,FALSE)</formula>
    </cfRule>
  </conditionalFormatting>
  <conditionalFormatting sqref="AI86">
    <cfRule type="expression" dxfId="905" priority="397">
      <formula>IF(RIGHT(TEXT(AI86,"0.#"),1)=".",FALSE,TRUE)</formula>
    </cfRule>
    <cfRule type="expression" dxfId="904" priority="398">
      <formula>IF(RIGHT(TEXT(AI86,"0.#"),1)=".",TRUE,FALSE)</formula>
    </cfRule>
  </conditionalFormatting>
  <conditionalFormatting sqref="AM87">
    <cfRule type="expression" dxfId="903" priority="393">
      <formula>IF(RIGHT(TEXT(AM87,"0.#"),1)=".",FALSE,TRUE)</formula>
    </cfRule>
    <cfRule type="expression" dxfId="902" priority="394">
      <formula>IF(RIGHT(TEXT(AM87,"0.#"),1)=".",TRUE,FALSE)</formula>
    </cfRule>
  </conditionalFormatting>
  <conditionalFormatting sqref="AM88">
    <cfRule type="expression" dxfId="901" priority="391">
      <formula>IF(RIGHT(TEXT(AM88,"0.#"),1)=".",FALSE,TRUE)</formula>
    </cfRule>
    <cfRule type="expression" dxfId="900" priority="392">
      <formula>IF(RIGHT(TEXT(AM88,"0.#"),1)=".",TRUE,FALSE)</formula>
    </cfRule>
  </conditionalFormatting>
  <conditionalFormatting sqref="AQ86:AQ88">
    <cfRule type="expression" dxfId="899" priority="389">
      <formula>IF(RIGHT(TEXT(AQ86,"0.#"),1)=".",FALSE,TRUE)</formula>
    </cfRule>
    <cfRule type="expression" dxfId="898" priority="390">
      <formula>IF(RIGHT(TEXT(AQ86,"0.#"),1)=".",TRUE,FALSE)</formula>
    </cfRule>
  </conditionalFormatting>
  <conditionalFormatting sqref="AU86:AU88">
    <cfRule type="expression" dxfId="897" priority="387">
      <formula>IF(RIGHT(TEXT(AU86,"0.#"),1)=".",FALSE,TRUE)</formula>
    </cfRule>
    <cfRule type="expression" dxfId="896" priority="388">
      <formula>IF(RIGHT(TEXT(AU86,"0.#"),1)=".",TRUE,FALSE)</formula>
    </cfRule>
  </conditionalFormatting>
  <conditionalFormatting sqref="AE125">
    <cfRule type="expression" dxfId="895" priority="385">
      <formula>IF(RIGHT(TEXT(AE125,"0.#"),1)=".",FALSE,TRUE)</formula>
    </cfRule>
    <cfRule type="expression" dxfId="894" priority="386">
      <formula>IF(RIGHT(TEXT(AE125,"0.#"),1)=".",TRUE,FALSE)</formula>
    </cfRule>
  </conditionalFormatting>
  <conditionalFormatting sqref="AE126">
    <cfRule type="expression" dxfId="893" priority="383">
      <formula>IF(RIGHT(TEXT(AE126,"0.#"),1)=".",FALSE,TRUE)</formula>
    </cfRule>
    <cfRule type="expression" dxfId="892" priority="384">
      <formula>IF(RIGHT(TEXT(AE126,"0.#"),1)=".",TRUE,FALSE)</formula>
    </cfRule>
  </conditionalFormatting>
  <conditionalFormatting sqref="AM125">
    <cfRule type="expression" dxfId="891" priority="373">
      <formula>IF(RIGHT(TEXT(AM125,"0.#"),1)=".",FALSE,TRUE)</formula>
    </cfRule>
    <cfRule type="expression" dxfId="890" priority="374">
      <formula>IF(RIGHT(TEXT(AM125,"0.#"),1)=".",TRUE,FALSE)</formula>
    </cfRule>
  </conditionalFormatting>
  <conditionalFormatting sqref="AE127">
    <cfRule type="expression" dxfId="889" priority="381">
      <formula>IF(RIGHT(TEXT(AE127,"0.#"),1)=".",FALSE,TRUE)</formula>
    </cfRule>
    <cfRule type="expression" dxfId="888" priority="382">
      <formula>IF(RIGHT(TEXT(AE127,"0.#"),1)=".",TRUE,FALSE)</formula>
    </cfRule>
  </conditionalFormatting>
  <conditionalFormatting sqref="AI127">
    <cfRule type="expression" dxfId="887" priority="379">
      <formula>IF(RIGHT(TEXT(AI127,"0.#"),1)=".",FALSE,TRUE)</formula>
    </cfRule>
    <cfRule type="expression" dxfId="886" priority="380">
      <formula>IF(RIGHT(TEXT(AI127,"0.#"),1)=".",TRUE,FALSE)</formula>
    </cfRule>
  </conditionalFormatting>
  <conditionalFormatting sqref="AI126">
    <cfRule type="expression" dxfId="885" priority="377">
      <formula>IF(RIGHT(TEXT(AI126,"0.#"),1)=".",FALSE,TRUE)</formula>
    </cfRule>
    <cfRule type="expression" dxfId="884" priority="378">
      <formula>IF(RIGHT(TEXT(AI126,"0.#"),1)=".",TRUE,FALSE)</formula>
    </cfRule>
  </conditionalFormatting>
  <conditionalFormatting sqref="AI125">
    <cfRule type="expression" dxfId="883" priority="375">
      <formula>IF(RIGHT(TEXT(AI125,"0.#"),1)=".",FALSE,TRUE)</formula>
    </cfRule>
    <cfRule type="expression" dxfId="882" priority="376">
      <formula>IF(RIGHT(TEXT(AI125,"0.#"),1)=".",TRUE,FALSE)</formula>
    </cfRule>
  </conditionalFormatting>
  <conditionalFormatting sqref="AM126">
    <cfRule type="expression" dxfId="881" priority="371">
      <formula>IF(RIGHT(TEXT(AM126,"0.#"),1)=".",FALSE,TRUE)</formula>
    </cfRule>
    <cfRule type="expression" dxfId="880" priority="372">
      <formula>IF(RIGHT(TEXT(AM126,"0.#"),1)=".",TRUE,FALSE)</formula>
    </cfRule>
  </conditionalFormatting>
  <conditionalFormatting sqref="AM127">
    <cfRule type="expression" dxfId="879" priority="369">
      <formula>IF(RIGHT(TEXT(AM127,"0.#"),1)=".",FALSE,TRUE)</formula>
    </cfRule>
    <cfRule type="expression" dxfId="878" priority="370">
      <formula>IF(RIGHT(TEXT(AM127,"0.#"),1)=".",TRUE,FALSE)</formula>
    </cfRule>
  </conditionalFormatting>
  <conditionalFormatting sqref="AQ125:AQ127">
    <cfRule type="expression" dxfId="877" priority="367">
      <formula>IF(RIGHT(TEXT(AQ125,"0.#"),1)=".",FALSE,TRUE)</formula>
    </cfRule>
    <cfRule type="expression" dxfId="876" priority="368">
      <formula>IF(RIGHT(TEXT(AQ125,"0.#"),1)=".",TRUE,FALSE)</formula>
    </cfRule>
  </conditionalFormatting>
  <conditionalFormatting sqref="AU125:AU127">
    <cfRule type="expression" dxfId="875" priority="365">
      <formula>IF(RIGHT(TEXT(AU125,"0.#"),1)=".",FALSE,TRUE)</formula>
    </cfRule>
    <cfRule type="expression" dxfId="874" priority="366">
      <formula>IF(RIGHT(TEXT(AU125,"0.#"),1)=".",TRUE,FALSE)</formula>
    </cfRule>
  </conditionalFormatting>
  <conditionalFormatting sqref="AE120">
    <cfRule type="expression" dxfId="873" priority="363">
      <formula>IF(RIGHT(TEXT(AE120,"0.#"),1)=".",FALSE,TRUE)</formula>
    </cfRule>
    <cfRule type="expression" dxfId="872" priority="364">
      <formula>IF(RIGHT(TEXT(AE120,"0.#"),1)=".",TRUE,FALSE)</formula>
    </cfRule>
  </conditionalFormatting>
  <conditionalFormatting sqref="AE121">
    <cfRule type="expression" dxfId="871" priority="361">
      <formula>IF(RIGHT(TEXT(AE121,"0.#"),1)=".",FALSE,TRUE)</formula>
    </cfRule>
    <cfRule type="expression" dxfId="870" priority="362">
      <formula>IF(RIGHT(TEXT(AE121,"0.#"),1)=".",TRUE,FALSE)</formula>
    </cfRule>
  </conditionalFormatting>
  <conditionalFormatting sqref="AM120">
    <cfRule type="expression" dxfId="869" priority="351">
      <formula>IF(RIGHT(TEXT(AM120,"0.#"),1)=".",FALSE,TRUE)</formula>
    </cfRule>
    <cfRule type="expression" dxfId="868" priority="352">
      <formula>IF(RIGHT(TEXT(AM120,"0.#"),1)=".",TRUE,FALSE)</formula>
    </cfRule>
  </conditionalFormatting>
  <conditionalFormatting sqref="AE122">
    <cfRule type="expression" dxfId="867" priority="359">
      <formula>IF(RIGHT(TEXT(AE122,"0.#"),1)=".",FALSE,TRUE)</formula>
    </cfRule>
    <cfRule type="expression" dxfId="866" priority="360">
      <formula>IF(RIGHT(TEXT(AE122,"0.#"),1)=".",TRUE,FALSE)</formula>
    </cfRule>
  </conditionalFormatting>
  <conditionalFormatting sqref="AI122">
    <cfRule type="expression" dxfId="865" priority="357">
      <formula>IF(RIGHT(TEXT(AI122,"0.#"),1)=".",FALSE,TRUE)</formula>
    </cfRule>
    <cfRule type="expression" dxfId="864" priority="358">
      <formula>IF(RIGHT(TEXT(AI122,"0.#"),1)=".",TRUE,FALSE)</formula>
    </cfRule>
  </conditionalFormatting>
  <conditionalFormatting sqref="AI121">
    <cfRule type="expression" dxfId="863" priority="355">
      <formula>IF(RIGHT(TEXT(AI121,"0.#"),1)=".",FALSE,TRUE)</formula>
    </cfRule>
    <cfRule type="expression" dxfId="862" priority="356">
      <formula>IF(RIGHT(TEXT(AI121,"0.#"),1)=".",TRUE,FALSE)</formula>
    </cfRule>
  </conditionalFormatting>
  <conditionalFormatting sqref="AI120">
    <cfRule type="expression" dxfId="861" priority="353">
      <formula>IF(RIGHT(TEXT(AI120,"0.#"),1)=".",FALSE,TRUE)</formula>
    </cfRule>
    <cfRule type="expression" dxfId="860" priority="354">
      <formula>IF(RIGHT(TEXT(AI120,"0.#"),1)=".",TRUE,FALSE)</formula>
    </cfRule>
  </conditionalFormatting>
  <conditionalFormatting sqref="AM121">
    <cfRule type="expression" dxfId="859" priority="349">
      <formula>IF(RIGHT(TEXT(AM121,"0.#"),1)=".",FALSE,TRUE)</formula>
    </cfRule>
    <cfRule type="expression" dxfId="858" priority="350">
      <formula>IF(RIGHT(TEXT(AM121,"0.#"),1)=".",TRUE,FALSE)</formula>
    </cfRule>
  </conditionalFormatting>
  <conditionalFormatting sqref="AM122">
    <cfRule type="expression" dxfId="857" priority="347">
      <formula>IF(RIGHT(TEXT(AM122,"0.#"),1)=".",FALSE,TRUE)</formula>
    </cfRule>
    <cfRule type="expression" dxfId="856" priority="348">
      <formula>IF(RIGHT(TEXT(AM122,"0.#"),1)=".",TRUE,FALSE)</formula>
    </cfRule>
  </conditionalFormatting>
  <conditionalFormatting sqref="AQ120:AQ122">
    <cfRule type="expression" dxfId="855" priority="345">
      <formula>IF(RIGHT(TEXT(AQ120,"0.#"),1)=".",FALSE,TRUE)</formula>
    </cfRule>
    <cfRule type="expression" dxfId="854" priority="346">
      <formula>IF(RIGHT(TEXT(AQ120,"0.#"),1)=".",TRUE,FALSE)</formula>
    </cfRule>
  </conditionalFormatting>
  <conditionalFormatting sqref="AU120:AU122">
    <cfRule type="expression" dxfId="853" priority="343">
      <formula>IF(RIGHT(TEXT(AU120,"0.#"),1)=".",FALSE,TRUE)</formula>
    </cfRule>
    <cfRule type="expression" dxfId="852" priority="344">
      <formula>IF(RIGHT(TEXT(AU120,"0.#"),1)=".",TRUE,FALSE)</formula>
    </cfRule>
  </conditionalFormatting>
  <conditionalFormatting sqref="AE159">
    <cfRule type="expression" dxfId="851" priority="341">
      <formula>IF(RIGHT(TEXT(AE159,"0.#"),1)=".",FALSE,TRUE)</formula>
    </cfRule>
    <cfRule type="expression" dxfId="850" priority="342">
      <formula>IF(RIGHT(TEXT(AE159,"0.#"),1)=".",TRUE,FALSE)</formula>
    </cfRule>
  </conditionalFormatting>
  <conditionalFormatting sqref="AE160">
    <cfRule type="expression" dxfId="849" priority="339">
      <formula>IF(RIGHT(TEXT(AE160,"0.#"),1)=".",FALSE,TRUE)</formula>
    </cfRule>
    <cfRule type="expression" dxfId="848" priority="340">
      <formula>IF(RIGHT(TEXT(AE160,"0.#"),1)=".",TRUE,FALSE)</formula>
    </cfRule>
  </conditionalFormatting>
  <conditionalFormatting sqref="AM159">
    <cfRule type="expression" dxfId="847" priority="329">
      <formula>IF(RIGHT(TEXT(AM159,"0.#"),1)=".",FALSE,TRUE)</formula>
    </cfRule>
    <cfRule type="expression" dxfId="846" priority="330">
      <formula>IF(RIGHT(TEXT(AM159,"0.#"),1)=".",TRUE,FALSE)</formula>
    </cfRule>
  </conditionalFormatting>
  <conditionalFormatting sqref="AE161">
    <cfRule type="expression" dxfId="845" priority="337">
      <formula>IF(RIGHT(TEXT(AE161,"0.#"),1)=".",FALSE,TRUE)</formula>
    </cfRule>
    <cfRule type="expression" dxfId="844" priority="338">
      <formula>IF(RIGHT(TEXT(AE161,"0.#"),1)=".",TRUE,FALSE)</formula>
    </cfRule>
  </conditionalFormatting>
  <conditionalFormatting sqref="AI161">
    <cfRule type="expression" dxfId="843" priority="335">
      <formula>IF(RIGHT(TEXT(AI161,"0.#"),1)=".",FALSE,TRUE)</formula>
    </cfRule>
    <cfRule type="expression" dxfId="842" priority="336">
      <formula>IF(RIGHT(TEXT(AI161,"0.#"),1)=".",TRUE,FALSE)</formula>
    </cfRule>
  </conditionalFormatting>
  <conditionalFormatting sqref="AI160">
    <cfRule type="expression" dxfId="841" priority="333">
      <formula>IF(RIGHT(TEXT(AI160,"0.#"),1)=".",FALSE,TRUE)</formula>
    </cfRule>
    <cfRule type="expression" dxfId="840" priority="334">
      <formula>IF(RIGHT(TEXT(AI160,"0.#"),1)=".",TRUE,FALSE)</formula>
    </cfRule>
  </conditionalFormatting>
  <conditionalFormatting sqref="AI159">
    <cfRule type="expression" dxfId="839" priority="331">
      <formula>IF(RIGHT(TEXT(AI159,"0.#"),1)=".",FALSE,TRUE)</formula>
    </cfRule>
    <cfRule type="expression" dxfId="838" priority="332">
      <formula>IF(RIGHT(TEXT(AI159,"0.#"),1)=".",TRUE,FALSE)</formula>
    </cfRule>
  </conditionalFormatting>
  <conditionalFormatting sqref="AM160">
    <cfRule type="expression" dxfId="837" priority="327">
      <formula>IF(RIGHT(TEXT(AM160,"0.#"),1)=".",FALSE,TRUE)</formula>
    </cfRule>
    <cfRule type="expression" dxfId="836" priority="328">
      <formula>IF(RIGHT(TEXT(AM160,"0.#"),1)=".",TRUE,FALSE)</formula>
    </cfRule>
  </conditionalFormatting>
  <conditionalFormatting sqref="AM161">
    <cfRule type="expression" dxfId="835" priority="325">
      <formula>IF(RIGHT(TEXT(AM161,"0.#"),1)=".",FALSE,TRUE)</formula>
    </cfRule>
    <cfRule type="expression" dxfId="834" priority="326">
      <formula>IF(RIGHT(TEXT(AM161,"0.#"),1)=".",TRUE,FALSE)</formula>
    </cfRule>
  </conditionalFormatting>
  <conditionalFormatting sqref="AQ159:AQ161">
    <cfRule type="expression" dxfId="833" priority="323">
      <formula>IF(RIGHT(TEXT(AQ159,"0.#"),1)=".",FALSE,TRUE)</formula>
    </cfRule>
    <cfRule type="expression" dxfId="832" priority="324">
      <formula>IF(RIGHT(TEXT(AQ159,"0.#"),1)=".",TRUE,FALSE)</formula>
    </cfRule>
  </conditionalFormatting>
  <conditionalFormatting sqref="AU159:AU161">
    <cfRule type="expression" dxfId="831" priority="321">
      <formula>IF(RIGHT(TEXT(AU159,"0.#"),1)=".",FALSE,TRUE)</formula>
    </cfRule>
    <cfRule type="expression" dxfId="830" priority="322">
      <formula>IF(RIGHT(TEXT(AU159,"0.#"),1)=".",TRUE,FALSE)</formula>
    </cfRule>
  </conditionalFormatting>
  <conditionalFormatting sqref="AE154">
    <cfRule type="expression" dxfId="829" priority="319">
      <formula>IF(RIGHT(TEXT(AE154,"0.#"),1)=".",FALSE,TRUE)</formula>
    </cfRule>
    <cfRule type="expression" dxfId="828" priority="320">
      <formula>IF(RIGHT(TEXT(AE154,"0.#"),1)=".",TRUE,FALSE)</formula>
    </cfRule>
  </conditionalFormatting>
  <conditionalFormatting sqref="AE155">
    <cfRule type="expression" dxfId="827" priority="317">
      <formula>IF(RIGHT(TEXT(AE155,"0.#"),1)=".",FALSE,TRUE)</formula>
    </cfRule>
    <cfRule type="expression" dxfId="826" priority="318">
      <formula>IF(RIGHT(TEXT(AE155,"0.#"),1)=".",TRUE,FALSE)</formula>
    </cfRule>
  </conditionalFormatting>
  <conditionalFormatting sqref="AM154">
    <cfRule type="expression" dxfId="825" priority="307">
      <formula>IF(RIGHT(TEXT(AM154,"0.#"),1)=".",FALSE,TRUE)</formula>
    </cfRule>
    <cfRule type="expression" dxfId="824" priority="308">
      <formula>IF(RIGHT(TEXT(AM154,"0.#"),1)=".",TRUE,FALSE)</formula>
    </cfRule>
  </conditionalFormatting>
  <conditionalFormatting sqref="AE156">
    <cfRule type="expression" dxfId="823" priority="315">
      <formula>IF(RIGHT(TEXT(AE156,"0.#"),1)=".",FALSE,TRUE)</formula>
    </cfRule>
    <cfRule type="expression" dxfId="822" priority="316">
      <formula>IF(RIGHT(TEXT(AE156,"0.#"),1)=".",TRUE,FALSE)</formula>
    </cfRule>
  </conditionalFormatting>
  <conditionalFormatting sqref="AI156">
    <cfRule type="expression" dxfId="821" priority="313">
      <formula>IF(RIGHT(TEXT(AI156,"0.#"),1)=".",FALSE,TRUE)</formula>
    </cfRule>
    <cfRule type="expression" dxfId="820" priority="314">
      <formula>IF(RIGHT(TEXT(AI156,"0.#"),1)=".",TRUE,FALSE)</formula>
    </cfRule>
  </conditionalFormatting>
  <conditionalFormatting sqref="AI155">
    <cfRule type="expression" dxfId="819" priority="311">
      <formula>IF(RIGHT(TEXT(AI155,"0.#"),1)=".",FALSE,TRUE)</formula>
    </cfRule>
    <cfRule type="expression" dxfId="818" priority="312">
      <formula>IF(RIGHT(TEXT(AI155,"0.#"),1)=".",TRUE,FALSE)</formula>
    </cfRule>
  </conditionalFormatting>
  <conditionalFormatting sqref="AI154">
    <cfRule type="expression" dxfId="817" priority="309">
      <formula>IF(RIGHT(TEXT(AI154,"0.#"),1)=".",FALSE,TRUE)</formula>
    </cfRule>
    <cfRule type="expression" dxfId="816" priority="310">
      <formula>IF(RIGHT(TEXT(AI154,"0.#"),1)=".",TRUE,FALSE)</formula>
    </cfRule>
  </conditionalFormatting>
  <conditionalFormatting sqref="AM155">
    <cfRule type="expression" dxfId="815" priority="305">
      <formula>IF(RIGHT(TEXT(AM155,"0.#"),1)=".",FALSE,TRUE)</formula>
    </cfRule>
    <cfRule type="expression" dxfId="814" priority="306">
      <formula>IF(RIGHT(TEXT(AM155,"0.#"),1)=".",TRUE,FALSE)</formula>
    </cfRule>
  </conditionalFormatting>
  <conditionalFormatting sqref="AM156">
    <cfRule type="expression" dxfId="813" priority="303">
      <formula>IF(RIGHT(TEXT(AM156,"0.#"),1)=".",FALSE,TRUE)</formula>
    </cfRule>
    <cfRule type="expression" dxfId="812" priority="304">
      <formula>IF(RIGHT(TEXT(AM156,"0.#"),1)=".",TRUE,FALSE)</formula>
    </cfRule>
  </conditionalFormatting>
  <conditionalFormatting sqref="AQ154:AQ156">
    <cfRule type="expression" dxfId="811" priority="301">
      <formula>IF(RIGHT(TEXT(AQ154,"0.#"),1)=".",FALSE,TRUE)</formula>
    </cfRule>
    <cfRule type="expression" dxfId="810" priority="302">
      <formula>IF(RIGHT(TEXT(AQ154,"0.#"),1)=".",TRUE,FALSE)</formula>
    </cfRule>
  </conditionalFormatting>
  <conditionalFormatting sqref="AU154:AU156">
    <cfRule type="expression" dxfId="809" priority="299">
      <formula>IF(RIGHT(TEXT(AU154,"0.#"),1)=".",FALSE,TRUE)</formula>
    </cfRule>
    <cfRule type="expression" dxfId="808" priority="300">
      <formula>IF(RIGHT(TEXT(AU154,"0.#"),1)=".",TRUE,FALSE)</formula>
    </cfRule>
  </conditionalFormatting>
  <conditionalFormatting sqref="AE193">
    <cfRule type="expression" dxfId="807" priority="297">
      <formula>IF(RIGHT(TEXT(AE193,"0.#"),1)=".",FALSE,TRUE)</formula>
    </cfRule>
    <cfRule type="expression" dxfId="806" priority="298">
      <formula>IF(RIGHT(TEXT(AE193,"0.#"),1)=".",TRUE,FALSE)</formula>
    </cfRule>
  </conditionalFormatting>
  <conditionalFormatting sqref="AE194">
    <cfRule type="expression" dxfId="805" priority="295">
      <formula>IF(RIGHT(TEXT(AE194,"0.#"),1)=".",FALSE,TRUE)</formula>
    </cfRule>
    <cfRule type="expression" dxfId="804" priority="296">
      <formula>IF(RIGHT(TEXT(AE194,"0.#"),1)=".",TRUE,FALSE)</formula>
    </cfRule>
  </conditionalFormatting>
  <conditionalFormatting sqref="AM193">
    <cfRule type="expression" dxfId="803" priority="285">
      <formula>IF(RIGHT(TEXT(AM193,"0.#"),1)=".",FALSE,TRUE)</formula>
    </cfRule>
    <cfRule type="expression" dxfId="802" priority="286">
      <formula>IF(RIGHT(TEXT(AM193,"0.#"),1)=".",TRUE,FALSE)</formula>
    </cfRule>
  </conditionalFormatting>
  <conditionalFormatting sqref="AE195">
    <cfRule type="expression" dxfId="801" priority="293">
      <formula>IF(RIGHT(TEXT(AE195,"0.#"),1)=".",FALSE,TRUE)</formula>
    </cfRule>
    <cfRule type="expression" dxfId="800" priority="294">
      <formula>IF(RIGHT(TEXT(AE195,"0.#"),1)=".",TRUE,FALSE)</formula>
    </cfRule>
  </conditionalFormatting>
  <conditionalFormatting sqref="AI195">
    <cfRule type="expression" dxfId="799" priority="291">
      <formula>IF(RIGHT(TEXT(AI195,"0.#"),1)=".",FALSE,TRUE)</formula>
    </cfRule>
    <cfRule type="expression" dxfId="798" priority="292">
      <formula>IF(RIGHT(TEXT(AI195,"0.#"),1)=".",TRUE,FALSE)</formula>
    </cfRule>
  </conditionalFormatting>
  <conditionalFormatting sqref="AI194">
    <cfRule type="expression" dxfId="797" priority="289">
      <formula>IF(RIGHT(TEXT(AI194,"0.#"),1)=".",FALSE,TRUE)</formula>
    </cfRule>
    <cfRule type="expression" dxfId="796" priority="290">
      <formula>IF(RIGHT(TEXT(AI194,"0.#"),1)=".",TRUE,FALSE)</formula>
    </cfRule>
  </conditionalFormatting>
  <conditionalFormatting sqref="AI193">
    <cfRule type="expression" dxfId="795" priority="287">
      <formula>IF(RIGHT(TEXT(AI193,"0.#"),1)=".",FALSE,TRUE)</formula>
    </cfRule>
    <cfRule type="expression" dxfId="794" priority="288">
      <formula>IF(RIGHT(TEXT(AI193,"0.#"),1)=".",TRUE,FALSE)</formula>
    </cfRule>
  </conditionalFormatting>
  <conditionalFormatting sqref="AM194">
    <cfRule type="expression" dxfId="793" priority="283">
      <formula>IF(RIGHT(TEXT(AM194,"0.#"),1)=".",FALSE,TRUE)</formula>
    </cfRule>
    <cfRule type="expression" dxfId="792" priority="284">
      <formula>IF(RIGHT(TEXT(AM194,"0.#"),1)=".",TRUE,FALSE)</formula>
    </cfRule>
  </conditionalFormatting>
  <conditionalFormatting sqref="AM195">
    <cfRule type="expression" dxfId="791" priority="281">
      <formula>IF(RIGHT(TEXT(AM195,"0.#"),1)=".",FALSE,TRUE)</formula>
    </cfRule>
    <cfRule type="expression" dxfId="790" priority="282">
      <formula>IF(RIGHT(TEXT(AM195,"0.#"),1)=".",TRUE,FALSE)</formula>
    </cfRule>
  </conditionalFormatting>
  <conditionalFormatting sqref="AQ193:AQ195">
    <cfRule type="expression" dxfId="789" priority="279">
      <formula>IF(RIGHT(TEXT(AQ193,"0.#"),1)=".",FALSE,TRUE)</formula>
    </cfRule>
    <cfRule type="expression" dxfId="788" priority="280">
      <formula>IF(RIGHT(TEXT(AQ193,"0.#"),1)=".",TRUE,FALSE)</formula>
    </cfRule>
  </conditionalFormatting>
  <conditionalFormatting sqref="AU193:AU195">
    <cfRule type="expression" dxfId="787" priority="277">
      <formula>IF(RIGHT(TEXT(AU193,"0.#"),1)=".",FALSE,TRUE)</formula>
    </cfRule>
    <cfRule type="expression" dxfId="786" priority="278">
      <formula>IF(RIGHT(TEXT(AU193,"0.#"),1)=".",TRUE,FALSE)</formula>
    </cfRule>
  </conditionalFormatting>
  <conditionalFormatting sqref="AE188">
    <cfRule type="expression" dxfId="785" priority="275">
      <formula>IF(RIGHT(TEXT(AE188,"0.#"),1)=".",FALSE,TRUE)</formula>
    </cfRule>
    <cfRule type="expression" dxfId="784" priority="276">
      <formula>IF(RIGHT(TEXT(AE188,"0.#"),1)=".",TRUE,FALSE)</formula>
    </cfRule>
  </conditionalFormatting>
  <conditionalFormatting sqref="AE189">
    <cfRule type="expression" dxfId="783" priority="273">
      <formula>IF(RIGHT(TEXT(AE189,"0.#"),1)=".",FALSE,TRUE)</formula>
    </cfRule>
    <cfRule type="expression" dxfId="782" priority="274">
      <formula>IF(RIGHT(TEXT(AE189,"0.#"),1)=".",TRUE,FALSE)</formula>
    </cfRule>
  </conditionalFormatting>
  <conditionalFormatting sqref="AM188">
    <cfRule type="expression" dxfId="781" priority="263">
      <formula>IF(RIGHT(TEXT(AM188,"0.#"),1)=".",FALSE,TRUE)</formula>
    </cfRule>
    <cfRule type="expression" dxfId="780" priority="264">
      <formula>IF(RIGHT(TEXT(AM188,"0.#"),1)=".",TRUE,FALSE)</formula>
    </cfRule>
  </conditionalFormatting>
  <conditionalFormatting sqref="AE190">
    <cfRule type="expression" dxfId="779" priority="271">
      <formula>IF(RIGHT(TEXT(AE190,"0.#"),1)=".",FALSE,TRUE)</formula>
    </cfRule>
    <cfRule type="expression" dxfId="778" priority="272">
      <formula>IF(RIGHT(TEXT(AE190,"0.#"),1)=".",TRUE,FALSE)</formula>
    </cfRule>
  </conditionalFormatting>
  <conditionalFormatting sqref="AI190">
    <cfRule type="expression" dxfId="777" priority="269">
      <formula>IF(RIGHT(TEXT(AI190,"0.#"),1)=".",FALSE,TRUE)</formula>
    </cfRule>
    <cfRule type="expression" dxfId="776" priority="270">
      <formula>IF(RIGHT(TEXT(AI190,"0.#"),1)=".",TRUE,FALSE)</formula>
    </cfRule>
  </conditionalFormatting>
  <conditionalFormatting sqref="AI189">
    <cfRule type="expression" dxfId="775" priority="267">
      <formula>IF(RIGHT(TEXT(AI189,"0.#"),1)=".",FALSE,TRUE)</formula>
    </cfRule>
    <cfRule type="expression" dxfId="774" priority="268">
      <formula>IF(RIGHT(TEXT(AI189,"0.#"),1)=".",TRUE,FALSE)</formula>
    </cfRule>
  </conditionalFormatting>
  <conditionalFormatting sqref="AI188">
    <cfRule type="expression" dxfId="773" priority="265">
      <formula>IF(RIGHT(TEXT(AI188,"0.#"),1)=".",FALSE,TRUE)</formula>
    </cfRule>
    <cfRule type="expression" dxfId="772" priority="266">
      <formula>IF(RIGHT(TEXT(AI188,"0.#"),1)=".",TRUE,FALSE)</formula>
    </cfRule>
  </conditionalFormatting>
  <conditionalFormatting sqref="AM189">
    <cfRule type="expression" dxfId="771" priority="261">
      <formula>IF(RIGHT(TEXT(AM189,"0.#"),1)=".",FALSE,TRUE)</formula>
    </cfRule>
    <cfRule type="expression" dxfId="770" priority="262">
      <formula>IF(RIGHT(TEXT(AM189,"0.#"),1)=".",TRUE,FALSE)</formula>
    </cfRule>
  </conditionalFormatting>
  <conditionalFormatting sqref="AM190">
    <cfRule type="expression" dxfId="769" priority="259">
      <formula>IF(RIGHT(TEXT(AM190,"0.#"),1)=".",FALSE,TRUE)</formula>
    </cfRule>
    <cfRule type="expression" dxfId="768" priority="260">
      <formula>IF(RIGHT(TEXT(AM190,"0.#"),1)=".",TRUE,FALSE)</formula>
    </cfRule>
  </conditionalFormatting>
  <conditionalFormatting sqref="AQ188:AQ190">
    <cfRule type="expression" dxfId="767" priority="257">
      <formula>IF(RIGHT(TEXT(AQ188,"0.#"),1)=".",FALSE,TRUE)</formula>
    </cfRule>
    <cfRule type="expression" dxfId="766" priority="258">
      <formula>IF(RIGHT(TEXT(AQ188,"0.#"),1)=".",TRUE,FALSE)</formula>
    </cfRule>
  </conditionalFormatting>
  <conditionalFormatting sqref="AU188:AU190">
    <cfRule type="expression" dxfId="765" priority="255">
      <formula>IF(RIGHT(TEXT(AU188,"0.#"),1)=".",FALSE,TRUE)</formula>
    </cfRule>
    <cfRule type="expression" dxfId="764" priority="256">
      <formula>IF(RIGHT(TEXT(AU188,"0.#"),1)=".",TRUE,FALSE)</formula>
    </cfRule>
  </conditionalFormatting>
  <conditionalFormatting sqref="AE57">
    <cfRule type="expression" dxfId="763" priority="253">
      <formula>IF(RIGHT(TEXT(AE57,"0.#"),1)=".",FALSE,TRUE)</formula>
    </cfRule>
    <cfRule type="expression" dxfId="762" priority="254">
      <formula>IF(RIGHT(TEXT(AE57,"0.#"),1)=".",TRUE,FALSE)</formula>
    </cfRule>
  </conditionalFormatting>
  <conditionalFormatting sqref="AE58">
    <cfRule type="expression" dxfId="761" priority="251">
      <formula>IF(RIGHT(TEXT(AE58,"0.#"),1)=".",FALSE,TRUE)</formula>
    </cfRule>
    <cfRule type="expression" dxfId="760" priority="252">
      <formula>IF(RIGHT(TEXT(AE58,"0.#"),1)=".",TRUE,FALSE)</formula>
    </cfRule>
  </conditionalFormatting>
  <conditionalFormatting sqref="AM57">
    <cfRule type="expression" dxfId="759" priority="241">
      <formula>IF(RIGHT(TEXT(AM57,"0.#"),1)=".",FALSE,TRUE)</formula>
    </cfRule>
    <cfRule type="expression" dxfId="758" priority="242">
      <formula>IF(RIGHT(TEXT(AM57,"0.#"),1)=".",TRUE,FALSE)</formula>
    </cfRule>
  </conditionalFormatting>
  <conditionalFormatting sqref="AE59">
    <cfRule type="expression" dxfId="757" priority="249">
      <formula>IF(RIGHT(TEXT(AE59,"0.#"),1)=".",FALSE,TRUE)</formula>
    </cfRule>
    <cfRule type="expression" dxfId="756" priority="250">
      <formula>IF(RIGHT(TEXT(AE59,"0.#"),1)=".",TRUE,FALSE)</formula>
    </cfRule>
  </conditionalFormatting>
  <conditionalFormatting sqref="AI59">
    <cfRule type="expression" dxfId="755" priority="247">
      <formula>IF(RIGHT(TEXT(AI59,"0.#"),1)=".",FALSE,TRUE)</formula>
    </cfRule>
    <cfRule type="expression" dxfId="754" priority="248">
      <formula>IF(RIGHT(TEXT(AI59,"0.#"),1)=".",TRUE,FALSE)</formula>
    </cfRule>
  </conditionalFormatting>
  <conditionalFormatting sqref="AI58">
    <cfRule type="expression" dxfId="753" priority="245">
      <formula>IF(RIGHT(TEXT(AI58,"0.#"),1)=".",FALSE,TRUE)</formula>
    </cfRule>
    <cfRule type="expression" dxfId="752" priority="246">
      <formula>IF(RIGHT(TEXT(AI58,"0.#"),1)=".",TRUE,FALSE)</formula>
    </cfRule>
  </conditionalFormatting>
  <conditionalFormatting sqref="AI57">
    <cfRule type="expression" dxfId="751" priority="243">
      <formula>IF(RIGHT(TEXT(AI57,"0.#"),1)=".",FALSE,TRUE)</formula>
    </cfRule>
    <cfRule type="expression" dxfId="750" priority="244">
      <formula>IF(RIGHT(TEXT(AI57,"0.#"),1)=".",TRUE,FALSE)</formula>
    </cfRule>
  </conditionalFormatting>
  <conditionalFormatting sqref="AM58">
    <cfRule type="expression" dxfId="749" priority="239">
      <formula>IF(RIGHT(TEXT(AM58,"0.#"),1)=".",FALSE,TRUE)</formula>
    </cfRule>
    <cfRule type="expression" dxfId="748" priority="240">
      <formula>IF(RIGHT(TEXT(AM58,"0.#"),1)=".",TRUE,FALSE)</formula>
    </cfRule>
  </conditionalFormatting>
  <conditionalFormatting sqref="AM59">
    <cfRule type="expression" dxfId="747" priority="237">
      <formula>IF(RIGHT(TEXT(AM59,"0.#"),1)=".",FALSE,TRUE)</formula>
    </cfRule>
    <cfRule type="expression" dxfId="746" priority="238">
      <formula>IF(RIGHT(TEXT(AM59,"0.#"),1)=".",TRUE,FALSE)</formula>
    </cfRule>
  </conditionalFormatting>
  <conditionalFormatting sqref="AQ57:AQ59">
    <cfRule type="expression" dxfId="745" priority="235">
      <formula>IF(RIGHT(TEXT(AQ57,"0.#"),1)=".",FALSE,TRUE)</formula>
    </cfRule>
    <cfRule type="expression" dxfId="744" priority="236">
      <formula>IF(RIGHT(TEXT(AQ57,"0.#"),1)=".",TRUE,FALSE)</formula>
    </cfRule>
  </conditionalFormatting>
  <conditionalFormatting sqref="AU57:AU59">
    <cfRule type="expression" dxfId="743" priority="233">
      <formula>IF(RIGHT(TEXT(AU57,"0.#"),1)=".",FALSE,TRUE)</formula>
    </cfRule>
    <cfRule type="expression" dxfId="742" priority="234">
      <formula>IF(RIGHT(TEXT(AU57,"0.#"),1)=".",TRUE,FALSE)</formula>
    </cfRule>
  </conditionalFormatting>
  <conditionalFormatting sqref="AE52">
    <cfRule type="expression" dxfId="741" priority="231">
      <formula>IF(RIGHT(TEXT(AE52,"0.#"),1)=".",FALSE,TRUE)</formula>
    </cfRule>
    <cfRule type="expression" dxfId="740" priority="232">
      <formula>IF(RIGHT(TEXT(AE52,"0.#"),1)=".",TRUE,FALSE)</formula>
    </cfRule>
  </conditionalFormatting>
  <conditionalFormatting sqref="AE53">
    <cfRule type="expression" dxfId="739" priority="229">
      <formula>IF(RIGHT(TEXT(AE53,"0.#"),1)=".",FALSE,TRUE)</formula>
    </cfRule>
    <cfRule type="expression" dxfId="738" priority="230">
      <formula>IF(RIGHT(TEXT(AE53,"0.#"),1)=".",TRUE,FALSE)</formula>
    </cfRule>
  </conditionalFormatting>
  <conditionalFormatting sqref="AM52">
    <cfRule type="expression" dxfId="737" priority="219">
      <formula>IF(RIGHT(TEXT(AM52,"0.#"),1)=".",FALSE,TRUE)</formula>
    </cfRule>
    <cfRule type="expression" dxfId="736" priority="220">
      <formula>IF(RIGHT(TEXT(AM52,"0.#"),1)=".",TRUE,FALSE)</formula>
    </cfRule>
  </conditionalFormatting>
  <conditionalFormatting sqref="AE54">
    <cfRule type="expression" dxfId="735" priority="227">
      <formula>IF(RIGHT(TEXT(AE54,"0.#"),1)=".",FALSE,TRUE)</formula>
    </cfRule>
    <cfRule type="expression" dxfId="734" priority="228">
      <formula>IF(RIGHT(TEXT(AE54,"0.#"),1)=".",TRUE,FALSE)</formula>
    </cfRule>
  </conditionalFormatting>
  <conditionalFormatting sqref="AI54">
    <cfRule type="expression" dxfId="733" priority="225">
      <formula>IF(RIGHT(TEXT(AI54,"0.#"),1)=".",FALSE,TRUE)</formula>
    </cfRule>
    <cfRule type="expression" dxfId="732" priority="226">
      <formula>IF(RIGHT(TEXT(AI54,"0.#"),1)=".",TRUE,FALSE)</formula>
    </cfRule>
  </conditionalFormatting>
  <conditionalFormatting sqref="AI53">
    <cfRule type="expression" dxfId="731" priority="223">
      <formula>IF(RIGHT(TEXT(AI53,"0.#"),1)=".",FALSE,TRUE)</formula>
    </cfRule>
    <cfRule type="expression" dxfId="730" priority="224">
      <formula>IF(RIGHT(TEXT(AI53,"0.#"),1)=".",TRUE,FALSE)</formula>
    </cfRule>
  </conditionalFormatting>
  <conditionalFormatting sqref="AI52">
    <cfRule type="expression" dxfId="729" priority="221">
      <formula>IF(RIGHT(TEXT(AI52,"0.#"),1)=".",FALSE,TRUE)</formula>
    </cfRule>
    <cfRule type="expression" dxfId="728" priority="222">
      <formula>IF(RIGHT(TEXT(AI52,"0.#"),1)=".",TRUE,FALSE)</formula>
    </cfRule>
  </conditionalFormatting>
  <conditionalFormatting sqref="AM53">
    <cfRule type="expression" dxfId="727" priority="217">
      <formula>IF(RIGHT(TEXT(AM53,"0.#"),1)=".",FALSE,TRUE)</formula>
    </cfRule>
    <cfRule type="expression" dxfId="726" priority="218">
      <formula>IF(RIGHT(TEXT(AM53,"0.#"),1)=".",TRUE,FALSE)</formula>
    </cfRule>
  </conditionalFormatting>
  <conditionalFormatting sqref="AM54">
    <cfRule type="expression" dxfId="725" priority="215">
      <formula>IF(RIGHT(TEXT(AM54,"0.#"),1)=".",FALSE,TRUE)</formula>
    </cfRule>
    <cfRule type="expression" dxfId="724" priority="216">
      <formula>IF(RIGHT(TEXT(AM54,"0.#"),1)=".",TRUE,FALSE)</formula>
    </cfRule>
  </conditionalFormatting>
  <conditionalFormatting sqref="AQ52:AQ54">
    <cfRule type="expression" dxfId="723" priority="213">
      <formula>IF(RIGHT(TEXT(AQ52,"0.#"),1)=".",FALSE,TRUE)</formula>
    </cfRule>
    <cfRule type="expression" dxfId="722" priority="214">
      <formula>IF(RIGHT(TEXT(AQ52,"0.#"),1)=".",TRUE,FALSE)</formula>
    </cfRule>
  </conditionalFormatting>
  <conditionalFormatting sqref="AU52:AU54">
    <cfRule type="expression" dxfId="721" priority="211">
      <formula>IF(RIGHT(TEXT(AU52,"0.#"),1)=".",FALSE,TRUE)</formula>
    </cfRule>
    <cfRule type="expression" dxfId="720" priority="212">
      <formula>IF(RIGHT(TEXT(AU52,"0.#"),1)=".",TRUE,FALSE)</formula>
    </cfRule>
  </conditionalFormatting>
  <conditionalFormatting sqref="P14:AQ14">
    <cfRule type="expression" dxfId="719" priority="207">
      <formula>IF(RIGHT(TEXT(P14,"0.#"),1)=".",FALSE,TRUE)</formula>
    </cfRule>
    <cfRule type="expression" dxfId="718" priority="208">
      <formula>IF(RIGHT(TEXT(P14,"0.#"),1)=".",TRUE,FALSE)</formula>
    </cfRule>
  </conditionalFormatting>
  <conditionalFormatting sqref="P13:AQ13">
    <cfRule type="expression" dxfId="717" priority="205">
      <formula>IF(RIGHT(TEXT(P13,"0.#"),1)=".",FALSE,TRUE)</formula>
    </cfRule>
    <cfRule type="expression" dxfId="716" priority="206">
      <formula>IF(RIGHT(TEXT(P13,"0.#"),1)=".",TRUE,FALSE)</formula>
    </cfRule>
  </conditionalFormatting>
  <conditionalFormatting sqref="P16:AJ18">
    <cfRule type="expression" dxfId="715" priority="203">
      <formula>IF(RIGHT(TEXT(P16,"0.#"),1)=".",FALSE,TRUE)</formula>
    </cfRule>
    <cfRule type="expression" dxfId="714" priority="204">
      <formula>IF(RIGHT(TEXT(P16,"0.#"),1)=".",TRUE,FALSE)</formula>
    </cfRule>
  </conditionalFormatting>
  <conditionalFormatting sqref="P20:AJ20">
    <cfRule type="expression" dxfId="713" priority="201">
      <formula>IF(RIGHT(TEXT(P20,"0.#"),1)=".",FALSE,TRUE)</formula>
    </cfRule>
    <cfRule type="expression" dxfId="712" priority="202">
      <formula>IF(RIGHT(TEXT(P20,"0.#"),1)=".",TRUE,FALSE)</formula>
    </cfRule>
  </conditionalFormatting>
  <conditionalFormatting sqref="AE33 AQ33">
    <cfRule type="expression" dxfId="711" priority="199">
      <formula>IF(RIGHT(TEXT(AE33,"0.#"),1)=".",FALSE,TRUE)</formula>
    </cfRule>
    <cfRule type="expression" dxfId="710" priority="200">
      <formula>IF(RIGHT(TEXT(AE33,"0.#"),1)=".",TRUE,FALSE)</formula>
    </cfRule>
  </conditionalFormatting>
  <conditionalFormatting sqref="AI33">
    <cfRule type="expression" dxfId="709" priority="197">
      <formula>IF(RIGHT(TEXT(AI33,"0.#"),1)=".",FALSE,TRUE)</formula>
    </cfRule>
    <cfRule type="expression" dxfId="708" priority="198">
      <formula>IF(RIGHT(TEXT(AI33,"0.#"),1)=".",TRUE,FALSE)</formula>
    </cfRule>
  </conditionalFormatting>
  <conditionalFormatting sqref="AM33">
    <cfRule type="expression" dxfId="707" priority="195">
      <formula>IF(RIGHT(TEXT(AM33,"0.#"),1)=".",FALSE,TRUE)</formula>
    </cfRule>
    <cfRule type="expression" dxfId="706" priority="196">
      <formula>IF(RIGHT(TEXT(AM33,"0.#"),1)=".",TRUE,FALSE)</formula>
    </cfRule>
  </conditionalFormatting>
  <conditionalFormatting sqref="AE34">
    <cfRule type="expression" dxfId="705" priority="193">
      <formula>IF(RIGHT(TEXT(AE34,"0.#"),1)=".",FALSE,TRUE)</formula>
    </cfRule>
    <cfRule type="expression" dxfId="704" priority="194">
      <formula>IF(RIGHT(TEXT(AE34,"0.#"),1)=".",TRUE,FALSE)</formula>
    </cfRule>
  </conditionalFormatting>
  <conditionalFormatting sqref="AI34">
    <cfRule type="expression" dxfId="703" priority="191">
      <formula>IF(RIGHT(TEXT(AI34,"0.#"),1)=".",FALSE,TRUE)</formula>
    </cfRule>
    <cfRule type="expression" dxfId="702" priority="192">
      <formula>IF(RIGHT(TEXT(AI34,"0.#"),1)=".",TRUE,FALSE)</formula>
    </cfRule>
  </conditionalFormatting>
  <conditionalFormatting sqref="AM34 AQ34">
    <cfRule type="expression" dxfId="701" priority="189">
      <formula>IF(RIGHT(TEXT(AM34,"0.#"),1)=".",FALSE,TRUE)</formula>
    </cfRule>
    <cfRule type="expression" dxfId="700" priority="190">
      <formula>IF(RIGHT(TEXT(AM34,"0.#"),1)=".",TRUE,FALSE)</formula>
    </cfRule>
  </conditionalFormatting>
  <conditionalFormatting sqref="AU34">
    <cfRule type="expression" dxfId="699" priority="185">
      <formula>IF(RIGHT(TEXT(AU34,"0.#"),1)=".",FALSE,TRUE)</formula>
    </cfRule>
    <cfRule type="expression" dxfId="698" priority="186">
      <formula>IF(RIGHT(TEXT(AU34,"0.#"),1)=".",TRUE,FALSE)</formula>
    </cfRule>
  </conditionalFormatting>
  <conditionalFormatting sqref="AU33">
    <cfRule type="expression" dxfId="697" priority="187">
      <formula>IF(RIGHT(TEXT(AU33,"0.#"),1)=".",FALSE,TRUE)</formula>
    </cfRule>
    <cfRule type="expression" dxfId="696" priority="188">
      <formula>IF(RIGHT(TEXT(AU33,"0.#"),1)=".",TRUE,FALSE)</formula>
    </cfRule>
  </conditionalFormatting>
  <conditionalFormatting sqref="AM36">
    <cfRule type="expression" dxfId="695" priority="179">
      <formula>IF(RIGHT(TEXT(AM36,"0.#"),1)=".",FALSE,TRUE)</formula>
    </cfRule>
    <cfRule type="expression" dxfId="694" priority="180">
      <formula>IF(RIGHT(TEXT(AM36,"0.#"),1)=".",TRUE,FALSE)</formula>
    </cfRule>
  </conditionalFormatting>
  <conditionalFormatting sqref="AE37 AM37">
    <cfRule type="expression" dxfId="693" priority="177">
      <formula>IF(RIGHT(TEXT(AE37,"0.#"),1)=".",FALSE,TRUE)</formula>
    </cfRule>
    <cfRule type="expression" dxfId="692" priority="178">
      <formula>IF(RIGHT(TEXT(AE37,"0.#"),1)=".",TRUE,FALSE)</formula>
    </cfRule>
  </conditionalFormatting>
  <conditionalFormatting sqref="AQ37">
    <cfRule type="expression" dxfId="691" priority="175">
      <formula>IF(RIGHT(TEXT(AQ37,"0.#"),1)=".",FALSE,TRUE)</formula>
    </cfRule>
    <cfRule type="expression" dxfId="690" priority="176">
      <formula>IF(RIGHT(TEXT(AQ37,"0.#"),1)=".",TRUE,FALSE)</formula>
    </cfRule>
  </conditionalFormatting>
  <conditionalFormatting sqref="AE36 AQ36">
    <cfRule type="expression" dxfId="689" priority="183">
      <formula>IF(RIGHT(TEXT(AE36,"0.#"),1)=".",FALSE,TRUE)</formula>
    </cfRule>
    <cfRule type="expression" dxfId="688" priority="184">
      <formula>IF(RIGHT(TEXT(AE36,"0.#"),1)=".",TRUE,FALSE)</formula>
    </cfRule>
  </conditionalFormatting>
  <conditionalFormatting sqref="AI36">
    <cfRule type="expression" dxfId="687" priority="181">
      <formula>IF(RIGHT(TEXT(AI36,"0.#"),1)=".",FALSE,TRUE)</formula>
    </cfRule>
    <cfRule type="expression" dxfId="686" priority="182">
      <formula>IF(RIGHT(TEXT(AI36,"0.#"),1)=".",TRUE,FALSE)</formula>
    </cfRule>
  </conditionalFormatting>
  <conditionalFormatting sqref="AI37">
    <cfRule type="expression" dxfId="685" priority="173">
      <formula>IF(RIGHT(TEXT(AI37,"0.#"),1)=".",FALSE,TRUE)</formula>
    </cfRule>
    <cfRule type="expression" dxfId="684" priority="174">
      <formula>IF(RIGHT(TEXT(AI37,"0.#"),1)=".",TRUE,FALSE)</formula>
    </cfRule>
  </conditionalFormatting>
  <conditionalFormatting sqref="AM41">
    <cfRule type="expression" dxfId="683" priority="161">
      <formula>IF(RIGHT(TEXT(AM41,"0.#"),1)=".",FALSE,TRUE)</formula>
    </cfRule>
    <cfRule type="expression" dxfId="682" priority="162">
      <formula>IF(RIGHT(TEXT(AM41,"0.#"),1)=".",TRUE,FALSE)</formula>
    </cfRule>
  </conditionalFormatting>
  <conditionalFormatting sqref="AE40">
    <cfRule type="expression" dxfId="681" priority="171">
      <formula>IF(RIGHT(TEXT(AE40,"0.#"),1)=".",FALSE,TRUE)</formula>
    </cfRule>
    <cfRule type="expression" dxfId="680" priority="172">
      <formula>IF(RIGHT(TEXT(AE40,"0.#"),1)=".",TRUE,FALSE)</formula>
    </cfRule>
  </conditionalFormatting>
  <conditionalFormatting sqref="AQ40:AQ41">
    <cfRule type="expression" dxfId="679" priority="159">
      <formula>IF(RIGHT(TEXT(AQ40,"0.#"),1)=".",FALSE,TRUE)</formula>
    </cfRule>
    <cfRule type="expression" dxfId="678" priority="160">
      <formula>IF(RIGHT(TEXT(AQ40,"0.#"),1)=".",TRUE,FALSE)</formula>
    </cfRule>
  </conditionalFormatting>
  <conditionalFormatting sqref="AU40">
    <cfRule type="expression" dxfId="677" priority="157">
      <formula>IF(RIGHT(TEXT(AU40,"0.#"),1)=".",FALSE,TRUE)</formula>
    </cfRule>
    <cfRule type="expression" dxfId="676" priority="158">
      <formula>IF(RIGHT(TEXT(AU40,"0.#"),1)=".",TRUE,FALSE)</formula>
    </cfRule>
  </conditionalFormatting>
  <conditionalFormatting sqref="AE41">
    <cfRule type="expression" dxfId="675" priority="169">
      <formula>IF(RIGHT(TEXT(AE41,"0.#"),1)=".",FALSE,TRUE)</formula>
    </cfRule>
    <cfRule type="expression" dxfId="674" priority="170">
      <formula>IF(RIGHT(TEXT(AE41,"0.#"),1)=".",TRUE,FALSE)</formula>
    </cfRule>
  </conditionalFormatting>
  <conditionalFormatting sqref="AM40">
    <cfRule type="expression" dxfId="673" priority="163">
      <formula>IF(RIGHT(TEXT(AM40,"0.#"),1)=".",FALSE,TRUE)</formula>
    </cfRule>
    <cfRule type="expression" dxfId="672" priority="164">
      <formula>IF(RIGHT(TEXT(AM40,"0.#"),1)=".",TRUE,FALSE)</formula>
    </cfRule>
  </conditionalFormatting>
  <conditionalFormatting sqref="AI40">
    <cfRule type="expression" dxfId="671" priority="165">
      <formula>IF(RIGHT(TEXT(AI40,"0.#"),1)=".",FALSE,TRUE)</formula>
    </cfRule>
    <cfRule type="expression" dxfId="670" priority="166">
      <formula>IF(RIGHT(TEXT(AI40,"0.#"),1)=".",TRUE,FALSE)</formula>
    </cfRule>
  </conditionalFormatting>
  <conditionalFormatting sqref="AI41">
    <cfRule type="expression" dxfId="669" priority="167">
      <formula>IF(RIGHT(TEXT(AI41,"0.#"),1)=".",FALSE,TRUE)</formula>
    </cfRule>
    <cfRule type="expression" dxfId="668" priority="168">
      <formula>IF(RIGHT(TEXT(AI41,"0.#"),1)=".",TRUE,FALSE)</formula>
    </cfRule>
  </conditionalFormatting>
  <conditionalFormatting sqref="AU41">
    <cfRule type="expression" dxfId="667" priority="155">
      <formula>IF(RIGHT(TEXT(AU41,"0.#"),1)=".",FALSE,TRUE)</formula>
    </cfRule>
    <cfRule type="expression" dxfId="666" priority="156">
      <formula>IF(RIGHT(TEXT(AU41,"0.#"),1)=".",TRUE,FALSE)</formula>
    </cfRule>
  </conditionalFormatting>
  <conditionalFormatting sqref="AM42">
    <cfRule type="expression" dxfId="665" priority="149">
      <formula>IF(RIGHT(TEXT(AM42,"0.#"),1)=".",FALSE,TRUE)</formula>
    </cfRule>
    <cfRule type="expression" dxfId="664" priority="150">
      <formula>IF(RIGHT(TEXT(AM42,"0.#"),1)=".",TRUE,FALSE)</formula>
    </cfRule>
  </conditionalFormatting>
  <conditionalFormatting sqref="AQ42">
    <cfRule type="expression" dxfId="663" priority="147">
      <formula>IF(RIGHT(TEXT(AQ42,"0.#"),1)=".",FALSE,TRUE)</formula>
    </cfRule>
    <cfRule type="expression" dxfId="662" priority="148">
      <formula>IF(RIGHT(TEXT(AQ42,"0.#"),1)=".",TRUE,FALSE)</formula>
    </cfRule>
  </conditionalFormatting>
  <conditionalFormatting sqref="AU42">
    <cfRule type="expression" dxfId="661" priority="145">
      <formula>IF(RIGHT(TEXT(AU42,"0.#"),1)=".",FALSE,TRUE)</formula>
    </cfRule>
    <cfRule type="expression" dxfId="660" priority="146">
      <formula>IF(RIGHT(TEXT(AU42,"0.#"),1)=".",TRUE,FALSE)</formula>
    </cfRule>
  </conditionalFormatting>
  <conditionalFormatting sqref="AI42">
    <cfRule type="expression" dxfId="659" priority="151">
      <formula>IF(RIGHT(TEXT(AI42,"0.#"),1)=".",FALSE,TRUE)</formula>
    </cfRule>
    <cfRule type="expression" dxfId="658" priority="152">
      <formula>IF(RIGHT(TEXT(AI42,"0.#"),1)=".",TRUE,FALSE)</formula>
    </cfRule>
  </conditionalFormatting>
  <conditionalFormatting sqref="AE42">
    <cfRule type="expression" dxfId="657" priority="153">
      <formula>IF(RIGHT(TEXT(AE42,"0.#"),1)=".",FALSE,TRUE)</formula>
    </cfRule>
    <cfRule type="expression" dxfId="656" priority="154">
      <formula>IF(RIGHT(TEXT(AE42,"0.#"),1)=".",TRUE,FALSE)</formula>
    </cfRule>
  </conditionalFormatting>
  <conditionalFormatting sqref="Y303">
    <cfRule type="expression" dxfId="655" priority="143">
      <formula>IF(RIGHT(TEXT(Y303,"0.#"),1)=".",FALSE,TRUE)</formula>
    </cfRule>
    <cfRule type="expression" dxfId="654" priority="144">
      <formula>IF(RIGHT(TEXT(Y303,"0.#"),1)=".",TRUE,FALSE)</formula>
    </cfRule>
  </conditionalFormatting>
  <conditionalFormatting sqref="AU303">
    <cfRule type="expression" dxfId="653" priority="141">
      <formula>IF(RIGHT(TEXT(AU303,"0.#"),1)=".",FALSE,TRUE)</formula>
    </cfRule>
    <cfRule type="expression" dxfId="652" priority="142">
      <formula>IF(RIGHT(TEXT(AU303,"0.#"),1)=".",TRUE,FALSE)</formula>
    </cfRule>
  </conditionalFormatting>
  <conditionalFormatting sqref="Y316">
    <cfRule type="expression" dxfId="651" priority="139">
      <formula>IF(RIGHT(TEXT(Y316,"0.#"),1)=".",FALSE,TRUE)</formula>
    </cfRule>
    <cfRule type="expression" dxfId="650" priority="140">
      <formula>IF(RIGHT(TEXT(Y316,"0.#"),1)=".",TRUE,FALSE)</formula>
    </cfRule>
  </conditionalFormatting>
  <conditionalFormatting sqref="AU316">
    <cfRule type="expression" dxfId="649" priority="137">
      <formula>IF(RIGHT(TEXT(AU316,"0.#"),1)=".",FALSE,TRUE)</formula>
    </cfRule>
    <cfRule type="expression" dxfId="648" priority="138">
      <formula>IF(RIGHT(TEXT(AU316,"0.#"),1)=".",TRUE,FALSE)</formula>
    </cfRule>
  </conditionalFormatting>
  <conditionalFormatting sqref="Y329">
    <cfRule type="expression" dxfId="647" priority="135">
      <formula>IF(RIGHT(TEXT(Y329,"0.#"),1)=".",FALSE,TRUE)</formula>
    </cfRule>
    <cfRule type="expression" dxfId="646" priority="136">
      <formula>IF(RIGHT(TEXT(Y329,"0.#"),1)=".",TRUE,FALSE)</formula>
    </cfRule>
  </conditionalFormatting>
  <conditionalFormatting sqref="AU329">
    <cfRule type="expression" dxfId="645" priority="133">
      <formula>IF(RIGHT(TEXT(AU329,"0.#"),1)=".",FALSE,TRUE)</formula>
    </cfRule>
    <cfRule type="expression" dxfId="644" priority="134">
      <formula>IF(RIGHT(TEXT(AU329,"0.#"),1)=".",TRUE,FALSE)</formula>
    </cfRule>
  </conditionalFormatting>
  <conditionalFormatting sqref="Y342">
    <cfRule type="expression" dxfId="643" priority="131">
      <formula>IF(RIGHT(TEXT(Y342,"0.#"),1)=".",FALSE,TRUE)</formula>
    </cfRule>
    <cfRule type="expression" dxfId="642" priority="132">
      <formula>IF(RIGHT(TEXT(Y342,"0.#"),1)=".",TRUE,FALSE)</formula>
    </cfRule>
  </conditionalFormatting>
  <conditionalFormatting sqref="AU342">
    <cfRule type="expression" dxfId="641" priority="129">
      <formula>IF(RIGHT(TEXT(AU342,"0.#"),1)=".",FALSE,TRUE)</formula>
    </cfRule>
    <cfRule type="expression" dxfId="640" priority="130">
      <formula>IF(RIGHT(TEXT(AU342,"0.#"),1)=".",TRUE,FALSE)</formula>
    </cfRule>
  </conditionalFormatting>
  <conditionalFormatting sqref="AL361:AO368">
    <cfRule type="expression" dxfId="639" priority="125">
      <formula>IF(AND(AL361&gt;=0, RIGHT(TEXT(AL361,"0.#"),1)&lt;&gt;"."),TRUE,FALSE)</formula>
    </cfRule>
    <cfRule type="expression" dxfId="638" priority="126">
      <formula>IF(AND(AL361&gt;=0, RIGHT(TEXT(AL361,"0.#"),1)="."),TRUE,FALSE)</formula>
    </cfRule>
    <cfRule type="expression" dxfId="637" priority="127">
      <formula>IF(AND(AL361&lt;0, RIGHT(TEXT(AL361,"0.#"),1)&lt;&gt;"."),TRUE,FALSE)</formula>
    </cfRule>
    <cfRule type="expression" dxfId="636" priority="128">
      <formula>IF(AND(AL361&lt;0, RIGHT(TEXT(AL361,"0.#"),1)="."),TRUE,FALSE)</formula>
    </cfRule>
  </conditionalFormatting>
  <conditionalFormatting sqref="Y361:Y368">
    <cfRule type="expression" dxfId="635" priority="123">
      <formula>IF(RIGHT(TEXT(Y361,"0.#"),1)=".",FALSE,TRUE)</formula>
    </cfRule>
    <cfRule type="expression" dxfId="634" priority="124">
      <formula>IF(RIGHT(TEXT(Y361,"0.#"),1)=".",TRUE,FALSE)</formula>
    </cfRule>
  </conditionalFormatting>
  <conditionalFormatting sqref="AL359:AO360">
    <cfRule type="expression" dxfId="633" priority="119">
      <formula>IF(AND(AL359&gt;=0, RIGHT(TEXT(AL359,"0.#"),1)&lt;&gt;"."),TRUE,FALSE)</formula>
    </cfRule>
    <cfRule type="expression" dxfId="632" priority="120">
      <formula>IF(AND(AL359&gt;=0, RIGHT(TEXT(AL359,"0.#"),1)="."),TRUE,FALSE)</formula>
    </cfRule>
    <cfRule type="expression" dxfId="631" priority="121">
      <formula>IF(AND(AL359&lt;0, RIGHT(TEXT(AL359,"0.#"),1)&lt;&gt;"."),TRUE,FALSE)</formula>
    </cfRule>
    <cfRule type="expression" dxfId="630" priority="122">
      <formula>IF(AND(AL359&lt;0, RIGHT(TEXT(AL359,"0.#"),1)="."),TRUE,FALSE)</formula>
    </cfRule>
  </conditionalFormatting>
  <conditionalFormatting sqref="Y359:Y360">
    <cfRule type="expression" dxfId="629" priority="117">
      <formula>IF(RIGHT(TEXT(Y359,"0.#"),1)=".",FALSE,TRUE)</formula>
    </cfRule>
    <cfRule type="expression" dxfId="628" priority="118">
      <formula>IF(RIGHT(TEXT(Y359,"0.#"),1)=".",TRUE,FALSE)</formula>
    </cfRule>
  </conditionalFormatting>
  <conditionalFormatting sqref="Y394:Y401">
    <cfRule type="expression" dxfId="627" priority="111">
      <formula>IF(RIGHT(TEXT(Y394,"0.#"),1)=".",FALSE,TRUE)</formula>
    </cfRule>
    <cfRule type="expression" dxfId="626" priority="112">
      <formula>IF(RIGHT(TEXT(Y394,"0.#"),1)=".",TRUE,FALSE)</formula>
    </cfRule>
  </conditionalFormatting>
  <conditionalFormatting sqref="Y392:Y393">
    <cfRule type="expression" dxfId="625" priority="105">
      <formula>IF(RIGHT(TEXT(Y392,"0.#"),1)=".",FALSE,TRUE)</formula>
    </cfRule>
    <cfRule type="expression" dxfId="624" priority="106">
      <formula>IF(RIGHT(TEXT(Y392,"0.#"),1)=".",TRUE,FALSE)</formula>
    </cfRule>
  </conditionalFormatting>
  <conditionalFormatting sqref="AL394:AO396 AL400:AO400">
    <cfRule type="expression" dxfId="623" priority="113">
      <formula>IF(AND(AL394&gt;=0, RIGHT(TEXT(AL394,"0.#"),1)&lt;&gt;"."),TRUE,FALSE)</formula>
    </cfRule>
    <cfRule type="expression" dxfId="622" priority="114">
      <formula>IF(AND(AL394&gt;=0, RIGHT(TEXT(AL394,"0.#"),1)="."),TRUE,FALSE)</formula>
    </cfRule>
    <cfRule type="expression" dxfId="621" priority="115">
      <formula>IF(AND(AL394&lt;0, RIGHT(TEXT(AL394,"0.#"),1)&lt;&gt;"."),TRUE,FALSE)</formula>
    </cfRule>
    <cfRule type="expression" dxfId="620" priority="116">
      <formula>IF(AND(AL394&lt;0, RIGHT(TEXT(AL394,"0.#"),1)="."),TRUE,FALSE)</formula>
    </cfRule>
  </conditionalFormatting>
  <conditionalFormatting sqref="AL392:AO392">
    <cfRule type="expression" dxfId="619" priority="107">
      <formula>IF(AND(AL392&gt;=0, RIGHT(TEXT(AL392,"0.#"),1)&lt;&gt;"."),TRUE,FALSE)</formula>
    </cfRule>
    <cfRule type="expression" dxfId="618" priority="108">
      <formula>IF(AND(AL392&gt;=0, RIGHT(TEXT(AL392,"0.#"),1)="."),TRUE,FALSE)</formula>
    </cfRule>
    <cfRule type="expression" dxfId="617" priority="109">
      <formula>IF(AND(AL392&lt;0, RIGHT(TEXT(AL392,"0.#"),1)&lt;&gt;"."),TRUE,FALSE)</formula>
    </cfRule>
    <cfRule type="expression" dxfId="616" priority="110">
      <formula>IF(AND(AL392&lt;0, RIGHT(TEXT(AL392,"0.#"),1)="."),TRUE,FALSE)</formula>
    </cfRule>
  </conditionalFormatting>
  <conditionalFormatting sqref="AL393:AO393">
    <cfRule type="expression" dxfId="615" priority="101">
      <formula>IF(AND(AL393&gt;=0, RIGHT(TEXT(AL393,"0.#"),1)&lt;&gt;"."),TRUE,FALSE)</formula>
    </cfRule>
    <cfRule type="expression" dxfId="614" priority="102">
      <formula>IF(AND(AL393&gt;=0, RIGHT(TEXT(AL393,"0.#"),1)="."),TRUE,FALSE)</formula>
    </cfRule>
    <cfRule type="expression" dxfId="613" priority="103">
      <formula>IF(AND(AL393&lt;0, RIGHT(TEXT(AL393,"0.#"),1)&lt;&gt;"."),TRUE,FALSE)</formula>
    </cfRule>
    <cfRule type="expression" dxfId="612" priority="104">
      <formula>IF(AND(AL393&lt;0, RIGHT(TEXT(AL393,"0.#"),1)="."),TRUE,FALSE)</formula>
    </cfRule>
  </conditionalFormatting>
  <conditionalFormatting sqref="AL397:AO399">
    <cfRule type="expression" dxfId="611" priority="97">
      <formula>IF(AND(AL397&gt;=0, RIGHT(TEXT(AL397,"0.#"),1)&lt;&gt;"."),TRUE,FALSE)</formula>
    </cfRule>
    <cfRule type="expression" dxfId="610" priority="98">
      <formula>IF(AND(AL397&gt;=0, RIGHT(TEXT(AL397,"0.#"),1)="."),TRUE,FALSE)</formula>
    </cfRule>
    <cfRule type="expression" dxfId="609" priority="99">
      <formula>IF(AND(AL397&lt;0, RIGHT(TEXT(AL397,"0.#"),1)&lt;&gt;"."),TRUE,FALSE)</formula>
    </cfRule>
    <cfRule type="expression" dxfId="608" priority="100">
      <formula>IF(AND(AL397&lt;0, RIGHT(TEXT(AL397,"0.#"),1)="."),TRUE,FALSE)</formula>
    </cfRule>
  </conditionalFormatting>
  <conditionalFormatting sqref="AL401:AO401">
    <cfRule type="expression" dxfId="607" priority="93">
      <formula>IF(AND(AL401&gt;=0, RIGHT(TEXT(AL401,"0.#"),1)&lt;&gt;"."),TRUE,FALSE)</formula>
    </cfRule>
    <cfRule type="expression" dxfId="606" priority="94">
      <formula>IF(AND(AL401&gt;=0, RIGHT(TEXT(AL401,"0.#"),1)="."),TRUE,FALSE)</formula>
    </cfRule>
    <cfRule type="expression" dxfId="605" priority="95">
      <formula>IF(AND(AL401&lt;0, RIGHT(TEXT(AL401,"0.#"),1)&lt;&gt;"."),TRUE,FALSE)</formula>
    </cfRule>
    <cfRule type="expression" dxfId="604" priority="96">
      <formula>IF(AND(AL401&lt;0, RIGHT(TEXT(AL401,"0.#"),1)="."),TRUE,FALSE)</formula>
    </cfRule>
  </conditionalFormatting>
  <conditionalFormatting sqref="Y427:Y434">
    <cfRule type="expression" dxfId="603" priority="87">
      <formula>IF(RIGHT(TEXT(Y427,"0.#"),1)=".",FALSE,TRUE)</formula>
    </cfRule>
    <cfRule type="expression" dxfId="602" priority="88">
      <formula>IF(RIGHT(TEXT(Y427,"0.#"),1)=".",TRUE,FALSE)</formula>
    </cfRule>
  </conditionalFormatting>
  <conditionalFormatting sqref="Y425:Y426">
    <cfRule type="expression" dxfId="601" priority="81">
      <formula>IF(RIGHT(TEXT(Y425,"0.#"),1)=".",FALSE,TRUE)</formula>
    </cfRule>
    <cfRule type="expression" dxfId="600" priority="82">
      <formula>IF(RIGHT(TEXT(Y425,"0.#"),1)=".",TRUE,FALSE)</formula>
    </cfRule>
  </conditionalFormatting>
  <conditionalFormatting sqref="AL427:AO429 AL434:AO434">
    <cfRule type="expression" dxfId="599" priority="89">
      <formula>IF(AND(AL427&gt;=0, RIGHT(TEXT(AL427,"0.#"),1)&lt;&gt;"."),TRUE,FALSE)</formula>
    </cfRule>
    <cfRule type="expression" dxfId="598" priority="90">
      <formula>IF(AND(AL427&gt;=0, RIGHT(TEXT(AL427,"0.#"),1)="."),TRUE,FALSE)</formula>
    </cfRule>
    <cfRule type="expression" dxfId="597" priority="91">
      <formula>IF(AND(AL427&lt;0, RIGHT(TEXT(AL427,"0.#"),1)&lt;&gt;"."),TRUE,FALSE)</formula>
    </cfRule>
    <cfRule type="expression" dxfId="596" priority="92">
      <formula>IF(AND(AL427&lt;0, RIGHT(TEXT(AL427,"0.#"),1)="."),TRUE,FALSE)</formula>
    </cfRule>
  </conditionalFormatting>
  <conditionalFormatting sqref="AL425:AO426">
    <cfRule type="expression" dxfId="595" priority="83">
      <formula>IF(AND(AL425&gt;=0, RIGHT(TEXT(AL425,"0.#"),1)&lt;&gt;"."),TRUE,FALSE)</formula>
    </cfRule>
    <cfRule type="expression" dxfId="594" priority="84">
      <formula>IF(AND(AL425&gt;=0, RIGHT(TEXT(AL425,"0.#"),1)="."),TRUE,FALSE)</formula>
    </cfRule>
    <cfRule type="expression" dxfId="593" priority="85">
      <formula>IF(AND(AL425&lt;0, RIGHT(TEXT(AL425,"0.#"),1)&lt;&gt;"."),TRUE,FALSE)</formula>
    </cfRule>
    <cfRule type="expression" dxfId="592" priority="86">
      <formula>IF(AND(AL425&lt;0, RIGHT(TEXT(AL425,"0.#"),1)="."),TRUE,FALSE)</formula>
    </cfRule>
  </conditionalFormatting>
  <conditionalFormatting sqref="AL430:AO433">
    <cfRule type="expression" dxfId="591" priority="77">
      <formula>IF(AND(AL430&gt;=0, RIGHT(TEXT(AL430,"0.#"),1)&lt;&gt;"."),TRUE,FALSE)</formula>
    </cfRule>
    <cfRule type="expression" dxfId="590" priority="78">
      <formula>IF(AND(AL430&gt;=0, RIGHT(TEXT(AL430,"0.#"),1)="."),TRUE,FALSE)</formula>
    </cfRule>
    <cfRule type="expression" dxfId="589" priority="79">
      <formula>IF(AND(AL430&lt;0, RIGHT(TEXT(AL430,"0.#"),1)&lt;&gt;"."),TRUE,FALSE)</formula>
    </cfRule>
    <cfRule type="expression" dxfId="588" priority="80">
      <formula>IF(AND(AL430&lt;0, RIGHT(TEXT(AL430,"0.#"),1)="."),TRUE,FALSE)</formula>
    </cfRule>
  </conditionalFormatting>
  <conditionalFormatting sqref="Y460:Y467">
    <cfRule type="expression" dxfId="587" priority="71">
      <formula>IF(RIGHT(TEXT(Y460,"0.#"),1)=".",FALSE,TRUE)</formula>
    </cfRule>
    <cfRule type="expression" dxfId="586" priority="72">
      <formula>IF(RIGHT(TEXT(Y460,"0.#"),1)=".",TRUE,FALSE)</formula>
    </cfRule>
  </conditionalFormatting>
  <conditionalFormatting sqref="Y458:Y459">
    <cfRule type="expression" dxfId="585" priority="65">
      <formula>IF(RIGHT(TEXT(Y458,"0.#"),1)=".",FALSE,TRUE)</formula>
    </cfRule>
    <cfRule type="expression" dxfId="584" priority="66">
      <formula>IF(RIGHT(TEXT(Y458,"0.#"),1)=".",TRUE,FALSE)</formula>
    </cfRule>
  </conditionalFormatting>
  <conditionalFormatting sqref="AL460:AO465 AL467:AO467">
    <cfRule type="expression" dxfId="583" priority="73">
      <formula>IF(AND(AL460&gt;=0, RIGHT(TEXT(AL460,"0.#"),1)&lt;&gt;"."),TRUE,FALSE)</formula>
    </cfRule>
    <cfRule type="expression" dxfId="582" priority="74">
      <formula>IF(AND(AL460&gt;=0, RIGHT(TEXT(AL460,"0.#"),1)="."),TRUE,FALSE)</formula>
    </cfRule>
    <cfRule type="expression" dxfId="581" priority="75">
      <formula>IF(AND(AL460&lt;0, RIGHT(TEXT(AL460,"0.#"),1)&lt;&gt;"."),TRUE,FALSE)</formula>
    </cfRule>
    <cfRule type="expression" dxfId="580" priority="76">
      <formula>IF(AND(AL460&lt;0, RIGHT(TEXT(AL460,"0.#"),1)="."),TRUE,FALSE)</formula>
    </cfRule>
  </conditionalFormatting>
  <conditionalFormatting sqref="AL458:AO459">
    <cfRule type="expression" dxfId="579" priority="67">
      <formula>IF(AND(AL458&gt;=0, RIGHT(TEXT(AL458,"0.#"),1)&lt;&gt;"."),TRUE,FALSE)</formula>
    </cfRule>
    <cfRule type="expression" dxfId="578" priority="68">
      <formula>IF(AND(AL458&gt;=0, RIGHT(TEXT(AL458,"0.#"),1)="."),TRUE,FALSE)</formula>
    </cfRule>
    <cfRule type="expression" dxfId="577" priority="69">
      <formula>IF(AND(AL458&lt;0, RIGHT(TEXT(AL458,"0.#"),1)&lt;&gt;"."),TRUE,FALSE)</formula>
    </cfRule>
    <cfRule type="expression" dxfId="576" priority="70">
      <formula>IF(AND(AL458&lt;0, RIGHT(TEXT(AL458,"0.#"),1)="."),TRUE,FALSE)</formula>
    </cfRule>
  </conditionalFormatting>
  <conditionalFormatting sqref="AL466:AO466">
    <cfRule type="expression" dxfId="575" priority="61">
      <formula>IF(AND(AL466&gt;=0, RIGHT(TEXT(AL466,"0.#"),1)&lt;&gt;"."),TRUE,FALSE)</formula>
    </cfRule>
    <cfRule type="expression" dxfId="574" priority="62">
      <formula>IF(AND(AL466&gt;=0, RIGHT(TEXT(AL466,"0.#"),1)="."),TRUE,FALSE)</formula>
    </cfRule>
    <cfRule type="expression" dxfId="573" priority="63">
      <formula>IF(AND(AL466&lt;0, RIGHT(TEXT(AL466,"0.#"),1)&lt;&gt;"."),TRUE,FALSE)</formula>
    </cfRule>
    <cfRule type="expression" dxfId="572" priority="64">
      <formula>IF(AND(AL466&lt;0, RIGHT(TEXT(AL466,"0.#"),1)="."),TRUE,FALSE)</formula>
    </cfRule>
  </conditionalFormatting>
  <conditionalFormatting sqref="Y493:Y500">
    <cfRule type="expression" dxfId="571" priority="55">
      <formula>IF(RIGHT(TEXT(Y493,"0.#"),1)=".",FALSE,TRUE)</formula>
    </cfRule>
    <cfRule type="expression" dxfId="570" priority="56">
      <formula>IF(RIGHT(TEXT(Y493,"0.#"),1)=".",TRUE,FALSE)</formula>
    </cfRule>
  </conditionalFormatting>
  <conditionalFormatting sqref="Y491:Y492">
    <cfRule type="expression" dxfId="569" priority="49">
      <formula>IF(RIGHT(TEXT(Y491,"0.#"),1)=".",FALSE,TRUE)</formula>
    </cfRule>
    <cfRule type="expression" dxfId="568" priority="50">
      <formula>IF(RIGHT(TEXT(Y491,"0.#"),1)=".",TRUE,FALSE)</formula>
    </cfRule>
  </conditionalFormatting>
  <conditionalFormatting sqref="AL493:AO494 AL496:AO497">
    <cfRule type="expression" dxfId="567" priority="57">
      <formula>IF(AND(AL493&gt;=0, RIGHT(TEXT(AL493,"0.#"),1)&lt;&gt;"."),TRUE,FALSE)</formula>
    </cfRule>
    <cfRule type="expression" dxfId="566" priority="58">
      <formula>IF(AND(AL493&gt;=0, RIGHT(TEXT(AL493,"0.#"),1)="."),TRUE,FALSE)</formula>
    </cfRule>
    <cfRule type="expression" dxfId="565" priority="59">
      <formula>IF(AND(AL493&lt;0, RIGHT(TEXT(AL493,"0.#"),1)&lt;&gt;"."),TRUE,FALSE)</formula>
    </cfRule>
    <cfRule type="expression" dxfId="564" priority="60">
      <formula>IF(AND(AL493&lt;0, RIGHT(TEXT(AL493,"0.#"),1)="."),TRUE,FALSE)</formula>
    </cfRule>
  </conditionalFormatting>
  <conditionalFormatting sqref="AL491:AO492">
    <cfRule type="expression" dxfId="563" priority="51">
      <formula>IF(AND(AL491&gt;=0, RIGHT(TEXT(AL491,"0.#"),1)&lt;&gt;"."),TRUE,FALSE)</formula>
    </cfRule>
    <cfRule type="expression" dxfId="562" priority="52">
      <formula>IF(AND(AL491&gt;=0, RIGHT(TEXT(AL491,"0.#"),1)="."),TRUE,FALSE)</formula>
    </cfRule>
    <cfRule type="expression" dxfId="561" priority="53">
      <formula>IF(AND(AL491&lt;0, RIGHT(TEXT(AL491,"0.#"),1)&lt;&gt;"."),TRUE,FALSE)</formula>
    </cfRule>
    <cfRule type="expression" dxfId="560" priority="54">
      <formula>IF(AND(AL491&lt;0, RIGHT(TEXT(AL491,"0.#"),1)="."),TRUE,FALSE)</formula>
    </cfRule>
  </conditionalFormatting>
  <conditionalFormatting sqref="AL495:AO495">
    <cfRule type="expression" dxfId="559" priority="45">
      <formula>IF(AND(AL495&gt;=0, RIGHT(TEXT(AL495,"0.#"),1)&lt;&gt;"."),TRUE,FALSE)</formula>
    </cfRule>
    <cfRule type="expression" dxfId="558" priority="46">
      <formula>IF(AND(AL495&gt;=0, RIGHT(TEXT(AL495,"0.#"),1)="."),TRUE,FALSE)</formula>
    </cfRule>
    <cfRule type="expression" dxfId="557" priority="47">
      <formula>IF(AND(AL495&lt;0, RIGHT(TEXT(AL495,"0.#"),1)&lt;&gt;"."),TRUE,FALSE)</formula>
    </cfRule>
    <cfRule type="expression" dxfId="556" priority="48">
      <formula>IF(AND(AL495&lt;0, RIGHT(TEXT(AL495,"0.#"),1)="."),TRUE,FALSE)</formula>
    </cfRule>
  </conditionalFormatting>
  <conditionalFormatting sqref="AL498:AO500">
    <cfRule type="expression" dxfId="555" priority="41">
      <formula>IF(AND(AL498&gt;=0, RIGHT(TEXT(AL498,"0.#"),1)&lt;&gt;"."),TRUE,FALSE)</formula>
    </cfRule>
    <cfRule type="expression" dxfId="554" priority="42">
      <formula>IF(AND(AL498&gt;=0, RIGHT(TEXT(AL498,"0.#"),1)="."),TRUE,FALSE)</formula>
    </cfRule>
    <cfRule type="expression" dxfId="553" priority="43">
      <formula>IF(AND(AL498&lt;0, RIGHT(TEXT(AL498,"0.#"),1)&lt;&gt;"."),TRUE,FALSE)</formula>
    </cfRule>
    <cfRule type="expression" dxfId="552" priority="44">
      <formula>IF(AND(AL498&lt;0, RIGHT(TEXT(AL498,"0.#"),1)="."),TRUE,FALSE)</formula>
    </cfRule>
  </conditionalFormatting>
  <conditionalFormatting sqref="Y526:Y533">
    <cfRule type="expression" dxfId="551" priority="35">
      <formula>IF(RIGHT(TEXT(Y526,"0.#"),1)=".",FALSE,TRUE)</formula>
    </cfRule>
    <cfRule type="expression" dxfId="550" priority="36">
      <formula>IF(RIGHT(TEXT(Y526,"0.#"),1)=".",TRUE,FALSE)</formula>
    </cfRule>
  </conditionalFormatting>
  <conditionalFormatting sqref="AL526:AO529">
    <cfRule type="expression" dxfId="549" priority="37">
      <formula>IF(AND(AL526&gt;=0, RIGHT(TEXT(AL526,"0.#"),1)&lt;&gt;"."),TRUE,FALSE)</formula>
    </cfRule>
    <cfRule type="expression" dxfId="548" priority="38">
      <formula>IF(AND(AL526&gt;=0, RIGHT(TEXT(AL526,"0.#"),1)="."),TRUE,FALSE)</formula>
    </cfRule>
    <cfRule type="expression" dxfId="547" priority="39">
      <formula>IF(AND(AL526&lt;0, RIGHT(TEXT(AL526,"0.#"),1)&lt;&gt;"."),TRUE,FALSE)</formula>
    </cfRule>
    <cfRule type="expression" dxfId="546" priority="40">
      <formula>IF(AND(AL526&lt;0, RIGHT(TEXT(AL526,"0.#"),1)="."),TRUE,FALSE)</formula>
    </cfRule>
  </conditionalFormatting>
  <conditionalFormatting sqref="AL524:AO525">
    <cfRule type="expression" dxfId="545" priority="31">
      <formula>IF(AND(AL524&gt;=0, RIGHT(TEXT(AL524,"0.#"),1)&lt;&gt;"."),TRUE,FALSE)</formula>
    </cfRule>
    <cfRule type="expression" dxfId="544" priority="32">
      <formula>IF(AND(AL524&gt;=0, RIGHT(TEXT(AL524,"0.#"),1)="."),TRUE,FALSE)</formula>
    </cfRule>
    <cfRule type="expression" dxfId="543" priority="33">
      <formula>IF(AND(AL524&lt;0, RIGHT(TEXT(AL524,"0.#"),1)&lt;&gt;"."),TRUE,FALSE)</formula>
    </cfRule>
    <cfRule type="expression" dxfId="542" priority="34">
      <formula>IF(AND(AL524&lt;0, RIGHT(TEXT(AL524,"0.#"),1)="."),TRUE,FALSE)</formula>
    </cfRule>
  </conditionalFormatting>
  <conditionalFormatting sqref="Y524:Y525">
    <cfRule type="expression" dxfId="541" priority="29">
      <formula>IF(RIGHT(TEXT(Y524,"0.#"),1)=".",FALSE,TRUE)</formula>
    </cfRule>
    <cfRule type="expression" dxfId="540" priority="30">
      <formula>IF(RIGHT(TEXT(Y524,"0.#"),1)=".",TRUE,FALSE)</formula>
    </cfRule>
  </conditionalFormatting>
  <conditionalFormatting sqref="AL530:AO533">
    <cfRule type="expression" dxfId="539" priority="25">
      <formula>IF(AND(AL530&gt;=0, RIGHT(TEXT(AL530,"0.#"),1)&lt;&gt;"."),TRUE,FALSE)</formula>
    </cfRule>
    <cfRule type="expression" dxfId="538" priority="26">
      <formula>IF(AND(AL530&gt;=0, RIGHT(TEXT(AL530,"0.#"),1)="."),TRUE,FALSE)</formula>
    </cfRule>
    <cfRule type="expression" dxfId="537" priority="27">
      <formula>IF(AND(AL530&lt;0, RIGHT(TEXT(AL530,"0.#"),1)&lt;&gt;"."),TRUE,FALSE)</formula>
    </cfRule>
    <cfRule type="expression" dxfId="536" priority="28">
      <formula>IF(AND(AL530&lt;0, RIGHT(TEXT(AL530,"0.#"),1)="."),TRUE,FALSE)</formula>
    </cfRule>
  </conditionalFormatting>
  <conditionalFormatting sqref="AL559:AO566">
    <cfRule type="expression" dxfId="535" priority="21">
      <formula>IF(AND(AL559&gt;=0, RIGHT(TEXT(AL559,"0.#"),1)&lt;&gt;"."),TRUE,FALSE)</formula>
    </cfRule>
    <cfRule type="expression" dxfId="534" priority="22">
      <formula>IF(AND(AL559&gt;=0, RIGHT(TEXT(AL559,"0.#"),1)="."),TRUE,FALSE)</formula>
    </cfRule>
    <cfRule type="expression" dxfId="533" priority="23">
      <formula>IF(AND(AL559&lt;0, RIGHT(TEXT(AL559,"0.#"),1)&lt;&gt;"."),TRUE,FALSE)</formula>
    </cfRule>
    <cfRule type="expression" dxfId="532" priority="24">
      <formula>IF(AND(AL559&lt;0, RIGHT(TEXT(AL559,"0.#"),1)="."),TRUE,FALSE)</formula>
    </cfRule>
  </conditionalFormatting>
  <conditionalFormatting sqref="Y559:Y566">
    <cfRule type="expression" dxfId="531" priority="19">
      <formula>IF(RIGHT(TEXT(Y559,"0.#"),1)=".",FALSE,TRUE)</formula>
    </cfRule>
    <cfRule type="expression" dxfId="530" priority="20">
      <formula>IF(RIGHT(TEXT(Y559,"0.#"),1)=".",TRUE,FALSE)</formula>
    </cfRule>
  </conditionalFormatting>
  <conditionalFormatting sqref="AL557:AO558">
    <cfRule type="expression" dxfId="529" priority="15">
      <formula>IF(AND(AL557&gt;=0, RIGHT(TEXT(AL557,"0.#"),1)&lt;&gt;"."),TRUE,FALSE)</formula>
    </cfRule>
    <cfRule type="expression" dxfId="528" priority="16">
      <formula>IF(AND(AL557&gt;=0, RIGHT(TEXT(AL557,"0.#"),1)="."),TRUE,FALSE)</formula>
    </cfRule>
    <cfRule type="expression" dxfId="527" priority="17">
      <formula>IF(AND(AL557&lt;0, RIGHT(TEXT(AL557,"0.#"),1)&lt;&gt;"."),TRUE,FALSE)</formula>
    </cfRule>
    <cfRule type="expression" dxfId="526" priority="18">
      <formula>IF(AND(AL557&lt;0, RIGHT(TEXT(AL557,"0.#"),1)="."),TRUE,FALSE)</formula>
    </cfRule>
  </conditionalFormatting>
  <conditionalFormatting sqref="Y557:Y558">
    <cfRule type="expression" dxfId="525" priority="13">
      <formula>IF(RIGHT(TEXT(Y557,"0.#"),1)=".",FALSE,TRUE)</formula>
    </cfRule>
    <cfRule type="expression" dxfId="524" priority="14">
      <formula>IF(RIGHT(TEXT(Y557,"0.#"),1)=".",TRUE,FALSE)</formula>
    </cfRule>
  </conditionalFormatting>
  <conditionalFormatting sqref="Y590">
    <cfRule type="expression" dxfId="523" priority="11">
      <formula>IF(RIGHT(TEXT(Y590,"0.#"),1)=".",FALSE,TRUE)</formula>
    </cfRule>
    <cfRule type="expression" dxfId="522" priority="12">
      <formula>IF(RIGHT(TEXT(Y590,"0.#"),1)=".",TRUE,FALSE)</formula>
    </cfRule>
  </conditionalFormatting>
  <conditionalFormatting sqref="AL590:AO590">
    <cfRule type="expression" dxfId="521" priority="7">
      <formula>IF(AND(AL590&gt;=0, RIGHT(TEXT(AL590,"0.#"),1)&lt;&gt;"."),TRUE,FALSE)</formula>
    </cfRule>
    <cfRule type="expression" dxfId="520" priority="8">
      <formula>IF(AND(AL590&gt;=0, RIGHT(TEXT(AL590,"0.#"),1)="."),TRUE,FALSE)</formula>
    </cfRule>
    <cfRule type="expression" dxfId="519" priority="9">
      <formula>IF(AND(AL590&lt;0, RIGHT(TEXT(AL590,"0.#"),1)&lt;&gt;"."),TRUE,FALSE)</formula>
    </cfRule>
    <cfRule type="expression" dxfId="518" priority="10">
      <formula>IF(AND(AL590&lt;0, RIGHT(TEXT(AL590,"0.#"),1)="."),TRUE,FALSE)</formula>
    </cfRule>
  </conditionalFormatting>
  <conditionalFormatting sqref="Y591:Y599">
    <cfRule type="expression" dxfId="517" priority="5">
      <formula>IF(RIGHT(TEXT(Y591,"0.#"),1)=".",FALSE,TRUE)</formula>
    </cfRule>
    <cfRule type="expression" dxfId="516" priority="6">
      <formula>IF(RIGHT(TEXT(Y591,"0.#"),1)=".",TRUE,FALSE)</formula>
    </cfRule>
  </conditionalFormatting>
  <conditionalFormatting sqref="AL591:AO599">
    <cfRule type="expression" dxfId="515" priority="1">
      <formula>IF(AND(AL591&gt;=0, RIGHT(TEXT(AL591,"0.#"),1)&lt;&gt;"."),TRUE,FALSE)</formula>
    </cfRule>
    <cfRule type="expression" dxfId="514" priority="2">
      <formula>IF(AND(AL591&gt;=0, RIGHT(TEXT(AL591,"0.#"),1)="."),TRUE,FALSE)</formula>
    </cfRule>
    <cfRule type="expression" dxfId="513" priority="3">
      <formula>IF(AND(AL591&lt;0, RIGHT(TEXT(AL591,"0.#"),1)&lt;&gt;"."),TRUE,FALSE)</formula>
    </cfRule>
    <cfRule type="expression" dxfId="512" priority="4">
      <formula>IF(AND(AL591&lt;0, RIGHT(TEXT(AL591,"0.#"),1)="."),TRUE,FALSE)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49" max="16383" man="1"/>
    <brk id="300" max="16383" man="1"/>
    <brk id="389" max="16383" man="1"/>
    <brk id="455" max="16383" man="1"/>
    <brk id="521" max="16383" man="1"/>
    <brk id="58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8" sqref="A15:K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447</v>
      </c>
      <c r="AA1" s="29" t="s">
        <v>73</v>
      </c>
      <c r="AB1" s="29" t="s">
        <v>448</v>
      </c>
      <c r="AC1" s="29" t="s">
        <v>30</v>
      </c>
      <c r="AD1" s="28"/>
      <c r="AE1" s="29" t="s">
        <v>42</v>
      </c>
      <c r="AF1" s="30"/>
      <c r="AG1" s="44" t="s">
        <v>213</v>
      </c>
      <c r="AI1" s="44" t="s">
        <v>216</v>
      </c>
      <c r="AK1" s="44" t="s">
        <v>221</v>
      </c>
      <c r="AM1" s="70"/>
      <c r="AN1" s="70"/>
      <c r="AP1" s="28" t="s">
        <v>271</v>
      </c>
    </row>
    <row r="2" spans="1:42" ht="13.5" customHeight="1" x14ac:dyDescent="0.15">
      <c r="A2" s="14" t="s">
        <v>76</v>
      </c>
      <c r="B2" s="15"/>
      <c r="C2" s="13" t="str">
        <f>IF(B2="","",A2)</f>
        <v/>
      </c>
      <c r="D2" s="13" t="str">
        <f>IF(C2="","",IF(D1&lt;&gt;"",CONCATENATE(D1,"、",C2),C2))</f>
        <v/>
      </c>
      <c r="F2" s="12" t="s">
        <v>63</v>
      </c>
      <c r="G2" s="17" t="s">
        <v>644</v>
      </c>
      <c r="H2" s="13" t="str">
        <f>IF(G2="","",F2)</f>
        <v>一般会計</v>
      </c>
      <c r="I2" s="13" t="str">
        <f>IF(H2="","",IF(I1&lt;&gt;"",CONCATENATE(I1,"、",H2),H2))</f>
        <v>一般会計</v>
      </c>
      <c r="K2" s="14" t="s">
        <v>93</v>
      </c>
      <c r="L2" s="15"/>
      <c r="M2" s="13" t="str">
        <f>IF(L2="","",K2)</f>
        <v/>
      </c>
      <c r="N2" s="13" t="str">
        <f>IF(M2="","",IF(N1&lt;&gt;"",CONCATENATE(N1,"、",M2),M2))</f>
        <v/>
      </c>
      <c r="O2" s="13"/>
      <c r="P2" s="12" t="s">
        <v>65</v>
      </c>
      <c r="Q2" s="17"/>
      <c r="R2" s="13" t="str">
        <f>IF(Q2="","",P2)</f>
        <v/>
      </c>
      <c r="S2" s="13" t="str">
        <f>IF(R2="","",IF(S1&lt;&gt;"",CONCATENATE(S1,"、",R2),R2))</f>
        <v/>
      </c>
      <c r="T2" s="13"/>
      <c r="U2" s="86">
        <v>21</v>
      </c>
      <c r="W2" s="32" t="s">
        <v>164</v>
      </c>
      <c r="Y2" s="32" t="s">
        <v>59</v>
      </c>
      <c r="Z2" s="32" t="s">
        <v>59</v>
      </c>
      <c r="AA2" s="79" t="s">
        <v>317</v>
      </c>
      <c r="AB2" s="79" t="s">
        <v>542</v>
      </c>
      <c r="AC2" s="80" t="s">
        <v>125</v>
      </c>
      <c r="AD2" s="28"/>
      <c r="AE2" s="36" t="s">
        <v>160</v>
      </c>
      <c r="AF2" s="30"/>
      <c r="AG2" s="46" t="s">
        <v>282</v>
      </c>
      <c r="AI2" s="44" t="s">
        <v>314</v>
      </c>
      <c r="AK2" s="44" t="s">
        <v>222</v>
      </c>
      <c r="AM2" s="70"/>
      <c r="AN2" s="70"/>
      <c r="AP2" s="46" t="s">
        <v>282</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t="s">
        <v>644</v>
      </c>
      <c r="M3" s="13" t="str">
        <f t="shared" ref="M3:M11" si="2">IF(L3="","",K3)</f>
        <v>文教及び科学振興</v>
      </c>
      <c r="N3" s="13" t="str">
        <f>IF(M3="",N2,IF(N2&lt;&gt;"",CONCATENATE(N2,"、",M3),M3))</f>
        <v>文教及び科学振興</v>
      </c>
      <c r="O3" s="13"/>
      <c r="P3" s="12" t="s">
        <v>66</v>
      </c>
      <c r="Q3" s="17"/>
      <c r="R3" s="13" t="str">
        <f t="shared" ref="R3:R8" si="3">IF(Q3="","",P3)</f>
        <v/>
      </c>
      <c r="S3" s="13" t="str">
        <f t="shared" ref="S3:S8" si="4">IF(R3="",S2,IF(S2&lt;&gt;"",CONCATENATE(S2,"、",R3),R3))</f>
        <v/>
      </c>
      <c r="T3" s="13"/>
      <c r="U3" s="32" t="s">
        <v>573</v>
      </c>
      <c r="W3" s="32" t="s">
        <v>136</v>
      </c>
      <c r="Y3" s="32" t="s">
        <v>60</v>
      </c>
      <c r="Z3" s="32" t="s">
        <v>449</v>
      </c>
      <c r="AA3" s="79" t="s">
        <v>415</v>
      </c>
      <c r="AB3" s="79" t="s">
        <v>543</v>
      </c>
      <c r="AC3" s="80" t="s">
        <v>126</v>
      </c>
      <c r="AD3" s="28"/>
      <c r="AE3" s="36" t="s">
        <v>161</v>
      </c>
      <c r="AF3" s="30"/>
      <c r="AG3" s="46" t="s">
        <v>283</v>
      </c>
      <c r="AI3" s="44" t="s">
        <v>215</v>
      </c>
      <c r="AK3" s="44" t="str">
        <f>CHAR(CODE(AK2)+1)</f>
        <v>B</v>
      </c>
      <c r="AM3" s="70"/>
      <c r="AN3" s="70"/>
      <c r="AP3" s="46" t="s">
        <v>283</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文教及び科学振興</v>
      </c>
      <c r="O4" s="13"/>
      <c r="P4" s="12" t="s">
        <v>67</v>
      </c>
      <c r="Q4" s="17"/>
      <c r="R4" s="13" t="str">
        <f t="shared" si="3"/>
        <v/>
      </c>
      <c r="S4" s="13" t="str">
        <f t="shared" si="4"/>
        <v/>
      </c>
      <c r="T4" s="13"/>
      <c r="U4" s="32" t="s">
        <v>629</v>
      </c>
      <c r="W4" s="32" t="s">
        <v>137</v>
      </c>
      <c r="Y4" s="32" t="s">
        <v>322</v>
      </c>
      <c r="Z4" s="32" t="s">
        <v>450</v>
      </c>
      <c r="AA4" s="79" t="s">
        <v>416</v>
      </c>
      <c r="AB4" s="79" t="s">
        <v>544</v>
      </c>
      <c r="AC4" s="79" t="s">
        <v>127</v>
      </c>
      <c r="AD4" s="28"/>
      <c r="AE4" s="36" t="s">
        <v>162</v>
      </c>
      <c r="AF4" s="30"/>
      <c r="AG4" s="46" t="s">
        <v>284</v>
      </c>
      <c r="AI4" s="44" t="s">
        <v>217</v>
      </c>
      <c r="AK4" s="44" t="str">
        <f t="shared" ref="AK4:AK49" si="7">CHAR(CODE(AK3)+1)</f>
        <v>C</v>
      </c>
      <c r="AM4" s="70"/>
      <c r="AN4" s="70"/>
      <c r="AP4" s="46" t="s">
        <v>284</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文教及び科学振興</v>
      </c>
      <c r="O5" s="13"/>
      <c r="P5" s="12" t="s">
        <v>68</v>
      </c>
      <c r="Q5" s="17"/>
      <c r="R5" s="13" t="str">
        <f t="shared" si="3"/>
        <v/>
      </c>
      <c r="S5" s="13" t="str">
        <f t="shared" si="4"/>
        <v/>
      </c>
      <c r="T5" s="13"/>
      <c r="W5" s="32" t="s">
        <v>597</v>
      </c>
      <c r="Y5" s="32" t="s">
        <v>323</v>
      </c>
      <c r="Z5" s="32" t="s">
        <v>451</v>
      </c>
      <c r="AA5" s="79" t="s">
        <v>417</v>
      </c>
      <c r="AB5" s="79" t="s">
        <v>545</v>
      </c>
      <c r="AC5" s="79" t="s">
        <v>163</v>
      </c>
      <c r="AD5" s="31"/>
      <c r="AE5" s="36" t="s">
        <v>295</v>
      </c>
      <c r="AF5" s="30"/>
      <c r="AG5" s="46" t="s">
        <v>285</v>
      </c>
      <c r="AI5" s="44" t="s">
        <v>320</v>
      </c>
      <c r="AK5" s="44" t="str">
        <f t="shared" si="7"/>
        <v>D</v>
      </c>
      <c r="AP5" s="46" t="s">
        <v>285</v>
      </c>
    </row>
    <row r="6" spans="1:42" ht="13.5" customHeight="1" x14ac:dyDescent="0.15">
      <c r="A6" s="14" t="s">
        <v>80</v>
      </c>
      <c r="B6" s="15" t="s">
        <v>644</v>
      </c>
      <c r="C6" s="13" t="str">
        <f t="shared" si="0"/>
        <v>科学技術・イノベーション</v>
      </c>
      <c r="D6" s="13" t="str">
        <f t="shared" ref="D6:D21" si="8">IF(C6="",D5,IF(D5&lt;&gt;"",CONCATENATE(D5,"、",C6),C6))</f>
        <v>科学技術・イノベーション</v>
      </c>
      <c r="F6" s="18" t="s">
        <v>105</v>
      </c>
      <c r="G6" s="17"/>
      <c r="H6" s="13" t="str">
        <f t="shared" si="1"/>
        <v/>
      </c>
      <c r="I6" s="13" t="str">
        <f t="shared" si="5"/>
        <v>一般会計</v>
      </c>
      <c r="K6" s="14" t="s">
        <v>97</v>
      </c>
      <c r="L6" s="15"/>
      <c r="M6" s="13" t="str">
        <f t="shared" si="2"/>
        <v/>
      </c>
      <c r="N6" s="13" t="str">
        <f t="shared" si="6"/>
        <v>文教及び科学振興</v>
      </c>
      <c r="O6" s="13"/>
      <c r="P6" s="12" t="s">
        <v>69</v>
      </c>
      <c r="Q6" s="17" t="s">
        <v>644</v>
      </c>
      <c r="R6" s="13" t="str">
        <f t="shared" si="3"/>
        <v>交付</v>
      </c>
      <c r="S6" s="13" t="str">
        <f t="shared" si="4"/>
        <v>交付</v>
      </c>
      <c r="T6" s="13"/>
      <c r="U6" s="32" t="s">
        <v>297</v>
      </c>
      <c r="W6" s="32" t="s">
        <v>599</v>
      </c>
      <c r="Y6" s="32" t="s">
        <v>324</v>
      </c>
      <c r="Z6" s="32" t="s">
        <v>452</v>
      </c>
      <c r="AA6" s="79" t="s">
        <v>418</v>
      </c>
      <c r="AB6" s="79" t="s">
        <v>546</v>
      </c>
      <c r="AC6" s="79" t="s">
        <v>128</v>
      </c>
      <c r="AD6" s="31"/>
      <c r="AE6" s="36" t="s">
        <v>292</v>
      </c>
      <c r="AF6" s="30"/>
      <c r="AG6" s="46" t="s">
        <v>286</v>
      </c>
      <c r="AI6" s="44" t="s">
        <v>321</v>
      </c>
      <c r="AK6" s="44" t="str">
        <f>CHAR(CODE(AK5)+1)</f>
        <v>E</v>
      </c>
      <c r="AP6" s="46" t="s">
        <v>286</v>
      </c>
    </row>
    <row r="7" spans="1:42" ht="13.5" customHeight="1" x14ac:dyDescent="0.15">
      <c r="A7" s="14" t="s">
        <v>81</v>
      </c>
      <c r="B7" s="15"/>
      <c r="C7" s="13" t="str">
        <f t="shared" si="0"/>
        <v/>
      </c>
      <c r="D7" s="13" t="str">
        <f t="shared" si="8"/>
        <v>科学技術・イノベーション</v>
      </c>
      <c r="F7" s="18" t="s">
        <v>232</v>
      </c>
      <c r="G7" s="17"/>
      <c r="H7" s="13" t="str">
        <f t="shared" si="1"/>
        <v/>
      </c>
      <c r="I7" s="13" t="str">
        <f t="shared" si="5"/>
        <v>一般会計</v>
      </c>
      <c r="K7" s="14" t="s">
        <v>98</v>
      </c>
      <c r="L7" s="15"/>
      <c r="M7" s="13" t="str">
        <f t="shared" si="2"/>
        <v/>
      </c>
      <c r="N7" s="13" t="str">
        <f t="shared" si="6"/>
        <v>文教及び科学振興</v>
      </c>
      <c r="O7" s="13"/>
      <c r="P7" s="12" t="s">
        <v>70</v>
      </c>
      <c r="Q7" s="17"/>
      <c r="R7" s="13" t="str">
        <f t="shared" si="3"/>
        <v/>
      </c>
      <c r="S7" s="13" t="str">
        <f t="shared" si="4"/>
        <v>交付</v>
      </c>
      <c r="T7" s="13"/>
      <c r="U7" s="32"/>
      <c r="W7" s="32" t="s">
        <v>138</v>
      </c>
      <c r="Y7" s="32" t="s">
        <v>325</v>
      </c>
      <c r="Z7" s="32" t="s">
        <v>453</v>
      </c>
      <c r="AA7" s="79" t="s">
        <v>419</v>
      </c>
      <c r="AB7" s="79" t="s">
        <v>547</v>
      </c>
      <c r="AC7" s="31"/>
      <c r="AD7" s="31"/>
      <c r="AE7" s="32" t="s">
        <v>128</v>
      </c>
      <c r="AF7" s="30"/>
      <c r="AG7" s="46" t="s">
        <v>287</v>
      </c>
      <c r="AH7" s="73"/>
      <c r="AI7" s="46" t="s">
        <v>310</v>
      </c>
      <c r="AK7" s="44" t="str">
        <f>CHAR(CODE(AK6)+1)</f>
        <v>F</v>
      </c>
      <c r="AP7" s="46" t="s">
        <v>287</v>
      </c>
    </row>
    <row r="8" spans="1:42" ht="13.5" customHeight="1" x14ac:dyDescent="0.15">
      <c r="A8" s="14" t="s">
        <v>82</v>
      </c>
      <c r="B8" s="15"/>
      <c r="C8" s="13" t="str">
        <f t="shared" si="0"/>
        <v/>
      </c>
      <c r="D8" s="13" t="str">
        <f t="shared" si="8"/>
        <v>科学技術・イノベーション</v>
      </c>
      <c r="F8" s="18" t="s">
        <v>106</v>
      </c>
      <c r="G8" s="17"/>
      <c r="H8" s="13" t="str">
        <f t="shared" si="1"/>
        <v/>
      </c>
      <c r="I8" s="13" t="str">
        <f t="shared" si="5"/>
        <v>一般会計</v>
      </c>
      <c r="K8" s="14" t="s">
        <v>99</v>
      </c>
      <c r="L8" s="15"/>
      <c r="M8" s="13" t="str">
        <f t="shared" si="2"/>
        <v/>
      </c>
      <c r="N8" s="13" t="str">
        <f t="shared" si="6"/>
        <v>文教及び科学振興</v>
      </c>
      <c r="O8" s="13"/>
      <c r="P8" s="12" t="s">
        <v>71</v>
      </c>
      <c r="Q8" s="17"/>
      <c r="R8" s="13" t="str">
        <f t="shared" si="3"/>
        <v/>
      </c>
      <c r="S8" s="13" t="str">
        <f t="shared" si="4"/>
        <v>交付</v>
      </c>
      <c r="T8" s="13"/>
      <c r="U8" s="32" t="s">
        <v>318</v>
      </c>
      <c r="W8" s="32" t="s">
        <v>139</v>
      </c>
      <c r="Y8" s="32" t="s">
        <v>326</v>
      </c>
      <c r="Z8" s="32" t="s">
        <v>454</v>
      </c>
      <c r="AA8" s="79" t="s">
        <v>420</v>
      </c>
      <c r="AB8" s="79" t="s">
        <v>548</v>
      </c>
      <c r="AC8" s="31"/>
      <c r="AD8" s="31"/>
      <c r="AE8" s="31"/>
      <c r="AF8" s="30"/>
      <c r="AG8" s="46" t="s">
        <v>288</v>
      </c>
      <c r="AI8" s="44" t="s">
        <v>311</v>
      </c>
      <c r="AK8" s="44" t="str">
        <f t="shared" si="7"/>
        <v>G</v>
      </c>
      <c r="AP8" s="46" t="s">
        <v>288</v>
      </c>
    </row>
    <row r="9" spans="1:42" ht="13.5" customHeight="1" x14ac:dyDescent="0.15">
      <c r="A9" s="14" t="s">
        <v>83</v>
      </c>
      <c r="B9" s="15"/>
      <c r="C9" s="13" t="str">
        <f t="shared" si="0"/>
        <v/>
      </c>
      <c r="D9" s="13" t="str">
        <f t="shared" si="8"/>
        <v>科学技術・イノベーション</v>
      </c>
      <c r="F9" s="18" t="s">
        <v>233</v>
      </c>
      <c r="G9" s="17"/>
      <c r="H9" s="13" t="str">
        <f t="shared" si="1"/>
        <v/>
      </c>
      <c r="I9" s="13" t="str">
        <f t="shared" si="5"/>
        <v>一般会計</v>
      </c>
      <c r="K9" s="14" t="s">
        <v>100</v>
      </c>
      <c r="L9" s="15"/>
      <c r="M9" s="13" t="str">
        <f t="shared" si="2"/>
        <v/>
      </c>
      <c r="N9" s="13" t="str">
        <f t="shared" si="6"/>
        <v>文教及び科学振興</v>
      </c>
      <c r="O9" s="13"/>
      <c r="P9" s="13"/>
      <c r="Q9" s="19"/>
      <c r="T9" s="13"/>
      <c r="U9" s="32" t="s">
        <v>319</v>
      </c>
      <c r="W9" s="32" t="s">
        <v>140</v>
      </c>
      <c r="Y9" s="32" t="s">
        <v>327</v>
      </c>
      <c r="Z9" s="32" t="s">
        <v>455</v>
      </c>
      <c r="AA9" s="79" t="s">
        <v>421</v>
      </c>
      <c r="AB9" s="79" t="s">
        <v>549</v>
      </c>
      <c r="AC9" s="31"/>
      <c r="AD9" s="31"/>
      <c r="AE9" s="31"/>
      <c r="AF9" s="30"/>
      <c r="AG9" s="46" t="s">
        <v>289</v>
      </c>
      <c r="AI9" s="69"/>
      <c r="AK9" s="44" t="str">
        <f t="shared" si="7"/>
        <v>H</v>
      </c>
      <c r="AP9" s="46" t="s">
        <v>289</v>
      </c>
    </row>
    <row r="10" spans="1:42" ht="13.5" customHeight="1" x14ac:dyDescent="0.15">
      <c r="A10" s="14" t="s">
        <v>254</v>
      </c>
      <c r="B10" s="15"/>
      <c r="C10" s="13" t="str">
        <f t="shared" si="0"/>
        <v/>
      </c>
      <c r="D10" s="13" t="str">
        <f t="shared" si="8"/>
        <v>科学技術・イノベーション</v>
      </c>
      <c r="F10" s="18" t="s">
        <v>107</v>
      </c>
      <c r="G10" s="17"/>
      <c r="H10" s="13" t="str">
        <f t="shared" si="1"/>
        <v/>
      </c>
      <c r="I10" s="13" t="str">
        <f t="shared" si="5"/>
        <v>一般会計</v>
      </c>
      <c r="K10" s="14" t="s">
        <v>257</v>
      </c>
      <c r="L10" s="15"/>
      <c r="M10" s="13" t="str">
        <f t="shared" si="2"/>
        <v/>
      </c>
      <c r="N10" s="13" t="str">
        <f t="shared" si="6"/>
        <v>文教及び科学振興</v>
      </c>
      <c r="O10" s="13"/>
      <c r="P10" s="13" t="str">
        <f>S8</f>
        <v>交付</v>
      </c>
      <c r="Q10" s="19"/>
      <c r="T10" s="13"/>
      <c r="W10" s="32" t="s">
        <v>141</v>
      </c>
      <c r="Y10" s="32" t="s">
        <v>328</v>
      </c>
      <c r="Z10" s="32" t="s">
        <v>456</v>
      </c>
      <c r="AA10" s="79" t="s">
        <v>422</v>
      </c>
      <c r="AB10" s="79" t="s">
        <v>550</v>
      </c>
      <c r="AC10" s="31"/>
      <c r="AD10" s="31"/>
      <c r="AE10" s="31"/>
      <c r="AF10" s="30"/>
      <c r="AG10" s="46" t="s">
        <v>274</v>
      </c>
      <c r="AK10" s="44" t="str">
        <f t="shared" si="7"/>
        <v>I</v>
      </c>
      <c r="AP10" s="44" t="s">
        <v>272</v>
      </c>
    </row>
    <row r="11" spans="1:42" ht="13.5" customHeight="1" x14ac:dyDescent="0.15">
      <c r="A11" s="14" t="s">
        <v>84</v>
      </c>
      <c r="B11" s="15"/>
      <c r="C11" s="13" t="str">
        <f t="shared" si="0"/>
        <v/>
      </c>
      <c r="D11" s="13" t="str">
        <f t="shared" si="8"/>
        <v>科学技術・イノベーション</v>
      </c>
      <c r="F11" s="18" t="s">
        <v>108</v>
      </c>
      <c r="G11" s="17"/>
      <c r="H11" s="13" t="str">
        <f t="shared" si="1"/>
        <v/>
      </c>
      <c r="I11" s="13" t="str">
        <f t="shared" si="5"/>
        <v>一般会計</v>
      </c>
      <c r="K11" s="14" t="s">
        <v>101</v>
      </c>
      <c r="L11" s="15"/>
      <c r="M11" s="13" t="str">
        <f t="shared" si="2"/>
        <v/>
      </c>
      <c r="N11" s="13" t="str">
        <f t="shared" si="6"/>
        <v>文教及び科学振興</v>
      </c>
      <c r="O11" s="13"/>
      <c r="P11" s="13"/>
      <c r="Q11" s="19"/>
      <c r="T11" s="13"/>
      <c r="W11" s="32" t="s">
        <v>626</v>
      </c>
      <c r="Y11" s="32" t="s">
        <v>329</v>
      </c>
      <c r="Z11" s="32" t="s">
        <v>457</v>
      </c>
      <c r="AA11" s="79" t="s">
        <v>423</v>
      </c>
      <c r="AB11" s="79" t="s">
        <v>551</v>
      </c>
      <c r="AC11" s="31"/>
      <c r="AD11" s="31"/>
      <c r="AE11" s="31"/>
      <c r="AF11" s="30"/>
      <c r="AG11" s="44" t="s">
        <v>277</v>
      </c>
      <c r="AK11" s="44" t="str">
        <f t="shared" si="7"/>
        <v>J</v>
      </c>
    </row>
    <row r="12" spans="1:42" ht="13.5" customHeight="1" x14ac:dyDescent="0.15">
      <c r="A12" s="14" t="s">
        <v>85</v>
      </c>
      <c r="B12" s="15"/>
      <c r="C12" s="13" t="str">
        <f t="shared" ref="C12:C23" si="9">IF(B12="","",A12)</f>
        <v/>
      </c>
      <c r="D12" s="13" t="str">
        <f t="shared" si="8"/>
        <v>科学技術・イノベーション</v>
      </c>
      <c r="F12" s="18" t="s">
        <v>109</v>
      </c>
      <c r="G12" s="17"/>
      <c r="H12" s="13" t="str">
        <f t="shared" si="1"/>
        <v/>
      </c>
      <c r="I12" s="13" t="str">
        <f t="shared" si="5"/>
        <v>一般会計</v>
      </c>
      <c r="K12" s="13"/>
      <c r="L12" s="13"/>
      <c r="O12" s="13"/>
      <c r="P12" s="13"/>
      <c r="Q12" s="19"/>
      <c r="T12" s="13"/>
      <c r="U12" s="29" t="s">
        <v>574</v>
      </c>
      <c r="W12" s="32" t="s">
        <v>142</v>
      </c>
      <c r="Y12" s="32" t="s">
        <v>330</v>
      </c>
      <c r="Z12" s="32" t="s">
        <v>458</v>
      </c>
      <c r="AA12" s="79" t="s">
        <v>424</v>
      </c>
      <c r="AB12" s="79" t="s">
        <v>552</v>
      </c>
      <c r="AC12" s="31"/>
      <c r="AD12" s="31"/>
      <c r="AE12" s="31"/>
      <c r="AF12" s="30"/>
      <c r="AG12" s="44" t="s">
        <v>275</v>
      </c>
      <c r="AK12" s="44" t="str">
        <f t="shared" si="7"/>
        <v>K</v>
      </c>
    </row>
    <row r="13" spans="1:42" ht="13.5" customHeight="1" x14ac:dyDescent="0.15">
      <c r="A13" s="14" t="s">
        <v>86</v>
      </c>
      <c r="B13" s="15"/>
      <c r="C13" s="13" t="str">
        <f t="shared" si="9"/>
        <v/>
      </c>
      <c r="D13" s="13" t="str">
        <f t="shared" si="8"/>
        <v>科学技術・イノベーション</v>
      </c>
      <c r="F13" s="18" t="s">
        <v>110</v>
      </c>
      <c r="G13" s="17"/>
      <c r="H13" s="13" t="str">
        <f t="shared" si="1"/>
        <v/>
      </c>
      <c r="I13" s="13" t="str">
        <f t="shared" si="5"/>
        <v>一般会計</v>
      </c>
      <c r="K13" s="13" t="str">
        <f>N11</f>
        <v>文教及び科学振興</v>
      </c>
      <c r="L13" s="13"/>
      <c r="O13" s="13"/>
      <c r="P13" s="13"/>
      <c r="Q13" s="19"/>
      <c r="T13" s="13"/>
      <c r="U13" s="32" t="s">
        <v>164</v>
      </c>
      <c r="W13" s="32" t="s">
        <v>143</v>
      </c>
      <c r="Y13" s="32" t="s">
        <v>331</v>
      </c>
      <c r="Z13" s="32" t="s">
        <v>459</v>
      </c>
      <c r="AA13" s="79" t="s">
        <v>425</v>
      </c>
      <c r="AB13" s="79" t="s">
        <v>553</v>
      </c>
      <c r="AC13" s="31"/>
      <c r="AD13" s="31"/>
      <c r="AE13" s="31"/>
      <c r="AF13" s="30"/>
      <c r="AG13" s="44" t="s">
        <v>276</v>
      </c>
      <c r="AK13" s="44" t="str">
        <f t="shared" si="7"/>
        <v>L</v>
      </c>
    </row>
    <row r="14" spans="1:42" ht="13.5" customHeight="1" x14ac:dyDescent="0.15">
      <c r="A14" s="14" t="s">
        <v>87</v>
      </c>
      <c r="B14" s="15"/>
      <c r="C14" s="13" t="str">
        <f t="shared" si="9"/>
        <v/>
      </c>
      <c r="D14" s="13" t="str">
        <f t="shared" si="8"/>
        <v>科学技術・イノベーション</v>
      </c>
      <c r="F14" s="18" t="s">
        <v>111</v>
      </c>
      <c r="G14" s="17"/>
      <c r="H14" s="13" t="str">
        <f t="shared" si="1"/>
        <v/>
      </c>
      <c r="I14" s="13" t="str">
        <f t="shared" si="5"/>
        <v>一般会計</v>
      </c>
      <c r="K14" s="13"/>
      <c r="L14" s="13"/>
      <c r="O14" s="13"/>
      <c r="P14" s="13"/>
      <c r="Q14" s="19"/>
      <c r="T14" s="13"/>
      <c r="U14" s="32" t="s">
        <v>575</v>
      </c>
      <c r="W14" s="32" t="s">
        <v>144</v>
      </c>
      <c r="Y14" s="32" t="s">
        <v>332</v>
      </c>
      <c r="Z14" s="32" t="s">
        <v>460</v>
      </c>
      <c r="AA14" s="79" t="s">
        <v>426</v>
      </c>
      <c r="AB14" s="79" t="s">
        <v>554</v>
      </c>
      <c r="AC14" s="31"/>
      <c r="AD14" s="31"/>
      <c r="AE14" s="31"/>
      <c r="AF14" s="30"/>
      <c r="AG14" s="69"/>
      <c r="AK14" s="44" t="str">
        <f t="shared" si="7"/>
        <v>M</v>
      </c>
    </row>
    <row r="15" spans="1:42" ht="13.5" customHeight="1" x14ac:dyDescent="0.15">
      <c r="A15" s="14" t="s">
        <v>88</v>
      </c>
      <c r="B15" s="15"/>
      <c r="C15" s="13" t="str">
        <f t="shared" si="9"/>
        <v/>
      </c>
      <c r="D15" s="13" t="str">
        <f t="shared" si="8"/>
        <v>科学技術・イノベーション</v>
      </c>
      <c r="F15" s="18" t="s">
        <v>112</v>
      </c>
      <c r="G15" s="17"/>
      <c r="H15" s="13" t="str">
        <f t="shared" si="1"/>
        <v/>
      </c>
      <c r="I15" s="13" t="str">
        <f t="shared" si="5"/>
        <v>一般会計</v>
      </c>
      <c r="K15" s="13"/>
      <c r="L15" s="13"/>
      <c r="O15" s="13"/>
      <c r="P15" s="13"/>
      <c r="Q15" s="19"/>
      <c r="T15" s="13"/>
      <c r="U15" s="32" t="s">
        <v>576</v>
      </c>
      <c r="W15" s="32" t="s">
        <v>145</v>
      </c>
      <c r="Y15" s="32" t="s">
        <v>333</v>
      </c>
      <c r="Z15" s="32" t="s">
        <v>461</v>
      </c>
      <c r="AA15" s="79" t="s">
        <v>427</v>
      </c>
      <c r="AB15" s="79" t="s">
        <v>555</v>
      </c>
      <c r="AC15" s="31"/>
      <c r="AD15" s="31"/>
      <c r="AE15" s="31"/>
      <c r="AF15" s="30"/>
      <c r="AG15" s="70"/>
      <c r="AK15" s="44" t="str">
        <f t="shared" si="7"/>
        <v>N</v>
      </c>
    </row>
    <row r="16" spans="1:42" ht="13.5" customHeight="1" x14ac:dyDescent="0.15">
      <c r="A16" s="14" t="s">
        <v>89</v>
      </c>
      <c r="B16" s="15"/>
      <c r="C16" s="13" t="str">
        <f t="shared" si="9"/>
        <v/>
      </c>
      <c r="D16" s="13" t="str">
        <f t="shared" si="8"/>
        <v>科学技術・イノベーション</v>
      </c>
      <c r="F16" s="18" t="s">
        <v>113</v>
      </c>
      <c r="G16" s="17"/>
      <c r="H16" s="13" t="str">
        <f t="shared" si="1"/>
        <v/>
      </c>
      <c r="I16" s="13" t="str">
        <f t="shared" si="5"/>
        <v>一般会計</v>
      </c>
      <c r="K16" s="13"/>
      <c r="L16" s="13"/>
      <c r="O16" s="13"/>
      <c r="P16" s="13"/>
      <c r="Q16" s="19"/>
      <c r="T16" s="13"/>
      <c r="U16" s="32" t="s">
        <v>577</v>
      </c>
      <c r="W16" s="32" t="s">
        <v>146</v>
      </c>
      <c r="Y16" s="32" t="s">
        <v>334</v>
      </c>
      <c r="Z16" s="32" t="s">
        <v>462</v>
      </c>
      <c r="AA16" s="79" t="s">
        <v>428</v>
      </c>
      <c r="AB16" s="79" t="s">
        <v>556</v>
      </c>
      <c r="AC16" s="31"/>
      <c r="AD16" s="31"/>
      <c r="AE16" s="31"/>
      <c r="AF16" s="30"/>
      <c r="AG16" s="70"/>
      <c r="AK16" s="44" t="str">
        <f t="shared" si="7"/>
        <v>O</v>
      </c>
    </row>
    <row r="17" spans="1:37" ht="13.5" customHeight="1" x14ac:dyDescent="0.15">
      <c r="A17" s="14" t="s">
        <v>90</v>
      </c>
      <c r="B17" s="15"/>
      <c r="C17" s="13" t="str">
        <f t="shared" si="9"/>
        <v/>
      </c>
      <c r="D17" s="13" t="str">
        <f t="shared" si="8"/>
        <v>科学技術・イノベーション</v>
      </c>
      <c r="F17" s="18" t="s">
        <v>114</v>
      </c>
      <c r="G17" s="17"/>
      <c r="H17" s="13" t="str">
        <f t="shared" si="1"/>
        <v/>
      </c>
      <c r="I17" s="13" t="str">
        <f t="shared" si="5"/>
        <v>一般会計</v>
      </c>
      <c r="K17" s="13"/>
      <c r="L17" s="13"/>
      <c r="O17" s="13"/>
      <c r="P17" s="13"/>
      <c r="Q17" s="19"/>
      <c r="T17" s="13"/>
      <c r="U17" s="32" t="s">
        <v>595</v>
      </c>
      <c r="W17" s="32" t="s">
        <v>147</v>
      </c>
      <c r="Y17" s="32" t="s">
        <v>335</v>
      </c>
      <c r="Z17" s="32" t="s">
        <v>463</v>
      </c>
      <c r="AA17" s="79" t="s">
        <v>429</v>
      </c>
      <c r="AB17" s="79" t="s">
        <v>557</v>
      </c>
      <c r="AC17" s="31"/>
      <c r="AD17" s="31"/>
      <c r="AE17" s="31"/>
      <c r="AF17" s="30"/>
      <c r="AG17" s="70"/>
      <c r="AK17" s="44" t="str">
        <f t="shared" si="7"/>
        <v>P</v>
      </c>
    </row>
    <row r="18" spans="1:37" ht="13.5" customHeight="1" x14ac:dyDescent="0.15">
      <c r="A18" s="14" t="s">
        <v>91</v>
      </c>
      <c r="B18" s="15"/>
      <c r="C18" s="13" t="str">
        <f t="shared" si="9"/>
        <v/>
      </c>
      <c r="D18" s="13" t="str">
        <f t="shared" si="8"/>
        <v>科学技術・イノベーション</v>
      </c>
      <c r="F18" s="18" t="s">
        <v>115</v>
      </c>
      <c r="G18" s="17"/>
      <c r="H18" s="13" t="str">
        <f t="shared" si="1"/>
        <v/>
      </c>
      <c r="I18" s="13" t="str">
        <f t="shared" si="5"/>
        <v>一般会計</v>
      </c>
      <c r="K18" s="13"/>
      <c r="L18" s="13"/>
      <c r="O18" s="13"/>
      <c r="P18" s="13"/>
      <c r="Q18" s="19"/>
      <c r="T18" s="13"/>
      <c r="U18" s="32" t="s">
        <v>578</v>
      </c>
      <c r="W18" s="32" t="s">
        <v>148</v>
      </c>
      <c r="Y18" s="32" t="s">
        <v>336</v>
      </c>
      <c r="Z18" s="32" t="s">
        <v>464</v>
      </c>
      <c r="AA18" s="79" t="s">
        <v>430</v>
      </c>
      <c r="AB18" s="79" t="s">
        <v>558</v>
      </c>
      <c r="AC18" s="31"/>
      <c r="AD18" s="31"/>
      <c r="AE18" s="31"/>
      <c r="AF18" s="30"/>
      <c r="AK18" s="44" t="str">
        <f t="shared" si="7"/>
        <v>Q</v>
      </c>
    </row>
    <row r="19" spans="1:37" ht="13.5" customHeight="1" x14ac:dyDescent="0.15">
      <c r="A19" s="14" t="s">
        <v>243</v>
      </c>
      <c r="B19" s="15"/>
      <c r="C19" s="13" t="str">
        <f t="shared" si="9"/>
        <v/>
      </c>
      <c r="D19" s="13" t="str">
        <f t="shared" si="8"/>
        <v>科学技術・イノベーション</v>
      </c>
      <c r="F19" s="18" t="s">
        <v>116</v>
      </c>
      <c r="G19" s="17"/>
      <c r="H19" s="13" t="str">
        <f t="shared" si="1"/>
        <v/>
      </c>
      <c r="I19" s="13" t="str">
        <f t="shared" si="5"/>
        <v>一般会計</v>
      </c>
      <c r="K19" s="13"/>
      <c r="L19" s="13"/>
      <c r="O19" s="13"/>
      <c r="P19" s="13"/>
      <c r="Q19" s="19"/>
      <c r="T19" s="13"/>
      <c r="U19" s="32" t="s">
        <v>579</v>
      </c>
      <c r="W19" s="32" t="s">
        <v>149</v>
      </c>
      <c r="Y19" s="32" t="s">
        <v>337</v>
      </c>
      <c r="Z19" s="32" t="s">
        <v>465</v>
      </c>
      <c r="AA19" s="79" t="s">
        <v>431</v>
      </c>
      <c r="AB19" s="79" t="s">
        <v>559</v>
      </c>
      <c r="AC19" s="31"/>
      <c r="AD19" s="31"/>
      <c r="AE19" s="31"/>
      <c r="AF19" s="30"/>
      <c r="AK19" s="44" t="str">
        <f t="shared" si="7"/>
        <v>R</v>
      </c>
    </row>
    <row r="20" spans="1:37" ht="13.5" customHeight="1" x14ac:dyDescent="0.15">
      <c r="A20" s="14" t="s">
        <v>244</v>
      </c>
      <c r="B20" s="15"/>
      <c r="C20" s="13" t="str">
        <f t="shared" si="9"/>
        <v/>
      </c>
      <c r="D20" s="13" t="str">
        <f t="shared" si="8"/>
        <v>科学技術・イノベーション</v>
      </c>
      <c r="F20" s="18" t="s">
        <v>242</v>
      </c>
      <c r="G20" s="17"/>
      <c r="H20" s="13" t="str">
        <f t="shared" si="1"/>
        <v/>
      </c>
      <c r="I20" s="13" t="str">
        <f t="shared" si="5"/>
        <v>一般会計</v>
      </c>
      <c r="K20" s="13"/>
      <c r="L20" s="13"/>
      <c r="O20" s="13"/>
      <c r="P20" s="13"/>
      <c r="Q20" s="19"/>
      <c r="T20" s="13"/>
      <c r="U20" s="32" t="s">
        <v>580</v>
      </c>
      <c r="W20" s="32" t="s">
        <v>150</v>
      </c>
      <c r="Y20" s="32" t="s">
        <v>338</v>
      </c>
      <c r="Z20" s="32" t="s">
        <v>466</v>
      </c>
      <c r="AA20" s="79" t="s">
        <v>432</v>
      </c>
      <c r="AB20" s="79" t="s">
        <v>560</v>
      </c>
      <c r="AC20" s="31"/>
      <c r="AD20" s="31"/>
      <c r="AE20" s="31"/>
      <c r="AF20" s="30"/>
      <c r="AK20" s="44" t="str">
        <f t="shared" si="7"/>
        <v>S</v>
      </c>
    </row>
    <row r="21" spans="1:37" ht="13.5" customHeight="1" x14ac:dyDescent="0.15">
      <c r="A21" s="14" t="s">
        <v>245</v>
      </c>
      <c r="B21" s="15"/>
      <c r="C21" s="13" t="str">
        <f t="shared" si="9"/>
        <v/>
      </c>
      <c r="D21" s="13" t="str">
        <f t="shared" si="8"/>
        <v>科学技術・イノベーション</v>
      </c>
      <c r="F21" s="18" t="s">
        <v>117</v>
      </c>
      <c r="G21" s="17"/>
      <c r="H21" s="13" t="str">
        <f t="shared" si="1"/>
        <v/>
      </c>
      <c r="I21" s="13" t="str">
        <f t="shared" si="5"/>
        <v>一般会計</v>
      </c>
      <c r="K21" s="13"/>
      <c r="L21" s="13"/>
      <c r="O21" s="13"/>
      <c r="P21" s="13"/>
      <c r="Q21" s="19"/>
      <c r="T21" s="13"/>
      <c r="U21" s="32" t="s">
        <v>581</v>
      </c>
      <c r="W21" s="32" t="s">
        <v>151</v>
      </c>
      <c r="Y21" s="32" t="s">
        <v>339</v>
      </c>
      <c r="Z21" s="32" t="s">
        <v>467</v>
      </c>
      <c r="AA21" s="79" t="s">
        <v>433</v>
      </c>
      <c r="AB21" s="79" t="s">
        <v>561</v>
      </c>
      <c r="AC21" s="31"/>
      <c r="AD21" s="31"/>
      <c r="AE21" s="31"/>
      <c r="AF21" s="30"/>
      <c r="AK21" s="44" t="str">
        <f t="shared" si="7"/>
        <v>T</v>
      </c>
    </row>
    <row r="22" spans="1:37" ht="13.5" customHeight="1" x14ac:dyDescent="0.15">
      <c r="A22" s="14" t="s">
        <v>246</v>
      </c>
      <c r="B22" s="15"/>
      <c r="C22" s="13" t="str">
        <f t="shared" si="9"/>
        <v/>
      </c>
      <c r="D22" s="13" t="str">
        <f>IF(C22="",D21,IF(D21&lt;&gt;"",CONCATENATE(D21,"、",C22),C22))</f>
        <v>科学技術・イノベーション</v>
      </c>
      <c r="F22" s="18" t="s">
        <v>118</v>
      </c>
      <c r="G22" s="17"/>
      <c r="H22" s="13" t="str">
        <f t="shared" si="1"/>
        <v/>
      </c>
      <c r="I22" s="13" t="str">
        <f t="shared" si="5"/>
        <v>一般会計</v>
      </c>
      <c r="K22" s="13"/>
      <c r="L22" s="13"/>
      <c r="O22" s="13"/>
      <c r="P22" s="13"/>
      <c r="Q22" s="19"/>
      <c r="T22" s="13"/>
      <c r="U22" s="32" t="s">
        <v>628</v>
      </c>
      <c r="W22" s="32" t="s">
        <v>152</v>
      </c>
      <c r="Y22" s="32" t="s">
        <v>340</v>
      </c>
      <c r="Z22" s="32" t="s">
        <v>468</v>
      </c>
      <c r="AA22" s="79" t="s">
        <v>434</v>
      </c>
      <c r="AB22" s="79" t="s">
        <v>562</v>
      </c>
      <c r="AC22" s="31"/>
      <c r="AD22" s="31"/>
      <c r="AE22" s="31"/>
      <c r="AF22" s="30"/>
      <c r="AK22" s="44" t="str">
        <f t="shared" si="7"/>
        <v>U</v>
      </c>
    </row>
    <row r="23" spans="1:37" ht="13.5" customHeight="1" x14ac:dyDescent="0.15">
      <c r="A23" s="76" t="s">
        <v>312</v>
      </c>
      <c r="B23" s="15"/>
      <c r="C23" s="13" t="str">
        <f t="shared" si="9"/>
        <v/>
      </c>
      <c r="D23" s="13" t="str">
        <f>IF(C23="",D22,IF(D22&lt;&gt;"",CONCATENATE(D22,"、",C23),C23))</f>
        <v>科学技術・イノベーション</v>
      </c>
      <c r="F23" s="18" t="s">
        <v>119</v>
      </c>
      <c r="G23" s="17"/>
      <c r="H23" s="13" t="str">
        <f t="shared" si="1"/>
        <v/>
      </c>
      <c r="I23" s="13" t="str">
        <f t="shared" si="5"/>
        <v>一般会計</v>
      </c>
      <c r="K23" s="13"/>
      <c r="L23" s="13"/>
      <c r="O23" s="13"/>
      <c r="P23" s="13"/>
      <c r="Q23" s="19"/>
      <c r="T23" s="13"/>
      <c r="U23" s="32" t="s">
        <v>582</v>
      </c>
      <c r="W23" s="32" t="s">
        <v>153</v>
      </c>
      <c r="Y23" s="32" t="s">
        <v>341</v>
      </c>
      <c r="Z23" s="32" t="s">
        <v>469</v>
      </c>
      <c r="AA23" s="79" t="s">
        <v>435</v>
      </c>
      <c r="AB23" s="79" t="s">
        <v>563</v>
      </c>
      <c r="AC23" s="31"/>
      <c r="AD23" s="31"/>
      <c r="AE23" s="31"/>
      <c r="AF23" s="30"/>
      <c r="AK23" s="44" t="str">
        <f t="shared" si="7"/>
        <v>V</v>
      </c>
    </row>
    <row r="24" spans="1:37" ht="13.5" customHeight="1" x14ac:dyDescent="0.15">
      <c r="A24" s="91"/>
      <c r="B24" s="74"/>
      <c r="F24" s="18" t="s">
        <v>315</v>
      </c>
      <c r="G24" s="17"/>
      <c r="H24" s="13" t="str">
        <f t="shared" si="1"/>
        <v/>
      </c>
      <c r="I24" s="13" t="str">
        <f t="shared" si="5"/>
        <v>一般会計</v>
      </c>
      <c r="K24" s="13"/>
      <c r="L24" s="13"/>
      <c r="O24" s="13"/>
      <c r="P24" s="13"/>
      <c r="Q24" s="19"/>
      <c r="T24" s="13"/>
      <c r="U24" s="32" t="s">
        <v>583</v>
      </c>
      <c r="W24" s="32" t="s">
        <v>154</v>
      </c>
      <c r="Y24" s="32" t="s">
        <v>342</v>
      </c>
      <c r="Z24" s="32" t="s">
        <v>470</v>
      </c>
      <c r="AA24" s="79" t="s">
        <v>436</v>
      </c>
      <c r="AB24" s="79" t="s">
        <v>564</v>
      </c>
      <c r="AC24" s="31"/>
      <c r="AD24" s="31"/>
      <c r="AE24" s="31"/>
      <c r="AF24" s="30"/>
      <c r="AK24" s="44" t="str">
        <f>CHAR(CODE(AK23)+1)</f>
        <v>W</v>
      </c>
    </row>
    <row r="25" spans="1:37" ht="13.5" customHeight="1" x14ac:dyDescent="0.15">
      <c r="A25" s="75"/>
      <c r="B25" s="74"/>
      <c r="F25" s="18" t="s">
        <v>120</v>
      </c>
      <c r="G25" s="17"/>
      <c r="H25" s="13" t="str">
        <f t="shared" si="1"/>
        <v/>
      </c>
      <c r="I25" s="13" t="str">
        <f t="shared" si="5"/>
        <v>一般会計</v>
      </c>
      <c r="K25" s="13"/>
      <c r="L25" s="13"/>
      <c r="O25" s="13"/>
      <c r="P25" s="13"/>
      <c r="Q25" s="19"/>
      <c r="T25" s="13"/>
      <c r="U25" s="32" t="s">
        <v>584</v>
      </c>
      <c r="W25" s="67"/>
      <c r="Y25" s="32" t="s">
        <v>343</v>
      </c>
      <c r="Z25" s="32" t="s">
        <v>471</v>
      </c>
      <c r="AA25" s="79" t="s">
        <v>437</v>
      </c>
      <c r="AB25" s="79" t="s">
        <v>565</v>
      </c>
      <c r="AC25" s="31"/>
      <c r="AD25" s="31"/>
      <c r="AE25" s="31"/>
      <c r="AF25" s="30"/>
      <c r="AK25" s="44" t="str">
        <f t="shared" si="7"/>
        <v>X</v>
      </c>
    </row>
    <row r="26" spans="1:37" ht="13.5" customHeight="1" x14ac:dyDescent="0.15">
      <c r="A26" s="75"/>
      <c r="B26" s="74"/>
      <c r="F26" s="18" t="s">
        <v>121</v>
      </c>
      <c r="G26" s="17"/>
      <c r="H26" s="13" t="str">
        <f t="shared" si="1"/>
        <v/>
      </c>
      <c r="I26" s="13" t="str">
        <f t="shared" si="5"/>
        <v>一般会計</v>
      </c>
      <c r="K26" s="13"/>
      <c r="L26" s="13"/>
      <c r="O26" s="13"/>
      <c r="P26" s="13"/>
      <c r="Q26" s="19"/>
      <c r="T26" s="13"/>
      <c r="U26" s="32" t="s">
        <v>585</v>
      </c>
      <c r="Y26" s="32" t="s">
        <v>344</v>
      </c>
      <c r="Z26" s="32" t="s">
        <v>472</v>
      </c>
      <c r="AA26" s="79" t="s">
        <v>438</v>
      </c>
      <c r="AB26" s="79" t="s">
        <v>566</v>
      </c>
      <c r="AC26" s="31"/>
      <c r="AD26" s="31"/>
      <c r="AE26" s="31"/>
      <c r="AF26" s="30"/>
      <c r="AK26" s="44" t="str">
        <f t="shared" si="7"/>
        <v>Y</v>
      </c>
    </row>
    <row r="27" spans="1:37" ht="13.5" customHeight="1" x14ac:dyDescent="0.15">
      <c r="A27" s="13" t="str">
        <f>IF(D23="", "-", D23)</f>
        <v>科学技術・イノベーション</v>
      </c>
      <c r="B27" s="13"/>
      <c r="F27" s="18" t="s">
        <v>122</v>
      </c>
      <c r="G27" s="17"/>
      <c r="H27" s="13" t="str">
        <f t="shared" si="1"/>
        <v/>
      </c>
      <c r="I27" s="13" t="str">
        <f t="shared" si="5"/>
        <v>一般会計</v>
      </c>
      <c r="K27" s="13"/>
      <c r="L27" s="13"/>
      <c r="O27" s="13"/>
      <c r="P27" s="13"/>
      <c r="Q27" s="19"/>
      <c r="T27" s="13"/>
      <c r="U27" s="32" t="s">
        <v>586</v>
      </c>
      <c r="Y27" s="32" t="s">
        <v>345</v>
      </c>
      <c r="Z27" s="32" t="s">
        <v>473</v>
      </c>
      <c r="AA27" s="79" t="s">
        <v>439</v>
      </c>
      <c r="AB27" s="79" t="s">
        <v>567</v>
      </c>
      <c r="AC27" s="31"/>
      <c r="AD27" s="31"/>
      <c r="AE27" s="31"/>
      <c r="AF27" s="30"/>
      <c r="AK27" s="44"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587</v>
      </c>
      <c r="Y28" s="32" t="s">
        <v>346</v>
      </c>
      <c r="Z28" s="32" t="s">
        <v>474</v>
      </c>
      <c r="AA28" s="79" t="s">
        <v>440</v>
      </c>
      <c r="AB28" s="79" t="s">
        <v>568</v>
      </c>
      <c r="AC28" s="31"/>
      <c r="AD28" s="31"/>
      <c r="AE28" s="31"/>
      <c r="AF28" s="30"/>
      <c r="AK28" s="44" t="s">
        <v>223</v>
      </c>
    </row>
    <row r="29" spans="1:37" ht="13.5" customHeight="1" x14ac:dyDescent="0.15">
      <c r="A29" s="13"/>
      <c r="B29" s="13"/>
      <c r="F29" s="18" t="s">
        <v>234</v>
      </c>
      <c r="G29" s="17"/>
      <c r="H29" s="13" t="str">
        <f t="shared" si="1"/>
        <v/>
      </c>
      <c r="I29" s="13" t="str">
        <f t="shared" si="5"/>
        <v>一般会計</v>
      </c>
      <c r="K29" s="13"/>
      <c r="L29" s="13"/>
      <c r="O29" s="13"/>
      <c r="P29" s="13"/>
      <c r="Q29" s="19"/>
      <c r="T29" s="13"/>
      <c r="U29" s="32" t="s">
        <v>588</v>
      </c>
      <c r="Y29" s="32" t="s">
        <v>347</v>
      </c>
      <c r="Z29" s="32" t="s">
        <v>475</v>
      </c>
      <c r="AA29" s="79" t="s">
        <v>441</v>
      </c>
      <c r="AB29" s="79" t="s">
        <v>569</v>
      </c>
      <c r="AC29" s="31"/>
      <c r="AD29" s="31"/>
      <c r="AE29" s="31"/>
      <c r="AF29" s="30"/>
      <c r="AK29" s="44" t="str">
        <f t="shared" si="7"/>
        <v>b</v>
      </c>
    </row>
    <row r="30" spans="1:37" ht="13.5" customHeight="1" x14ac:dyDescent="0.15">
      <c r="A30" s="13"/>
      <c r="B30" s="13"/>
      <c r="F30" s="18" t="s">
        <v>235</v>
      </c>
      <c r="G30" s="17"/>
      <c r="H30" s="13" t="str">
        <f t="shared" si="1"/>
        <v/>
      </c>
      <c r="I30" s="13" t="str">
        <f t="shared" si="5"/>
        <v>一般会計</v>
      </c>
      <c r="K30" s="13"/>
      <c r="L30" s="13"/>
      <c r="O30" s="13"/>
      <c r="P30" s="13"/>
      <c r="Q30" s="19"/>
      <c r="T30" s="13"/>
      <c r="U30" s="32" t="s">
        <v>589</v>
      </c>
      <c r="Y30" s="32" t="s">
        <v>348</v>
      </c>
      <c r="Z30" s="32" t="s">
        <v>476</v>
      </c>
      <c r="AA30" s="79" t="s">
        <v>442</v>
      </c>
      <c r="AB30" s="79" t="s">
        <v>570</v>
      </c>
      <c r="AC30" s="31"/>
      <c r="AD30" s="31"/>
      <c r="AE30" s="31"/>
      <c r="AF30" s="30"/>
      <c r="AK30" s="44" t="str">
        <f t="shared" si="7"/>
        <v>c</v>
      </c>
    </row>
    <row r="31" spans="1:37" ht="13.5" customHeight="1" x14ac:dyDescent="0.15">
      <c r="A31" s="13"/>
      <c r="B31" s="13"/>
      <c r="F31" s="18" t="s">
        <v>236</v>
      </c>
      <c r="G31" s="17"/>
      <c r="H31" s="13" t="str">
        <f t="shared" si="1"/>
        <v/>
      </c>
      <c r="I31" s="13" t="str">
        <f t="shared" si="5"/>
        <v>一般会計</v>
      </c>
      <c r="K31" s="13"/>
      <c r="L31" s="13"/>
      <c r="O31" s="13"/>
      <c r="P31" s="13"/>
      <c r="Q31" s="19"/>
      <c r="T31" s="13"/>
      <c r="U31" s="32" t="s">
        <v>590</v>
      </c>
      <c r="Y31" s="32" t="s">
        <v>349</v>
      </c>
      <c r="Z31" s="32" t="s">
        <v>477</v>
      </c>
      <c r="AA31" s="79" t="s">
        <v>443</v>
      </c>
      <c r="AB31" s="79" t="s">
        <v>571</v>
      </c>
      <c r="AC31" s="31"/>
      <c r="AD31" s="31"/>
      <c r="AE31" s="31"/>
      <c r="AF31" s="30"/>
      <c r="AK31" s="44" t="str">
        <f t="shared" si="7"/>
        <v>d</v>
      </c>
    </row>
    <row r="32" spans="1:37" ht="13.5" customHeight="1" x14ac:dyDescent="0.15">
      <c r="A32" s="13"/>
      <c r="B32" s="13"/>
      <c r="F32" s="18" t="s">
        <v>237</v>
      </c>
      <c r="G32" s="17"/>
      <c r="H32" s="13" t="str">
        <f t="shared" si="1"/>
        <v/>
      </c>
      <c r="I32" s="13" t="str">
        <f t="shared" si="5"/>
        <v>一般会計</v>
      </c>
      <c r="K32" s="13"/>
      <c r="L32" s="13"/>
      <c r="O32" s="13"/>
      <c r="P32" s="13"/>
      <c r="Q32" s="19"/>
      <c r="T32" s="13"/>
      <c r="U32" s="32" t="s">
        <v>591</v>
      </c>
      <c r="Y32" s="32" t="s">
        <v>350</v>
      </c>
      <c r="Z32" s="32" t="s">
        <v>478</v>
      </c>
      <c r="AA32" s="79" t="s">
        <v>61</v>
      </c>
      <c r="AB32" s="79" t="s">
        <v>61</v>
      </c>
      <c r="AC32" s="31"/>
      <c r="AD32" s="31"/>
      <c r="AE32" s="31"/>
      <c r="AF32" s="30"/>
      <c r="AK32" s="44" t="str">
        <f t="shared" si="7"/>
        <v>e</v>
      </c>
    </row>
    <row r="33" spans="1:37" ht="13.5" customHeight="1" x14ac:dyDescent="0.15">
      <c r="A33" s="13"/>
      <c r="B33" s="13"/>
      <c r="F33" s="18" t="s">
        <v>238</v>
      </c>
      <c r="G33" s="17"/>
      <c r="H33" s="13" t="str">
        <f t="shared" si="1"/>
        <v/>
      </c>
      <c r="I33" s="13" t="str">
        <f t="shared" si="5"/>
        <v>一般会計</v>
      </c>
      <c r="K33" s="13"/>
      <c r="L33" s="13"/>
      <c r="O33" s="13"/>
      <c r="P33" s="13"/>
      <c r="Q33" s="19"/>
      <c r="T33" s="13"/>
      <c r="U33" s="32" t="s">
        <v>592</v>
      </c>
      <c r="Y33" s="32" t="s">
        <v>351</v>
      </c>
      <c r="Z33" s="32" t="s">
        <v>479</v>
      </c>
      <c r="AA33" s="67"/>
      <c r="AB33" s="31"/>
      <c r="AC33" s="31"/>
      <c r="AD33" s="31"/>
      <c r="AE33" s="31"/>
      <c r="AF33" s="30"/>
      <c r="AK33" s="44" t="str">
        <f t="shared" si="7"/>
        <v>f</v>
      </c>
    </row>
    <row r="34" spans="1:37" ht="13.5" customHeight="1" x14ac:dyDescent="0.15">
      <c r="A34" s="13"/>
      <c r="B34" s="13"/>
      <c r="F34" s="18" t="s">
        <v>239</v>
      </c>
      <c r="G34" s="17"/>
      <c r="H34" s="13" t="str">
        <f t="shared" si="1"/>
        <v/>
      </c>
      <c r="I34" s="13" t="str">
        <f t="shared" si="5"/>
        <v>一般会計</v>
      </c>
      <c r="K34" s="13"/>
      <c r="L34" s="13"/>
      <c r="O34" s="13"/>
      <c r="P34" s="13"/>
      <c r="Q34" s="19"/>
      <c r="T34" s="13"/>
      <c r="U34" s="32" t="s">
        <v>593</v>
      </c>
      <c r="Y34" s="32" t="s">
        <v>352</v>
      </c>
      <c r="Z34" s="32" t="s">
        <v>480</v>
      </c>
      <c r="AB34" s="31"/>
      <c r="AC34" s="31"/>
      <c r="AD34" s="31"/>
      <c r="AE34" s="31"/>
      <c r="AF34" s="30"/>
      <c r="AK34" s="44" t="str">
        <f t="shared" si="7"/>
        <v>g</v>
      </c>
    </row>
    <row r="35" spans="1:37" ht="13.5" customHeight="1" x14ac:dyDescent="0.15">
      <c r="A35" s="13"/>
      <c r="B35" s="13"/>
      <c r="F35" s="18" t="s">
        <v>240</v>
      </c>
      <c r="G35" s="17"/>
      <c r="H35" s="13" t="str">
        <f t="shared" si="1"/>
        <v/>
      </c>
      <c r="I35" s="13" t="str">
        <f t="shared" si="5"/>
        <v>一般会計</v>
      </c>
      <c r="K35" s="13"/>
      <c r="L35" s="13"/>
      <c r="O35" s="13"/>
      <c r="P35" s="13"/>
      <c r="Q35" s="19"/>
      <c r="T35" s="13"/>
      <c r="U35" s="32" t="s">
        <v>594</v>
      </c>
      <c r="Y35" s="32" t="s">
        <v>353</v>
      </c>
      <c r="Z35" s="32" t="s">
        <v>481</v>
      </c>
      <c r="AC35" s="31"/>
      <c r="AF35" s="30"/>
      <c r="AK35" s="44" t="str">
        <f t="shared" si="7"/>
        <v>h</v>
      </c>
    </row>
    <row r="36" spans="1:37" ht="13.5" customHeight="1" x14ac:dyDescent="0.15">
      <c r="A36" s="13"/>
      <c r="B36" s="13"/>
      <c r="F36" s="18" t="s">
        <v>241</v>
      </c>
      <c r="G36" s="17"/>
      <c r="H36" s="13" t="str">
        <f t="shared" si="1"/>
        <v/>
      </c>
      <c r="I36" s="13" t="str">
        <f t="shared" si="5"/>
        <v>一般会計</v>
      </c>
      <c r="K36" s="13"/>
      <c r="L36" s="13"/>
      <c r="O36" s="13"/>
      <c r="P36" s="13"/>
      <c r="Q36" s="19"/>
      <c r="T36" s="13"/>
      <c r="Y36" s="32" t="s">
        <v>354</v>
      </c>
      <c r="Z36" s="32" t="s">
        <v>482</v>
      </c>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355</v>
      </c>
      <c r="Z37" s="32" t="s">
        <v>483</v>
      </c>
      <c r="AF37" s="30"/>
      <c r="AK37" s="44" t="str">
        <f t="shared" si="7"/>
        <v>j</v>
      </c>
    </row>
    <row r="38" spans="1:37" x14ac:dyDescent="0.15">
      <c r="A38" s="13"/>
      <c r="B38" s="13"/>
      <c r="F38" s="13"/>
      <c r="G38" s="19"/>
      <c r="K38" s="13"/>
      <c r="L38" s="13"/>
      <c r="O38" s="13"/>
      <c r="P38" s="13"/>
      <c r="Q38" s="19"/>
      <c r="T38" s="13"/>
      <c r="Y38" s="32" t="s">
        <v>356</v>
      </c>
      <c r="Z38" s="32" t="s">
        <v>484</v>
      </c>
      <c r="AF38" s="30"/>
      <c r="AK38" s="44" t="str">
        <f t="shared" si="7"/>
        <v>k</v>
      </c>
    </row>
    <row r="39" spans="1:37" x14ac:dyDescent="0.15">
      <c r="A39" s="13"/>
      <c r="B39" s="13"/>
      <c r="F39" s="13" t="str">
        <f>I37</f>
        <v>一般会計</v>
      </c>
      <c r="G39" s="19"/>
      <c r="K39" s="13"/>
      <c r="L39" s="13"/>
      <c r="O39" s="13"/>
      <c r="P39" s="13"/>
      <c r="Q39" s="19"/>
      <c r="T39" s="13"/>
      <c r="U39" s="32" t="s">
        <v>596</v>
      </c>
      <c r="Y39" s="32" t="s">
        <v>357</v>
      </c>
      <c r="Z39" s="32" t="s">
        <v>485</v>
      </c>
      <c r="AF39" s="30"/>
      <c r="AK39" s="44" t="str">
        <f t="shared" si="7"/>
        <v>l</v>
      </c>
    </row>
    <row r="40" spans="1:37" x14ac:dyDescent="0.15">
      <c r="A40" s="13"/>
      <c r="B40" s="13"/>
      <c r="F40" s="13"/>
      <c r="G40" s="19"/>
      <c r="K40" s="13"/>
      <c r="L40" s="13"/>
      <c r="O40" s="13"/>
      <c r="P40" s="13"/>
      <c r="Q40" s="19"/>
      <c r="T40" s="13"/>
      <c r="U40" s="32"/>
      <c r="Y40" s="32" t="s">
        <v>358</v>
      </c>
      <c r="Z40" s="32" t="s">
        <v>486</v>
      </c>
      <c r="AF40" s="30"/>
      <c r="AK40" s="44" t="str">
        <f t="shared" si="7"/>
        <v>m</v>
      </c>
    </row>
    <row r="41" spans="1:37" x14ac:dyDescent="0.15">
      <c r="A41" s="13"/>
      <c r="B41" s="13"/>
      <c r="F41" s="13"/>
      <c r="G41" s="19"/>
      <c r="K41" s="13"/>
      <c r="L41" s="13"/>
      <c r="O41" s="13"/>
      <c r="P41" s="13"/>
      <c r="Q41" s="19"/>
      <c r="T41" s="13"/>
      <c r="U41" s="32" t="s">
        <v>298</v>
      </c>
      <c r="Y41" s="32" t="s">
        <v>359</v>
      </c>
      <c r="Z41" s="32" t="s">
        <v>487</v>
      </c>
      <c r="AF41" s="30"/>
      <c r="AK41" s="44" t="str">
        <f t="shared" si="7"/>
        <v>n</v>
      </c>
    </row>
    <row r="42" spans="1:37" x14ac:dyDescent="0.15">
      <c r="A42" s="13"/>
      <c r="B42" s="13"/>
      <c r="F42" s="13"/>
      <c r="G42" s="19"/>
      <c r="K42" s="13"/>
      <c r="L42" s="13"/>
      <c r="O42" s="13"/>
      <c r="P42" s="13"/>
      <c r="Q42" s="19"/>
      <c r="T42" s="13"/>
      <c r="U42" s="32" t="s">
        <v>308</v>
      </c>
      <c r="Y42" s="32" t="s">
        <v>360</v>
      </c>
      <c r="Z42" s="32" t="s">
        <v>488</v>
      </c>
      <c r="AF42" s="30"/>
      <c r="AK42" s="44" t="str">
        <f t="shared" si="7"/>
        <v>o</v>
      </c>
    </row>
    <row r="43" spans="1:37" x14ac:dyDescent="0.15">
      <c r="A43" s="13"/>
      <c r="B43" s="13"/>
      <c r="F43" s="13"/>
      <c r="G43" s="19"/>
      <c r="K43" s="13"/>
      <c r="L43" s="13"/>
      <c r="O43" s="13"/>
      <c r="P43" s="13"/>
      <c r="Q43" s="19"/>
      <c r="T43" s="13"/>
      <c r="Y43" s="32" t="s">
        <v>361</v>
      </c>
      <c r="Z43" s="32" t="s">
        <v>489</v>
      </c>
      <c r="AF43" s="30"/>
      <c r="AK43" s="44" t="str">
        <f t="shared" si="7"/>
        <v>p</v>
      </c>
    </row>
    <row r="44" spans="1:37" x14ac:dyDescent="0.15">
      <c r="A44" s="13"/>
      <c r="B44" s="13"/>
      <c r="F44" s="13"/>
      <c r="G44" s="19"/>
      <c r="K44" s="13"/>
      <c r="L44" s="13"/>
      <c r="O44" s="13"/>
      <c r="P44" s="13"/>
      <c r="Q44" s="19"/>
      <c r="T44" s="13"/>
      <c r="Y44" s="32" t="s">
        <v>362</v>
      </c>
      <c r="Z44" s="32" t="s">
        <v>490</v>
      </c>
      <c r="AF44" s="30"/>
      <c r="AK44" s="44" t="str">
        <f t="shared" si="7"/>
        <v>q</v>
      </c>
    </row>
    <row r="45" spans="1:37" x14ac:dyDescent="0.15">
      <c r="A45" s="13"/>
      <c r="B45" s="13"/>
      <c r="F45" s="13"/>
      <c r="G45" s="19"/>
      <c r="K45" s="13"/>
      <c r="L45" s="13"/>
      <c r="O45" s="13"/>
      <c r="P45" s="13"/>
      <c r="Q45" s="19"/>
      <c r="T45" s="13"/>
      <c r="U45" s="29" t="s">
        <v>156</v>
      </c>
      <c r="Y45" s="32" t="s">
        <v>363</v>
      </c>
      <c r="Z45" s="32" t="s">
        <v>491</v>
      </c>
      <c r="AF45" s="30"/>
      <c r="AK45" s="44" t="str">
        <f t="shared" si="7"/>
        <v>r</v>
      </c>
    </row>
    <row r="46" spans="1:37" x14ac:dyDescent="0.15">
      <c r="A46" s="13"/>
      <c r="B46" s="13"/>
      <c r="F46" s="13"/>
      <c r="G46" s="19"/>
      <c r="K46" s="13"/>
      <c r="L46" s="13"/>
      <c r="O46" s="13"/>
      <c r="P46" s="13"/>
      <c r="Q46" s="19"/>
      <c r="T46" s="13"/>
      <c r="U46" s="86" t="s">
        <v>627</v>
      </c>
      <c r="Y46" s="32" t="s">
        <v>364</v>
      </c>
      <c r="Z46" s="32" t="s">
        <v>492</v>
      </c>
      <c r="AF46" s="30"/>
      <c r="AK46" s="44" t="str">
        <f t="shared" si="7"/>
        <v>s</v>
      </c>
    </row>
    <row r="47" spans="1:37" x14ac:dyDescent="0.15">
      <c r="A47" s="13"/>
      <c r="B47" s="13"/>
      <c r="F47" s="13"/>
      <c r="G47" s="19"/>
      <c r="K47" s="13"/>
      <c r="L47" s="13"/>
      <c r="O47" s="13"/>
      <c r="P47" s="13"/>
      <c r="Q47" s="19"/>
      <c r="T47" s="13"/>
      <c r="Y47" s="32" t="s">
        <v>365</v>
      </c>
      <c r="Z47" s="32" t="s">
        <v>493</v>
      </c>
      <c r="AF47" s="30"/>
      <c r="AK47" s="44" t="str">
        <f t="shared" si="7"/>
        <v>t</v>
      </c>
    </row>
    <row r="48" spans="1:37" x14ac:dyDescent="0.15">
      <c r="A48" s="13"/>
      <c r="B48" s="13"/>
      <c r="F48" s="13"/>
      <c r="G48" s="19"/>
      <c r="K48" s="13"/>
      <c r="L48" s="13"/>
      <c r="O48" s="13"/>
      <c r="P48" s="13"/>
      <c r="Q48" s="19"/>
      <c r="T48" s="13"/>
      <c r="U48" s="86">
        <v>2021</v>
      </c>
      <c r="Y48" s="32" t="s">
        <v>366</v>
      </c>
      <c r="Z48" s="32" t="s">
        <v>494</v>
      </c>
      <c r="AF48" s="30"/>
      <c r="AK48" s="44" t="str">
        <f t="shared" si="7"/>
        <v>u</v>
      </c>
    </row>
    <row r="49" spans="1:37" x14ac:dyDescent="0.15">
      <c r="A49" s="13"/>
      <c r="B49" s="13"/>
      <c r="F49" s="13"/>
      <c r="G49" s="19"/>
      <c r="K49" s="13"/>
      <c r="L49" s="13"/>
      <c r="O49" s="13"/>
      <c r="P49" s="13"/>
      <c r="Q49" s="19"/>
      <c r="T49" s="13"/>
      <c r="U49" s="86">
        <v>2022</v>
      </c>
      <c r="Y49" s="32" t="s">
        <v>367</v>
      </c>
      <c r="Z49" s="32" t="s">
        <v>495</v>
      </c>
      <c r="AF49" s="30"/>
      <c r="AK49" s="44" t="str">
        <f t="shared" si="7"/>
        <v>v</v>
      </c>
    </row>
    <row r="50" spans="1:37" x14ac:dyDescent="0.15">
      <c r="A50" s="13"/>
      <c r="B50" s="13"/>
      <c r="F50" s="13"/>
      <c r="G50" s="19"/>
      <c r="K50" s="13"/>
      <c r="L50" s="13"/>
      <c r="O50" s="13"/>
      <c r="P50" s="13"/>
      <c r="Q50" s="19"/>
      <c r="T50" s="13"/>
      <c r="U50" s="86">
        <v>2023</v>
      </c>
      <c r="Y50" s="32" t="s">
        <v>368</v>
      </c>
      <c r="Z50" s="32" t="s">
        <v>496</v>
      </c>
      <c r="AF50" s="30"/>
    </row>
    <row r="51" spans="1:37" x14ac:dyDescent="0.15">
      <c r="A51" s="13"/>
      <c r="B51" s="13"/>
      <c r="F51" s="13"/>
      <c r="G51" s="19"/>
      <c r="K51" s="13"/>
      <c r="L51" s="13"/>
      <c r="O51" s="13"/>
      <c r="P51" s="13"/>
      <c r="Q51" s="19"/>
      <c r="T51" s="13"/>
      <c r="U51" s="86">
        <v>2024</v>
      </c>
      <c r="Y51" s="32" t="s">
        <v>369</v>
      </c>
      <c r="Z51" s="32" t="s">
        <v>497</v>
      </c>
      <c r="AF51" s="30"/>
    </row>
    <row r="52" spans="1:37" x14ac:dyDescent="0.15">
      <c r="A52" s="13"/>
      <c r="B52" s="13"/>
      <c r="F52" s="13"/>
      <c r="G52" s="19"/>
      <c r="K52" s="13"/>
      <c r="L52" s="13"/>
      <c r="O52" s="13"/>
      <c r="P52" s="13"/>
      <c r="Q52" s="19"/>
      <c r="T52" s="13"/>
      <c r="U52" s="86">
        <v>2025</v>
      </c>
      <c r="Y52" s="32" t="s">
        <v>370</v>
      </c>
      <c r="Z52" s="32" t="s">
        <v>498</v>
      </c>
      <c r="AF52" s="30"/>
    </row>
    <row r="53" spans="1:37" x14ac:dyDescent="0.15">
      <c r="A53" s="13"/>
      <c r="B53" s="13"/>
      <c r="F53" s="13"/>
      <c r="G53" s="19"/>
      <c r="K53" s="13"/>
      <c r="L53" s="13"/>
      <c r="O53" s="13"/>
      <c r="P53" s="13"/>
      <c r="Q53" s="19"/>
      <c r="T53" s="13"/>
      <c r="U53" s="86">
        <v>2026</v>
      </c>
      <c r="Y53" s="32" t="s">
        <v>371</v>
      </c>
      <c r="Z53" s="32" t="s">
        <v>499</v>
      </c>
      <c r="AF53" s="30"/>
    </row>
    <row r="54" spans="1:37" x14ac:dyDescent="0.15">
      <c r="A54" s="13"/>
      <c r="B54" s="13"/>
      <c r="F54" s="13"/>
      <c r="G54" s="19"/>
      <c r="K54" s="13"/>
      <c r="L54" s="13"/>
      <c r="O54" s="13"/>
      <c r="P54" s="20"/>
      <c r="Q54" s="19"/>
      <c r="T54" s="13"/>
      <c r="Y54" s="32" t="s">
        <v>372</v>
      </c>
      <c r="Z54" s="32" t="s">
        <v>500</v>
      </c>
      <c r="AF54" s="30"/>
    </row>
    <row r="55" spans="1:37" x14ac:dyDescent="0.15">
      <c r="A55" s="13"/>
      <c r="B55" s="13"/>
      <c r="F55" s="13"/>
      <c r="G55" s="19"/>
      <c r="K55" s="13"/>
      <c r="L55" s="13"/>
      <c r="O55" s="13"/>
      <c r="P55" s="13"/>
      <c r="Q55" s="19"/>
      <c r="T55" s="13"/>
      <c r="Y55" s="32" t="s">
        <v>373</v>
      </c>
      <c r="Z55" s="32" t="s">
        <v>501</v>
      </c>
      <c r="AF55" s="30"/>
    </row>
    <row r="56" spans="1:37" x14ac:dyDescent="0.15">
      <c r="A56" s="13"/>
      <c r="B56" s="13"/>
      <c r="F56" s="13"/>
      <c r="G56" s="19"/>
      <c r="K56" s="13"/>
      <c r="L56" s="13"/>
      <c r="O56" s="13"/>
      <c r="P56" s="13"/>
      <c r="Q56" s="19"/>
      <c r="T56" s="13"/>
      <c r="U56" s="86">
        <v>20</v>
      </c>
      <c r="Y56" s="32" t="s">
        <v>374</v>
      </c>
      <c r="Z56" s="32" t="s">
        <v>502</v>
      </c>
      <c r="AF56" s="30"/>
    </row>
    <row r="57" spans="1:37" x14ac:dyDescent="0.15">
      <c r="A57" s="13"/>
      <c r="B57" s="13"/>
      <c r="F57" s="13"/>
      <c r="G57" s="19"/>
      <c r="K57" s="13"/>
      <c r="L57" s="13"/>
      <c r="O57" s="13"/>
      <c r="P57" s="13"/>
      <c r="Q57" s="19"/>
      <c r="T57" s="13"/>
      <c r="U57" s="32" t="s">
        <v>572</v>
      </c>
      <c r="Y57" s="32" t="s">
        <v>375</v>
      </c>
      <c r="Z57" s="32" t="s">
        <v>503</v>
      </c>
      <c r="AF57" s="30"/>
    </row>
    <row r="58" spans="1:37" x14ac:dyDescent="0.15">
      <c r="A58" s="13"/>
      <c r="B58" s="13"/>
      <c r="F58" s="13"/>
      <c r="G58" s="19"/>
      <c r="K58" s="13"/>
      <c r="L58" s="13"/>
      <c r="O58" s="13"/>
      <c r="P58" s="13"/>
      <c r="Q58" s="19"/>
      <c r="T58" s="13"/>
      <c r="U58" s="32" t="s">
        <v>573</v>
      </c>
      <c r="Y58" s="32" t="s">
        <v>376</v>
      </c>
      <c r="Z58" s="32" t="s">
        <v>504</v>
      </c>
      <c r="AF58" s="30"/>
    </row>
    <row r="59" spans="1:37" x14ac:dyDescent="0.15">
      <c r="A59" s="13"/>
      <c r="B59" s="13"/>
      <c r="F59" s="13"/>
      <c r="G59" s="19"/>
      <c r="K59" s="13"/>
      <c r="L59" s="13"/>
      <c r="O59" s="13"/>
      <c r="P59" s="13"/>
      <c r="Q59" s="19"/>
      <c r="T59" s="13"/>
      <c r="Y59" s="32" t="s">
        <v>377</v>
      </c>
      <c r="Z59" s="32" t="s">
        <v>505</v>
      </c>
      <c r="AF59" s="30"/>
    </row>
    <row r="60" spans="1:37" x14ac:dyDescent="0.15">
      <c r="A60" s="13"/>
      <c r="B60" s="13"/>
      <c r="F60" s="13"/>
      <c r="G60" s="19"/>
      <c r="K60" s="13"/>
      <c r="L60" s="13"/>
      <c r="O60" s="13"/>
      <c r="P60" s="13"/>
      <c r="Q60" s="19"/>
      <c r="T60" s="13"/>
      <c r="Y60" s="32" t="s">
        <v>378</v>
      </c>
      <c r="Z60" s="32" t="s">
        <v>506</v>
      </c>
      <c r="AF60" s="30"/>
    </row>
    <row r="61" spans="1:37" x14ac:dyDescent="0.15">
      <c r="A61" s="13"/>
      <c r="B61" s="13"/>
      <c r="F61" s="13"/>
      <c r="G61" s="19"/>
      <c r="K61" s="13"/>
      <c r="L61" s="13"/>
      <c r="O61" s="13"/>
      <c r="P61" s="13"/>
      <c r="Q61" s="19"/>
      <c r="T61" s="13"/>
      <c r="Y61" s="32" t="s">
        <v>379</v>
      </c>
      <c r="Z61" s="32" t="s">
        <v>507</v>
      </c>
      <c r="AF61" s="30"/>
    </row>
    <row r="62" spans="1:37" x14ac:dyDescent="0.15">
      <c r="A62" s="13"/>
      <c r="B62" s="13"/>
      <c r="F62" s="13"/>
      <c r="G62" s="19"/>
      <c r="K62" s="13"/>
      <c r="L62" s="13"/>
      <c r="O62" s="13"/>
      <c r="P62" s="13"/>
      <c r="Q62" s="19"/>
      <c r="T62" s="13"/>
      <c r="Y62" s="32" t="s">
        <v>380</v>
      </c>
      <c r="Z62" s="32" t="s">
        <v>508</v>
      </c>
      <c r="AF62" s="30"/>
    </row>
    <row r="63" spans="1:37" x14ac:dyDescent="0.15">
      <c r="A63" s="13"/>
      <c r="B63" s="13"/>
      <c r="F63" s="13"/>
      <c r="G63" s="19"/>
      <c r="K63" s="13"/>
      <c r="L63" s="13"/>
      <c r="O63" s="13"/>
      <c r="P63" s="13"/>
      <c r="Q63" s="19"/>
      <c r="T63" s="13"/>
      <c r="Y63" s="32" t="s">
        <v>381</v>
      </c>
      <c r="Z63" s="32" t="s">
        <v>509</v>
      </c>
      <c r="AF63" s="30"/>
    </row>
    <row r="64" spans="1:37" x14ac:dyDescent="0.15">
      <c r="A64" s="13"/>
      <c r="B64" s="13"/>
      <c r="F64" s="13"/>
      <c r="G64" s="19"/>
      <c r="K64" s="13"/>
      <c r="L64" s="13"/>
      <c r="O64" s="13"/>
      <c r="P64" s="13"/>
      <c r="Q64" s="19"/>
      <c r="T64" s="13"/>
      <c r="Y64" s="32" t="s">
        <v>382</v>
      </c>
      <c r="Z64" s="32" t="s">
        <v>510</v>
      </c>
      <c r="AF64" s="30"/>
    </row>
    <row r="65" spans="1:32" x14ac:dyDescent="0.15">
      <c r="A65" s="13"/>
      <c r="B65" s="13"/>
      <c r="F65" s="13"/>
      <c r="G65" s="19"/>
      <c r="K65" s="13"/>
      <c r="L65" s="13"/>
      <c r="O65" s="13"/>
      <c r="P65" s="13"/>
      <c r="Q65" s="19"/>
      <c r="T65" s="13"/>
      <c r="Y65" s="32" t="s">
        <v>383</v>
      </c>
      <c r="Z65" s="32" t="s">
        <v>511</v>
      </c>
      <c r="AF65" s="30"/>
    </row>
    <row r="66" spans="1:32" x14ac:dyDescent="0.15">
      <c r="A66" s="13"/>
      <c r="B66" s="13"/>
      <c r="F66" s="13"/>
      <c r="G66" s="19"/>
      <c r="K66" s="13"/>
      <c r="L66" s="13"/>
      <c r="O66" s="13"/>
      <c r="P66" s="13"/>
      <c r="Q66" s="19"/>
      <c r="T66" s="13"/>
      <c r="Y66" s="32" t="s">
        <v>62</v>
      </c>
      <c r="Z66" s="32" t="s">
        <v>512</v>
      </c>
      <c r="AF66" s="30"/>
    </row>
    <row r="67" spans="1:32" x14ac:dyDescent="0.15">
      <c r="A67" s="13"/>
      <c r="B67" s="13"/>
      <c r="F67" s="13"/>
      <c r="G67" s="19"/>
      <c r="K67" s="13"/>
      <c r="L67" s="13"/>
      <c r="O67" s="13"/>
      <c r="P67" s="13"/>
      <c r="Q67" s="19"/>
      <c r="T67" s="13"/>
      <c r="Y67" s="32" t="s">
        <v>384</v>
      </c>
      <c r="Z67" s="32" t="s">
        <v>513</v>
      </c>
      <c r="AF67" s="30"/>
    </row>
    <row r="68" spans="1:32" x14ac:dyDescent="0.15">
      <c r="A68" s="13"/>
      <c r="B68" s="13"/>
      <c r="F68" s="13"/>
      <c r="G68" s="19"/>
      <c r="K68" s="13"/>
      <c r="L68" s="13"/>
      <c r="O68" s="13"/>
      <c r="P68" s="13"/>
      <c r="Q68" s="19"/>
      <c r="T68" s="13"/>
      <c r="Y68" s="32" t="s">
        <v>385</v>
      </c>
      <c r="Z68" s="32" t="s">
        <v>514</v>
      </c>
      <c r="AF68" s="30"/>
    </row>
    <row r="69" spans="1:32" x14ac:dyDescent="0.15">
      <c r="A69" s="13"/>
      <c r="B69" s="13"/>
      <c r="F69" s="13"/>
      <c r="G69" s="19"/>
      <c r="K69" s="13"/>
      <c r="L69" s="13"/>
      <c r="O69" s="13"/>
      <c r="P69" s="13"/>
      <c r="Q69" s="19"/>
      <c r="T69" s="13"/>
      <c r="Y69" s="32" t="s">
        <v>386</v>
      </c>
      <c r="Z69" s="32" t="s">
        <v>515</v>
      </c>
      <c r="AF69" s="30"/>
    </row>
    <row r="70" spans="1:32" x14ac:dyDescent="0.15">
      <c r="A70" s="13"/>
      <c r="B70" s="13"/>
      <c r="Y70" s="32" t="s">
        <v>387</v>
      </c>
      <c r="Z70" s="32" t="s">
        <v>516</v>
      </c>
    </row>
    <row r="71" spans="1:32" x14ac:dyDescent="0.15">
      <c r="Y71" s="32" t="s">
        <v>388</v>
      </c>
      <c r="Z71" s="32" t="s">
        <v>517</v>
      </c>
    </row>
    <row r="72" spans="1:32" x14ac:dyDescent="0.15">
      <c r="Y72" s="32" t="s">
        <v>389</v>
      </c>
      <c r="Z72" s="32" t="s">
        <v>518</v>
      </c>
    </row>
    <row r="73" spans="1:32" x14ac:dyDescent="0.15">
      <c r="Y73" s="32" t="s">
        <v>390</v>
      </c>
      <c r="Z73" s="32" t="s">
        <v>519</v>
      </c>
    </row>
    <row r="74" spans="1:32" x14ac:dyDescent="0.15">
      <c r="Y74" s="32" t="s">
        <v>391</v>
      </c>
      <c r="Z74" s="32" t="s">
        <v>520</v>
      </c>
    </row>
    <row r="75" spans="1:32" x14ac:dyDescent="0.15">
      <c r="Y75" s="32" t="s">
        <v>392</v>
      </c>
      <c r="Z75" s="32" t="s">
        <v>521</v>
      </c>
    </row>
    <row r="76" spans="1:32" x14ac:dyDescent="0.15">
      <c r="Y76" s="32" t="s">
        <v>393</v>
      </c>
      <c r="Z76" s="32" t="s">
        <v>522</v>
      </c>
    </row>
    <row r="77" spans="1:32" x14ac:dyDescent="0.15">
      <c r="Y77" s="32" t="s">
        <v>394</v>
      </c>
      <c r="Z77" s="32" t="s">
        <v>523</v>
      </c>
    </row>
    <row r="78" spans="1:32" x14ac:dyDescent="0.15">
      <c r="Y78" s="32" t="s">
        <v>395</v>
      </c>
      <c r="Z78" s="32" t="s">
        <v>524</v>
      </c>
    </row>
    <row r="79" spans="1:32" x14ac:dyDescent="0.15">
      <c r="Y79" s="32" t="s">
        <v>396</v>
      </c>
      <c r="Z79" s="32" t="s">
        <v>525</v>
      </c>
    </row>
    <row r="80" spans="1:32" x14ac:dyDescent="0.15">
      <c r="Y80" s="32" t="s">
        <v>397</v>
      </c>
      <c r="Z80" s="32" t="s">
        <v>526</v>
      </c>
    </row>
    <row r="81" spans="25:26" x14ac:dyDescent="0.15">
      <c r="Y81" s="32" t="s">
        <v>398</v>
      </c>
      <c r="Z81" s="32" t="s">
        <v>527</v>
      </c>
    </row>
    <row r="82" spans="25:26" x14ac:dyDescent="0.15">
      <c r="Y82" s="32" t="s">
        <v>399</v>
      </c>
      <c r="Z82" s="32" t="s">
        <v>528</v>
      </c>
    </row>
    <row r="83" spans="25:26" x14ac:dyDescent="0.15">
      <c r="Y83" s="32" t="s">
        <v>400</v>
      </c>
      <c r="Z83" s="32" t="s">
        <v>529</v>
      </c>
    </row>
    <row r="84" spans="25:26" x14ac:dyDescent="0.15">
      <c r="Y84" s="32" t="s">
        <v>401</v>
      </c>
      <c r="Z84" s="32" t="s">
        <v>530</v>
      </c>
    </row>
    <row r="85" spans="25:26" x14ac:dyDescent="0.15">
      <c r="Y85" s="32" t="s">
        <v>402</v>
      </c>
      <c r="Z85" s="32" t="s">
        <v>531</v>
      </c>
    </row>
    <row r="86" spans="25:26" x14ac:dyDescent="0.15">
      <c r="Y86" s="32" t="s">
        <v>403</v>
      </c>
      <c r="Z86" s="32" t="s">
        <v>532</v>
      </c>
    </row>
    <row r="87" spans="25:26" x14ac:dyDescent="0.15">
      <c r="Y87" s="32" t="s">
        <v>404</v>
      </c>
      <c r="Z87" s="32" t="s">
        <v>533</v>
      </c>
    </row>
    <row r="88" spans="25:26" x14ac:dyDescent="0.15">
      <c r="Y88" s="32" t="s">
        <v>405</v>
      </c>
      <c r="Z88" s="32" t="s">
        <v>534</v>
      </c>
    </row>
    <row r="89" spans="25:26" x14ac:dyDescent="0.15">
      <c r="Y89" s="32" t="s">
        <v>406</v>
      </c>
      <c r="Z89" s="32" t="s">
        <v>535</v>
      </c>
    </row>
    <row r="90" spans="25:26" x14ac:dyDescent="0.15">
      <c r="Y90" s="32" t="s">
        <v>407</v>
      </c>
      <c r="Z90" s="32" t="s">
        <v>536</v>
      </c>
    </row>
    <row r="91" spans="25:26" x14ac:dyDescent="0.15">
      <c r="Y91" s="32" t="s">
        <v>408</v>
      </c>
      <c r="Z91" s="32" t="s">
        <v>537</v>
      </c>
    </row>
    <row r="92" spans="25:26" x14ac:dyDescent="0.15">
      <c r="Y92" s="32" t="s">
        <v>409</v>
      </c>
      <c r="Z92" s="32" t="s">
        <v>538</v>
      </c>
    </row>
    <row r="93" spans="25:26" x14ac:dyDescent="0.15">
      <c r="Y93" s="32" t="s">
        <v>410</v>
      </c>
      <c r="Z93" s="32" t="s">
        <v>539</v>
      </c>
    </row>
    <row r="94" spans="25:26" x14ac:dyDescent="0.15">
      <c r="Y94" s="32" t="s">
        <v>411</v>
      </c>
      <c r="Z94" s="32" t="s">
        <v>540</v>
      </c>
    </row>
    <row r="95" spans="25:26" x14ac:dyDescent="0.15">
      <c r="Y95" s="32" t="s">
        <v>412</v>
      </c>
      <c r="Z95" s="32" t="s">
        <v>541</v>
      </c>
    </row>
    <row r="96" spans="25:26" x14ac:dyDescent="0.15">
      <c r="Y96" s="32" t="s">
        <v>316</v>
      </c>
      <c r="Z96" s="32" t="s">
        <v>542</v>
      </c>
    </row>
    <row r="97" spans="25:26" x14ac:dyDescent="0.15">
      <c r="Y97" s="32" t="s">
        <v>413</v>
      </c>
      <c r="Z97" s="32" t="s">
        <v>543</v>
      </c>
    </row>
    <row r="98" spans="25:26" x14ac:dyDescent="0.15">
      <c r="Y98" s="32" t="s">
        <v>414</v>
      </c>
      <c r="Z98" s="32" t="s">
        <v>544</v>
      </c>
    </row>
    <row r="99" spans="25:26" x14ac:dyDescent="0.15">
      <c r="Y99" s="32" t="s">
        <v>444</v>
      </c>
      <c r="Z99" s="32" t="s">
        <v>545</v>
      </c>
    </row>
    <row r="100" spans="25:26" x14ac:dyDescent="0.15">
      <c r="Y100" s="32" t="s">
        <v>630</v>
      </c>
      <c r="Z100" s="32" t="s">
        <v>546</v>
      </c>
    </row>
  </sheetData>
  <sheetProtection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66"/>
  <sheetViews>
    <sheetView view="pageBreakPreview" zoomScale="70" zoomScaleNormal="75" zoomScaleSheetLayoutView="70" zoomScalePageLayoutView="70" workbookViewId="0">
      <selection activeCell="Y275" sqref="Y27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93"/>
      <c r="AQ1" s="93"/>
      <c r="AR1" s="93"/>
      <c r="AS1" s="93"/>
      <c r="AT1" s="93"/>
      <c r="AU1" s="93"/>
      <c r="AV1" s="93"/>
      <c r="AW1" s="92"/>
    </row>
    <row r="2" spans="1:51" ht="45.75" customHeight="1" x14ac:dyDescent="0.15">
      <c r="A2" s="940" t="s">
        <v>919</v>
      </c>
      <c r="B2" s="941"/>
      <c r="C2" s="941"/>
      <c r="D2" s="941"/>
      <c r="E2" s="941"/>
      <c r="F2" s="942"/>
      <c r="G2" s="210" t="s">
        <v>950</v>
      </c>
      <c r="H2" s="949"/>
      <c r="I2" s="949"/>
      <c r="J2" s="949"/>
      <c r="K2" s="949"/>
      <c r="L2" s="949"/>
      <c r="M2" s="949"/>
      <c r="N2" s="949"/>
      <c r="O2" s="949"/>
      <c r="P2" s="949"/>
      <c r="Q2" s="949"/>
      <c r="R2" s="949"/>
      <c r="S2" s="949"/>
      <c r="T2" s="949"/>
      <c r="U2" s="949"/>
      <c r="V2" s="949"/>
      <c r="W2" s="949"/>
      <c r="X2" s="949"/>
      <c r="Y2" s="949"/>
      <c r="Z2" s="949"/>
      <c r="AA2" s="949"/>
      <c r="AB2" s="950"/>
      <c r="AC2" s="210" t="s">
        <v>951</v>
      </c>
      <c r="AD2" s="949"/>
      <c r="AE2" s="949"/>
      <c r="AF2" s="949"/>
      <c r="AG2" s="949"/>
      <c r="AH2" s="949"/>
      <c r="AI2" s="949"/>
      <c r="AJ2" s="949"/>
      <c r="AK2" s="949"/>
      <c r="AL2" s="949"/>
      <c r="AM2" s="949"/>
      <c r="AN2" s="949"/>
      <c r="AO2" s="949"/>
      <c r="AP2" s="949"/>
      <c r="AQ2" s="949"/>
      <c r="AR2" s="949"/>
      <c r="AS2" s="949"/>
      <c r="AT2" s="949"/>
      <c r="AU2" s="949"/>
      <c r="AV2" s="949"/>
      <c r="AW2" s="949"/>
      <c r="AX2" s="951"/>
      <c r="AY2">
        <f>COUNTA($G$4,$AC$4)</f>
        <v>2</v>
      </c>
    </row>
    <row r="3" spans="1:51" ht="34.5" customHeight="1" x14ac:dyDescent="0.15">
      <c r="A3" s="943"/>
      <c r="B3" s="944"/>
      <c r="C3" s="944"/>
      <c r="D3" s="944"/>
      <c r="E3" s="944"/>
      <c r="F3" s="945"/>
      <c r="G3" s="214" t="s">
        <v>15</v>
      </c>
      <c r="H3" s="215"/>
      <c r="I3" s="215"/>
      <c r="J3" s="215"/>
      <c r="K3" s="215"/>
      <c r="L3" s="216" t="s">
        <v>16</v>
      </c>
      <c r="M3" s="215"/>
      <c r="N3" s="215"/>
      <c r="O3" s="215"/>
      <c r="P3" s="215"/>
      <c r="Q3" s="215"/>
      <c r="R3" s="215"/>
      <c r="S3" s="215"/>
      <c r="T3" s="215"/>
      <c r="U3" s="215"/>
      <c r="V3" s="215"/>
      <c r="W3" s="215"/>
      <c r="X3" s="217"/>
      <c r="Y3" s="218" t="s">
        <v>17</v>
      </c>
      <c r="Z3" s="219"/>
      <c r="AA3" s="219"/>
      <c r="AB3" s="220"/>
      <c r="AC3" s="214" t="s">
        <v>15</v>
      </c>
      <c r="AD3" s="215"/>
      <c r="AE3" s="215"/>
      <c r="AF3" s="215"/>
      <c r="AG3" s="215"/>
      <c r="AH3" s="216" t="s">
        <v>16</v>
      </c>
      <c r="AI3" s="215"/>
      <c r="AJ3" s="215"/>
      <c r="AK3" s="215"/>
      <c r="AL3" s="215"/>
      <c r="AM3" s="215"/>
      <c r="AN3" s="215"/>
      <c r="AO3" s="215"/>
      <c r="AP3" s="215"/>
      <c r="AQ3" s="215"/>
      <c r="AR3" s="215"/>
      <c r="AS3" s="215"/>
      <c r="AT3" s="217"/>
      <c r="AU3" s="218" t="s">
        <v>17</v>
      </c>
      <c r="AV3" s="219"/>
      <c r="AW3" s="219"/>
      <c r="AX3" s="221"/>
      <c r="AY3" s="34">
        <f t="shared" ref="AY3:AY14" si="0">$AY$2</f>
        <v>2</v>
      </c>
    </row>
    <row r="4" spans="1:51" ht="51.75" customHeight="1" x14ac:dyDescent="0.15">
      <c r="A4" s="943"/>
      <c r="B4" s="944"/>
      <c r="C4" s="944"/>
      <c r="D4" s="944"/>
      <c r="E4" s="944"/>
      <c r="F4" s="945"/>
      <c r="G4" s="200" t="s">
        <v>952</v>
      </c>
      <c r="H4" s="952"/>
      <c r="I4" s="952"/>
      <c r="J4" s="952"/>
      <c r="K4" s="953"/>
      <c r="L4" s="203" t="s">
        <v>953</v>
      </c>
      <c r="M4" s="954"/>
      <c r="N4" s="954"/>
      <c r="O4" s="954"/>
      <c r="P4" s="954"/>
      <c r="Q4" s="954"/>
      <c r="R4" s="954"/>
      <c r="S4" s="954"/>
      <c r="T4" s="954"/>
      <c r="U4" s="954"/>
      <c r="V4" s="954"/>
      <c r="W4" s="954"/>
      <c r="X4" s="955"/>
      <c r="Y4" s="206">
        <v>16.39</v>
      </c>
      <c r="Z4" s="207"/>
      <c r="AA4" s="207"/>
      <c r="AB4" s="208"/>
      <c r="AC4" s="200" t="s">
        <v>955</v>
      </c>
      <c r="AD4" s="201"/>
      <c r="AE4" s="201"/>
      <c r="AF4" s="201"/>
      <c r="AG4" s="202"/>
      <c r="AH4" s="203" t="s">
        <v>954</v>
      </c>
      <c r="AI4" s="204"/>
      <c r="AJ4" s="204"/>
      <c r="AK4" s="204"/>
      <c r="AL4" s="204"/>
      <c r="AM4" s="204"/>
      <c r="AN4" s="204"/>
      <c r="AO4" s="204"/>
      <c r="AP4" s="204"/>
      <c r="AQ4" s="204"/>
      <c r="AR4" s="204"/>
      <c r="AS4" s="204"/>
      <c r="AT4" s="205"/>
      <c r="AU4" s="206">
        <v>23.537962</v>
      </c>
      <c r="AV4" s="207"/>
      <c r="AW4" s="207"/>
      <c r="AX4" s="209"/>
      <c r="AY4" s="34">
        <f t="shared" si="0"/>
        <v>2</v>
      </c>
    </row>
    <row r="5" spans="1:51" ht="24.75" hidden="1" customHeight="1" x14ac:dyDescent="0.15">
      <c r="A5" s="943"/>
      <c r="B5" s="944"/>
      <c r="C5" s="944"/>
      <c r="D5" s="944"/>
      <c r="E5" s="944"/>
      <c r="F5" s="945"/>
      <c r="G5" s="190"/>
      <c r="H5" s="191"/>
      <c r="I5" s="191"/>
      <c r="J5" s="191"/>
      <c r="K5" s="192"/>
      <c r="L5" s="193"/>
      <c r="M5" s="194"/>
      <c r="N5" s="194"/>
      <c r="O5" s="194"/>
      <c r="P5" s="194"/>
      <c r="Q5" s="194"/>
      <c r="R5" s="194"/>
      <c r="S5" s="194"/>
      <c r="T5" s="194"/>
      <c r="U5" s="194"/>
      <c r="V5" s="194"/>
      <c r="W5" s="194"/>
      <c r="X5" s="195"/>
      <c r="Y5" s="196"/>
      <c r="Z5" s="197"/>
      <c r="AA5" s="197"/>
      <c r="AB5" s="198"/>
      <c r="AC5" s="190"/>
      <c r="AD5" s="191"/>
      <c r="AE5" s="191"/>
      <c r="AF5" s="191"/>
      <c r="AG5" s="192"/>
      <c r="AH5" s="193"/>
      <c r="AI5" s="194"/>
      <c r="AJ5" s="194"/>
      <c r="AK5" s="194"/>
      <c r="AL5" s="194"/>
      <c r="AM5" s="194"/>
      <c r="AN5" s="194"/>
      <c r="AO5" s="194"/>
      <c r="AP5" s="194"/>
      <c r="AQ5" s="194"/>
      <c r="AR5" s="194"/>
      <c r="AS5" s="194"/>
      <c r="AT5" s="195"/>
      <c r="AU5" s="196"/>
      <c r="AV5" s="197"/>
      <c r="AW5" s="197"/>
      <c r="AX5" s="199"/>
      <c r="AY5" s="34">
        <f t="shared" si="0"/>
        <v>2</v>
      </c>
    </row>
    <row r="6" spans="1:51" ht="24.75" hidden="1" customHeight="1" x14ac:dyDescent="0.15">
      <c r="A6" s="943"/>
      <c r="B6" s="944"/>
      <c r="C6" s="944"/>
      <c r="D6" s="944"/>
      <c r="E6" s="944"/>
      <c r="F6" s="945"/>
      <c r="G6" s="190"/>
      <c r="H6" s="191"/>
      <c r="I6" s="191"/>
      <c r="J6" s="191"/>
      <c r="K6" s="192"/>
      <c r="L6" s="193"/>
      <c r="M6" s="194"/>
      <c r="N6" s="194"/>
      <c r="O6" s="194"/>
      <c r="P6" s="194"/>
      <c r="Q6" s="194"/>
      <c r="R6" s="194"/>
      <c r="S6" s="194"/>
      <c r="T6" s="194"/>
      <c r="U6" s="194"/>
      <c r="V6" s="194"/>
      <c r="W6" s="194"/>
      <c r="X6" s="195"/>
      <c r="Y6" s="196"/>
      <c r="Z6" s="197"/>
      <c r="AA6" s="197"/>
      <c r="AB6" s="198"/>
      <c r="AC6" s="190"/>
      <c r="AD6" s="191"/>
      <c r="AE6" s="191"/>
      <c r="AF6" s="191"/>
      <c r="AG6" s="192"/>
      <c r="AH6" s="193"/>
      <c r="AI6" s="194"/>
      <c r="AJ6" s="194"/>
      <c r="AK6" s="194"/>
      <c r="AL6" s="194"/>
      <c r="AM6" s="194"/>
      <c r="AN6" s="194"/>
      <c r="AO6" s="194"/>
      <c r="AP6" s="194"/>
      <c r="AQ6" s="194"/>
      <c r="AR6" s="194"/>
      <c r="AS6" s="194"/>
      <c r="AT6" s="195"/>
      <c r="AU6" s="196"/>
      <c r="AV6" s="197"/>
      <c r="AW6" s="197"/>
      <c r="AX6" s="199"/>
      <c r="AY6" s="34">
        <f t="shared" si="0"/>
        <v>2</v>
      </c>
    </row>
    <row r="7" spans="1:51" ht="24.75" hidden="1" customHeight="1" x14ac:dyDescent="0.15">
      <c r="A7" s="943"/>
      <c r="B7" s="944"/>
      <c r="C7" s="944"/>
      <c r="D7" s="944"/>
      <c r="E7" s="944"/>
      <c r="F7" s="945"/>
      <c r="G7" s="190"/>
      <c r="H7" s="191"/>
      <c r="I7" s="191"/>
      <c r="J7" s="191"/>
      <c r="K7" s="192"/>
      <c r="L7" s="193"/>
      <c r="M7" s="194"/>
      <c r="N7" s="194"/>
      <c r="O7" s="194"/>
      <c r="P7" s="194"/>
      <c r="Q7" s="194"/>
      <c r="R7" s="194"/>
      <c r="S7" s="194"/>
      <c r="T7" s="194"/>
      <c r="U7" s="194"/>
      <c r="V7" s="194"/>
      <c r="W7" s="194"/>
      <c r="X7" s="195"/>
      <c r="Y7" s="196"/>
      <c r="Z7" s="197"/>
      <c r="AA7" s="197"/>
      <c r="AB7" s="198"/>
      <c r="AC7" s="190"/>
      <c r="AD7" s="191"/>
      <c r="AE7" s="191"/>
      <c r="AF7" s="191"/>
      <c r="AG7" s="192"/>
      <c r="AH7" s="193"/>
      <c r="AI7" s="194"/>
      <c r="AJ7" s="194"/>
      <c r="AK7" s="194"/>
      <c r="AL7" s="194"/>
      <c r="AM7" s="194"/>
      <c r="AN7" s="194"/>
      <c r="AO7" s="194"/>
      <c r="AP7" s="194"/>
      <c r="AQ7" s="194"/>
      <c r="AR7" s="194"/>
      <c r="AS7" s="194"/>
      <c r="AT7" s="195"/>
      <c r="AU7" s="196"/>
      <c r="AV7" s="197"/>
      <c r="AW7" s="197"/>
      <c r="AX7" s="199"/>
      <c r="AY7" s="34">
        <f t="shared" si="0"/>
        <v>2</v>
      </c>
    </row>
    <row r="8" spans="1:51" ht="24.75" hidden="1" customHeight="1" x14ac:dyDescent="0.15">
      <c r="A8" s="943"/>
      <c r="B8" s="944"/>
      <c r="C8" s="944"/>
      <c r="D8" s="944"/>
      <c r="E8" s="944"/>
      <c r="F8" s="945"/>
      <c r="G8" s="190"/>
      <c r="H8" s="191"/>
      <c r="I8" s="191"/>
      <c r="J8" s="191"/>
      <c r="K8" s="192"/>
      <c r="L8" s="193"/>
      <c r="M8" s="194"/>
      <c r="N8" s="194"/>
      <c r="O8" s="194"/>
      <c r="P8" s="194"/>
      <c r="Q8" s="194"/>
      <c r="R8" s="194"/>
      <c r="S8" s="194"/>
      <c r="T8" s="194"/>
      <c r="U8" s="194"/>
      <c r="V8" s="194"/>
      <c r="W8" s="194"/>
      <c r="X8" s="195"/>
      <c r="Y8" s="196"/>
      <c r="Z8" s="197"/>
      <c r="AA8" s="197"/>
      <c r="AB8" s="198"/>
      <c r="AC8" s="190"/>
      <c r="AD8" s="191"/>
      <c r="AE8" s="191"/>
      <c r="AF8" s="191"/>
      <c r="AG8" s="192"/>
      <c r="AH8" s="193"/>
      <c r="AI8" s="194"/>
      <c r="AJ8" s="194"/>
      <c r="AK8" s="194"/>
      <c r="AL8" s="194"/>
      <c r="AM8" s="194"/>
      <c r="AN8" s="194"/>
      <c r="AO8" s="194"/>
      <c r="AP8" s="194"/>
      <c r="AQ8" s="194"/>
      <c r="AR8" s="194"/>
      <c r="AS8" s="194"/>
      <c r="AT8" s="195"/>
      <c r="AU8" s="196"/>
      <c r="AV8" s="197"/>
      <c r="AW8" s="197"/>
      <c r="AX8" s="199"/>
      <c r="AY8" s="34">
        <f t="shared" si="0"/>
        <v>2</v>
      </c>
    </row>
    <row r="9" spans="1:51" ht="24.75" hidden="1" customHeight="1" x14ac:dyDescent="0.15">
      <c r="A9" s="943"/>
      <c r="B9" s="944"/>
      <c r="C9" s="944"/>
      <c r="D9" s="944"/>
      <c r="E9" s="944"/>
      <c r="F9" s="945"/>
      <c r="G9" s="190"/>
      <c r="H9" s="191"/>
      <c r="I9" s="191"/>
      <c r="J9" s="191"/>
      <c r="K9" s="192"/>
      <c r="L9" s="193"/>
      <c r="M9" s="194"/>
      <c r="N9" s="194"/>
      <c r="O9" s="194"/>
      <c r="P9" s="194"/>
      <c r="Q9" s="194"/>
      <c r="R9" s="194"/>
      <c r="S9" s="194"/>
      <c r="T9" s="194"/>
      <c r="U9" s="194"/>
      <c r="V9" s="194"/>
      <c r="W9" s="194"/>
      <c r="X9" s="195"/>
      <c r="Y9" s="196"/>
      <c r="Z9" s="197"/>
      <c r="AA9" s="197"/>
      <c r="AB9" s="198"/>
      <c r="AC9" s="190"/>
      <c r="AD9" s="191"/>
      <c r="AE9" s="191"/>
      <c r="AF9" s="191"/>
      <c r="AG9" s="192"/>
      <c r="AH9" s="193"/>
      <c r="AI9" s="194"/>
      <c r="AJ9" s="194"/>
      <c r="AK9" s="194"/>
      <c r="AL9" s="194"/>
      <c r="AM9" s="194"/>
      <c r="AN9" s="194"/>
      <c r="AO9" s="194"/>
      <c r="AP9" s="194"/>
      <c r="AQ9" s="194"/>
      <c r="AR9" s="194"/>
      <c r="AS9" s="194"/>
      <c r="AT9" s="195"/>
      <c r="AU9" s="196"/>
      <c r="AV9" s="197"/>
      <c r="AW9" s="197"/>
      <c r="AX9" s="199"/>
      <c r="AY9" s="34">
        <f t="shared" si="0"/>
        <v>2</v>
      </c>
    </row>
    <row r="10" spans="1:51" ht="24.75" hidden="1" customHeight="1" x14ac:dyDescent="0.15">
      <c r="A10" s="943"/>
      <c r="B10" s="944"/>
      <c r="C10" s="944"/>
      <c r="D10" s="944"/>
      <c r="E10" s="944"/>
      <c r="F10" s="945"/>
      <c r="G10" s="190"/>
      <c r="H10" s="191"/>
      <c r="I10" s="191"/>
      <c r="J10" s="191"/>
      <c r="K10" s="192"/>
      <c r="L10" s="193"/>
      <c r="M10" s="194"/>
      <c r="N10" s="194"/>
      <c r="O10" s="194"/>
      <c r="P10" s="194"/>
      <c r="Q10" s="194"/>
      <c r="R10" s="194"/>
      <c r="S10" s="194"/>
      <c r="T10" s="194"/>
      <c r="U10" s="194"/>
      <c r="V10" s="194"/>
      <c r="W10" s="194"/>
      <c r="X10" s="195"/>
      <c r="Y10" s="196"/>
      <c r="Z10" s="197"/>
      <c r="AA10" s="197"/>
      <c r="AB10" s="198"/>
      <c r="AC10" s="190"/>
      <c r="AD10" s="191"/>
      <c r="AE10" s="191"/>
      <c r="AF10" s="191"/>
      <c r="AG10" s="192"/>
      <c r="AH10" s="193"/>
      <c r="AI10" s="194"/>
      <c r="AJ10" s="194"/>
      <c r="AK10" s="194"/>
      <c r="AL10" s="194"/>
      <c r="AM10" s="194"/>
      <c r="AN10" s="194"/>
      <c r="AO10" s="194"/>
      <c r="AP10" s="194"/>
      <c r="AQ10" s="194"/>
      <c r="AR10" s="194"/>
      <c r="AS10" s="194"/>
      <c r="AT10" s="195"/>
      <c r="AU10" s="196"/>
      <c r="AV10" s="197"/>
      <c r="AW10" s="197"/>
      <c r="AX10" s="199"/>
      <c r="AY10" s="34">
        <f t="shared" si="0"/>
        <v>2</v>
      </c>
    </row>
    <row r="11" spans="1:51" ht="24.75" hidden="1" customHeight="1" x14ac:dyDescent="0.15">
      <c r="A11" s="943"/>
      <c r="B11" s="944"/>
      <c r="C11" s="944"/>
      <c r="D11" s="944"/>
      <c r="E11" s="944"/>
      <c r="F11" s="945"/>
      <c r="G11" s="190"/>
      <c r="H11" s="191"/>
      <c r="I11" s="191"/>
      <c r="J11" s="191"/>
      <c r="K11" s="192"/>
      <c r="L11" s="193"/>
      <c r="M11" s="194"/>
      <c r="N11" s="194"/>
      <c r="O11" s="194"/>
      <c r="P11" s="194"/>
      <c r="Q11" s="194"/>
      <c r="R11" s="194"/>
      <c r="S11" s="194"/>
      <c r="T11" s="194"/>
      <c r="U11" s="194"/>
      <c r="V11" s="194"/>
      <c r="W11" s="194"/>
      <c r="X11" s="195"/>
      <c r="Y11" s="196"/>
      <c r="Z11" s="197"/>
      <c r="AA11" s="197"/>
      <c r="AB11" s="198"/>
      <c r="AC11" s="190"/>
      <c r="AD11" s="191"/>
      <c r="AE11" s="191"/>
      <c r="AF11" s="191"/>
      <c r="AG11" s="192"/>
      <c r="AH11" s="193"/>
      <c r="AI11" s="194"/>
      <c r="AJ11" s="194"/>
      <c r="AK11" s="194"/>
      <c r="AL11" s="194"/>
      <c r="AM11" s="194"/>
      <c r="AN11" s="194"/>
      <c r="AO11" s="194"/>
      <c r="AP11" s="194"/>
      <c r="AQ11" s="194"/>
      <c r="AR11" s="194"/>
      <c r="AS11" s="194"/>
      <c r="AT11" s="195"/>
      <c r="AU11" s="196"/>
      <c r="AV11" s="197"/>
      <c r="AW11" s="197"/>
      <c r="AX11" s="199"/>
      <c r="AY11" s="34">
        <f t="shared" si="0"/>
        <v>2</v>
      </c>
    </row>
    <row r="12" spans="1:51" ht="24.75" hidden="1" customHeight="1" x14ac:dyDescent="0.15">
      <c r="A12" s="943"/>
      <c r="B12" s="944"/>
      <c r="C12" s="944"/>
      <c r="D12" s="944"/>
      <c r="E12" s="944"/>
      <c r="F12" s="945"/>
      <c r="G12" s="190"/>
      <c r="H12" s="191"/>
      <c r="I12" s="191"/>
      <c r="J12" s="191"/>
      <c r="K12" s="192"/>
      <c r="L12" s="193"/>
      <c r="M12" s="194"/>
      <c r="N12" s="194"/>
      <c r="O12" s="194"/>
      <c r="P12" s="194"/>
      <c r="Q12" s="194"/>
      <c r="R12" s="194"/>
      <c r="S12" s="194"/>
      <c r="T12" s="194"/>
      <c r="U12" s="194"/>
      <c r="V12" s="194"/>
      <c r="W12" s="194"/>
      <c r="X12" s="195"/>
      <c r="Y12" s="196"/>
      <c r="Z12" s="197"/>
      <c r="AA12" s="197"/>
      <c r="AB12" s="198"/>
      <c r="AC12" s="190"/>
      <c r="AD12" s="191"/>
      <c r="AE12" s="191"/>
      <c r="AF12" s="191"/>
      <c r="AG12" s="192"/>
      <c r="AH12" s="193"/>
      <c r="AI12" s="194"/>
      <c r="AJ12" s="194"/>
      <c r="AK12" s="194"/>
      <c r="AL12" s="194"/>
      <c r="AM12" s="194"/>
      <c r="AN12" s="194"/>
      <c r="AO12" s="194"/>
      <c r="AP12" s="194"/>
      <c r="AQ12" s="194"/>
      <c r="AR12" s="194"/>
      <c r="AS12" s="194"/>
      <c r="AT12" s="195"/>
      <c r="AU12" s="196"/>
      <c r="AV12" s="197"/>
      <c r="AW12" s="197"/>
      <c r="AX12" s="199"/>
      <c r="AY12" s="34">
        <f t="shared" si="0"/>
        <v>2</v>
      </c>
    </row>
    <row r="13" spans="1:51" ht="24.75" hidden="1" customHeight="1" x14ac:dyDescent="0.15">
      <c r="A13" s="943"/>
      <c r="B13" s="944"/>
      <c r="C13" s="944"/>
      <c r="D13" s="944"/>
      <c r="E13" s="944"/>
      <c r="F13" s="945"/>
      <c r="G13" s="190"/>
      <c r="H13" s="191"/>
      <c r="I13" s="191"/>
      <c r="J13" s="191"/>
      <c r="K13" s="192"/>
      <c r="L13" s="193"/>
      <c r="M13" s="194"/>
      <c r="N13" s="194"/>
      <c r="O13" s="194"/>
      <c r="P13" s="194"/>
      <c r="Q13" s="194"/>
      <c r="R13" s="194"/>
      <c r="S13" s="194"/>
      <c r="T13" s="194"/>
      <c r="U13" s="194"/>
      <c r="V13" s="194"/>
      <c r="W13" s="194"/>
      <c r="X13" s="195"/>
      <c r="Y13" s="196"/>
      <c r="Z13" s="197"/>
      <c r="AA13" s="197"/>
      <c r="AB13" s="198"/>
      <c r="AC13" s="190"/>
      <c r="AD13" s="191"/>
      <c r="AE13" s="191"/>
      <c r="AF13" s="191"/>
      <c r="AG13" s="192"/>
      <c r="AH13" s="193"/>
      <c r="AI13" s="194"/>
      <c r="AJ13" s="194"/>
      <c r="AK13" s="194"/>
      <c r="AL13" s="194"/>
      <c r="AM13" s="194"/>
      <c r="AN13" s="194"/>
      <c r="AO13" s="194"/>
      <c r="AP13" s="194"/>
      <c r="AQ13" s="194"/>
      <c r="AR13" s="194"/>
      <c r="AS13" s="194"/>
      <c r="AT13" s="195"/>
      <c r="AU13" s="196"/>
      <c r="AV13" s="197"/>
      <c r="AW13" s="197"/>
      <c r="AX13" s="199"/>
      <c r="AY13" s="34">
        <f t="shared" si="0"/>
        <v>2</v>
      </c>
    </row>
    <row r="14" spans="1:51" ht="24.75" customHeight="1" x14ac:dyDescent="0.15">
      <c r="A14" s="943"/>
      <c r="B14" s="944"/>
      <c r="C14" s="944"/>
      <c r="D14" s="944"/>
      <c r="E14" s="944"/>
      <c r="F14" s="945"/>
      <c r="G14" s="181" t="s">
        <v>18</v>
      </c>
      <c r="H14" s="182"/>
      <c r="I14" s="182"/>
      <c r="J14" s="182"/>
      <c r="K14" s="182"/>
      <c r="L14" s="183"/>
      <c r="M14" s="184"/>
      <c r="N14" s="184"/>
      <c r="O14" s="184"/>
      <c r="P14" s="184"/>
      <c r="Q14" s="184"/>
      <c r="R14" s="184"/>
      <c r="S14" s="184"/>
      <c r="T14" s="184"/>
      <c r="U14" s="184"/>
      <c r="V14" s="184"/>
      <c r="W14" s="184"/>
      <c r="X14" s="185"/>
      <c r="Y14" s="186">
        <f>SUM(Y4:AB13)</f>
        <v>16.39</v>
      </c>
      <c r="Z14" s="187"/>
      <c r="AA14" s="187"/>
      <c r="AB14" s="188"/>
      <c r="AC14" s="181" t="s">
        <v>18</v>
      </c>
      <c r="AD14" s="182"/>
      <c r="AE14" s="182"/>
      <c r="AF14" s="182"/>
      <c r="AG14" s="182"/>
      <c r="AH14" s="183"/>
      <c r="AI14" s="184"/>
      <c r="AJ14" s="184"/>
      <c r="AK14" s="184"/>
      <c r="AL14" s="184"/>
      <c r="AM14" s="184"/>
      <c r="AN14" s="184"/>
      <c r="AO14" s="184"/>
      <c r="AP14" s="184"/>
      <c r="AQ14" s="184"/>
      <c r="AR14" s="184"/>
      <c r="AS14" s="184"/>
      <c r="AT14" s="185"/>
      <c r="AU14" s="186">
        <f>SUM(AU4:AX13)</f>
        <v>23.537962</v>
      </c>
      <c r="AV14" s="187"/>
      <c r="AW14" s="187"/>
      <c r="AX14" s="189"/>
      <c r="AY14" s="34">
        <f t="shared" si="0"/>
        <v>2</v>
      </c>
    </row>
    <row r="15" spans="1:51" ht="30" hidden="1" customHeight="1" x14ac:dyDescent="0.15">
      <c r="A15" s="943"/>
      <c r="B15" s="944"/>
      <c r="C15" s="944"/>
      <c r="D15" s="944"/>
      <c r="E15" s="944"/>
      <c r="F15" s="945"/>
      <c r="G15" s="210" t="s">
        <v>949</v>
      </c>
      <c r="H15" s="211"/>
      <c r="I15" s="211"/>
      <c r="J15" s="211"/>
      <c r="K15" s="211"/>
      <c r="L15" s="211"/>
      <c r="M15" s="211"/>
      <c r="N15" s="211"/>
      <c r="O15" s="211"/>
      <c r="P15" s="211"/>
      <c r="Q15" s="211"/>
      <c r="R15" s="211"/>
      <c r="S15" s="211"/>
      <c r="T15" s="211"/>
      <c r="U15" s="211"/>
      <c r="V15" s="211"/>
      <c r="W15" s="211"/>
      <c r="X15" s="211"/>
      <c r="Y15" s="211"/>
      <c r="Z15" s="211"/>
      <c r="AA15" s="211"/>
      <c r="AB15" s="212"/>
      <c r="AC15" s="210" t="s">
        <v>948</v>
      </c>
      <c r="AD15" s="211"/>
      <c r="AE15" s="211"/>
      <c r="AF15" s="211"/>
      <c r="AG15" s="211"/>
      <c r="AH15" s="211"/>
      <c r="AI15" s="211"/>
      <c r="AJ15" s="211"/>
      <c r="AK15" s="211"/>
      <c r="AL15" s="211"/>
      <c r="AM15" s="211"/>
      <c r="AN15" s="211"/>
      <c r="AO15" s="211"/>
      <c r="AP15" s="211"/>
      <c r="AQ15" s="211"/>
      <c r="AR15" s="211"/>
      <c r="AS15" s="211"/>
      <c r="AT15" s="211"/>
      <c r="AU15" s="211"/>
      <c r="AV15" s="211"/>
      <c r="AW15" s="211"/>
      <c r="AX15" s="213"/>
      <c r="AY15">
        <f>COUNTA($G$17,$AC$17)</f>
        <v>0</v>
      </c>
    </row>
    <row r="16" spans="1:51" ht="25.5" hidden="1" customHeight="1" x14ac:dyDescent="0.15">
      <c r="A16" s="943"/>
      <c r="B16" s="944"/>
      <c r="C16" s="944"/>
      <c r="D16" s="944"/>
      <c r="E16" s="944"/>
      <c r="F16" s="945"/>
      <c r="G16" s="214" t="s">
        <v>15</v>
      </c>
      <c r="H16" s="215"/>
      <c r="I16" s="215"/>
      <c r="J16" s="215"/>
      <c r="K16" s="215"/>
      <c r="L16" s="216" t="s">
        <v>16</v>
      </c>
      <c r="M16" s="215"/>
      <c r="N16" s="215"/>
      <c r="O16" s="215"/>
      <c r="P16" s="215"/>
      <c r="Q16" s="215"/>
      <c r="R16" s="215"/>
      <c r="S16" s="215"/>
      <c r="T16" s="215"/>
      <c r="U16" s="215"/>
      <c r="V16" s="215"/>
      <c r="W16" s="215"/>
      <c r="X16" s="217"/>
      <c r="Y16" s="218" t="s">
        <v>17</v>
      </c>
      <c r="Z16" s="219"/>
      <c r="AA16" s="219"/>
      <c r="AB16" s="220"/>
      <c r="AC16" s="214" t="s">
        <v>15</v>
      </c>
      <c r="AD16" s="215"/>
      <c r="AE16" s="215"/>
      <c r="AF16" s="215"/>
      <c r="AG16" s="215"/>
      <c r="AH16" s="216" t="s">
        <v>16</v>
      </c>
      <c r="AI16" s="215"/>
      <c r="AJ16" s="215"/>
      <c r="AK16" s="215"/>
      <c r="AL16" s="215"/>
      <c r="AM16" s="215"/>
      <c r="AN16" s="215"/>
      <c r="AO16" s="215"/>
      <c r="AP16" s="215"/>
      <c r="AQ16" s="215"/>
      <c r="AR16" s="215"/>
      <c r="AS16" s="215"/>
      <c r="AT16" s="217"/>
      <c r="AU16" s="218" t="s">
        <v>17</v>
      </c>
      <c r="AV16" s="219"/>
      <c r="AW16" s="219"/>
      <c r="AX16" s="221"/>
      <c r="AY16" s="34">
        <f t="shared" ref="AY16:AY27" si="1">$AY$15</f>
        <v>0</v>
      </c>
    </row>
    <row r="17" spans="1:51" ht="24.75" hidden="1" customHeight="1" x14ac:dyDescent="0.15">
      <c r="A17" s="943"/>
      <c r="B17" s="944"/>
      <c r="C17" s="944"/>
      <c r="D17" s="944"/>
      <c r="E17" s="944"/>
      <c r="F17" s="945"/>
      <c r="G17" s="200"/>
      <c r="H17" s="201"/>
      <c r="I17" s="201"/>
      <c r="J17" s="201"/>
      <c r="K17" s="202"/>
      <c r="L17" s="203"/>
      <c r="M17" s="204"/>
      <c r="N17" s="204"/>
      <c r="O17" s="204"/>
      <c r="P17" s="204"/>
      <c r="Q17" s="204"/>
      <c r="R17" s="204"/>
      <c r="S17" s="204"/>
      <c r="T17" s="204"/>
      <c r="U17" s="204"/>
      <c r="V17" s="204"/>
      <c r="W17" s="204"/>
      <c r="X17" s="205"/>
      <c r="Y17" s="206"/>
      <c r="Z17" s="207"/>
      <c r="AA17" s="207"/>
      <c r="AB17" s="208"/>
      <c r="AC17" s="200"/>
      <c r="AD17" s="201"/>
      <c r="AE17" s="201"/>
      <c r="AF17" s="201"/>
      <c r="AG17" s="202"/>
      <c r="AH17" s="203"/>
      <c r="AI17" s="204"/>
      <c r="AJ17" s="204"/>
      <c r="AK17" s="204"/>
      <c r="AL17" s="204"/>
      <c r="AM17" s="204"/>
      <c r="AN17" s="204"/>
      <c r="AO17" s="204"/>
      <c r="AP17" s="204"/>
      <c r="AQ17" s="204"/>
      <c r="AR17" s="204"/>
      <c r="AS17" s="204"/>
      <c r="AT17" s="205"/>
      <c r="AU17" s="206"/>
      <c r="AV17" s="207"/>
      <c r="AW17" s="207"/>
      <c r="AX17" s="209"/>
      <c r="AY17" s="34">
        <f t="shared" si="1"/>
        <v>0</v>
      </c>
    </row>
    <row r="18" spans="1:51" ht="24.75" hidden="1" customHeight="1" x14ac:dyDescent="0.15">
      <c r="A18" s="943"/>
      <c r="B18" s="944"/>
      <c r="C18" s="944"/>
      <c r="D18" s="944"/>
      <c r="E18" s="944"/>
      <c r="F18" s="945"/>
      <c r="G18" s="190"/>
      <c r="H18" s="191"/>
      <c r="I18" s="191"/>
      <c r="J18" s="191"/>
      <c r="K18" s="192"/>
      <c r="L18" s="193"/>
      <c r="M18" s="194"/>
      <c r="N18" s="194"/>
      <c r="O18" s="194"/>
      <c r="P18" s="194"/>
      <c r="Q18" s="194"/>
      <c r="R18" s="194"/>
      <c r="S18" s="194"/>
      <c r="T18" s="194"/>
      <c r="U18" s="194"/>
      <c r="V18" s="194"/>
      <c r="W18" s="194"/>
      <c r="X18" s="195"/>
      <c r="Y18" s="196"/>
      <c r="Z18" s="197"/>
      <c r="AA18" s="197"/>
      <c r="AB18" s="198"/>
      <c r="AC18" s="190"/>
      <c r="AD18" s="191"/>
      <c r="AE18" s="191"/>
      <c r="AF18" s="191"/>
      <c r="AG18" s="192"/>
      <c r="AH18" s="193"/>
      <c r="AI18" s="194"/>
      <c r="AJ18" s="194"/>
      <c r="AK18" s="194"/>
      <c r="AL18" s="194"/>
      <c r="AM18" s="194"/>
      <c r="AN18" s="194"/>
      <c r="AO18" s="194"/>
      <c r="AP18" s="194"/>
      <c r="AQ18" s="194"/>
      <c r="AR18" s="194"/>
      <c r="AS18" s="194"/>
      <c r="AT18" s="195"/>
      <c r="AU18" s="196"/>
      <c r="AV18" s="197"/>
      <c r="AW18" s="197"/>
      <c r="AX18" s="199"/>
      <c r="AY18" s="34">
        <f t="shared" si="1"/>
        <v>0</v>
      </c>
    </row>
    <row r="19" spans="1:51" ht="24.75" hidden="1" customHeight="1" x14ac:dyDescent="0.15">
      <c r="A19" s="943"/>
      <c r="B19" s="944"/>
      <c r="C19" s="944"/>
      <c r="D19" s="944"/>
      <c r="E19" s="944"/>
      <c r="F19" s="945"/>
      <c r="G19" s="190"/>
      <c r="H19" s="191"/>
      <c r="I19" s="191"/>
      <c r="J19" s="191"/>
      <c r="K19" s="192"/>
      <c r="L19" s="193"/>
      <c r="M19" s="194"/>
      <c r="N19" s="194"/>
      <c r="O19" s="194"/>
      <c r="P19" s="194"/>
      <c r="Q19" s="194"/>
      <c r="R19" s="194"/>
      <c r="S19" s="194"/>
      <c r="T19" s="194"/>
      <c r="U19" s="194"/>
      <c r="V19" s="194"/>
      <c r="W19" s="194"/>
      <c r="X19" s="195"/>
      <c r="Y19" s="196"/>
      <c r="Z19" s="197"/>
      <c r="AA19" s="197"/>
      <c r="AB19" s="198"/>
      <c r="AC19" s="190"/>
      <c r="AD19" s="191"/>
      <c r="AE19" s="191"/>
      <c r="AF19" s="191"/>
      <c r="AG19" s="192"/>
      <c r="AH19" s="193"/>
      <c r="AI19" s="194"/>
      <c r="AJ19" s="194"/>
      <c r="AK19" s="194"/>
      <c r="AL19" s="194"/>
      <c r="AM19" s="194"/>
      <c r="AN19" s="194"/>
      <c r="AO19" s="194"/>
      <c r="AP19" s="194"/>
      <c r="AQ19" s="194"/>
      <c r="AR19" s="194"/>
      <c r="AS19" s="194"/>
      <c r="AT19" s="195"/>
      <c r="AU19" s="196"/>
      <c r="AV19" s="197"/>
      <c r="AW19" s="197"/>
      <c r="AX19" s="199"/>
      <c r="AY19" s="34">
        <f t="shared" si="1"/>
        <v>0</v>
      </c>
    </row>
    <row r="20" spans="1:51" ht="24.75" hidden="1" customHeight="1" x14ac:dyDescent="0.15">
      <c r="A20" s="943"/>
      <c r="B20" s="944"/>
      <c r="C20" s="944"/>
      <c r="D20" s="944"/>
      <c r="E20" s="944"/>
      <c r="F20" s="945"/>
      <c r="G20" s="190"/>
      <c r="H20" s="191"/>
      <c r="I20" s="191"/>
      <c r="J20" s="191"/>
      <c r="K20" s="192"/>
      <c r="L20" s="193"/>
      <c r="M20" s="194"/>
      <c r="N20" s="194"/>
      <c r="O20" s="194"/>
      <c r="P20" s="194"/>
      <c r="Q20" s="194"/>
      <c r="R20" s="194"/>
      <c r="S20" s="194"/>
      <c r="T20" s="194"/>
      <c r="U20" s="194"/>
      <c r="V20" s="194"/>
      <c r="W20" s="194"/>
      <c r="X20" s="195"/>
      <c r="Y20" s="196"/>
      <c r="Z20" s="197"/>
      <c r="AA20" s="197"/>
      <c r="AB20" s="198"/>
      <c r="AC20" s="190"/>
      <c r="AD20" s="191"/>
      <c r="AE20" s="191"/>
      <c r="AF20" s="191"/>
      <c r="AG20" s="192"/>
      <c r="AH20" s="193"/>
      <c r="AI20" s="194"/>
      <c r="AJ20" s="194"/>
      <c r="AK20" s="194"/>
      <c r="AL20" s="194"/>
      <c r="AM20" s="194"/>
      <c r="AN20" s="194"/>
      <c r="AO20" s="194"/>
      <c r="AP20" s="194"/>
      <c r="AQ20" s="194"/>
      <c r="AR20" s="194"/>
      <c r="AS20" s="194"/>
      <c r="AT20" s="195"/>
      <c r="AU20" s="196"/>
      <c r="AV20" s="197"/>
      <c r="AW20" s="197"/>
      <c r="AX20" s="199"/>
      <c r="AY20" s="34">
        <f t="shared" si="1"/>
        <v>0</v>
      </c>
    </row>
    <row r="21" spans="1:51" ht="24.75" hidden="1" customHeight="1" x14ac:dyDescent="0.15">
      <c r="A21" s="943"/>
      <c r="B21" s="944"/>
      <c r="C21" s="944"/>
      <c r="D21" s="944"/>
      <c r="E21" s="944"/>
      <c r="F21" s="945"/>
      <c r="G21" s="190"/>
      <c r="H21" s="191"/>
      <c r="I21" s="191"/>
      <c r="J21" s="191"/>
      <c r="K21" s="192"/>
      <c r="L21" s="193"/>
      <c r="M21" s="194"/>
      <c r="N21" s="194"/>
      <c r="O21" s="194"/>
      <c r="P21" s="194"/>
      <c r="Q21" s="194"/>
      <c r="R21" s="194"/>
      <c r="S21" s="194"/>
      <c r="T21" s="194"/>
      <c r="U21" s="194"/>
      <c r="V21" s="194"/>
      <c r="W21" s="194"/>
      <c r="X21" s="195"/>
      <c r="Y21" s="196"/>
      <c r="Z21" s="197"/>
      <c r="AA21" s="197"/>
      <c r="AB21" s="198"/>
      <c r="AC21" s="190"/>
      <c r="AD21" s="191"/>
      <c r="AE21" s="191"/>
      <c r="AF21" s="191"/>
      <c r="AG21" s="192"/>
      <c r="AH21" s="193"/>
      <c r="AI21" s="194"/>
      <c r="AJ21" s="194"/>
      <c r="AK21" s="194"/>
      <c r="AL21" s="194"/>
      <c r="AM21" s="194"/>
      <c r="AN21" s="194"/>
      <c r="AO21" s="194"/>
      <c r="AP21" s="194"/>
      <c r="AQ21" s="194"/>
      <c r="AR21" s="194"/>
      <c r="AS21" s="194"/>
      <c r="AT21" s="195"/>
      <c r="AU21" s="196"/>
      <c r="AV21" s="197"/>
      <c r="AW21" s="197"/>
      <c r="AX21" s="199"/>
      <c r="AY21" s="34">
        <f t="shared" si="1"/>
        <v>0</v>
      </c>
    </row>
    <row r="22" spans="1:51" ht="24.75" hidden="1" customHeight="1" x14ac:dyDescent="0.15">
      <c r="A22" s="943"/>
      <c r="B22" s="944"/>
      <c r="C22" s="944"/>
      <c r="D22" s="944"/>
      <c r="E22" s="944"/>
      <c r="F22" s="945"/>
      <c r="G22" s="190"/>
      <c r="H22" s="191"/>
      <c r="I22" s="191"/>
      <c r="J22" s="191"/>
      <c r="K22" s="192"/>
      <c r="L22" s="193"/>
      <c r="M22" s="194"/>
      <c r="N22" s="194"/>
      <c r="O22" s="194"/>
      <c r="P22" s="194"/>
      <c r="Q22" s="194"/>
      <c r="R22" s="194"/>
      <c r="S22" s="194"/>
      <c r="T22" s="194"/>
      <c r="U22" s="194"/>
      <c r="V22" s="194"/>
      <c r="W22" s="194"/>
      <c r="X22" s="195"/>
      <c r="Y22" s="196"/>
      <c r="Z22" s="197"/>
      <c r="AA22" s="197"/>
      <c r="AB22" s="198"/>
      <c r="AC22" s="190"/>
      <c r="AD22" s="191"/>
      <c r="AE22" s="191"/>
      <c r="AF22" s="191"/>
      <c r="AG22" s="192"/>
      <c r="AH22" s="193"/>
      <c r="AI22" s="194"/>
      <c r="AJ22" s="194"/>
      <c r="AK22" s="194"/>
      <c r="AL22" s="194"/>
      <c r="AM22" s="194"/>
      <c r="AN22" s="194"/>
      <c r="AO22" s="194"/>
      <c r="AP22" s="194"/>
      <c r="AQ22" s="194"/>
      <c r="AR22" s="194"/>
      <c r="AS22" s="194"/>
      <c r="AT22" s="195"/>
      <c r="AU22" s="196"/>
      <c r="AV22" s="197"/>
      <c r="AW22" s="197"/>
      <c r="AX22" s="199"/>
      <c r="AY22" s="34">
        <f t="shared" si="1"/>
        <v>0</v>
      </c>
    </row>
    <row r="23" spans="1:51" ht="24.75" hidden="1" customHeight="1" x14ac:dyDescent="0.15">
      <c r="A23" s="943"/>
      <c r="B23" s="944"/>
      <c r="C23" s="944"/>
      <c r="D23" s="944"/>
      <c r="E23" s="944"/>
      <c r="F23" s="945"/>
      <c r="G23" s="190"/>
      <c r="H23" s="191"/>
      <c r="I23" s="191"/>
      <c r="J23" s="191"/>
      <c r="K23" s="192"/>
      <c r="L23" s="193"/>
      <c r="M23" s="194"/>
      <c r="N23" s="194"/>
      <c r="O23" s="194"/>
      <c r="P23" s="194"/>
      <c r="Q23" s="194"/>
      <c r="R23" s="194"/>
      <c r="S23" s="194"/>
      <c r="T23" s="194"/>
      <c r="U23" s="194"/>
      <c r="V23" s="194"/>
      <c r="W23" s="194"/>
      <c r="X23" s="195"/>
      <c r="Y23" s="196"/>
      <c r="Z23" s="197"/>
      <c r="AA23" s="197"/>
      <c r="AB23" s="198"/>
      <c r="AC23" s="190"/>
      <c r="AD23" s="191"/>
      <c r="AE23" s="191"/>
      <c r="AF23" s="191"/>
      <c r="AG23" s="192"/>
      <c r="AH23" s="193"/>
      <c r="AI23" s="194"/>
      <c r="AJ23" s="194"/>
      <c r="AK23" s="194"/>
      <c r="AL23" s="194"/>
      <c r="AM23" s="194"/>
      <c r="AN23" s="194"/>
      <c r="AO23" s="194"/>
      <c r="AP23" s="194"/>
      <c r="AQ23" s="194"/>
      <c r="AR23" s="194"/>
      <c r="AS23" s="194"/>
      <c r="AT23" s="195"/>
      <c r="AU23" s="196"/>
      <c r="AV23" s="197"/>
      <c r="AW23" s="197"/>
      <c r="AX23" s="199"/>
      <c r="AY23" s="34">
        <f t="shared" si="1"/>
        <v>0</v>
      </c>
    </row>
    <row r="24" spans="1:51" ht="24.75" hidden="1" customHeight="1" x14ac:dyDescent="0.15">
      <c r="A24" s="943"/>
      <c r="B24" s="944"/>
      <c r="C24" s="944"/>
      <c r="D24" s="944"/>
      <c r="E24" s="944"/>
      <c r="F24" s="945"/>
      <c r="G24" s="190"/>
      <c r="H24" s="191"/>
      <c r="I24" s="191"/>
      <c r="J24" s="191"/>
      <c r="K24" s="192"/>
      <c r="L24" s="193"/>
      <c r="M24" s="194"/>
      <c r="N24" s="194"/>
      <c r="O24" s="194"/>
      <c r="P24" s="194"/>
      <c r="Q24" s="194"/>
      <c r="R24" s="194"/>
      <c r="S24" s="194"/>
      <c r="T24" s="194"/>
      <c r="U24" s="194"/>
      <c r="V24" s="194"/>
      <c r="W24" s="194"/>
      <c r="X24" s="195"/>
      <c r="Y24" s="196"/>
      <c r="Z24" s="197"/>
      <c r="AA24" s="197"/>
      <c r="AB24" s="198"/>
      <c r="AC24" s="190"/>
      <c r="AD24" s="191"/>
      <c r="AE24" s="191"/>
      <c r="AF24" s="191"/>
      <c r="AG24" s="192"/>
      <c r="AH24" s="193"/>
      <c r="AI24" s="194"/>
      <c r="AJ24" s="194"/>
      <c r="AK24" s="194"/>
      <c r="AL24" s="194"/>
      <c r="AM24" s="194"/>
      <c r="AN24" s="194"/>
      <c r="AO24" s="194"/>
      <c r="AP24" s="194"/>
      <c r="AQ24" s="194"/>
      <c r="AR24" s="194"/>
      <c r="AS24" s="194"/>
      <c r="AT24" s="195"/>
      <c r="AU24" s="196"/>
      <c r="AV24" s="197"/>
      <c r="AW24" s="197"/>
      <c r="AX24" s="199"/>
      <c r="AY24" s="34">
        <f t="shared" si="1"/>
        <v>0</v>
      </c>
    </row>
    <row r="25" spans="1:51" ht="24.75" hidden="1" customHeight="1" x14ac:dyDescent="0.15">
      <c r="A25" s="943"/>
      <c r="B25" s="944"/>
      <c r="C25" s="944"/>
      <c r="D25" s="944"/>
      <c r="E25" s="944"/>
      <c r="F25" s="945"/>
      <c r="G25" s="190"/>
      <c r="H25" s="191"/>
      <c r="I25" s="191"/>
      <c r="J25" s="191"/>
      <c r="K25" s="192"/>
      <c r="L25" s="193"/>
      <c r="M25" s="194"/>
      <c r="N25" s="194"/>
      <c r="O25" s="194"/>
      <c r="P25" s="194"/>
      <c r="Q25" s="194"/>
      <c r="R25" s="194"/>
      <c r="S25" s="194"/>
      <c r="T25" s="194"/>
      <c r="U25" s="194"/>
      <c r="V25" s="194"/>
      <c r="W25" s="194"/>
      <c r="X25" s="195"/>
      <c r="Y25" s="196"/>
      <c r="Z25" s="197"/>
      <c r="AA25" s="197"/>
      <c r="AB25" s="198"/>
      <c r="AC25" s="190"/>
      <c r="AD25" s="191"/>
      <c r="AE25" s="191"/>
      <c r="AF25" s="191"/>
      <c r="AG25" s="192"/>
      <c r="AH25" s="193"/>
      <c r="AI25" s="194"/>
      <c r="AJ25" s="194"/>
      <c r="AK25" s="194"/>
      <c r="AL25" s="194"/>
      <c r="AM25" s="194"/>
      <c r="AN25" s="194"/>
      <c r="AO25" s="194"/>
      <c r="AP25" s="194"/>
      <c r="AQ25" s="194"/>
      <c r="AR25" s="194"/>
      <c r="AS25" s="194"/>
      <c r="AT25" s="195"/>
      <c r="AU25" s="196"/>
      <c r="AV25" s="197"/>
      <c r="AW25" s="197"/>
      <c r="AX25" s="199"/>
      <c r="AY25" s="34">
        <f t="shared" si="1"/>
        <v>0</v>
      </c>
    </row>
    <row r="26" spans="1:51" ht="24.75" hidden="1" customHeight="1" x14ac:dyDescent="0.15">
      <c r="A26" s="943"/>
      <c r="B26" s="944"/>
      <c r="C26" s="944"/>
      <c r="D26" s="944"/>
      <c r="E26" s="944"/>
      <c r="F26" s="945"/>
      <c r="G26" s="190"/>
      <c r="H26" s="191"/>
      <c r="I26" s="191"/>
      <c r="J26" s="191"/>
      <c r="K26" s="192"/>
      <c r="L26" s="193"/>
      <c r="M26" s="194"/>
      <c r="N26" s="194"/>
      <c r="O26" s="194"/>
      <c r="P26" s="194"/>
      <c r="Q26" s="194"/>
      <c r="R26" s="194"/>
      <c r="S26" s="194"/>
      <c r="T26" s="194"/>
      <c r="U26" s="194"/>
      <c r="V26" s="194"/>
      <c r="W26" s="194"/>
      <c r="X26" s="195"/>
      <c r="Y26" s="196"/>
      <c r="Z26" s="197"/>
      <c r="AA26" s="197"/>
      <c r="AB26" s="198"/>
      <c r="AC26" s="190"/>
      <c r="AD26" s="191"/>
      <c r="AE26" s="191"/>
      <c r="AF26" s="191"/>
      <c r="AG26" s="192"/>
      <c r="AH26" s="193"/>
      <c r="AI26" s="194"/>
      <c r="AJ26" s="194"/>
      <c r="AK26" s="194"/>
      <c r="AL26" s="194"/>
      <c r="AM26" s="194"/>
      <c r="AN26" s="194"/>
      <c r="AO26" s="194"/>
      <c r="AP26" s="194"/>
      <c r="AQ26" s="194"/>
      <c r="AR26" s="194"/>
      <c r="AS26" s="194"/>
      <c r="AT26" s="195"/>
      <c r="AU26" s="196"/>
      <c r="AV26" s="197"/>
      <c r="AW26" s="197"/>
      <c r="AX26" s="199"/>
      <c r="AY26" s="34">
        <f t="shared" si="1"/>
        <v>0</v>
      </c>
    </row>
    <row r="27" spans="1:51" ht="24.75" hidden="1" customHeight="1" thickBot="1" x14ac:dyDescent="0.2">
      <c r="A27" s="943"/>
      <c r="B27" s="944"/>
      <c r="C27" s="944"/>
      <c r="D27" s="944"/>
      <c r="E27" s="944"/>
      <c r="F27" s="945"/>
      <c r="G27" s="181" t="s">
        <v>18</v>
      </c>
      <c r="H27" s="182"/>
      <c r="I27" s="182"/>
      <c r="J27" s="182"/>
      <c r="K27" s="182"/>
      <c r="L27" s="183"/>
      <c r="M27" s="184"/>
      <c r="N27" s="184"/>
      <c r="O27" s="184"/>
      <c r="P27" s="184"/>
      <c r="Q27" s="184"/>
      <c r="R27" s="184"/>
      <c r="S27" s="184"/>
      <c r="T27" s="184"/>
      <c r="U27" s="184"/>
      <c r="V27" s="184"/>
      <c r="W27" s="184"/>
      <c r="X27" s="185"/>
      <c r="Y27" s="186">
        <f>SUM(Y17:AB26)</f>
        <v>0</v>
      </c>
      <c r="Z27" s="187"/>
      <c r="AA27" s="187"/>
      <c r="AB27" s="188"/>
      <c r="AC27" s="181" t="s">
        <v>18</v>
      </c>
      <c r="AD27" s="182"/>
      <c r="AE27" s="182"/>
      <c r="AF27" s="182"/>
      <c r="AG27" s="182"/>
      <c r="AH27" s="183"/>
      <c r="AI27" s="184"/>
      <c r="AJ27" s="184"/>
      <c r="AK27" s="184"/>
      <c r="AL27" s="184"/>
      <c r="AM27" s="184"/>
      <c r="AN27" s="184"/>
      <c r="AO27" s="184"/>
      <c r="AP27" s="184"/>
      <c r="AQ27" s="184"/>
      <c r="AR27" s="184"/>
      <c r="AS27" s="184"/>
      <c r="AT27" s="185"/>
      <c r="AU27" s="186">
        <f>SUM(AU17:AX26)</f>
        <v>0</v>
      </c>
      <c r="AV27" s="187"/>
      <c r="AW27" s="187"/>
      <c r="AX27" s="189"/>
      <c r="AY27" s="34">
        <f t="shared" si="1"/>
        <v>0</v>
      </c>
    </row>
    <row r="28" spans="1:51" ht="30" hidden="1" customHeight="1" x14ac:dyDescent="0.15">
      <c r="A28" s="943"/>
      <c r="B28" s="944"/>
      <c r="C28" s="944"/>
      <c r="D28" s="944"/>
      <c r="E28" s="944"/>
      <c r="F28" s="945"/>
      <c r="G28" s="210" t="s">
        <v>947</v>
      </c>
      <c r="H28" s="211"/>
      <c r="I28" s="211"/>
      <c r="J28" s="211"/>
      <c r="K28" s="211"/>
      <c r="L28" s="211"/>
      <c r="M28" s="211"/>
      <c r="N28" s="211"/>
      <c r="O28" s="211"/>
      <c r="P28" s="211"/>
      <c r="Q28" s="211"/>
      <c r="R28" s="211"/>
      <c r="S28" s="211"/>
      <c r="T28" s="211"/>
      <c r="U28" s="211"/>
      <c r="V28" s="211"/>
      <c r="W28" s="211"/>
      <c r="X28" s="211"/>
      <c r="Y28" s="211"/>
      <c r="Z28" s="211"/>
      <c r="AA28" s="211"/>
      <c r="AB28" s="212"/>
      <c r="AC28" s="210" t="s">
        <v>946</v>
      </c>
      <c r="AD28" s="211"/>
      <c r="AE28" s="211"/>
      <c r="AF28" s="211"/>
      <c r="AG28" s="211"/>
      <c r="AH28" s="211"/>
      <c r="AI28" s="211"/>
      <c r="AJ28" s="211"/>
      <c r="AK28" s="211"/>
      <c r="AL28" s="211"/>
      <c r="AM28" s="211"/>
      <c r="AN28" s="211"/>
      <c r="AO28" s="211"/>
      <c r="AP28" s="211"/>
      <c r="AQ28" s="211"/>
      <c r="AR28" s="211"/>
      <c r="AS28" s="211"/>
      <c r="AT28" s="211"/>
      <c r="AU28" s="211"/>
      <c r="AV28" s="211"/>
      <c r="AW28" s="211"/>
      <c r="AX28" s="213"/>
      <c r="AY28">
        <f>COUNTA($G$30,$AC$30)</f>
        <v>0</v>
      </c>
    </row>
    <row r="29" spans="1:51" ht="24.75" hidden="1" customHeight="1" x14ac:dyDescent="0.15">
      <c r="A29" s="943"/>
      <c r="B29" s="944"/>
      <c r="C29" s="944"/>
      <c r="D29" s="944"/>
      <c r="E29" s="944"/>
      <c r="F29" s="945"/>
      <c r="G29" s="214" t="s">
        <v>15</v>
      </c>
      <c r="H29" s="215"/>
      <c r="I29" s="215"/>
      <c r="J29" s="215"/>
      <c r="K29" s="215"/>
      <c r="L29" s="216" t="s">
        <v>16</v>
      </c>
      <c r="M29" s="215"/>
      <c r="N29" s="215"/>
      <c r="O29" s="215"/>
      <c r="P29" s="215"/>
      <c r="Q29" s="215"/>
      <c r="R29" s="215"/>
      <c r="S29" s="215"/>
      <c r="T29" s="215"/>
      <c r="U29" s="215"/>
      <c r="V29" s="215"/>
      <c r="W29" s="215"/>
      <c r="X29" s="217"/>
      <c r="Y29" s="218" t="s">
        <v>17</v>
      </c>
      <c r="Z29" s="219"/>
      <c r="AA29" s="219"/>
      <c r="AB29" s="220"/>
      <c r="AC29" s="214" t="s">
        <v>15</v>
      </c>
      <c r="AD29" s="215"/>
      <c r="AE29" s="215"/>
      <c r="AF29" s="215"/>
      <c r="AG29" s="215"/>
      <c r="AH29" s="216" t="s">
        <v>16</v>
      </c>
      <c r="AI29" s="215"/>
      <c r="AJ29" s="215"/>
      <c r="AK29" s="215"/>
      <c r="AL29" s="215"/>
      <c r="AM29" s="215"/>
      <c r="AN29" s="215"/>
      <c r="AO29" s="215"/>
      <c r="AP29" s="215"/>
      <c r="AQ29" s="215"/>
      <c r="AR29" s="215"/>
      <c r="AS29" s="215"/>
      <c r="AT29" s="217"/>
      <c r="AU29" s="218" t="s">
        <v>17</v>
      </c>
      <c r="AV29" s="219"/>
      <c r="AW29" s="219"/>
      <c r="AX29" s="221"/>
      <c r="AY29" s="34">
        <f t="shared" ref="AY29:AY40" si="2">$AY$28</f>
        <v>0</v>
      </c>
    </row>
    <row r="30" spans="1:51" ht="24.75" hidden="1" customHeight="1" x14ac:dyDescent="0.15">
      <c r="A30" s="943"/>
      <c r="B30" s="944"/>
      <c r="C30" s="944"/>
      <c r="D30" s="944"/>
      <c r="E30" s="944"/>
      <c r="F30" s="945"/>
      <c r="G30" s="200"/>
      <c r="H30" s="201"/>
      <c r="I30" s="201"/>
      <c r="J30" s="201"/>
      <c r="K30" s="202"/>
      <c r="L30" s="203"/>
      <c r="M30" s="204"/>
      <c r="N30" s="204"/>
      <c r="O30" s="204"/>
      <c r="P30" s="204"/>
      <c r="Q30" s="204"/>
      <c r="R30" s="204"/>
      <c r="S30" s="204"/>
      <c r="T30" s="204"/>
      <c r="U30" s="204"/>
      <c r="V30" s="204"/>
      <c r="W30" s="204"/>
      <c r="X30" s="205"/>
      <c r="Y30" s="206"/>
      <c r="Z30" s="207"/>
      <c r="AA30" s="207"/>
      <c r="AB30" s="208"/>
      <c r="AC30" s="200"/>
      <c r="AD30" s="201"/>
      <c r="AE30" s="201"/>
      <c r="AF30" s="201"/>
      <c r="AG30" s="202"/>
      <c r="AH30" s="203"/>
      <c r="AI30" s="204"/>
      <c r="AJ30" s="204"/>
      <c r="AK30" s="204"/>
      <c r="AL30" s="204"/>
      <c r="AM30" s="204"/>
      <c r="AN30" s="204"/>
      <c r="AO30" s="204"/>
      <c r="AP30" s="204"/>
      <c r="AQ30" s="204"/>
      <c r="AR30" s="204"/>
      <c r="AS30" s="204"/>
      <c r="AT30" s="205"/>
      <c r="AU30" s="206"/>
      <c r="AV30" s="207"/>
      <c r="AW30" s="207"/>
      <c r="AX30" s="209"/>
      <c r="AY30" s="34">
        <f t="shared" si="2"/>
        <v>0</v>
      </c>
    </row>
    <row r="31" spans="1:51" ht="24.75" hidden="1" customHeight="1" x14ac:dyDescent="0.15">
      <c r="A31" s="943"/>
      <c r="B31" s="944"/>
      <c r="C31" s="944"/>
      <c r="D31" s="944"/>
      <c r="E31" s="944"/>
      <c r="F31" s="945"/>
      <c r="G31" s="190"/>
      <c r="H31" s="191"/>
      <c r="I31" s="191"/>
      <c r="J31" s="191"/>
      <c r="K31" s="192"/>
      <c r="L31" s="193"/>
      <c r="M31" s="194"/>
      <c r="N31" s="194"/>
      <c r="O31" s="194"/>
      <c r="P31" s="194"/>
      <c r="Q31" s="194"/>
      <c r="R31" s="194"/>
      <c r="S31" s="194"/>
      <c r="T31" s="194"/>
      <c r="U31" s="194"/>
      <c r="V31" s="194"/>
      <c r="W31" s="194"/>
      <c r="X31" s="195"/>
      <c r="Y31" s="196"/>
      <c r="Z31" s="197"/>
      <c r="AA31" s="197"/>
      <c r="AB31" s="198"/>
      <c r="AC31" s="190"/>
      <c r="AD31" s="191"/>
      <c r="AE31" s="191"/>
      <c r="AF31" s="191"/>
      <c r="AG31" s="192"/>
      <c r="AH31" s="193"/>
      <c r="AI31" s="194"/>
      <c r="AJ31" s="194"/>
      <c r="AK31" s="194"/>
      <c r="AL31" s="194"/>
      <c r="AM31" s="194"/>
      <c r="AN31" s="194"/>
      <c r="AO31" s="194"/>
      <c r="AP31" s="194"/>
      <c r="AQ31" s="194"/>
      <c r="AR31" s="194"/>
      <c r="AS31" s="194"/>
      <c r="AT31" s="195"/>
      <c r="AU31" s="196"/>
      <c r="AV31" s="197"/>
      <c r="AW31" s="197"/>
      <c r="AX31" s="199"/>
      <c r="AY31" s="34">
        <f t="shared" si="2"/>
        <v>0</v>
      </c>
    </row>
    <row r="32" spans="1:51" ht="24.75" hidden="1" customHeight="1" x14ac:dyDescent="0.15">
      <c r="A32" s="943"/>
      <c r="B32" s="944"/>
      <c r="C32" s="944"/>
      <c r="D32" s="944"/>
      <c r="E32" s="944"/>
      <c r="F32" s="945"/>
      <c r="G32" s="190"/>
      <c r="H32" s="191"/>
      <c r="I32" s="191"/>
      <c r="J32" s="191"/>
      <c r="K32" s="192"/>
      <c r="L32" s="193"/>
      <c r="M32" s="194"/>
      <c r="N32" s="194"/>
      <c r="O32" s="194"/>
      <c r="P32" s="194"/>
      <c r="Q32" s="194"/>
      <c r="R32" s="194"/>
      <c r="S32" s="194"/>
      <c r="T32" s="194"/>
      <c r="U32" s="194"/>
      <c r="V32" s="194"/>
      <c r="W32" s="194"/>
      <c r="X32" s="195"/>
      <c r="Y32" s="196"/>
      <c r="Z32" s="197"/>
      <c r="AA32" s="197"/>
      <c r="AB32" s="198"/>
      <c r="AC32" s="190"/>
      <c r="AD32" s="191"/>
      <c r="AE32" s="191"/>
      <c r="AF32" s="191"/>
      <c r="AG32" s="192"/>
      <c r="AH32" s="193"/>
      <c r="AI32" s="194"/>
      <c r="AJ32" s="194"/>
      <c r="AK32" s="194"/>
      <c r="AL32" s="194"/>
      <c r="AM32" s="194"/>
      <c r="AN32" s="194"/>
      <c r="AO32" s="194"/>
      <c r="AP32" s="194"/>
      <c r="AQ32" s="194"/>
      <c r="AR32" s="194"/>
      <c r="AS32" s="194"/>
      <c r="AT32" s="195"/>
      <c r="AU32" s="196"/>
      <c r="AV32" s="197"/>
      <c r="AW32" s="197"/>
      <c r="AX32" s="199"/>
      <c r="AY32" s="34">
        <f t="shared" si="2"/>
        <v>0</v>
      </c>
    </row>
    <row r="33" spans="1:51" ht="24.75" hidden="1" customHeight="1" x14ac:dyDescent="0.15">
      <c r="A33" s="943"/>
      <c r="B33" s="944"/>
      <c r="C33" s="944"/>
      <c r="D33" s="944"/>
      <c r="E33" s="944"/>
      <c r="F33" s="945"/>
      <c r="G33" s="190"/>
      <c r="H33" s="191"/>
      <c r="I33" s="191"/>
      <c r="J33" s="191"/>
      <c r="K33" s="192"/>
      <c r="L33" s="193"/>
      <c r="M33" s="194"/>
      <c r="N33" s="194"/>
      <c r="O33" s="194"/>
      <c r="P33" s="194"/>
      <c r="Q33" s="194"/>
      <c r="R33" s="194"/>
      <c r="S33" s="194"/>
      <c r="T33" s="194"/>
      <c r="U33" s="194"/>
      <c r="V33" s="194"/>
      <c r="W33" s="194"/>
      <c r="X33" s="195"/>
      <c r="Y33" s="196"/>
      <c r="Z33" s="197"/>
      <c r="AA33" s="197"/>
      <c r="AB33" s="198"/>
      <c r="AC33" s="190"/>
      <c r="AD33" s="191"/>
      <c r="AE33" s="191"/>
      <c r="AF33" s="191"/>
      <c r="AG33" s="192"/>
      <c r="AH33" s="193"/>
      <c r="AI33" s="194"/>
      <c r="AJ33" s="194"/>
      <c r="AK33" s="194"/>
      <c r="AL33" s="194"/>
      <c r="AM33" s="194"/>
      <c r="AN33" s="194"/>
      <c r="AO33" s="194"/>
      <c r="AP33" s="194"/>
      <c r="AQ33" s="194"/>
      <c r="AR33" s="194"/>
      <c r="AS33" s="194"/>
      <c r="AT33" s="195"/>
      <c r="AU33" s="196"/>
      <c r="AV33" s="197"/>
      <c r="AW33" s="197"/>
      <c r="AX33" s="199"/>
      <c r="AY33" s="34">
        <f t="shared" si="2"/>
        <v>0</v>
      </c>
    </row>
    <row r="34" spans="1:51" ht="24.75" hidden="1" customHeight="1" x14ac:dyDescent="0.15">
      <c r="A34" s="943"/>
      <c r="B34" s="944"/>
      <c r="C34" s="944"/>
      <c r="D34" s="944"/>
      <c r="E34" s="944"/>
      <c r="F34" s="945"/>
      <c r="G34" s="190"/>
      <c r="H34" s="191"/>
      <c r="I34" s="191"/>
      <c r="J34" s="191"/>
      <c r="K34" s="192"/>
      <c r="L34" s="193"/>
      <c r="M34" s="194"/>
      <c r="N34" s="194"/>
      <c r="O34" s="194"/>
      <c r="P34" s="194"/>
      <c r="Q34" s="194"/>
      <c r="R34" s="194"/>
      <c r="S34" s="194"/>
      <c r="T34" s="194"/>
      <c r="U34" s="194"/>
      <c r="V34" s="194"/>
      <c r="W34" s="194"/>
      <c r="X34" s="195"/>
      <c r="Y34" s="196"/>
      <c r="Z34" s="197"/>
      <c r="AA34" s="197"/>
      <c r="AB34" s="198"/>
      <c r="AC34" s="190"/>
      <c r="AD34" s="191"/>
      <c r="AE34" s="191"/>
      <c r="AF34" s="191"/>
      <c r="AG34" s="192"/>
      <c r="AH34" s="193"/>
      <c r="AI34" s="194"/>
      <c r="AJ34" s="194"/>
      <c r="AK34" s="194"/>
      <c r="AL34" s="194"/>
      <c r="AM34" s="194"/>
      <c r="AN34" s="194"/>
      <c r="AO34" s="194"/>
      <c r="AP34" s="194"/>
      <c r="AQ34" s="194"/>
      <c r="AR34" s="194"/>
      <c r="AS34" s="194"/>
      <c r="AT34" s="195"/>
      <c r="AU34" s="196"/>
      <c r="AV34" s="197"/>
      <c r="AW34" s="197"/>
      <c r="AX34" s="199"/>
      <c r="AY34" s="34">
        <f t="shared" si="2"/>
        <v>0</v>
      </c>
    </row>
    <row r="35" spans="1:51" ht="24.75" hidden="1" customHeight="1" x14ac:dyDescent="0.15">
      <c r="A35" s="943"/>
      <c r="B35" s="944"/>
      <c r="C35" s="944"/>
      <c r="D35" s="944"/>
      <c r="E35" s="944"/>
      <c r="F35" s="945"/>
      <c r="G35" s="190"/>
      <c r="H35" s="191"/>
      <c r="I35" s="191"/>
      <c r="J35" s="191"/>
      <c r="K35" s="192"/>
      <c r="L35" s="193"/>
      <c r="M35" s="194"/>
      <c r="N35" s="194"/>
      <c r="O35" s="194"/>
      <c r="P35" s="194"/>
      <c r="Q35" s="194"/>
      <c r="R35" s="194"/>
      <c r="S35" s="194"/>
      <c r="T35" s="194"/>
      <c r="U35" s="194"/>
      <c r="V35" s="194"/>
      <c r="W35" s="194"/>
      <c r="X35" s="195"/>
      <c r="Y35" s="196"/>
      <c r="Z35" s="197"/>
      <c r="AA35" s="197"/>
      <c r="AB35" s="198"/>
      <c r="AC35" s="190"/>
      <c r="AD35" s="191"/>
      <c r="AE35" s="191"/>
      <c r="AF35" s="191"/>
      <c r="AG35" s="192"/>
      <c r="AH35" s="193"/>
      <c r="AI35" s="194"/>
      <c r="AJ35" s="194"/>
      <c r="AK35" s="194"/>
      <c r="AL35" s="194"/>
      <c r="AM35" s="194"/>
      <c r="AN35" s="194"/>
      <c r="AO35" s="194"/>
      <c r="AP35" s="194"/>
      <c r="AQ35" s="194"/>
      <c r="AR35" s="194"/>
      <c r="AS35" s="194"/>
      <c r="AT35" s="195"/>
      <c r="AU35" s="196"/>
      <c r="AV35" s="197"/>
      <c r="AW35" s="197"/>
      <c r="AX35" s="199"/>
      <c r="AY35" s="34">
        <f t="shared" si="2"/>
        <v>0</v>
      </c>
    </row>
    <row r="36" spans="1:51" ht="24.75" hidden="1" customHeight="1" x14ac:dyDescent="0.15">
      <c r="A36" s="943"/>
      <c r="B36" s="944"/>
      <c r="C36" s="944"/>
      <c r="D36" s="944"/>
      <c r="E36" s="944"/>
      <c r="F36" s="945"/>
      <c r="G36" s="190"/>
      <c r="H36" s="191"/>
      <c r="I36" s="191"/>
      <c r="J36" s="191"/>
      <c r="K36" s="192"/>
      <c r="L36" s="193"/>
      <c r="M36" s="194"/>
      <c r="N36" s="194"/>
      <c r="O36" s="194"/>
      <c r="P36" s="194"/>
      <c r="Q36" s="194"/>
      <c r="R36" s="194"/>
      <c r="S36" s="194"/>
      <c r="T36" s="194"/>
      <c r="U36" s="194"/>
      <c r="V36" s="194"/>
      <c r="W36" s="194"/>
      <c r="X36" s="195"/>
      <c r="Y36" s="196"/>
      <c r="Z36" s="197"/>
      <c r="AA36" s="197"/>
      <c r="AB36" s="198"/>
      <c r="AC36" s="190"/>
      <c r="AD36" s="191"/>
      <c r="AE36" s="191"/>
      <c r="AF36" s="191"/>
      <c r="AG36" s="192"/>
      <c r="AH36" s="193"/>
      <c r="AI36" s="194"/>
      <c r="AJ36" s="194"/>
      <c r="AK36" s="194"/>
      <c r="AL36" s="194"/>
      <c r="AM36" s="194"/>
      <c r="AN36" s="194"/>
      <c r="AO36" s="194"/>
      <c r="AP36" s="194"/>
      <c r="AQ36" s="194"/>
      <c r="AR36" s="194"/>
      <c r="AS36" s="194"/>
      <c r="AT36" s="195"/>
      <c r="AU36" s="196"/>
      <c r="AV36" s="197"/>
      <c r="AW36" s="197"/>
      <c r="AX36" s="199"/>
      <c r="AY36" s="34">
        <f t="shared" si="2"/>
        <v>0</v>
      </c>
    </row>
    <row r="37" spans="1:51" ht="24.75" hidden="1" customHeight="1" x14ac:dyDescent="0.15">
      <c r="A37" s="943"/>
      <c r="B37" s="944"/>
      <c r="C37" s="944"/>
      <c r="D37" s="944"/>
      <c r="E37" s="944"/>
      <c r="F37" s="945"/>
      <c r="G37" s="190"/>
      <c r="H37" s="191"/>
      <c r="I37" s="191"/>
      <c r="J37" s="191"/>
      <c r="K37" s="192"/>
      <c r="L37" s="193"/>
      <c r="M37" s="194"/>
      <c r="N37" s="194"/>
      <c r="O37" s="194"/>
      <c r="P37" s="194"/>
      <c r="Q37" s="194"/>
      <c r="R37" s="194"/>
      <c r="S37" s="194"/>
      <c r="T37" s="194"/>
      <c r="U37" s="194"/>
      <c r="V37" s="194"/>
      <c r="W37" s="194"/>
      <c r="X37" s="195"/>
      <c r="Y37" s="196"/>
      <c r="Z37" s="197"/>
      <c r="AA37" s="197"/>
      <c r="AB37" s="198"/>
      <c r="AC37" s="190"/>
      <c r="AD37" s="191"/>
      <c r="AE37" s="191"/>
      <c r="AF37" s="191"/>
      <c r="AG37" s="192"/>
      <c r="AH37" s="193"/>
      <c r="AI37" s="194"/>
      <c r="AJ37" s="194"/>
      <c r="AK37" s="194"/>
      <c r="AL37" s="194"/>
      <c r="AM37" s="194"/>
      <c r="AN37" s="194"/>
      <c r="AO37" s="194"/>
      <c r="AP37" s="194"/>
      <c r="AQ37" s="194"/>
      <c r="AR37" s="194"/>
      <c r="AS37" s="194"/>
      <c r="AT37" s="195"/>
      <c r="AU37" s="196"/>
      <c r="AV37" s="197"/>
      <c r="AW37" s="197"/>
      <c r="AX37" s="199"/>
      <c r="AY37" s="34">
        <f t="shared" si="2"/>
        <v>0</v>
      </c>
    </row>
    <row r="38" spans="1:51" ht="24.75" hidden="1" customHeight="1" x14ac:dyDescent="0.15">
      <c r="A38" s="943"/>
      <c r="B38" s="944"/>
      <c r="C38" s="944"/>
      <c r="D38" s="944"/>
      <c r="E38" s="944"/>
      <c r="F38" s="945"/>
      <c r="G38" s="190"/>
      <c r="H38" s="191"/>
      <c r="I38" s="191"/>
      <c r="J38" s="191"/>
      <c r="K38" s="192"/>
      <c r="L38" s="193"/>
      <c r="M38" s="194"/>
      <c r="N38" s="194"/>
      <c r="O38" s="194"/>
      <c r="P38" s="194"/>
      <c r="Q38" s="194"/>
      <c r="R38" s="194"/>
      <c r="S38" s="194"/>
      <c r="T38" s="194"/>
      <c r="U38" s="194"/>
      <c r="V38" s="194"/>
      <c r="W38" s="194"/>
      <c r="X38" s="195"/>
      <c r="Y38" s="196"/>
      <c r="Z38" s="197"/>
      <c r="AA38" s="197"/>
      <c r="AB38" s="198"/>
      <c r="AC38" s="190"/>
      <c r="AD38" s="191"/>
      <c r="AE38" s="191"/>
      <c r="AF38" s="191"/>
      <c r="AG38" s="192"/>
      <c r="AH38" s="193"/>
      <c r="AI38" s="194"/>
      <c r="AJ38" s="194"/>
      <c r="AK38" s="194"/>
      <c r="AL38" s="194"/>
      <c r="AM38" s="194"/>
      <c r="AN38" s="194"/>
      <c r="AO38" s="194"/>
      <c r="AP38" s="194"/>
      <c r="AQ38" s="194"/>
      <c r="AR38" s="194"/>
      <c r="AS38" s="194"/>
      <c r="AT38" s="195"/>
      <c r="AU38" s="196"/>
      <c r="AV38" s="197"/>
      <c r="AW38" s="197"/>
      <c r="AX38" s="199"/>
      <c r="AY38" s="34">
        <f t="shared" si="2"/>
        <v>0</v>
      </c>
    </row>
    <row r="39" spans="1:51" ht="24.75" hidden="1" customHeight="1" x14ac:dyDescent="0.15">
      <c r="A39" s="943"/>
      <c r="B39" s="944"/>
      <c r="C39" s="944"/>
      <c r="D39" s="944"/>
      <c r="E39" s="944"/>
      <c r="F39" s="945"/>
      <c r="G39" s="190"/>
      <c r="H39" s="191"/>
      <c r="I39" s="191"/>
      <c r="J39" s="191"/>
      <c r="K39" s="192"/>
      <c r="L39" s="193"/>
      <c r="M39" s="194"/>
      <c r="N39" s="194"/>
      <c r="O39" s="194"/>
      <c r="P39" s="194"/>
      <c r="Q39" s="194"/>
      <c r="R39" s="194"/>
      <c r="S39" s="194"/>
      <c r="T39" s="194"/>
      <c r="U39" s="194"/>
      <c r="V39" s="194"/>
      <c r="W39" s="194"/>
      <c r="X39" s="195"/>
      <c r="Y39" s="196"/>
      <c r="Z39" s="197"/>
      <c r="AA39" s="197"/>
      <c r="AB39" s="198"/>
      <c r="AC39" s="190"/>
      <c r="AD39" s="191"/>
      <c r="AE39" s="191"/>
      <c r="AF39" s="191"/>
      <c r="AG39" s="192"/>
      <c r="AH39" s="193"/>
      <c r="AI39" s="194"/>
      <c r="AJ39" s="194"/>
      <c r="AK39" s="194"/>
      <c r="AL39" s="194"/>
      <c r="AM39" s="194"/>
      <c r="AN39" s="194"/>
      <c r="AO39" s="194"/>
      <c r="AP39" s="194"/>
      <c r="AQ39" s="194"/>
      <c r="AR39" s="194"/>
      <c r="AS39" s="194"/>
      <c r="AT39" s="195"/>
      <c r="AU39" s="196"/>
      <c r="AV39" s="197"/>
      <c r="AW39" s="197"/>
      <c r="AX39" s="199"/>
      <c r="AY39" s="34">
        <f t="shared" si="2"/>
        <v>0</v>
      </c>
    </row>
    <row r="40" spans="1:51" ht="24.75" hidden="1" customHeight="1" thickBot="1" x14ac:dyDescent="0.2">
      <c r="A40" s="943"/>
      <c r="B40" s="944"/>
      <c r="C40" s="944"/>
      <c r="D40" s="944"/>
      <c r="E40" s="944"/>
      <c r="F40" s="945"/>
      <c r="G40" s="181" t="s">
        <v>18</v>
      </c>
      <c r="H40" s="182"/>
      <c r="I40" s="182"/>
      <c r="J40" s="182"/>
      <c r="K40" s="182"/>
      <c r="L40" s="183"/>
      <c r="M40" s="184"/>
      <c r="N40" s="184"/>
      <c r="O40" s="184"/>
      <c r="P40" s="184"/>
      <c r="Q40" s="184"/>
      <c r="R40" s="184"/>
      <c r="S40" s="184"/>
      <c r="T40" s="184"/>
      <c r="U40" s="184"/>
      <c r="V40" s="184"/>
      <c r="W40" s="184"/>
      <c r="X40" s="185"/>
      <c r="Y40" s="186">
        <f>SUM(Y30:AB39)</f>
        <v>0</v>
      </c>
      <c r="Z40" s="187"/>
      <c r="AA40" s="187"/>
      <c r="AB40" s="188"/>
      <c r="AC40" s="181" t="s">
        <v>18</v>
      </c>
      <c r="AD40" s="182"/>
      <c r="AE40" s="182"/>
      <c r="AF40" s="182"/>
      <c r="AG40" s="182"/>
      <c r="AH40" s="183"/>
      <c r="AI40" s="184"/>
      <c r="AJ40" s="184"/>
      <c r="AK40" s="184"/>
      <c r="AL40" s="184"/>
      <c r="AM40" s="184"/>
      <c r="AN40" s="184"/>
      <c r="AO40" s="184"/>
      <c r="AP40" s="184"/>
      <c r="AQ40" s="184"/>
      <c r="AR40" s="184"/>
      <c r="AS40" s="184"/>
      <c r="AT40" s="185"/>
      <c r="AU40" s="186">
        <f>SUM(AU30:AX39)</f>
        <v>0</v>
      </c>
      <c r="AV40" s="187"/>
      <c r="AW40" s="187"/>
      <c r="AX40" s="189"/>
      <c r="AY40" s="34">
        <f t="shared" si="2"/>
        <v>0</v>
      </c>
    </row>
    <row r="41" spans="1:51" ht="30" hidden="1" customHeight="1" x14ac:dyDescent="0.15">
      <c r="A41" s="943"/>
      <c r="B41" s="944"/>
      <c r="C41" s="944"/>
      <c r="D41" s="944"/>
      <c r="E41" s="944"/>
      <c r="F41" s="945"/>
      <c r="G41" s="210" t="s">
        <v>945</v>
      </c>
      <c r="H41" s="211"/>
      <c r="I41" s="211"/>
      <c r="J41" s="211"/>
      <c r="K41" s="211"/>
      <c r="L41" s="211"/>
      <c r="M41" s="211"/>
      <c r="N41" s="211"/>
      <c r="O41" s="211"/>
      <c r="P41" s="211"/>
      <c r="Q41" s="211"/>
      <c r="R41" s="211"/>
      <c r="S41" s="211"/>
      <c r="T41" s="211"/>
      <c r="U41" s="211"/>
      <c r="V41" s="211"/>
      <c r="W41" s="211"/>
      <c r="X41" s="211"/>
      <c r="Y41" s="211"/>
      <c r="Z41" s="211"/>
      <c r="AA41" s="211"/>
      <c r="AB41" s="212"/>
      <c r="AC41" s="210" t="s">
        <v>944</v>
      </c>
      <c r="AD41" s="211"/>
      <c r="AE41" s="211"/>
      <c r="AF41" s="211"/>
      <c r="AG41" s="211"/>
      <c r="AH41" s="211"/>
      <c r="AI41" s="211"/>
      <c r="AJ41" s="211"/>
      <c r="AK41" s="211"/>
      <c r="AL41" s="211"/>
      <c r="AM41" s="211"/>
      <c r="AN41" s="211"/>
      <c r="AO41" s="211"/>
      <c r="AP41" s="211"/>
      <c r="AQ41" s="211"/>
      <c r="AR41" s="211"/>
      <c r="AS41" s="211"/>
      <c r="AT41" s="211"/>
      <c r="AU41" s="211"/>
      <c r="AV41" s="211"/>
      <c r="AW41" s="211"/>
      <c r="AX41" s="213"/>
      <c r="AY41">
        <f>COUNTA($G$43,$AC$43)</f>
        <v>0</v>
      </c>
    </row>
    <row r="42" spans="1:51" ht="24.75" hidden="1" customHeight="1" x14ac:dyDescent="0.15">
      <c r="A42" s="943"/>
      <c r="B42" s="944"/>
      <c r="C42" s="944"/>
      <c r="D42" s="944"/>
      <c r="E42" s="944"/>
      <c r="F42" s="945"/>
      <c r="G42" s="214" t="s">
        <v>15</v>
      </c>
      <c r="H42" s="215"/>
      <c r="I42" s="215"/>
      <c r="J42" s="215"/>
      <c r="K42" s="215"/>
      <c r="L42" s="216" t="s">
        <v>16</v>
      </c>
      <c r="M42" s="215"/>
      <c r="N42" s="215"/>
      <c r="O42" s="215"/>
      <c r="P42" s="215"/>
      <c r="Q42" s="215"/>
      <c r="R42" s="215"/>
      <c r="S42" s="215"/>
      <c r="T42" s="215"/>
      <c r="U42" s="215"/>
      <c r="V42" s="215"/>
      <c r="W42" s="215"/>
      <c r="X42" s="217"/>
      <c r="Y42" s="218" t="s">
        <v>17</v>
      </c>
      <c r="Z42" s="219"/>
      <c r="AA42" s="219"/>
      <c r="AB42" s="220"/>
      <c r="AC42" s="214" t="s">
        <v>15</v>
      </c>
      <c r="AD42" s="215"/>
      <c r="AE42" s="215"/>
      <c r="AF42" s="215"/>
      <c r="AG42" s="215"/>
      <c r="AH42" s="216" t="s">
        <v>16</v>
      </c>
      <c r="AI42" s="215"/>
      <c r="AJ42" s="215"/>
      <c r="AK42" s="215"/>
      <c r="AL42" s="215"/>
      <c r="AM42" s="215"/>
      <c r="AN42" s="215"/>
      <c r="AO42" s="215"/>
      <c r="AP42" s="215"/>
      <c r="AQ42" s="215"/>
      <c r="AR42" s="215"/>
      <c r="AS42" s="215"/>
      <c r="AT42" s="217"/>
      <c r="AU42" s="218" t="s">
        <v>17</v>
      </c>
      <c r="AV42" s="219"/>
      <c r="AW42" s="219"/>
      <c r="AX42" s="221"/>
      <c r="AY42" s="34">
        <f t="shared" ref="AY42:AY53" si="3">$AY$41</f>
        <v>0</v>
      </c>
    </row>
    <row r="43" spans="1:51" ht="24.75" hidden="1" customHeight="1" x14ac:dyDescent="0.15">
      <c r="A43" s="943"/>
      <c r="B43" s="944"/>
      <c r="C43" s="944"/>
      <c r="D43" s="944"/>
      <c r="E43" s="944"/>
      <c r="F43" s="945"/>
      <c r="G43" s="200"/>
      <c r="H43" s="201"/>
      <c r="I43" s="201"/>
      <c r="J43" s="201"/>
      <c r="K43" s="202"/>
      <c r="L43" s="203"/>
      <c r="M43" s="204"/>
      <c r="N43" s="204"/>
      <c r="O43" s="204"/>
      <c r="P43" s="204"/>
      <c r="Q43" s="204"/>
      <c r="R43" s="204"/>
      <c r="S43" s="204"/>
      <c r="T43" s="204"/>
      <c r="U43" s="204"/>
      <c r="V43" s="204"/>
      <c r="W43" s="204"/>
      <c r="X43" s="205"/>
      <c r="Y43" s="206"/>
      <c r="Z43" s="207"/>
      <c r="AA43" s="207"/>
      <c r="AB43" s="208"/>
      <c r="AC43" s="200"/>
      <c r="AD43" s="201"/>
      <c r="AE43" s="201"/>
      <c r="AF43" s="201"/>
      <c r="AG43" s="202"/>
      <c r="AH43" s="203"/>
      <c r="AI43" s="204"/>
      <c r="AJ43" s="204"/>
      <c r="AK43" s="204"/>
      <c r="AL43" s="204"/>
      <c r="AM43" s="204"/>
      <c r="AN43" s="204"/>
      <c r="AO43" s="204"/>
      <c r="AP43" s="204"/>
      <c r="AQ43" s="204"/>
      <c r="AR43" s="204"/>
      <c r="AS43" s="204"/>
      <c r="AT43" s="205"/>
      <c r="AU43" s="206"/>
      <c r="AV43" s="207"/>
      <c r="AW43" s="207"/>
      <c r="AX43" s="209"/>
      <c r="AY43" s="34">
        <f t="shared" si="3"/>
        <v>0</v>
      </c>
    </row>
    <row r="44" spans="1:51" ht="24.75" hidden="1" customHeight="1" x14ac:dyDescent="0.15">
      <c r="A44" s="943"/>
      <c r="B44" s="944"/>
      <c r="C44" s="944"/>
      <c r="D44" s="944"/>
      <c r="E44" s="944"/>
      <c r="F44" s="945"/>
      <c r="G44" s="190"/>
      <c r="H44" s="191"/>
      <c r="I44" s="191"/>
      <c r="J44" s="191"/>
      <c r="K44" s="192"/>
      <c r="L44" s="193"/>
      <c r="M44" s="194"/>
      <c r="N44" s="194"/>
      <c r="O44" s="194"/>
      <c r="P44" s="194"/>
      <c r="Q44" s="194"/>
      <c r="R44" s="194"/>
      <c r="S44" s="194"/>
      <c r="T44" s="194"/>
      <c r="U44" s="194"/>
      <c r="V44" s="194"/>
      <c r="W44" s="194"/>
      <c r="X44" s="195"/>
      <c r="Y44" s="196"/>
      <c r="Z44" s="197"/>
      <c r="AA44" s="197"/>
      <c r="AB44" s="198"/>
      <c r="AC44" s="190"/>
      <c r="AD44" s="191"/>
      <c r="AE44" s="191"/>
      <c r="AF44" s="191"/>
      <c r="AG44" s="192"/>
      <c r="AH44" s="193"/>
      <c r="AI44" s="194"/>
      <c r="AJ44" s="194"/>
      <c r="AK44" s="194"/>
      <c r="AL44" s="194"/>
      <c r="AM44" s="194"/>
      <c r="AN44" s="194"/>
      <c r="AO44" s="194"/>
      <c r="AP44" s="194"/>
      <c r="AQ44" s="194"/>
      <c r="AR44" s="194"/>
      <c r="AS44" s="194"/>
      <c r="AT44" s="195"/>
      <c r="AU44" s="196"/>
      <c r="AV44" s="197"/>
      <c r="AW44" s="197"/>
      <c r="AX44" s="199"/>
      <c r="AY44" s="34">
        <f t="shared" si="3"/>
        <v>0</v>
      </c>
    </row>
    <row r="45" spans="1:51" ht="24.75" hidden="1" customHeight="1" x14ac:dyDescent="0.15">
      <c r="A45" s="943"/>
      <c r="B45" s="944"/>
      <c r="C45" s="944"/>
      <c r="D45" s="944"/>
      <c r="E45" s="944"/>
      <c r="F45" s="945"/>
      <c r="G45" s="190"/>
      <c r="H45" s="191"/>
      <c r="I45" s="191"/>
      <c r="J45" s="191"/>
      <c r="K45" s="192"/>
      <c r="L45" s="193"/>
      <c r="M45" s="194"/>
      <c r="N45" s="194"/>
      <c r="O45" s="194"/>
      <c r="P45" s="194"/>
      <c r="Q45" s="194"/>
      <c r="R45" s="194"/>
      <c r="S45" s="194"/>
      <c r="T45" s="194"/>
      <c r="U45" s="194"/>
      <c r="V45" s="194"/>
      <c r="W45" s="194"/>
      <c r="X45" s="195"/>
      <c r="Y45" s="196"/>
      <c r="Z45" s="197"/>
      <c r="AA45" s="197"/>
      <c r="AB45" s="198"/>
      <c r="AC45" s="190"/>
      <c r="AD45" s="191"/>
      <c r="AE45" s="191"/>
      <c r="AF45" s="191"/>
      <c r="AG45" s="192"/>
      <c r="AH45" s="193"/>
      <c r="AI45" s="194"/>
      <c r="AJ45" s="194"/>
      <c r="AK45" s="194"/>
      <c r="AL45" s="194"/>
      <c r="AM45" s="194"/>
      <c r="AN45" s="194"/>
      <c r="AO45" s="194"/>
      <c r="AP45" s="194"/>
      <c r="AQ45" s="194"/>
      <c r="AR45" s="194"/>
      <c r="AS45" s="194"/>
      <c r="AT45" s="195"/>
      <c r="AU45" s="196"/>
      <c r="AV45" s="197"/>
      <c r="AW45" s="197"/>
      <c r="AX45" s="199"/>
      <c r="AY45" s="34">
        <f t="shared" si="3"/>
        <v>0</v>
      </c>
    </row>
    <row r="46" spans="1:51" ht="24.75" hidden="1" customHeight="1" x14ac:dyDescent="0.15">
      <c r="A46" s="943"/>
      <c r="B46" s="944"/>
      <c r="C46" s="944"/>
      <c r="D46" s="944"/>
      <c r="E46" s="944"/>
      <c r="F46" s="945"/>
      <c r="G46" s="190"/>
      <c r="H46" s="191"/>
      <c r="I46" s="191"/>
      <c r="J46" s="191"/>
      <c r="K46" s="192"/>
      <c r="L46" s="193"/>
      <c r="M46" s="194"/>
      <c r="N46" s="194"/>
      <c r="O46" s="194"/>
      <c r="P46" s="194"/>
      <c r="Q46" s="194"/>
      <c r="R46" s="194"/>
      <c r="S46" s="194"/>
      <c r="T46" s="194"/>
      <c r="U46" s="194"/>
      <c r="V46" s="194"/>
      <c r="W46" s="194"/>
      <c r="X46" s="195"/>
      <c r="Y46" s="196"/>
      <c r="Z46" s="197"/>
      <c r="AA46" s="197"/>
      <c r="AB46" s="198"/>
      <c r="AC46" s="190"/>
      <c r="AD46" s="191"/>
      <c r="AE46" s="191"/>
      <c r="AF46" s="191"/>
      <c r="AG46" s="192"/>
      <c r="AH46" s="193"/>
      <c r="AI46" s="194"/>
      <c r="AJ46" s="194"/>
      <c r="AK46" s="194"/>
      <c r="AL46" s="194"/>
      <c r="AM46" s="194"/>
      <c r="AN46" s="194"/>
      <c r="AO46" s="194"/>
      <c r="AP46" s="194"/>
      <c r="AQ46" s="194"/>
      <c r="AR46" s="194"/>
      <c r="AS46" s="194"/>
      <c r="AT46" s="195"/>
      <c r="AU46" s="196"/>
      <c r="AV46" s="197"/>
      <c r="AW46" s="197"/>
      <c r="AX46" s="199"/>
      <c r="AY46" s="34">
        <f t="shared" si="3"/>
        <v>0</v>
      </c>
    </row>
    <row r="47" spans="1:51" ht="24.75" hidden="1" customHeight="1" x14ac:dyDescent="0.15">
      <c r="A47" s="943"/>
      <c r="B47" s="944"/>
      <c r="C47" s="944"/>
      <c r="D47" s="944"/>
      <c r="E47" s="944"/>
      <c r="F47" s="945"/>
      <c r="G47" s="190"/>
      <c r="H47" s="191"/>
      <c r="I47" s="191"/>
      <c r="J47" s="191"/>
      <c r="K47" s="192"/>
      <c r="L47" s="193"/>
      <c r="M47" s="194"/>
      <c r="N47" s="194"/>
      <c r="O47" s="194"/>
      <c r="P47" s="194"/>
      <c r="Q47" s="194"/>
      <c r="R47" s="194"/>
      <c r="S47" s="194"/>
      <c r="T47" s="194"/>
      <c r="U47" s="194"/>
      <c r="V47" s="194"/>
      <c r="W47" s="194"/>
      <c r="X47" s="195"/>
      <c r="Y47" s="196"/>
      <c r="Z47" s="197"/>
      <c r="AA47" s="197"/>
      <c r="AB47" s="198"/>
      <c r="AC47" s="190"/>
      <c r="AD47" s="191"/>
      <c r="AE47" s="191"/>
      <c r="AF47" s="191"/>
      <c r="AG47" s="192"/>
      <c r="AH47" s="193"/>
      <c r="AI47" s="194"/>
      <c r="AJ47" s="194"/>
      <c r="AK47" s="194"/>
      <c r="AL47" s="194"/>
      <c r="AM47" s="194"/>
      <c r="AN47" s="194"/>
      <c r="AO47" s="194"/>
      <c r="AP47" s="194"/>
      <c r="AQ47" s="194"/>
      <c r="AR47" s="194"/>
      <c r="AS47" s="194"/>
      <c r="AT47" s="195"/>
      <c r="AU47" s="196"/>
      <c r="AV47" s="197"/>
      <c r="AW47" s="197"/>
      <c r="AX47" s="199"/>
      <c r="AY47" s="34">
        <f t="shared" si="3"/>
        <v>0</v>
      </c>
    </row>
    <row r="48" spans="1:51" ht="24.75" hidden="1" customHeight="1" x14ac:dyDescent="0.15">
      <c r="A48" s="943"/>
      <c r="B48" s="944"/>
      <c r="C48" s="944"/>
      <c r="D48" s="944"/>
      <c r="E48" s="944"/>
      <c r="F48" s="945"/>
      <c r="G48" s="190"/>
      <c r="H48" s="191"/>
      <c r="I48" s="191"/>
      <c r="J48" s="191"/>
      <c r="K48" s="192"/>
      <c r="L48" s="193"/>
      <c r="M48" s="194"/>
      <c r="N48" s="194"/>
      <c r="O48" s="194"/>
      <c r="P48" s="194"/>
      <c r="Q48" s="194"/>
      <c r="R48" s="194"/>
      <c r="S48" s="194"/>
      <c r="T48" s="194"/>
      <c r="U48" s="194"/>
      <c r="V48" s="194"/>
      <c r="W48" s="194"/>
      <c r="X48" s="195"/>
      <c r="Y48" s="196"/>
      <c r="Z48" s="197"/>
      <c r="AA48" s="197"/>
      <c r="AB48" s="198"/>
      <c r="AC48" s="190"/>
      <c r="AD48" s="191"/>
      <c r="AE48" s="191"/>
      <c r="AF48" s="191"/>
      <c r="AG48" s="192"/>
      <c r="AH48" s="193"/>
      <c r="AI48" s="194"/>
      <c r="AJ48" s="194"/>
      <c r="AK48" s="194"/>
      <c r="AL48" s="194"/>
      <c r="AM48" s="194"/>
      <c r="AN48" s="194"/>
      <c r="AO48" s="194"/>
      <c r="AP48" s="194"/>
      <c r="AQ48" s="194"/>
      <c r="AR48" s="194"/>
      <c r="AS48" s="194"/>
      <c r="AT48" s="195"/>
      <c r="AU48" s="196"/>
      <c r="AV48" s="197"/>
      <c r="AW48" s="197"/>
      <c r="AX48" s="199"/>
      <c r="AY48" s="34">
        <f t="shared" si="3"/>
        <v>0</v>
      </c>
    </row>
    <row r="49" spans="1:51" ht="24.75" hidden="1" customHeight="1" x14ac:dyDescent="0.15">
      <c r="A49" s="943"/>
      <c r="B49" s="944"/>
      <c r="C49" s="944"/>
      <c r="D49" s="944"/>
      <c r="E49" s="944"/>
      <c r="F49" s="945"/>
      <c r="G49" s="190"/>
      <c r="H49" s="191"/>
      <c r="I49" s="191"/>
      <c r="J49" s="191"/>
      <c r="K49" s="192"/>
      <c r="L49" s="193"/>
      <c r="M49" s="194"/>
      <c r="N49" s="194"/>
      <c r="O49" s="194"/>
      <c r="P49" s="194"/>
      <c r="Q49" s="194"/>
      <c r="R49" s="194"/>
      <c r="S49" s="194"/>
      <c r="T49" s="194"/>
      <c r="U49" s="194"/>
      <c r="V49" s="194"/>
      <c r="W49" s="194"/>
      <c r="X49" s="195"/>
      <c r="Y49" s="196"/>
      <c r="Z49" s="197"/>
      <c r="AA49" s="197"/>
      <c r="AB49" s="198"/>
      <c r="AC49" s="190"/>
      <c r="AD49" s="191"/>
      <c r="AE49" s="191"/>
      <c r="AF49" s="191"/>
      <c r="AG49" s="192"/>
      <c r="AH49" s="193"/>
      <c r="AI49" s="194"/>
      <c r="AJ49" s="194"/>
      <c r="AK49" s="194"/>
      <c r="AL49" s="194"/>
      <c r="AM49" s="194"/>
      <c r="AN49" s="194"/>
      <c r="AO49" s="194"/>
      <c r="AP49" s="194"/>
      <c r="AQ49" s="194"/>
      <c r="AR49" s="194"/>
      <c r="AS49" s="194"/>
      <c r="AT49" s="195"/>
      <c r="AU49" s="196"/>
      <c r="AV49" s="197"/>
      <c r="AW49" s="197"/>
      <c r="AX49" s="199"/>
      <c r="AY49" s="34">
        <f t="shared" si="3"/>
        <v>0</v>
      </c>
    </row>
    <row r="50" spans="1:51" ht="24.75" hidden="1" customHeight="1" x14ac:dyDescent="0.15">
      <c r="A50" s="943"/>
      <c r="B50" s="944"/>
      <c r="C50" s="944"/>
      <c r="D50" s="944"/>
      <c r="E50" s="944"/>
      <c r="F50" s="945"/>
      <c r="G50" s="190"/>
      <c r="H50" s="191"/>
      <c r="I50" s="191"/>
      <c r="J50" s="191"/>
      <c r="K50" s="192"/>
      <c r="L50" s="193"/>
      <c r="M50" s="194"/>
      <c r="N50" s="194"/>
      <c r="O50" s="194"/>
      <c r="P50" s="194"/>
      <c r="Q50" s="194"/>
      <c r="R50" s="194"/>
      <c r="S50" s="194"/>
      <c r="T50" s="194"/>
      <c r="U50" s="194"/>
      <c r="V50" s="194"/>
      <c r="W50" s="194"/>
      <c r="X50" s="195"/>
      <c r="Y50" s="196"/>
      <c r="Z50" s="197"/>
      <c r="AA50" s="197"/>
      <c r="AB50" s="198"/>
      <c r="AC50" s="190"/>
      <c r="AD50" s="191"/>
      <c r="AE50" s="191"/>
      <c r="AF50" s="191"/>
      <c r="AG50" s="192"/>
      <c r="AH50" s="193"/>
      <c r="AI50" s="194"/>
      <c r="AJ50" s="194"/>
      <c r="AK50" s="194"/>
      <c r="AL50" s="194"/>
      <c r="AM50" s="194"/>
      <c r="AN50" s="194"/>
      <c r="AO50" s="194"/>
      <c r="AP50" s="194"/>
      <c r="AQ50" s="194"/>
      <c r="AR50" s="194"/>
      <c r="AS50" s="194"/>
      <c r="AT50" s="195"/>
      <c r="AU50" s="196"/>
      <c r="AV50" s="197"/>
      <c r="AW50" s="197"/>
      <c r="AX50" s="199"/>
      <c r="AY50" s="34">
        <f t="shared" si="3"/>
        <v>0</v>
      </c>
    </row>
    <row r="51" spans="1:51" ht="24.75" hidden="1" customHeight="1" x14ac:dyDescent="0.15">
      <c r="A51" s="943"/>
      <c r="B51" s="944"/>
      <c r="C51" s="944"/>
      <c r="D51" s="944"/>
      <c r="E51" s="944"/>
      <c r="F51" s="945"/>
      <c r="G51" s="190"/>
      <c r="H51" s="191"/>
      <c r="I51" s="191"/>
      <c r="J51" s="191"/>
      <c r="K51" s="192"/>
      <c r="L51" s="193"/>
      <c r="M51" s="194"/>
      <c r="N51" s="194"/>
      <c r="O51" s="194"/>
      <c r="P51" s="194"/>
      <c r="Q51" s="194"/>
      <c r="R51" s="194"/>
      <c r="S51" s="194"/>
      <c r="T51" s="194"/>
      <c r="U51" s="194"/>
      <c r="V51" s="194"/>
      <c r="W51" s="194"/>
      <c r="X51" s="195"/>
      <c r="Y51" s="196"/>
      <c r="Z51" s="197"/>
      <c r="AA51" s="197"/>
      <c r="AB51" s="198"/>
      <c r="AC51" s="190"/>
      <c r="AD51" s="191"/>
      <c r="AE51" s="191"/>
      <c r="AF51" s="191"/>
      <c r="AG51" s="192"/>
      <c r="AH51" s="193"/>
      <c r="AI51" s="194"/>
      <c r="AJ51" s="194"/>
      <c r="AK51" s="194"/>
      <c r="AL51" s="194"/>
      <c r="AM51" s="194"/>
      <c r="AN51" s="194"/>
      <c r="AO51" s="194"/>
      <c r="AP51" s="194"/>
      <c r="AQ51" s="194"/>
      <c r="AR51" s="194"/>
      <c r="AS51" s="194"/>
      <c r="AT51" s="195"/>
      <c r="AU51" s="196"/>
      <c r="AV51" s="197"/>
      <c r="AW51" s="197"/>
      <c r="AX51" s="199"/>
      <c r="AY51" s="34">
        <f t="shared" si="3"/>
        <v>0</v>
      </c>
    </row>
    <row r="52" spans="1:51" ht="24.75" hidden="1" customHeight="1" x14ac:dyDescent="0.15">
      <c r="A52" s="943"/>
      <c r="B52" s="944"/>
      <c r="C52" s="944"/>
      <c r="D52" s="944"/>
      <c r="E52" s="944"/>
      <c r="F52" s="945"/>
      <c r="G52" s="190"/>
      <c r="H52" s="191"/>
      <c r="I52" s="191"/>
      <c r="J52" s="191"/>
      <c r="K52" s="192"/>
      <c r="L52" s="193"/>
      <c r="M52" s="194"/>
      <c r="N52" s="194"/>
      <c r="O52" s="194"/>
      <c r="P52" s="194"/>
      <c r="Q52" s="194"/>
      <c r="R52" s="194"/>
      <c r="S52" s="194"/>
      <c r="T52" s="194"/>
      <c r="U52" s="194"/>
      <c r="V52" s="194"/>
      <c r="W52" s="194"/>
      <c r="X52" s="195"/>
      <c r="Y52" s="196"/>
      <c r="Z52" s="197"/>
      <c r="AA52" s="197"/>
      <c r="AB52" s="198"/>
      <c r="AC52" s="190"/>
      <c r="AD52" s="191"/>
      <c r="AE52" s="191"/>
      <c r="AF52" s="191"/>
      <c r="AG52" s="192"/>
      <c r="AH52" s="193"/>
      <c r="AI52" s="194"/>
      <c r="AJ52" s="194"/>
      <c r="AK52" s="194"/>
      <c r="AL52" s="194"/>
      <c r="AM52" s="194"/>
      <c r="AN52" s="194"/>
      <c r="AO52" s="194"/>
      <c r="AP52" s="194"/>
      <c r="AQ52" s="194"/>
      <c r="AR52" s="194"/>
      <c r="AS52" s="194"/>
      <c r="AT52" s="195"/>
      <c r="AU52" s="196"/>
      <c r="AV52" s="197"/>
      <c r="AW52" s="197"/>
      <c r="AX52" s="199"/>
      <c r="AY52" s="34">
        <f t="shared" si="3"/>
        <v>0</v>
      </c>
    </row>
    <row r="53" spans="1:51" ht="24.75" hidden="1" customHeight="1" thickBot="1" x14ac:dyDescent="0.2">
      <c r="A53" s="946"/>
      <c r="B53" s="947"/>
      <c r="C53" s="947"/>
      <c r="D53" s="947"/>
      <c r="E53" s="947"/>
      <c r="F53" s="948"/>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98" customFormat="1" ht="24.75" hidden="1" customHeight="1" thickBot="1" x14ac:dyDescent="0.2"/>
    <row r="55" spans="1:51" ht="30" hidden="1" customHeight="1" x14ac:dyDescent="0.15">
      <c r="A55" s="940" t="s">
        <v>919</v>
      </c>
      <c r="B55" s="941"/>
      <c r="C55" s="941"/>
      <c r="D55" s="941"/>
      <c r="E55" s="941"/>
      <c r="F55" s="942"/>
      <c r="G55" s="210" t="s">
        <v>943</v>
      </c>
      <c r="H55" s="211"/>
      <c r="I55" s="211"/>
      <c r="J55" s="211"/>
      <c r="K55" s="211"/>
      <c r="L55" s="211"/>
      <c r="M55" s="211"/>
      <c r="N55" s="211"/>
      <c r="O55" s="211"/>
      <c r="P55" s="211"/>
      <c r="Q55" s="211"/>
      <c r="R55" s="211"/>
      <c r="S55" s="211"/>
      <c r="T55" s="211"/>
      <c r="U55" s="211"/>
      <c r="V55" s="211"/>
      <c r="W55" s="211"/>
      <c r="X55" s="211"/>
      <c r="Y55" s="211"/>
      <c r="Z55" s="211"/>
      <c r="AA55" s="211"/>
      <c r="AB55" s="212"/>
      <c r="AC55" s="210" t="s">
        <v>942</v>
      </c>
      <c r="AD55" s="211"/>
      <c r="AE55" s="211"/>
      <c r="AF55" s="211"/>
      <c r="AG55" s="211"/>
      <c r="AH55" s="211"/>
      <c r="AI55" s="211"/>
      <c r="AJ55" s="211"/>
      <c r="AK55" s="211"/>
      <c r="AL55" s="211"/>
      <c r="AM55" s="211"/>
      <c r="AN55" s="211"/>
      <c r="AO55" s="211"/>
      <c r="AP55" s="211"/>
      <c r="AQ55" s="211"/>
      <c r="AR55" s="211"/>
      <c r="AS55" s="211"/>
      <c r="AT55" s="211"/>
      <c r="AU55" s="211"/>
      <c r="AV55" s="211"/>
      <c r="AW55" s="211"/>
      <c r="AX55" s="213"/>
      <c r="AY55">
        <f>COUNTA($G$57,$AC$57)</f>
        <v>0</v>
      </c>
    </row>
    <row r="56" spans="1:51" ht="24.75" hidden="1" customHeight="1" x14ac:dyDescent="0.15">
      <c r="A56" s="943"/>
      <c r="B56" s="944"/>
      <c r="C56" s="944"/>
      <c r="D56" s="944"/>
      <c r="E56" s="944"/>
      <c r="F56" s="945"/>
      <c r="G56" s="214" t="s">
        <v>15</v>
      </c>
      <c r="H56" s="215"/>
      <c r="I56" s="215"/>
      <c r="J56" s="215"/>
      <c r="K56" s="215"/>
      <c r="L56" s="216" t="s">
        <v>16</v>
      </c>
      <c r="M56" s="215"/>
      <c r="N56" s="215"/>
      <c r="O56" s="215"/>
      <c r="P56" s="215"/>
      <c r="Q56" s="215"/>
      <c r="R56" s="215"/>
      <c r="S56" s="215"/>
      <c r="T56" s="215"/>
      <c r="U56" s="215"/>
      <c r="V56" s="215"/>
      <c r="W56" s="215"/>
      <c r="X56" s="217"/>
      <c r="Y56" s="218" t="s">
        <v>17</v>
      </c>
      <c r="Z56" s="219"/>
      <c r="AA56" s="219"/>
      <c r="AB56" s="220"/>
      <c r="AC56" s="214" t="s">
        <v>15</v>
      </c>
      <c r="AD56" s="215"/>
      <c r="AE56" s="215"/>
      <c r="AF56" s="215"/>
      <c r="AG56" s="215"/>
      <c r="AH56" s="216" t="s">
        <v>16</v>
      </c>
      <c r="AI56" s="215"/>
      <c r="AJ56" s="215"/>
      <c r="AK56" s="215"/>
      <c r="AL56" s="215"/>
      <c r="AM56" s="215"/>
      <c r="AN56" s="215"/>
      <c r="AO56" s="215"/>
      <c r="AP56" s="215"/>
      <c r="AQ56" s="215"/>
      <c r="AR56" s="215"/>
      <c r="AS56" s="215"/>
      <c r="AT56" s="217"/>
      <c r="AU56" s="218" t="s">
        <v>17</v>
      </c>
      <c r="AV56" s="219"/>
      <c r="AW56" s="219"/>
      <c r="AX56" s="221"/>
      <c r="AY56" s="34">
        <f t="shared" ref="AY56:AY67" si="4">$AY$55</f>
        <v>0</v>
      </c>
    </row>
    <row r="57" spans="1:51" ht="24.75" hidden="1" customHeight="1" x14ac:dyDescent="0.15">
      <c r="A57" s="943"/>
      <c r="B57" s="944"/>
      <c r="C57" s="944"/>
      <c r="D57" s="944"/>
      <c r="E57" s="944"/>
      <c r="F57" s="945"/>
      <c r="G57" s="200"/>
      <c r="H57" s="201"/>
      <c r="I57" s="201"/>
      <c r="J57" s="201"/>
      <c r="K57" s="202"/>
      <c r="L57" s="203"/>
      <c r="M57" s="204"/>
      <c r="N57" s="204"/>
      <c r="O57" s="204"/>
      <c r="P57" s="204"/>
      <c r="Q57" s="204"/>
      <c r="R57" s="204"/>
      <c r="S57" s="204"/>
      <c r="T57" s="204"/>
      <c r="U57" s="204"/>
      <c r="V57" s="204"/>
      <c r="W57" s="204"/>
      <c r="X57" s="205"/>
      <c r="Y57" s="206"/>
      <c r="Z57" s="207"/>
      <c r="AA57" s="207"/>
      <c r="AB57" s="208"/>
      <c r="AC57" s="200"/>
      <c r="AD57" s="201"/>
      <c r="AE57" s="201"/>
      <c r="AF57" s="201"/>
      <c r="AG57" s="202"/>
      <c r="AH57" s="203"/>
      <c r="AI57" s="204"/>
      <c r="AJ57" s="204"/>
      <c r="AK57" s="204"/>
      <c r="AL57" s="204"/>
      <c r="AM57" s="204"/>
      <c r="AN57" s="204"/>
      <c r="AO57" s="204"/>
      <c r="AP57" s="204"/>
      <c r="AQ57" s="204"/>
      <c r="AR57" s="204"/>
      <c r="AS57" s="204"/>
      <c r="AT57" s="205"/>
      <c r="AU57" s="206"/>
      <c r="AV57" s="207"/>
      <c r="AW57" s="207"/>
      <c r="AX57" s="209"/>
      <c r="AY57" s="34">
        <f t="shared" si="4"/>
        <v>0</v>
      </c>
    </row>
    <row r="58" spans="1:51" ht="24.75" hidden="1" customHeight="1" x14ac:dyDescent="0.15">
      <c r="A58" s="943"/>
      <c r="B58" s="944"/>
      <c r="C58" s="944"/>
      <c r="D58" s="944"/>
      <c r="E58" s="944"/>
      <c r="F58" s="945"/>
      <c r="G58" s="190"/>
      <c r="H58" s="191"/>
      <c r="I58" s="191"/>
      <c r="J58" s="191"/>
      <c r="K58" s="192"/>
      <c r="L58" s="193"/>
      <c r="M58" s="194"/>
      <c r="N58" s="194"/>
      <c r="O58" s="194"/>
      <c r="P58" s="194"/>
      <c r="Q58" s="194"/>
      <c r="R58" s="194"/>
      <c r="S58" s="194"/>
      <c r="T58" s="194"/>
      <c r="U58" s="194"/>
      <c r="V58" s="194"/>
      <c r="W58" s="194"/>
      <c r="X58" s="195"/>
      <c r="Y58" s="196"/>
      <c r="Z58" s="197"/>
      <c r="AA58" s="197"/>
      <c r="AB58" s="198"/>
      <c r="AC58" s="190"/>
      <c r="AD58" s="191"/>
      <c r="AE58" s="191"/>
      <c r="AF58" s="191"/>
      <c r="AG58" s="192"/>
      <c r="AH58" s="193"/>
      <c r="AI58" s="194"/>
      <c r="AJ58" s="194"/>
      <c r="AK58" s="194"/>
      <c r="AL58" s="194"/>
      <c r="AM58" s="194"/>
      <c r="AN58" s="194"/>
      <c r="AO58" s="194"/>
      <c r="AP58" s="194"/>
      <c r="AQ58" s="194"/>
      <c r="AR58" s="194"/>
      <c r="AS58" s="194"/>
      <c r="AT58" s="195"/>
      <c r="AU58" s="196"/>
      <c r="AV58" s="197"/>
      <c r="AW58" s="197"/>
      <c r="AX58" s="199"/>
      <c r="AY58" s="34">
        <f t="shared" si="4"/>
        <v>0</v>
      </c>
    </row>
    <row r="59" spans="1:51" ht="24.75" hidden="1" customHeight="1" x14ac:dyDescent="0.15">
      <c r="A59" s="943"/>
      <c r="B59" s="944"/>
      <c r="C59" s="944"/>
      <c r="D59" s="944"/>
      <c r="E59" s="944"/>
      <c r="F59" s="945"/>
      <c r="G59" s="190"/>
      <c r="H59" s="191"/>
      <c r="I59" s="191"/>
      <c r="J59" s="191"/>
      <c r="K59" s="192"/>
      <c r="L59" s="193"/>
      <c r="M59" s="194"/>
      <c r="N59" s="194"/>
      <c r="O59" s="194"/>
      <c r="P59" s="194"/>
      <c r="Q59" s="194"/>
      <c r="R59" s="194"/>
      <c r="S59" s="194"/>
      <c r="T59" s="194"/>
      <c r="U59" s="194"/>
      <c r="V59" s="194"/>
      <c r="W59" s="194"/>
      <c r="X59" s="195"/>
      <c r="Y59" s="196"/>
      <c r="Z59" s="197"/>
      <c r="AA59" s="197"/>
      <c r="AB59" s="198"/>
      <c r="AC59" s="190"/>
      <c r="AD59" s="191"/>
      <c r="AE59" s="191"/>
      <c r="AF59" s="191"/>
      <c r="AG59" s="192"/>
      <c r="AH59" s="193"/>
      <c r="AI59" s="194"/>
      <c r="AJ59" s="194"/>
      <c r="AK59" s="194"/>
      <c r="AL59" s="194"/>
      <c r="AM59" s="194"/>
      <c r="AN59" s="194"/>
      <c r="AO59" s="194"/>
      <c r="AP59" s="194"/>
      <c r="AQ59" s="194"/>
      <c r="AR59" s="194"/>
      <c r="AS59" s="194"/>
      <c r="AT59" s="195"/>
      <c r="AU59" s="196"/>
      <c r="AV59" s="197"/>
      <c r="AW59" s="197"/>
      <c r="AX59" s="199"/>
      <c r="AY59" s="34">
        <f t="shared" si="4"/>
        <v>0</v>
      </c>
    </row>
    <row r="60" spans="1:51" ht="24.75" hidden="1" customHeight="1" x14ac:dyDescent="0.15">
      <c r="A60" s="943"/>
      <c r="B60" s="944"/>
      <c r="C60" s="944"/>
      <c r="D60" s="944"/>
      <c r="E60" s="944"/>
      <c r="F60" s="945"/>
      <c r="G60" s="190"/>
      <c r="H60" s="191"/>
      <c r="I60" s="191"/>
      <c r="J60" s="191"/>
      <c r="K60" s="192"/>
      <c r="L60" s="193"/>
      <c r="M60" s="194"/>
      <c r="N60" s="194"/>
      <c r="O60" s="194"/>
      <c r="P60" s="194"/>
      <c r="Q60" s="194"/>
      <c r="R60" s="194"/>
      <c r="S60" s="194"/>
      <c r="T60" s="194"/>
      <c r="U60" s="194"/>
      <c r="V60" s="194"/>
      <c r="W60" s="194"/>
      <c r="X60" s="195"/>
      <c r="Y60" s="196"/>
      <c r="Z60" s="197"/>
      <c r="AA60" s="197"/>
      <c r="AB60" s="198"/>
      <c r="AC60" s="190"/>
      <c r="AD60" s="191"/>
      <c r="AE60" s="191"/>
      <c r="AF60" s="191"/>
      <c r="AG60" s="192"/>
      <c r="AH60" s="193"/>
      <c r="AI60" s="194"/>
      <c r="AJ60" s="194"/>
      <c r="AK60" s="194"/>
      <c r="AL60" s="194"/>
      <c r="AM60" s="194"/>
      <c r="AN60" s="194"/>
      <c r="AO60" s="194"/>
      <c r="AP60" s="194"/>
      <c r="AQ60" s="194"/>
      <c r="AR60" s="194"/>
      <c r="AS60" s="194"/>
      <c r="AT60" s="195"/>
      <c r="AU60" s="196"/>
      <c r="AV60" s="197"/>
      <c r="AW60" s="197"/>
      <c r="AX60" s="199"/>
      <c r="AY60" s="34">
        <f t="shared" si="4"/>
        <v>0</v>
      </c>
    </row>
    <row r="61" spans="1:51" ht="24.75" hidden="1" customHeight="1" x14ac:dyDescent="0.15">
      <c r="A61" s="943"/>
      <c r="B61" s="944"/>
      <c r="C61" s="944"/>
      <c r="D61" s="944"/>
      <c r="E61" s="944"/>
      <c r="F61" s="945"/>
      <c r="G61" s="190"/>
      <c r="H61" s="191"/>
      <c r="I61" s="191"/>
      <c r="J61" s="191"/>
      <c r="K61" s="192"/>
      <c r="L61" s="193"/>
      <c r="M61" s="194"/>
      <c r="N61" s="194"/>
      <c r="O61" s="194"/>
      <c r="P61" s="194"/>
      <c r="Q61" s="194"/>
      <c r="R61" s="194"/>
      <c r="S61" s="194"/>
      <c r="T61" s="194"/>
      <c r="U61" s="194"/>
      <c r="V61" s="194"/>
      <c r="W61" s="194"/>
      <c r="X61" s="195"/>
      <c r="Y61" s="196"/>
      <c r="Z61" s="197"/>
      <c r="AA61" s="197"/>
      <c r="AB61" s="198"/>
      <c r="AC61" s="190"/>
      <c r="AD61" s="191"/>
      <c r="AE61" s="191"/>
      <c r="AF61" s="191"/>
      <c r="AG61" s="192"/>
      <c r="AH61" s="193"/>
      <c r="AI61" s="194"/>
      <c r="AJ61" s="194"/>
      <c r="AK61" s="194"/>
      <c r="AL61" s="194"/>
      <c r="AM61" s="194"/>
      <c r="AN61" s="194"/>
      <c r="AO61" s="194"/>
      <c r="AP61" s="194"/>
      <c r="AQ61" s="194"/>
      <c r="AR61" s="194"/>
      <c r="AS61" s="194"/>
      <c r="AT61" s="195"/>
      <c r="AU61" s="196"/>
      <c r="AV61" s="197"/>
      <c r="AW61" s="197"/>
      <c r="AX61" s="199"/>
      <c r="AY61" s="34">
        <f t="shared" si="4"/>
        <v>0</v>
      </c>
    </row>
    <row r="62" spans="1:51" ht="24.75" hidden="1" customHeight="1" x14ac:dyDescent="0.15">
      <c r="A62" s="943"/>
      <c r="B62" s="944"/>
      <c r="C62" s="944"/>
      <c r="D62" s="944"/>
      <c r="E62" s="944"/>
      <c r="F62" s="945"/>
      <c r="G62" s="190"/>
      <c r="H62" s="191"/>
      <c r="I62" s="191"/>
      <c r="J62" s="191"/>
      <c r="K62" s="192"/>
      <c r="L62" s="193"/>
      <c r="M62" s="194"/>
      <c r="N62" s="194"/>
      <c r="O62" s="194"/>
      <c r="P62" s="194"/>
      <c r="Q62" s="194"/>
      <c r="R62" s="194"/>
      <c r="S62" s="194"/>
      <c r="T62" s="194"/>
      <c r="U62" s="194"/>
      <c r="V62" s="194"/>
      <c r="W62" s="194"/>
      <c r="X62" s="195"/>
      <c r="Y62" s="196"/>
      <c r="Z62" s="197"/>
      <c r="AA62" s="197"/>
      <c r="AB62" s="198"/>
      <c r="AC62" s="190"/>
      <c r="AD62" s="191"/>
      <c r="AE62" s="191"/>
      <c r="AF62" s="191"/>
      <c r="AG62" s="192"/>
      <c r="AH62" s="193"/>
      <c r="AI62" s="194"/>
      <c r="AJ62" s="194"/>
      <c r="AK62" s="194"/>
      <c r="AL62" s="194"/>
      <c r="AM62" s="194"/>
      <c r="AN62" s="194"/>
      <c r="AO62" s="194"/>
      <c r="AP62" s="194"/>
      <c r="AQ62" s="194"/>
      <c r="AR62" s="194"/>
      <c r="AS62" s="194"/>
      <c r="AT62" s="195"/>
      <c r="AU62" s="196"/>
      <c r="AV62" s="197"/>
      <c r="AW62" s="197"/>
      <c r="AX62" s="199"/>
      <c r="AY62" s="34">
        <f t="shared" si="4"/>
        <v>0</v>
      </c>
    </row>
    <row r="63" spans="1:51" ht="24.75" hidden="1" customHeight="1" x14ac:dyDescent="0.15">
      <c r="A63" s="943"/>
      <c r="B63" s="944"/>
      <c r="C63" s="944"/>
      <c r="D63" s="944"/>
      <c r="E63" s="944"/>
      <c r="F63" s="945"/>
      <c r="G63" s="190"/>
      <c r="H63" s="191"/>
      <c r="I63" s="191"/>
      <c r="J63" s="191"/>
      <c r="K63" s="192"/>
      <c r="L63" s="193"/>
      <c r="M63" s="194"/>
      <c r="N63" s="194"/>
      <c r="O63" s="194"/>
      <c r="P63" s="194"/>
      <c r="Q63" s="194"/>
      <c r="R63" s="194"/>
      <c r="S63" s="194"/>
      <c r="T63" s="194"/>
      <c r="U63" s="194"/>
      <c r="V63" s="194"/>
      <c r="W63" s="194"/>
      <c r="X63" s="195"/>
      <c r="Y63" s="196"/>
      <c r="Z63" s="197"/>
      <c r="AA63" s="197"/>
      <c r="AB63" s="198"/>
      <c r="AC63" s="190"/>
      <c r="AD63" s="191"/>
      <c r="AE63" s="191"/>
      <c r="AF63" s="191"/>
      <c r="AG63" s="192"/>
      <c r="AH63" s="193"/>
      <c r="AI63" s="194"/>
      <c r="AJ63" s="194"/>
      <c r="AK63" s="194"/>
      <c r="AL63" s="194"/>
      <c r="AM63" s="194"/>
      <c r="AN63" s="194"/>
      <c r="AO63" s="194"/>
      <c r="AP63" s="194"/>
      <c r="AQ63" s="194"/>
      <c r="AR63" s="194"/>
      <c r="AS63" s="194"/>
      <c r="AT63" s="195"/>
      <c r="AU63" s="196"/>
      <c r="AV63" s="197"/>
      <c r="AW63" s="197"/>
      <c r="AX63" s="199"/>
      <c r="AY63" s="34">
        <f t="shared" si="4"/>
        <v>0</v>
      </c>
    </row>
    <row r="64" spans="1:51" ht="24.75" hidden="1" customHeight="1" x14ac:dyDescent="0.15">
      <c r="A64" s="943"/>
      <c r="B64" s="944"/>
      <c r="C64" s="944"/>
      <c r="D64" s="944"/>
      <c r="E64" s="944"/>
      <c r="F64" s="945"/>
      <c r="G64" s="190"/>
      <c r="H64" s="191"/>
      <c r="I64" s="191"/>
      <c r="J64" s="191"/>
      <c r="K64" s="192"/>
      <c r="L64" s="193"/>
      <c r="M64" s="194"/>
      <c r="N64" s="194"/>
      <c r="O64" s="194"/>
      <c r="P64" s="194"/>
      <c r="Q64" s="194"/>
      <c r="R64" s="194"/>
      <c r="S64" s="194"/>
      <c r="T64" s="194"/>
      <c r="U64" s="194"/>
      <c r="V64" s="194"/>
      <c r="W64" s="194"/>
      <c r="X64" s="195"/>
      <c r="Y64" s="196"/>
      <c r="Z64" s="197"/>
      <c r="AA64" s="197"/>
      <c r="AB64" s="198"/>
      <c r="AC64" s="190"/>
      <c r="AD64" s="191"/>
      <c r="AE64" s="191"/>
      <c r="AF64" s="191"/>
      <c r="AG64" s="192"/>
      <c r="AH64" s="193"/>
      <c r="AI64" s="194"/>
      <c r="AJ64" s="194"/>
      <c r="AK64" s="194"/>
      <c r="AL64" s="194"/>
      <c r="AM64" s="194"/>
      <c r="AN64" s="194"/>
      <c r="AO64" s="194"/>
      <c r="AP64" s="194"/>
      <c r="AQ64" s="194"/>
      <c r="AR64" s="194"/>
      <c r="AS64" s="194"/>
      <c r="AT64" s="195"/>
      <c r="AU64" s="196"/>
      <c r="AV64" s="197"/>
      <c r="AW64" s="197"/>
      <c r="AX64" s="199"/>
      <c r="AY64" s="34">
        <f t="shared" si="4"/>
        <v>0</v>
      </c>
    </row>
    <row r="65" spans="1:51" ht="24.75" hidden="1" customHeight="1" x14ac:dyDescent="0.15">
      <c r="A65" s="943"/>
      <c r="B65" s="944"/>
      <c r="C65" s="944"/>
      <c r="D65" s="944"/>
      <c r="E65" s="944"/>
      <c r="F65" s="945"/>
      <c r="G65" s="190"/>
      <c r="H65" s="191"/>
      <c r="I65" s="191"/>
      <c r="J65" s="191"/>
      <c r="K65" s="192"/>
      <c r="L65" s="193"/>
      <c r="M65" s="194"/>
      <c r="N65" s="194"/>
      <c r="O65" s="194"/>
      <c r="P65" s="194"/>
      <c r="Q65" s="194"/>
      <c r="R65" s="194"/>
      <c r="S65" s="194"/>
      <c r="T65" s="194"/>
      <c r="U65" s="194"/>
      <c r="V65" s="194"/>
      <c r="W65" s="194"/>
      <c r="X65" s="195"/>
      <c r="Y65" s="196"/>
      <c r="Z65" s="197"/>
      <c r="AA65" s="197"/>
      <c r="AB65" s="198"/>
      <c r="AC65" s="190"/>
      <c r="AD65" s="191"/>
      <c r="AE65" s="191"/>
      <c r="AF65" s="191"/>
      <c r="AG65" s="192"/>
      <c r="AH65" s="193"/>
      <c r="AI65" s="194"/>
      <c r="AJ65" s="194"/>
      <c r="AK65" s="194"/>
      <c r="AL65" s="194"/>
      <c r="AM65" s="194"/>
      <c r="AN65" s="194"/>
      <c r="AO65" s="194"/>
      <c r="AP65" s="194"/>
      <c r="AQ65" s="194"/>
      <c r="AR65" s="194"/>
      <c r="AS65" s="194"/>
      <c r="AT65" s="195"/>
      <c r="AU65" s="196"/>
      <c r="AV65" s="197"/>
      <c r="AW65" s="197"/>
      <c r="AX65" s="199"/>
      <c r="AY65" s="34">
        <f t="shared" si="4"/>
        <v>0</v>
      </c>
    </row>
    <row r="66" spans="1:51" ht="24.75" hidden="1" customHeight="1" x14ac:dyDescent="0.15">
      <c r="A66" s="943"/>
      <c r="B66" s="944"/>
      <c r="C66" s="944"/>
      <c r="D66" s="944"/>
      <c r="E66" s="944"/>
      <c r="F66" s="945"/>
      <c r="G66" s="190"/>
      <c r="H66" s="191"/>
      <c r="I66" s="191"/>
      <c r="J66" s="191"/>
      <c r="K66" s="192"/>
      <c r="L66" s="193"/>
      <c r="M66" s="194"/>
      <c r="N66" s="194"/>
      <c r="O66" s="194"/>
      <c r="P66" s="194"/>
      <c r="Q66" s="194"/>
      <c r="R66" s="194"/>
      <c r="S66" s="194"/>
      <c r="T66" s="194"/>
      <c r="U66" s="194"/>
      <c r="V66" s="194"/>
      <c r="W66" s="194"/>
      <c r="X66" s="195"/>
      <c r="Y66" s="196"/>
      <c r="Z66" s="197"/>
      <c r="AA66" s="197"/>
      <c r="AB66" s="198"/>
      <c r="AC66" s="190"/>
      <c r="AD66" s="191"/>
      <c r="AE66" s="191"/>
      <c r="AF66" s="191"/>
      <c r="AG66" s="192"/>
      <c r="AH66" s="193"/>
      <c r="AI66" s="194"/>
      <c r="AJ66" s="194"/>
      <c r="AK66" s="194"/>
      <c r="AL66" s="194"/>
      <c r="AM66" s="194"/>
      <c r="AN66" s="194"/>
      <c r="AO66" s="194"/>
      <c r="AP66" s="194"/>
      <c r="AQ66" s="194"/>
      <c r="AR66" s="194"/>
      <c r="AS66" s="194"/>
      <c r="AT66" s="195"/>
      <c r="AU66" s="196"/>
      <c r="AV66" s="197"/>
      <c r="AW66" s="197"/>
      <c r="AX66" s="199"/>
      <c r="AY66" s="34">
        <f t="shared" si="4"/>
        <v>0</v>
      </c>
    </row>
    <row r="67" spans="1:51" ht="24.75" hidden="1" customHeight="1" thickBot="1" x14ac:dyDescent="0.2">
      <c r="A67" s="943"/>
      <c r="B67" s="944"/>
      <c r="C67" s="944"/>
      <c r="D67" s="944"/>
      <c r="E67" s="944"/>
      <c r="F67" s="945"/>
      <c r="G67" s="181" t="s">
        <v>18</v>
      </c>
      <c r="H67" s="182"/>
      <c r="I67" s="182"/>
      <c r="J67" s="182"/>
      <c r="K67" s="182"/>
      <c r="L67" s="183"/>
      <c r="M67" s="184"/>
      <c r="N67" s="184"/>
      <c r="O67" s="184"/>
      <c r="P67" s="184"/>
      <c r="Q67" s="184"/>
      <c r="R67" s="184"/>
      <c r="S67" s="184"/>
      <c r="T67" s="184"/>
      <c r="U67" s="184"/>
      <c r="V67" s="184"/>
      <c r="W67" s="184"/>
      <c r="X67" s="185"/>
      <c r="Y67" s="186">
        <f>SUM(Y57:AB66)</f>
        <v>0</v>
      </c>
      <c r="Z67" s="187"/>
      <c r="AA67" s="187"/>
      <c r="AB67" s="188"/>
      <c r="AC67" s="181" t="s">
        <v>18</v>
      </c>
      <c r="AD67" s="182"/>
      <c r="AE67" s="182"/>
      <c r="AF67" s="182"/>
      <c r="AG67" s="182"/>
      <c r="AH67" s="183"/>
      <c r="AI67" s="184"/>
      <c r="AJ67" s="184"/>
      <c r="AK67" s="184"/>
      <c r="AL67" s="184"/>
      <c r="AM67" s="184"/>
      <c r="AN67" s="184"/>
      <c r="AO67" s="184"/>
      <c r="AP67" s="184"/>
      <c r="AQ67" s="184"/>
      <c r="AR67" s="184"/>
      <c r="AS67" s="184"/>
      <c r="AT67" s="185"/>
      <c r="AU67" s="186">
        <f>SUM(AU57:AX66)</f>
        <v>0</v>
      </c>
      <c r="AV67" s="187"/>
      <c r="AW67" s="187"/>
      <c r="AX67" s="189"/>
      <c r="AY67" s="34">
        <f t="shared" si="4"/>
        <v>0</v>
      </c>
    </row>
    <row r="68" spans="1:51" ht="30" hidden="1" customHeight="1" x14ac:dyDescent="0.15">
      <c r="A68" s="943"/>
      <c r="B68" s="944"/>
      <c r="C68" s="944"/>
      <c r="D68" s="944"/>
      <c r="E68" s="944"/>
      <c r="F68" s="945"/>
      <c r="G68" s="210" t="s">
        <v>941</v>
      </c>
      <c r="H68" s="211"/>
      <c r="I68" s="211"/>
      <c r="J68" s="211"/>
      <c r="K68" s="211"/>
      <c r="L68" s="211"/>
      <c r="M68" s="211"/>
      <c r="N68" s="211"/>
      <c r="O68" s="211"/>
      <c r="P68" s="211"/>
      <c r="Q68" s="211"/>
      <c r="R68" s="211"/>
      <c r="S68" s="211"/>
      <c r="T68" s="211"/>
      <c r="U68" s="211"/>
      <c r="V68" s="211"/>
      <c r="W68" s="211"/>
      <c r="X68" s="211"/>
      <c r="Y68" s="211"/>
      <c r="Z68" s="211"/>
      <c r="AA68" s="211"/>
      <c r="AB68" s="212"/>
      <c r="AC68" s="210" t="s">
        <v>940</v>
      </c>
      <c r="AD68" s="211"/>
      <c r="AE68" s="211"/>
      <c r="AF68" s="211"/>
      <c r="AG68" s="211"/>
      <c r="AH68" s="211"/>
      <c r="AI68" s="211"/>
      <c r="AJ68" s="211"/>
      <c r="AK68" s="211"/>
      <c r="AL68" s="211"/>
      <c r="AM68" s="211"/>
      <c r="AN68" s="211"/>
      <c r="AO68" s="211"/>
      <c r="AP68" s="211"/>
      <c r="AQ68" s="211"/>
      <c r="AR68" s="211"/>
      <c r="AS68" s="211"/>
      <c r="AT68" s="211"/>
      <c r="AU68" s="211"/>
      <c r="AV68" s="211"/>
      <c r="AW68" s="211"/>
      <c r="AX68" s="213"/>
      <c r="AY68">
        <f>COUNTA($G$70,$AC$70)</f>
        <v>0</v>
      </c>
    </row>
    <row r="69" spans="1:51" ht="25.5" hidden="1" customHeight="1" x14ac:dyDescent="0.15">
      <c r="A69" s="943"/>
      <c r="B69" s="944"/>
      <c r="C69" s="944"/>
      <c r="D69" s="944"/>
      <c r="E69" s="944"/>
      <c r="F69" s="945"/>
      <c r="G69" s="214" t="s">
        <v>15</v>
      </c>
      <c r="H69" s="215"/>
      <c r="I69" s="215"/>
      <c r="J69" s="215"/>
      <c r="K69" s="215"/>
      <c r="L69" s="216" t="s">
        <v>16</v>
      </c>
      <c r="M69" s="215"/>
      <c r="N69" s="215"/>
      <c r="O69" s="215"/>
      <c r="P69" s="215"/>
      <c r="Q69" s="215"/>
      <c r="R69" s="215"/>
      <c r="S69" s="215"/>
      <c r="T69" s="215"/>
      <c r="U69" s="215"/>
      <c r="V69" s="215"/>
      <c r="W69" s="215"/>
      <c r="X69" s="217"/>
      <c r="Y69" s="218" t="s">
        <v>17</v>
      </c>
      <c r="Z69" s="219"/>
      <c r="AA69" s="219"/>
      <c r="AB69" s="220"/>
      <c r="AC69" s="214" t="s">
        <v>15</v>
      </c>
      <c r="AD69" s="215"/>
      <c r="AE69" s="215"/>
      <c r="AF69" s="215"/>
      <c r="AG69" s="215"/>
      <c r="AH69" s="216" t="s">
        <v>16</v>
      </c>
      <c r="AI69" s="215"/>
      <c r="AJ69" s="215"/>
      <c r="AK69" s="215"/>
      <c r="AL69" s="215"/>
      <c r="AM69" s="215"/>
      <c r="AN69" s="215"/>
      <c r="AO69" s="215"/>
      <c r="AP69" s="215"/>
      <c r="AQ69" s="215"/>
      <c r="AR69" s="215"/>
      <c r="AS69" s="215"/>
      <c r="AT69" s="217"/>
      <c r="AU69" s="218" t="s">
        <v>17</v>
      </c>
      <c r="AV69" s="219"/>
      <c r="AW69" s="219"/>
      <c r="AX69" s="221"/>
      <c r="AY69" s="34">
        <f t="shared" ref="AY69:AY80" si="5">$AY$68</f>
        <v>0</v>
      </c>
    </row>
    <row r="70" spans="1:51" ht="24.75" hidden="1" customHeight="1" x14ac:dyDescent="0.15">
      <c r="A70" s="943"/>
      <c r="B70" s="944"/>
      <c r="C70" s="944"/>
      <c r="D70" s="944"/>
      <c r="E70" s="944"/>
      <c r="F70" s="945"/>
      <c r="G70" s="200"/>
      <c r="H70" s="201"/>
      <c r="I70" s="201"/>
      <c r="J70" s="201"/>
      <c r="K70" s="202"/>
      <c r="L70" s="203"/>
      <c r="M70" s="204"/>
      <c r="N70" s="204"/>
      <c r="O70" s="204"/>
      <c r="P70" s="204"/>
      <c r="Q70" s="204"/>
      <c r="R70" s="204"/>
      <c r="S70" s="204"/>
      <c r="T70" s="204"/>
      <c r="U70" s="204"/>
      <c r="V70" s="204"/>
      <c r="W70" s="204"/>
      <c r="X70" s="205"/>
      <c r="Y70" s="206"/>
      <c r="Z70" s="207"/>
      <c r="AA70" s="207"/>
      <c r="AB70" s="208"/>
      <c r="AC70" s="200"/>
      <c r="AD70" s="201"/>
      <c r="AE70" s="201"/>
      <c r="AF70" s="201"/>
      <c r="AG70" s="202"/>
      <c r="AH70" s="203"/>
      <c r="AI70" s="204"/>
      <c r="AJ70" s="204"/>
      <c r="AK70" s="204"/>
      <c r="AL70" s="204"/>
      <c r="AM70" s="204"/>
      <c r="AN70" s="204"/>
      <c r="AO70" s="204"/>
      <c r="AP70" s="204"/>
      <c r="AQ70" s="204"/>
      <c r="AR70" s="204"/>
      <c r="AS70" s="204"/>
      <c r="AT70" s="205"/>
      <c r="AU70" s="206"/>
      <c r="AV70" s="207"/>
      <c r="AW70" s="207"/>
      <c r="AX70" s="209"/>
      <c r="AY70" s="34">
        <f t="shared" si="5"/>
        <v>0</v>
      </c>
    </row>
    <row r="71" spans="1:51" ht="24.75" hidden="1" customHeight="1" x14ac:dyDescent="0.15">
      <c r="A71" s="943"/>
      <c r="B71" s="944"/>
      <c r="C71" s="944"/>
      <c r="D71" s="944"/>
      <c r="E71" s="944"/>
      <c r="F71" s="945"/>
      <c r="G71" s="190"/>
      <c r="H71" s="191"/>
      <c r="I71" s="191"/>
      <c r="J71" s="191"/>
      <c r="K71" s="192"/>
      <c r="L71" s="193"/>
      <c r="M71" s="194"/>
      <c r="N71" s="194"/>
      <c r="O71" s="194"/>
      <c r="P71" s="194"/>
      <c r="Q71" s="194"/>
      <c r="R71" s="194"/>
      <c r="S71" s="194"/>
      <c r="T71" s="194"/>
      <c r="U71" s="194"/>
      <c r="V71" s="194"/>
      <c r="W71" s="194"/>
      <c r="X71" s="195"/>
      <c r="Y71" s="196"/>
      <c r="Z71" s="197"/>
      <c r="AA71" s="197"/>
      <c r="AB71" s="198"/>
      <c r="AC71" s="190"/>
      <c r="AD71" s="191"/>
      <c r="AE71" s="191"/>
      <c r="AF71" s="191"/>
      <c r="AG71" s="192"/>
      <c r="AH71" s="193"/>
      <c r="AI71" s="194"/>
      <c r="AJ71" s="194"/>
      <c r="AK71" s="194"/>
      <c r="AL71" s="194"/>
      <c r="AM71" s="194"/>
      <c r="AN71" s="194"/>
      <c r="AO71" s="194"/>
      <c r="AP71" s="194"/>
      <c r="AQ71" s="194"/>
      <c r="AR71" s="194"/>
      <c r="AS71" s="194"/>
      <c r="AT71" s="195"/>
      <c r="AU71" s="196"/>
      <c r="AV71" s="197"/>
      <c r="AW71" s="197"/>
      <c r="AX71" s="199"/>
      <c r="AY71" s="34">
        <f t="shared" si="5"/>
        <v>0</v>
      </c>
    </row>
    <row r="72" spans="1:51" ht="24.75" hidden="1" customHeight="1" x14ac:dyDescent="0.15">
      <c r="A72" s="943"/>
      <c r="B72" s="944"/>
      <c r="C72" s="944"/>
      <c r="D72" s="944"/>
      <c r="E72" s="944"/>
      <c r="F72" s="945"/>
      <c r="G72" s="190"/>
      <c r="H72" s="191"/>
      <c r="I72" s="191"/>
      <c r="J72" s="191"/>
      <c r="K72" s="192"/>
      <c r="L72" s="193"/>
      <c r="M72" s="194"/>
      <c r="N72" s="194"/>
      <c r="O72" s="194"/>
      <c r="P72" s="194"/>
      <c r="Q72" s="194"/>
      <c r="R72" s="194"/>
      <c r="S72" s="194"/>
      <c r="T72" s="194"/>
      <c r="U72" s="194"/>
      <c r="V72" s="194"/>
      <c r="W72" s="194"/>
      <c r="X72" s="195"/>
      <c r="Y72" s="196"/>
      <c r="Z72" s="197"/>
      <c r="AA72" s="197"/>
      <c r="AB72" s="198"/>
      <c r="AC72" s="190"/>
      <c r="AD72" s="191"/>
      <c r="AE72" s="191"/>
      <c r="AF72" s="191"/>
      <c r="AG72" s="192"/>
      <c r="AH72" s="193"/>
      <c r="AI72" s="194"/>
      <c r="AJ72" s="194"/>
      <c r="AK72" s="194"/>
      <c r="AL72" s="194"/>
      <c r="AM72" s="194"/>
      <c r="AN72" s="194"/>
      <c r="AO72" s="194"/>
      <c r="AP72" s="194"/>
      <c r="AQ72" s="194"/>
      <c r="AR72" s="194"/>
      <c r="AS72" s="194"/>
      <c r="AT72" s="195"/>
      <c r="AU72" s="196"/>
      <c r="AV72" s="197"/>
      <c r="AW72" s="197"/>
      <c r="AX72" s="199"/>
      <c r="AY72" s="34">
        <f t="shared" si="5"/>
        <v>0</v>
      </c>
    </row>
    <row r="73" spans="1:51" ht="24.75" hidden="1" customHeight="1" x14ac:dyDescent="0.15">
      <c r="A73" s="943"/>
      <c r="B73" s="944"/>
      <c r="C73" s="944"/>
      <c r="D73" s="944"/>
      <c r="E73" s="944"/>
      <c r="F73" s="945"/>
      <c r="G73" s="190"/>
      <c r="H73" s="191"/>
      <c r="I73" s="191"/>
      <c r="J73" s="191"/>
      <c r="K73" s="192"/>
      <c r="L73" s="193"/>
      <c r="M73" s="194"/>
      <c r="N73" s="194"/>
      <c r="O73" s="194"/>
      <c r="P73" s="194"/>
      <c r="Q73" s="194"/>
      <c r="R73" s="194"/>
      <c r="S73" s="194"/>
      <c r="T73" s="194"/>
      <c r="U73" s="194"/>
      <c r="V73" s="194"/>
      <c r="W73" s="194"/>
      <c r="X73" s="195"/>
      <c r="Y73" s="196"/>
      <c r="Z73" s="197"/>
      <c r="AA73" s="197"/>
      <c r="AB73" s="198"/>
      <c r="AC73" s="190"/>
      <c r="AD73" s="191"/>
      <c r="AE73" s="191"/>
      <c r="AF73" s="191"/>
      <c r="AG73" s="192"/>
      <c r="AH73" s="193"/>
      <c r="AI73" s="194"/>
      <c r="AJ73" s="194"/>
      <c r="AK73" s="194"/>
      <c r="AL73" s="194"/>
      <c r="AM73" s="194"/>
      <c r="AN73" s="194"/>
      <c r="AO73" s="194"/>
      <c r="AP73" s="194"/>
      <c r="AQ73" s="194"/>
      <c r="AR73" s="194"/>
      <c r="AS73" s="194"/>
      <c r="AT73" s="195"/>
      <c r="AU73" s="196"/>
      <c r="AV73" s="197"/>
      <c r="AW73" s="197"/>
      <c r="AX73" s="199"/>
      <c r="AY73" s="34">
        <f t="shared" si="5"/>
        <v>0</v>
      </c>
    </row>
    <row r="74" spans="1:51" ht="24.75" hidden="1" customHeight="1" x14ac:dyDescent="0.15">
      <c r="A74" s="943"/>
      <c r="B74" s="944"/>
      <c r="C74" s="944"/>
      <c r="D74" s="944"/>
      <c r="E74" s="944"/>
      <c r="F74" s="945"/>
      <c r="G74" s="190"/>
      <c r="H74" s="191"/>
      <c r="I74" s="191"/>
      <c r="J74" s="191"/>
      <c r="K74" s="192"/>
      <c r="L74" s="193"/>
      <c r="M74" s="194"/>
      <c r="N74" s="194"/>
      <c r="O74" s="194"/>
      <c r="P74" s="194"/>
      <c r="Q74" s="194"/>
      <c r="R74" s="194"/>
      <c r="S74" s="194"/>
      <c r="T74" s="194"/>
      <c r="U74" s="194"/>
      <c r="V74" s="194"/>
      <c r="W74" s="194"/>
      <c r="X74" s="195"/>
      <c r="Y74" s="196"/>
      <c r="Z74" s="197"/>
      <c r="AA74" s="197"/>
      <c r="AB74" s="198"/>
      <c r="AC74" s="190"/>
      <c r="AD74" s="191"/>
      <c r="AE74" s="191"/>
      <c r="AF74" s="191"/>
      <c r="AG74" s="192"/>
      <c r="AH74" s="193"/>
      <c r="AI74" s="194"/>
      <c r="AJ74" s="194"/>
      <c r="AK74" s="194"/>
      <c r="AL74" s="194"/>
      <c r="AM74" s="194"/>
      <c r="AN74" s="194"/>
      <c r="AO74" s="194"/>
      <c r="AP74" s="194"/>
      <c r="AQ74" s="194"/>
      <c r="AR74" s="194"/>
      <c r="AS74" s="194"/>
      <c r="AT74" s="195"/>
      <c r="AU74" s="196"/>
      <c r="AV74" s="197"/>
      <c r="AW74" s="197"/>
      <c r="AX74" s="199"/>
      <c r="AY74" s="34">
        <f t="shared" si="5"/>
        <v>0</v>
      </c>
    </row>
    <row r="75" spans="1:51" ht="24.75" hidden="1" customHeight="1" x14ac:dyDescent="0.15">
      <c r="A75" s="943"/>
      <c r="B75" s="944"/>
      <c r="C75" s="944"/>
      <c r="D75" s="944"/>
      <c r="E75" s="944"/>
      <c r="F75" s="945"/>
      <c r="G75" s="190"/>
      <c r="H75" s="191"/>
      <c r="I75" s="191"/>
      <c r="J75" s="191"/>
      <c r="K75" s="192"/>
      <c r="L75" s="193"/>
      <c r="M75" s="194"/>
      <c r="N75" s="194"/>
      <c r="O75" s="194"/>
      <c r="P75" s="194"/>
      <c r="Q75" s="194"/>
      <c r="R75" s="194"/>
      <c r="S75" s="194"/>
      <c r="T75" s="194"/>
      <c r="U75" s="194"/>
      <c r="V75" s="194"/>
      <c r="W75" s="194"/>
      <c r="X75" s="195"/>
      <c r="Y75" s="196"/>
      <c r="Z75" s="197"/>
      <c r="AA75" s="197"/>
      <c r="AB75" s="198"/>
      <c r="AC75" s="190"/>
      <c r="AD75" s="191"/>
      <c r="AE75" s="191"/>
      <c r="AF75" s="191"/>
      <c r="AG75" s="192"/>
      <c r="AH75" s="193"/>
      <c r="AI75" s="194"/>
      <c r="AJ75" s="194"/>
      <c r="AK75" s="194"/>
      <c r="AL75" s="194"/>
      <c r="AM75" s="194"/>
      <c r="AN75" s="194"/>
      <c r="AO75" s="194"/>
      <c r="AP75" s="194"/>
      <c r="AQ75" s="194"/>
      <c r="AR75" s="194"/>
      <c r="AS75" s="194"/>
      <c r="AT75" s="195"/>
      <c r="AU75" s="196"/>
      <c r="AV75" s="197"/>
      <c r="AW75" s="197"/>
      <c r="AX75" s="199"/>
      <c r="AY75" s="34">
        <f t="shared" si="5"/>
        <v>0</v>
      </c>
    </row>
    <row r="76" spans="1:51" ht="24.75" hidden="1" customHeight="1" x14ac:dyDescent="0.15">
      <c r="A76" s="943"/>
      <c r="B76" s="944"/>
      <c r="C76" s="944"/>
      <c r="D76" s="944"/>
      <c r="E76" s="944"/>
      <c r="F76" s="945"/>
      <c r="G76" s="190"/>
      <c r="H76" s="191"/>
      <c r="I76" s="191"/>
      <c r="J76" s="191"/>
      <c r="K76" s="192"/>
      <c r="L76" s="193"/>
      <c r="M76" s="194"/>
      <c r="N76" s="194"/>
      <c r="O76" s="194"/>
      <c r="P76" s="194"/>
      <c r="Q76" s="194"/>
      <c r="R76" s="194"/>
      <c r="S76" s="194"/>
      <c r="T76" s="194"/>
      <c r="U76" s="194"/>
      <c r="V76" s="194"/>
      <c r="W76" s="194"/>
      <c r="X76" s="195"/>
      <c r="Y76" s="196"/>
      <c r="Z76" s="197"/>
      <c r="AA76" s="197"/>
      <c r="AB76" s="198"/>
      <c r="AC76" s="190"/>
      <c r="AD76" s="191"/>
      <c r="AE76" s="191"/>
      <c r="AF76" s="191"/>
      <c r="AG76" s="192"/>
      <c r="AH76" s="193"/>
      <c r="AI76" s="194"/>
      <c r="AJ76" s="194"/>
      <c r="AK76" s="194"/>
      <c r="AL76" s="194"/>
      <c r="AM76" s="194"/>
      <c r="AN76" s="194"/>
      <c r="AO76" s="194"/>
      <c r="AP76" s="194"/>
      <c r="AQ76" s="194"/>
      <c r="AR76" s="194"/>
      <c r="AS76" s="194"/>
      <c r="AT76" s="195"/>
      <c r="AU76" s="196"/>
      <c r="AV76" s="197"/>
      <c r="AW76" s="197"/>
      <c r="AX76" s="199"/>
      <c r="AY76" s="34">
        <f t="shared" si="5"/>
        <v>0</v>
      </c>
    </row>
    <row r="77" spans="1:51" ht="24.75" hidden="1" customHeight="1" x14ac:dyDescent="0.15">
      <c r="A77" s="943"/>
      <c r="B77" s="944"/>
      <c r="C77" s="944"/>
      <c r="D77" s="944"/>
      <c r="E77" s="944"/>
      <c r="F77" s="945"/>
      <c r="G77" s="190"/>
      <c r="H77" s="191"/>
      <c r="I77" s="191"/>
      <c r="J77" s="191"/>
      <c r="K77" s="192"/>
      <c r="L77" s="193"/>
      <c r="M77" s="194"/>
      <c r="N77" s="194"/>
      <c r="O77" s="194"/>
      <c r="P77" s="194"/>
      <c r="Q77" s="194"/>
      <c r="R77" s="194"/>
      <c r="S77" s="194"/>
      <c r="T77" s="194"/>
      <c r="U77" s="194"/>
      <c r="V77" s="194"/>
      <c r="W77" s="194"/>
      <c r="X77" s="195"/>
      <c r="Y77" s="196"/>
      <c r="Z77" s="197"/>
      <c r="AA77" s="197"/>
      <c r="AB77" s="198"/>
      <c r="AC77" s="190"/>
      <c r="AD77" s="191"/>
      <c r="AE77" s="191"/>
      <c r="AF77" s="191"/>
      <c r="AG77" s="192"/>
      <c r="AH77" s="193"/>
      <c r="AI77" s="194"/>
      <c r="AJ77" s="194"/>
      <c r="AK77" s="194"/>
      <c r="AL77" s="194"/>
      <c r="AM77" s="194"/>
      <c r="AN77" s="194"/>
      <c r="AO77" s="194"/>
      <c r="AP77" s="194"/>
      <c r="AQ77" s="194"/>
      <c r="AR77" s="194"/>
      <c r="AS77" s="194"/>
      <c r="AT77" s="195"/>
      <c r="AU77" s="196"/>
      <c r="AV77" s="197"/>
      <c r="AW77" s="197"/>
      <c r="AX77" s="199"/>
      <c r="AY77" s="34">
        <f t="shared" si="5"/>
        <v>0</v>
      </c>
    </row>
    <row r="78" spans="1:51" ht="24.75" hidden="1" customHeight="1" x14ac:dyDescent="0.15">
      <c r="A78" s="943"/>
      <c r="B78" s="944"/>
      <c r="C78" s="944"/>
      <c r="D78" s="944"/>
      <c r="E78" s="944"/>
      <c r="F78" s="945"/>
      <c r="G78" s="190"/>
      <c r="H78" s="191"/>
      <c r="I78" s="191"/>
      <c r="J78" s="191"/>
      <c r="K78" s="192"/>
      <c r="L78" s="193"/>
      <c r="M78" s="194"/>
      <c r="N78" s="194"/>
      <c r="O78" s="194"/>
      <c r="P78" s="194"/>
      <c r="Q78" s="194"/>
      <c r="R78" s="194"/>
      <c r="S78" s="194"/>
      <c r="T78" s="194"/>
      <c r="U78" s="194"/>
      <c r="V78" s="194"/>
      <c r="W78" s="194"/>
      <c r="X78" s="195"/>
      <c r="Y78" s="196"/>
      <c r="Z78" s="197"/>
      <c r="AA78" s="197"/>
      <c r="AB78" s="198"/>
      <c r="AC78" s="190"/>
      <c r="AD78" s="191"/>
      <c r="AE78" s="191"/>
      <c r="AF78" s="191"/>
      <c r="AG78" s="192"/>
      <c r="AH78" s="193"/>
      <c r="AI78" s="194"/>
      <c r="AJ78" s="194"/>
      <c r="AK78" s="194"/>
      <c r="AL78" s="194"/>
      <c r="AM78" s="194"/>
      <c r="AN78" s="194"/>
      <c r="AO78" s="194"/>
      <c r="AP78" s="194"/>
      <c r="AQ78" s="194"/>
      <c r="AR78" s="194"/>
      <c r="AS78" s="194"/>
      <c r="AT78" s="195"/>
      <c r="AU78" s="196"/>
      <c r="AV78" s="197"/>
      <c r="AW78" s="197"/>
      <c r="AX78" s="199"/>
      <c r="AY78" s="34">
        <f t="shared" si="5"/>
        <v>0</v>
      </c>
    </row>
    <row r="79" spans="1:51" ht="24.75" hidden="1" customHeight="1" x14ac:dyDescent="0.15">
      <c r="A79" s="943"/>
      <c r="B79" s="944"/>
      <c r="C79" s="944"/>
      <c r="D79" s="944"/>
      <c r="E79" s="944"/>
      <c r="F79" s="945"/>
      <c r="G79" s="190"/>
      <c r="H79" s="191"/>
      <c r="I79" s="191"/>
      <c r="J79" s="191"/>
      <c r="K79" s="192"/>
      <c r="L79" s="193"/>
      <c r="M79" s="194"/>
      <c r="N79" s="194"/>
      <c r="O79" s="194"/>
      <c r="P79" s="194"/>
      <c r="Q79" s="194"/>
      <c r="R79" s="194"/>
      <c r="S79" s="194"/>
      <c r="T79" s="194"/>
      <c r="U79" s="194"/>
      <c r="V79" s="194"/>
      <c r="W79" s="194"/>
      <c r="X79" s="195"/>
      <c r="Y79" s="196"/>
      <c r="Z79" s="197"/>
      <c r="AA79" s="197"/>
      <c r="AB79" s="198"/>
      <c r="AC79" s="190"/>
      <c r="AD79" s="191"/>
      <c r="AE79" s="191"/>
      <c r="AF79" s="191"/>
      <c r="AG79" s="192"/>
      <c r="AH79" s="193"/>
      <c r="AI79" s="194"/>
      <c r="AJ79" s="194"/>
      <c r="AK79" s="194"/>
      <c r="AL79" s="194"/>
      <c r="AM79" s="194"/>
      <c r="AN79" s="194"/>
      <c r="AO79" s="194"/>
      <c r="AP79" s="194"/>
      <c r="AQ79" s="194"/>
      <c r="AR79" s="194"/>
      <c r="AS79" s="194"/>
      <c r="AT79" s="195"/>
      <c r="AU79" s="196"/>
      <c r="AV79" s="197"/>
      <c r="AW79" s="197"/>
      <c r="AX79" s="199"/>
      <c r="AY79" s="34">
        <f t="shared" si="5"/>
        <v>0</v>
      </c>
    </row>
    <row r="80" spans="1:51" ht="24.75" hidden="1" customHeight="1" x14ac:dyDescent="0.15">
      <c r="A80" s="943"/>
      <c r="B80" s="944"/>
      <c r="C80" s="944"/>
      <c r="D80" s="944"/>
      <c r="E80" s="944"/>
      <c r="F80" s="945"/>
      <c r="G80" s="181" t="s">
        <v>18</v>
      </c>
      <c r="H80" s="182"/>
      <c r="I80" s="182"/>
      <c r="J80" s="182"/>
      <c r="K80" s="182"/>
      <c r="L80" s="183"/>
      <c r="M80" s="184"/>
      <c r="N80" s="184"/>
      <c r="O80" s="184"/>
      <c r="P80" s="184"/>
      <c r="Q80" s="184"/>
      <c r="R80" s="184"/>
      <c r="S80" s="184"/>
      <c r="T80" s="184"/>
      <c r="U80" s="184"/>
      <c r="V80" s="184"/>
      <c r="W80" s="184"/>
      <c r="X80" s="185"/>
      <c r="Y80" s="186">
        <f>SUM(Y70:AB79)</f>
        <v>0</v>
      </c>
      <c r="Z80" s="187"/>
      <c r="AA80" s="187"/>
      <c r="AB80" s="188"/>
      <c r="AC80" s="181" t="s">
        <v>18</v>
      </c>
      <c r="AD80" s="182"/>
      <c r="AE80" s="182"/>
      <c r="AF80" s="182"/>
      <c r="AG80" s="182"/>
      <c r="AH80" s="183"/>
      <c r="AI80" s="184"/>
      <c r="AJ80" s="184"/>
      <c r="AK80" s="184"/>
      <c r="AL80" s="184"/>
      <c r="AM80" s="184"/>
      <c r="AN80" s="184"/>
      <c r="AO80" s="184"/>
      <c r="AP80" s="184"/>
      <c r="AQ80" s="184"/>
      <c r="AR80" s="184"/>
      <c r="AS80" s="184"/>
      <c r="AT80" s="185"/>
      <c r="AU80" s="186">
        <f>SUM(AU70:AX79)</f>
        <v>0</v>
      </c>
      <c r="AV80" s="187"/>
      <c r="AW80" s="187"/>
      <c r="AX80" s="189"/>
      <c r="AY80" s="34">
        <f t="shared" si="5"/>
        <v>0</v>
      </c>
    </row>
    <row r="81" spans="1:51" ht="30" hidden="1" customHeight="1" x14ac:dyDescent="0.15">
      <c r="A81" s="943"/>
      <c r="B81" s="944"/>
      <c r="C81" s="944"/>
      <c r="D81" s="944"/>
      <c r="E81" s="944"/>
      <c r="F81" s="945"/>
      <c r="G81" s="210" t="s">
        <v>939</v>
      </c>
      <c r="H81" s="211"/>
      <c r="I81" s="211"/>
      <c r="J81" s="211"/>
      <c r="K81" s="211"/>
      <c r="L81" s="211"/>
      <c r="M81" s="211"/>
      <c r="N81" s="211"/>
      <c r="O81" s="211"/>
      <c r="P81" s="211"/>
      <c r="Q81" s="211"/>
      <c r="R81" s="211"/>
      <c r="S81" s="211"/>
      <c r="T81" s="211"/>
      <c r="U81" s="211"/>
      <c r="V81" s="211"/>
      <c r="W81" s="211"/>
      <c r="X81" s="211"/>
      <c r="Y81" s="211"/>
      <c r="Z81" s="211"/>
      <c r="AA81" s="211"/>
      <c r="AB81" s="212"/>
      <c r="AC81" s="210" t="s">
        <v>938</v>
      </c>
      <c r="AD81" s="211"/>
      <c r="AE81" s="211"/>
      <c r="AF81" s="211"/>
      <c r="AG81" s="211"/>
      <c r="AH81" s="211"/>
      <c r="AI81" s="211"/>
      <c r="AJ81" s="211"/>
      <c r="AK81" s="211"/>
      <c r="AL81" s="211"/>
      <c r="AM81" s="211"/>
      <c r="AN81" s="211"/>
      <c r="AO81" s="211"/>
      <c r="AP81" s="211"/>
      <c r="AQ81" s="211"/>
      <c r="AR81" s="211"/>
      <c r="AS81" s="211"/>
      <c r="AT81" s="211"/>
      <c r="AU81" s="211"/>
      <c r="AV81" s="211"/>
      <c r="AW81" s="211"/>
      <c r="AX81" s="213"/>
      <c r="AY81">
        <f>COUNTA($G$83,$AC$83)</f>
        <v>0</v>
      </c>
    </row>
    <row r="82" spans="1:51" ht="24.75" hidden="1" customHeight="1" x14ac:dyDescent="0.15">
      <c r="A82" s="943"/>
      <c r="B82" s="944"/>
      <c r="C82" s="944"/>
      <c r="D82" s="944"/>
      <c r="E82" s="944"/>
      <c r="F82" s="945"/>
      <c r="G82" s="214" t="s">
        <v>15</v>
      </c>
      <c r="H82" s="215"/>
      <c r="I82" s="215"/>
      <c r="J82" s="215"/>
      <c r="K82" s="215"/>
      <c r="L82" s="216" t="s">
        <v>16</v>
      </c>
      <c r="M82" s="215"/>
      <c r="N82" s="215"/>
      <c r="O82" s="215"/>
      <c r="P82" s="215"/>
      <c r="Q82" s="215"/>
      <c r="R82" s="215"/>
      <c r="S82" s="215"/>
      <c r="T82" s="215"/>
      <c r="U82" s="215"/>
      <c r="V82" s="215"/>
      <c r="W82" s="215"/>
      <c r="X82" s="217"/>
      <c r="Y82" s="218" t="s">
        <v>17</v>
      </c>
      <c r="Z82" s="219"/>
      <c r="AA82" s="219"/>
      <c r="AB82" s="220"/>
      <c r="AC82" s="214" t="s">
        <v>15</v>
      </c>
      <c r="AD82" s="215"/>
      <c r="AE82" s="215"/>
      <c r="AF82" s="215"/>
      <c r="AG82" s="215"/>
      <c r="AH82" s="216" t="s">
        <v>16</v>
      </c>
      <c r="AI82" s="215"/>
      <c r="AJ82" s="215"/>
      <c r="AK82" s="215"/>
      <c r="AL82" s="215"/>
      <c r="AM82" s="215"/>
      <c r="AN82" s="215"/>
      <c r="AO82" s="215"/>
      <c r="AP82" s="215"/>
      <c r="AQ82" s="215"/>
      <c r="AR82" s="215"/>
      <c r="AS82" s="215"/>
      <c r="AT82" s="217"/>
      <c r="AU82" s="218" t="s">
        <v>17</v>
      </c>
      <c r="AV82" s="219"/>
      <c r="AW82" s="219"/>
      <c r="AX82" s="221"/>
      <c r="AY82" s="34">
        <f t="shared" ref="AY82:AY93" si="6">$AY$81</f>
        <v>0</v>
      </c>
    </row>
    <row r="83" spans="1:51" ht="24.75" hidden="1" customHeight="1" x14ac:dyDescent="0.15">
      <c r="A83" s="943"/>
      <c r="B83" s="944"/>
      <c r="C83" s="944"/>
      <c r="D83" s="944"/>
      <c r="E83" s="944"/>
      <c r="F83" s="945"/>
      <c r="G83" s="200"/>
      <c r="H83" s="201"/>
      <c r="I83" s="201"/>
      <c r="J83" s="201"/>
      <c r="K83" s="202"/>
      <c r="L83" s="203"/>
      <c r="M83" s="204"/>
      <c r="N83" s="204"/>
      <c r="O83" s="204"/>
      <c r="P83" s="204"/>
      <c r="Q83" s="204"/>
      <c r="R83" s="204"/>
      <c r="S83" s="204"/>
      <c r="T83" s="204"/>
      <c r="U83" s="204"/>
      <c r="V83" s="204"/>
      <c r="W83" s="204"/>
      <c r="X83" s="205"/>
      <c r="Y83" s="206"/>
      <c r="Z83" s="207"/>
      <c r="AA83" s="207"/>
      <c r="AB83" s="208"/>
      <c r="AC83" s="200"/>
      <c r="AD83" s="201"/>
      <c r="AE83" s="201"/>
      <c r="AF83" s="201"/>
      <c r="AG83" s="202"/>
      <c r="AH83" s="203"/>
      <c r="AI83" s="204"/>
      <c r="AJ83" s="204"/>
      <c r="AK83" s="204"/>
      <c r="AL83" s="204"/>
      <c r="AM83" s="204"/>
      <c r="AN83" s="204"/>
      <c r="AO83" s="204"/>
      <c r="AP83" s="204"/>
      <c r="AQ83" s="204"/>
      <c r="AR83" s="204"/>
      <c r="AS83" s="204"/>
      <c r="AT83" s="205"/>
      <c r="AU83" s="206"/>
      <c r="AV83" s="207"/>
      <c r="AW83" s="207"/>
      <c r="AX83" s="209"/>
      <c r="AY83" s="34">
        <f t="shared" si="6"/>
        <v>0</v>
      </c>
    </row>
    <row r="84" spans="1:51" ht="24.75" hidden="1" customHeight="1" x14ac:dyDescent="0.15">
      <c r="A84" s="943"/>
      <c r="B84" s="944"/>
      <c r="C84" s="944"/>
      <c r="D84" s="944"/>
      <c r="E84" s="944"/>
      <c r="F84" s="945"/>
      <c r="G84" s="190"/>
      <c r="H84" s="191"/>
      <c r="I84" s="191"/>
      <c r="J84" s="191"/>
      <c r="K84" s="192"/>
      <c r="L84" s="193"/>
      <c r="M84" s="194"/>
      <c r="N84" s="194"/>
      <c r="O84" s="194"/>
      <c r="P84" s="194"/>
      <c r="Q84" s="194"/>
      <c r="R84" s="194"/>
      <c r="S84" s="194"/>
      <c r="T84" s="194"/>
      <c r="U84" s="194"/>
      <c r="V84" s="194"/>
      <c r="W84" s="194"/>
      <c r="X84" s="195"/>
      <c r="Y84" s="196"/>
      <c r="Z84" s="197"/>
      <c r="AA84" s="197"/>
      <c r="AB84" s="198"/>
      <c r="AC84" s="190"/>
      <c r="AD84" s="191"/>
      <c r="AE84" s="191"/>
      <c r="AF84" s="191"/>
      <c r="AG84" s="192"/>
      <c r="AH84" s="193"/>
      <c r="AI84" s="194"/>
      <c r="AJ84" s="194"/>
      <c r="AK84" s="194"/>
      <c r="AL84" s="194"/>
      <c r="AM84" s="194"/>
      <c r="AN84" s="194"/>
      <c r="AO84" s="194"/>
      <c r="AP84" s="194"/>
      <c r="AQ84" s="194"/>
      <c r="AR84" s="194"/>
      <c r="AS84" s="194"/>
      <c r="AT84" s="195"/>
      <c r="AU84" s="196"/>
      <c r="AV84" s="197"/>
      <c r="AW84" s="197"/>
      <c r="AX84" s="199"/>
      <c r="AY84" s="34">
        <f t="shared" si="6"/>
        <v>0</v>
      </c>
    </row>
    <row r="85" spans="1:51" ht="24.75" hidden="1" customHeight="1" x14ac:dyDescent="0.15">
      <c r="A85" s="943"/>
      <c r="B85" s="944"/>
      <c r="C85" s="944"/>
      <c r="D85" s="944"/>
      <c r="E85" s="944"/>
      <c r="F85" s="945"/>
      <c r="G85" s="190"/>
      <c r="H85" s="191"/>
      <c r="I85" s="191"/>
      <c r="J85" s="191"/>
      <c r="K85" s="192"/>
      <c r="L85" s="193"/>
      <c r="M85" s="194"/>
      <c r="N85" s="194"/>
      <c r="O85" s="194"/>
      <c r="P85" s="194"/>
      <c r="Q85" s="194"/>
      <c r="R85" s="194"/>
      <c r="S85" s="194"/>
      <c r="T85" s="194"/>
      <c r="U85" s="194"/>
      <c r="V85" s="194"/>
      <c r="W85" s="194"/>
      <c r="X85" s="195"/>
      <c r="Y85" s="196"/>
      <c r="Z85" s="197"/>
      <c r="AA85" s="197"/>
      <c r="AB85" s="198"/>
      <c r="AC85" s="190"/>
      <c r="AD85" s="191"/>
      <c r="AE85" s="191"/>
      <c r="AF85" s="191"/>
      <c r="AG85" s="192"/>
      <c r="AH85" s="193"/>
      <c r="AI85" s="194"/>
      <c r="AJ85" s="194"/>
      <c r="AK85" s="194"/>
      <c r="AL85" s="194"/>
      <c r="AM85" s="194"/>
      <c r="AN85" s="194"/>
      <c r="AO85" s="194"/>
      <c r="AP85" s="194"/>
      <c r="AQ85" s="194"/>
      <c r="AR85" s="194"/>
      <c r="AS85" s="194"/>
      <c r="AT85" s="195"/>
      <c r="AU85" s="196"/>
      <c r="AV85" s="197"/>
      <c r="AW85" s="197"/>
      <c r="AX85" s="199"/>
      <c r="AY85" s="34">
        <f t="shared" si="6"/>
        <v>0</v>
      </c>
    </row>
    <row r="86" spans="1:51" ht="24.75" hidden="1" customHeight="1" x14ac:dyDescent="0.15">
      <c r="A86" s="943"/>
      <c r="B86" s="944"/>
      <c r="C86" s="944"/>
      <c r="D86" s="944"/>
      <c r="E86" s="944"/>
      <c r="F86" s="945"/>
      <c r="G86" s="190"/>
      <c r="H86" s="191"/>
      <c r="I86" s="191"/>
      <c r="J86" s="191"/>
      <c r="K86" s="192"/>
      <c r="L86" s="193"/>
      <c r="M86" s="194"/>
      <c r="N86" s="194"/>
      <c r="O86" s="194"/>
      <c r="P86" s="194"/>
      <c r="Q86" s="194"/>
      <c r="R86" s="194"/>
      <c r="S86" s="194"/>
      <c r="T86" s="194"/>
      <c r="U86" s="194"/>
      <c r="V86" s="194"/>
      <c r="W86" s="194"/>
      <c r="X86" s="195"/>
      <c r="Y86" s="196"/>
      <c r="Z86" s="197"/>
      <c r="AA86" s="197"/>
      <c r="AB86" s="198"/>
      <c r="AC86" s="190"/>
      <c r="AD86" s="191"/>
      <c r="AE86" s="191"/>
      <c r="AF86" s="191"/>
      <c r="AG86" s="192"/>
      <c r="AH86" s="193"/>
      <c r="AI86" s="194"/>
      <c r="AJ86" s="194"/>
      <c r="AK86" s="194"/>
      <c r="AL86" s="194"/>
      <c r="AM86" s="194"/>
      <c r="AN86" s="194"/>
      <c r="AO86" s="194"/>
      <c r="AP86" s="194"/>
      <c r="AQ86" s="194"/>
      <c r="AR86" s="194"/>
      <c r="AS86" s="194"/>
      <c r="AT86" s="195"/>
      <c r="AU86" s="196"/>
      <c r="AV86" s="197"/>
      <c r="AW86" s="197"/>
      <c r="AX86" s="199"/>
      <c r="AY86" s="34">
        <f t="shared" si="6"/>
        <v>0</v>
      </c>
    </row>
    <row r="87" spans="1:51" ht="24.75" hidden="1" customHeight="1" x14ac:dyDescent="0.15">
      <c r="A87" s="943"/>
      <c r="B87" s="944"/>
      <c r="C87" s="944"/>
      <c r="D87" s="944"/>
      <c r="E87" s="944"/>
      <c r="F87" s="945"/>
      <c r="G87" s="190"/>
      <c r="H87" s="191"/>
      <c r="I87" s="191"/>
      <c r="J87" s="191"/>
      <c r="K87" s="192"/>
      <c r="L87" s="193"/>
      <c r="M87" s="194"/>
      <c r="N87" s="194"/>
      <c r="O87" s="194"/>
      <c r="P87" s="194"/>
      <c r="Q87" s="194"/>
      <c r="R87" s="194"/>
      <c r="S87" s="194"/>
      <c r="T87" s="194"/>
      <c r="U87" s="194"/>
      <c r="V87" s="194"/>
      <c r="W87" s="194"/>
      <c r="X87" s="195"/>
      <c r="Y87" s="196"/>
      <c r="Z87" s="197"/>
      <c r="AA87" s="197"/>
      <c r="AB87" s="198"/>
      <c r="AC87" s="190"/>
      <c r="AD87" s="191"/>
      <c r="AE87" s="191"/>
      <c r="AF87" s="191"/>
      <c r="AG87" s="192"/>
      <c r="AH87" s="193"/>
      <c r="AI87" s="194"/>
      <c r="AJ87" s="194"/>
      <c r="AK87" s="194"/>
      <c r="AL87" s="194"/>
      <c r="AM87" s="194"/>
      <c r="AN87" s="194"/>
      <c r="AO87" s="194"/>
      <c r="AP87" s="194"/>
      <c r="AQ87" s="194"/>
      <c r="AR87" s="194"/>
      <c r="AS87" s="194"/>
      <c r="AT87" s="195"/>
      <c r="AU87" s="196"/>
      <c r="AV87" s="197"/>
      <c r="AW87" s="197"/>
      <c r="AX87" s="199"/>
      <c r="AY87" s="34">
        <f t="shared" si="6"/>
        <v>0</v>
      </c>
    </row>
    <row r="88" spans="1:51" ht="24.75" hidden="1" customHeight="1" x14ac:dyDescent="0.15">
      <c r="A88" s="943"/>
      <c r="B88" s="944"/>
      <c r="C88" s="944"/>
      <c r="D88" s="944"/>
      <c r="E88" s="944"/>
      <c r="F88" s="945"/>
      <c r="G88" s="190"/>
      <c r="H88" s="191"/>
      <c r="I88" s="191"/>
      <c r="J88" s="191"/>
      <c r="K88" s="192"/>
      <c r="L88" s="193"/>
      <c r="M88" s="194"/>
      <c r="N88" s="194"/>
      <c r="O88" s="194"/>
      <c r="P88" s="194"/>
      <c r="Q88" s="194"/>
      <c r="R88" s="194"/>
      <c r="S88" s="194"/>
      <c r="T88" s="194"/>
      <c r="U88" s="194"/>
      <c r="V88" s="194"/>
      <c r="W88" s="194"/>
      <c r="X88" s="195"/>
      <c r="Y88" s="196"/>
      <c r="Z88" s="197"/>
      <c r="AA88" s="197"/>
      <c r="AB88" s="198"/>
      <c r="AC88" s="190"/>
      <c r="AD88" s="191"/>
      <c r="AE88" s="191"/>
      <c r="AF88" s="191"/>
      <c r="AG88" s="192"/>
      <c r="AH88" s="193"/>
      <c r="AI88" s="194"/>
      <c r="AJ88" s="194"/>
      <c r="AK88" s="194"/>
      <c r="AL88" s="194"/>
      <c r="AM88" s="194"/>
      <c r="AN88" s="194"/>
      <c r="AO88" s="194"/>
      <c r="AP88" s="194"/>
      <c r="AQ88" s="194"/>
      <c r="AR88" s="194"/>
      <c r="AS88" s="194"/>
      <c r="AT88" s="195"/>
      <c r="AU88" s="196"/>
      <c r="AV88" s="197"/>
      <c r="AW88" s="197"/>
      <c r="AX88" s="199"/>
      <c r="AY88" s="34">
        <f t="shared" si="6"/>
        <v>0</v>
      </c>
    </row>
    <row r="89" spans="1:51" ht="24.75" hidden="1" customHeight="1" x14ac:dyDescent="0.15">
      <c r="A89" s="943"/>
      <c r="B89" s="944"/>
      <c r="C89" s="944"/>
      <c r="D89" s="944"/>
      <c r="E89" s="944"/>
      <c r="F89" s="945"/>
      <c r="G89" s="190"/>
      <c r="H89" s="191"/>
      <c r="I89" s="191"/>
      <c r="J89" s="191"/>
      <c r="K89" s="192"/>
      <c r="L89" s="193"/>
      <c r="M89" s="194"/>
      <c r="N89" s="194"/>
      <c r="O89" s="194"/>
      <c r="P89" s="194"/>
      <c r="Q89" s="194"/>
      <c r="R89" s="194"/>
      <c r="S89" s="194"/>
      <c r="T89" s="194"/>
      <c r="U89" s="194"/>
      <c r="V89" s="194"/>
      <c r="W89" s="194"/>
      <c r="X89" s="195"/>
      <c r="Y89" s="196"/>
      <c r="Z89" s="197"/>
      <c r="AA89" s="197"/>
      <c r="AB89" s="198"/>
      <c r="AC89" s="190"/>
      <c r="AD89" s="191"/>
      <c r="AE89" s="191"/>
      <c r="AF89" s="191"/>
      <c r="AG89" s="192"/>
      <c r="AH89" s="193"/>
      <c r="AI89" s="194"/>
      <c r="AJ89" s="194"/>
      <c r="AK89" s="194"/>
      <c r="AL89" s="194"/>
      <c r="AM89" s="194"/>
      <c r="AN89" s="194"/>
      <c r="AO89" s="194"/>
      <c r="AP89" s="194"/>
      <c r="AQ89" s="194"/>
      <c r="AR89" s="194"/>
      <c r="AS89" s="194"/>
      <c r="AT89" s="195"/>
      <c r="AU89" s="196"/>
      <c r="AV89" s="197"/>
      <c r="AW89" s="197"/>
      <c r="AX89" s="199"/>
      <c r="AY89" s="34">
        <f t="shared" si="6"/>
        <v>0</v>
      </c>
    </row>
    <row r="90" spans="1:51" ht="24.75" hidden="1" customHeight="1" x14ac:dyDescent="0.15">
      <c r="A90" s="943"/>
      <c r="B90" s="944"/>
      <c r="C90" s="944"/>
      <c r="D90" s="944"/>
      <c r="E90" s="944"/>
      <c r="F90" s="945"/>
      <c r="G90" s="190"/>
      <c r="H90" s="191"/>
      <c r="I90" s="191"/>
      <c r="J90" s="191"/>
      <c r="K90" s="192"/>
      <c r="L90" s="193"/>
      <c r="M90" s="194"/>
      <c r="N90" s="194"/>
      <c r="O90" s="194"/>
      <c r="P90" s="194"/>
      <c r="Q90" s="194"/>
      <c r="R90" s="194"/>
      <c r="S90" s="194"/>
      <c r="T90" s="194"/>
      <c r="U90" s="194"/>
      <c r="V90" s="194"/>
      <c r="W90" s="194"/>
      <c r="X90" s="195"/>
      <c r="Y90" s="196"/>
      <c r="Z90" s="197"/>
      <c r="AA90" s="197"/>
      <c r="AB90" s="198"/>
      <c r="AC90" s="190"/>
      <c r="AD90" s="191"/>
      <c r="AE90" s="191"/>
      <c r="AF90" s="191"/>
      <c r="AG90" s="192"/>
      <c r="AH90" s="193"/>
      <c r="AI90" s="194"/>
      <c r="AJ90" s="194"/>
      <c r="AK90" s="194"/>
      <c r="AL90" s="194"/>
      <c r="AM90" s="194"/>
      <c r="AN90" s="194"/>
      <c r="AO90" s="194"/>
      <c r="AP90" s="194"/>
      <c r="AQ90" s="194"/>
      <c r="AR90" s="194"/>
      <c r="AS90" s="194"/>
      <c r="AT90" s="195"/>
      <c r="AU90" s="196"/>
      <c r="AV90" s="197"/>
      <c r="AW90" s="197"/>
      <c r="AX90" s="199"/>
      <c r="AY90" s="34">
        <f t="shared" si="6"/>
        <v>0</v>
      </c>
    </row>
    <row r="91" spans="1:51" ht="24.75" hidden="1" customHeight="1" x14ac:dyDescent="0.15">
      <c r="A91" s="943"/>
      <c r="B91" s="944"/>
      <c r="C91" s="944"/>
      <c r="D91" s="944"/>
      <c r="E91" s="944"/>
      <c r="F91" s="945"/>
      <c r="G91" s="190"/>
      <c r="H91" s="191"/>
      <c r="I91" s="191"/>
      <c r="J91" s="191"/>
      <c r="K91" s="192"/>
      <c r="L91" s="193"/>
      <c r="M91" s="194"/>
      <c r="N91" s="194"/>
      <c r="O91" s="194"/>
      <c r="P91" s="194"/>
      <c r="Q91" s="194"/>
      <c r="R91" s="194"/>
      <c r="S91" s="194"/>
      <c r="T91" s="194"/>
      <c r="U91" s="194"/>
      <c r="V91" s="194"/>
      <c r="W91" s="194"/>
      <c r="X91" s="195"/>
      <c r="Y91" s="196"/>
      <c r="Z91" s="197"/>
      <c r="AA91" s="197"/>
      <c r="AB91" s="198"/>
      <c r="AC91" s="190"/>
      <c r="AD91" s="191"/>
      <c r="AE91" s="191"/>
      <c r="AF91" s="191"/>
      <c r="AG91" s="192"/>
      <c r="AH91" s="193"/>
      <c r="AI91" s="194"/>
      <c r="AJ91" s="194"/>
      <c r="AK91" s="194"/>
      <c r="AL91" s="194"/>
      <c r="AM91" s="194"/>
      <c r="AN91" s="194"/>
      <c r="AO91" s="194"/>
      <c r="AP91" s="194"/>
      <c r="AQ91" s="194"/>
      <c r="AR91" s="194"/>
      <c r="AS91" s="194"/>
      <c r="AT91" s="195"/>
      <c r="AU91" s="196"/>
      <c r="AV91" s="197"/>
      <c r="AW91" s="197"/>
      <c r="AX91" s="199"/>
      <c r="AY91" s="34">
        <f t="shared" si="6"/>
        <v>0</v>
      </c>
    </row>
    <row r="92" spans="1:51" ht="24.75" hidden="1" customHeight="1" x14ac:dyDescent="0.15">
      <c r="A92" s="943"/>
      <c r="B92" s="944"/>
      <c r="C92" s="944"/>
      <c r="D92" s="944"/>
      <c r="E92" s="944"/>
      <c r="F92" s="945"/>
      <c r="G92" s="190"/>
      <c r="H92" s="191"/>
      <c r="I92" s="191"/>
      <c r="J92" s="191"/>
      <c r="K92" s="192"/>
      <c r="L92" s="193"/>
      <c r="M92" s="194"/>
      <c r="N92" s="194"/>
      <c r="O92" s="194"/>
      <c r="P92" s="194"/>
      <c r="Q92" s="194"/>
      <c r="R92" s="194"/>
      <c r="S92" s="194"/>
      <c r="T92" s="194"/>
      <c r="U92" s="194"/>
      <c r="V92" s="194"/>
      <c r="W92" s="194"/>
      <c r="X92" s="195"/>
      <c r="Y92" s="196"/>
      <c r="Z92" s="197"/>
      <c r="AA92" s="197"/>
      <c r="AB92" s="198"/>
      <c r="AC92" s="190"/>
      <c r="AD92" s="191"/>
      <c r="AE92" s="191"/>
      <c r="AF92" s="191"/>
      <c r="AG92" s="192"/>
      <c r="AH92" s="193"/>
      <c r="AI92" s="194"/>
      <c r="AJ92" s="194"/>
      <c r="AK92" s="194"/>
      <c r="AL92" s="194"/>
      <c r="AM92" s="194"/>
      <c r="AN92" s="194"/>
      <c r="AO92" s="194"/>
      <c r="AP92" s="194"/>
      <c r="AQ92" s="194"/>
      <c r="AR92" s="194"/>
      <c r="AS92" s="194"/>
      <c r="AT92" s="195"/>
      <c r="AU92" s="196"/>
      <c r="AV92" s="197"/>
      <c r="AW92" s="197"/>
      <c r="AX92" s="199"/>
      <c r="AY92" s="34">
        <f t="shared" si="6"/>
        <v>0</v>
      </c>
    </row>
    <row r="93" spans="1:51" ht="24.75" hidden="1" customHeight="1" thickBot="1" x14ac:dyDescent="0.2">
      <c r="A93" s="943"/>
      <c r="B93" s="944"/>
      <c r="C93" s="944"/>
      <c r="D93" s="944"/>
      <c r="E93" s="944"/>
      <c r="F93" s="945"/>
      <c r="G93" s="181" t="s">
        <v>18</v>
      </c>
      <c r="H93" s="182"/>
      <c r="I93" s="182"/>
      <c r="J93" s="182"/>
      <c r="K93" s="182"/>
      <c r="L93" s="183"/>
      <c r="M93" s="184"/>
      <c r="N93" s="184"/>
      <c r="O93" s="184"/>
      <c r="P93" s="184"/>
      <c r="Q93" s="184"/>
      <c r="R93" s="184"/>
      <c r="S93" s="184"/>
      <c r="T93" s="184"/>
      <c r="U93" s="184"/>
      <c r="V93" s="184"/>
      <c r="W93" s="184"/>
      <c r="X93" s="185"/>
      <c r="Y93" s="186">
        <f>SUM(Y83:AB92)</f>
        <v>0</v>
      </c>
      <c r="Z93" s="187"/>
      <c r="AA93" s="187"/>
      <c r="AB93" s="188"/>
      <c r="AC93" s="181" t="s">
        <v>18</v>
      </c>
      <c r="AD93" s="182"/>
      <c r="AE93" s="182"/>
      <c r="AF93" s="182"/>
      <c r="AG93" s="182"/>
      <c r="AH93" s="183"/>
      <c r="AI93" s="184"/>
      <c r="AJ93" s="184"/>
      <c r="AK93" s="184"/>
      <c r="AL93" s="184"/>
      <c r="AM93" s="184"/>
      <c r="AN93" s="184"/>
      <c r="AO93" s="184"/>
      <c r="AP93" s="184"/>
      <c r="AQ93" s="184"/>
      <c r="AR93" s="184"/>
      <c r="AS93" s="184"/>
      <c r="AT93" s="185"/>
      <c r="AU93" s="186">
        <f>SUM(AU83:AX92)</f>
        <v>0</v>
      </c>
      <c r="AV93" s="187"/>
      <c r="AW93" s="187"/>
      <c r="AX93" s="189"/>
      <c r="AY93" s="34">
        <f t="shared" si="6"/>
        <v>0</v>
      </c>
    </row>
    <row r="94" spans="1:51" ht="30" hidden="1" customHeight="1" x14ac:dyDescent="0.15">
      <c r="A94" s="943"/>
      <c r="B94" s="944"/>
      <c r="C94" s="944"/>
      <c r="D94" s="944"/>
      <c r="E94" s="944"/>
      <c r="F94" s="945"/>
      <c r="G94" s="210" t="s">
        <v>937</v>
      </c>
      <c r="H94" s="211"/>
      <c r="I94" s="211"/>
      <c r="J94" s="211"/>
      <c r="K94" s="211"/>
      <c r="L94" s="211"/>
      <c r="M94" s="211"/>
      <c r="N94" s="211"/>
      <c r="O94" s="211"/>
      <c r="P94" s="211"/>
      <c r="Q94" s="211"/>
      <c r="R94" s="211"/>
      <c r="S94" s="211"/>
      <c r="T94" s="211"/>
      <c r="U94" s="211"/>
      <c r="V94" s="211"/>
      <c r="W94" s="211"/>
      <c r="X94" s="211"/>
      <c r="Y94" s="211"/>
      <c r="Z94" s="211"/>
      <c r="AA94" s="211"/>
      <c r="AB94" s="212"/>
      <c r="AC94" s="210" t="s">
        <v>936</v>
      </c>
      <c r="AD94" s="211"/>
      <c r="AE94" s="211"/>
      <c r="AF94" s="211"/>
      <c r="AG94" s="211"/>
      <c r="AH94" s="211"/>
      <c r="AI94" s="211"/>
      <c r="AJ94" s="211"/>
      <c r="AK94" s="211"/>
      <c r="AL94" s="211"/>
      <c r="AM94" s="211"/>
      <c r="AN94" s="211"/>
      <c r="AO94" s="211"/>
      <c r="AP94" s="211"/>
      <c r="AQ94" s="211"/>
      <c r="AR94" s="211"/>
      <c r="AS94" s="211"/>
      <c r="AT94" s="211"/>
      <c r="AU94" s="211"/>
      <c r="AV94" s="211"/>
      <c r="AW94" s="211"/>
      <c r="AX94" s="213"/>
      <c r="AY94">
        <f>COUNTA($G$96,$AC$96)</f>
        <v>0</v>
      </c>
    </row>
    <row r="95" spans="1:51" ht="24.75" hidden="1" customHeight="1" x14ac:dyDescent="0.15">
      <c r="A95" s="943"/>
      <c r="B95" s="944"/>
      <c r="C95" s="944"/>
      <c r="D95" s="944"/>
      <c r="E95" s="944"/>
      <c r="F95" s="945"/>
      <c r="G95" s="214" t="s">
        <v>15</v>
      </c>
      <c r="H95" s="215"/>
      <c r="I95" s="215"/>
      <c r="J95" s="215"/>
      <c r="K95" s="215"/>
      <c r="L95" s="216" t="s">
        <v>16</v>
      </c>
      <c r="M95" s="215"/>
      <c r="N95" s="215"/>
      <c r="O95" s="215"/>
      <c r="P95" s="215"/>
      <c r="Q95" s="215"/>
      <c r="R95" s="215"/>
      <c r="S95" s="215"/>
      <c r="T95" s="215"/>
      <c r="U95" s="215"/>
      <c r="V95" s="215"/>
      <c r="W95" s="215"/>
      <c r="X95" s="217"/>
      <c r="Y95" s="218" t="s">
        <v>17</v>
      </c>
      <c r="Z95" s="219"/>
      <c r="AA95" s="219"/>
      <c r="AB95" s="220"/>
      <c r="AC95" s="214" t="s">
        <v>15</v>
      </c>
      <c r="AD95" s="215"/>
      <c r="AE95" s="215"/>
      <c r="AF95" s="215"/>
      <c r="AG95" s="215"/>
      <c r="AH95" s="216" t="s">
        <v>16</v>
      </c>
      <c r="AI95" s="215"/>
      <c r="AJ95" s="215"/>
      <c r="AK95" s="215"/>
      <c r="AL95" s="215"/>
      <c r="AM95" s="215"/>
      <c r="AN95" s="215"/>
      <c r="AO95" s="215"/>
      <c r="AP95" s="215"/>
      <c r="AQ95" s="215"/>
      <c r="AR95" s="215"/>
      <c r="AS95" s="215"/>
      <c r="AT95" s="217"/>
      <c r="AU95" s="218" t="s">
        <v>17</v>
      </c>
      <c r="AV95" s="219"/>
      <c r="AW95" s="219"/>
      <c r="AX95" s="221"/>
      <c r="AY95" s="34">
        <f t="shared" ref="AY95:AY106" si="7">$AY$94</f>
        <v>0</v>
      </c>
    </row>
    <row r="96" spans="1:51" ht="24.75" hidden="1" customHeight="1" x14ac:dyDescent="0.15">
      <c r="A96" s="943"/>
      <c r="B96" s="944"/>
      <c r="C96" s="944"/>
      <c r="D96" s="944"/>
      <c r="E96" s="944"/>
      <c r="F96" s="945"/>
      <c r="G96" s="200"/>
      <c r="H96" s="201"/>
      <c r="I96" s="201"/>
      <c r="J96" s="201"/>
      <c r="K96" s="202"/>
      <c r="L96" s="203"/>
      <c r="M96" s="204"/>
      <c r="N96" s="204"/>
      <c r="O96" s="204"/>
      <c r="P96" s="204"/>
      <c r="Q96" s="204"/>
      <c r="R96" s="204"/>
      <c r="S96" s="204"/>
      <c r="T96" s="204"/>
      <c r="U96" s="204"/>
      <c r="V96" s="204"/>
      <c r="W96" s="204"/>
      <c r="X96" s="205"/>
      <c r="Y96" s="206"/>
      <c r="Z96" s="207"/>
      <c r="AA96" s="207"/>
      <c r="AB96" s="208"/>
      <c r="AC96" s="200"/>
      <c r="AD96" s="201"/>
      <c r="AE96" s="201"/>
      <c r="AF96" s="201"/>
      <c r="AG96" s="202"/>
      <c r="AH96" s="203"/>
      <c r="AI96" s="204"/>
      <c r="AJ96" s="204"/>
      <c r="AK96" s="204"/>
      <c r="AL96" s="204"/>
      <c r="AM96" s="204"/>
      <c r="AN96" s="204"/>
      <c r="AO96" s="204"/>
      <c r="AP96" s="204"/>
      <c r="AQ96" s="204"/>
      <c r="AR96" s="204"/>
      <c r="AS96" s="204"/>
      <c r="AT96" s="205"/>
      <c r="AU96" s="206"/>
      <c r="AV96" s="207"/>
      <c r="AW96" s="207"/>
      <c r="AX96" s="209"/>
      <c r="AY96" s="34">
        <f t="shared" si="7"/>
        <v>0</v>
      </c>
    </row>
    <row r="97" spans="1:51" ht="24.75" hidden="1" customHeight="1" x14ac:dyDescent="0.15">
      <c r="A97" s="943"/>
      <c r="B97" s="944"/>
      <c r="C97" s="944"/>
      <c r="D97" s="944"/>
      <c r="E97" s="944"/>
      <c r="F97" s="945"/>
      <c r="G97" s="190"/>
      <c r="H97" s="191"/>
      <c r="I97" s="191"/>
      <c r="J97" s="191"/>
      <c r="K97" s="192"/>
      <c r="L97" s="193"/>
      <c r="M97" s="194"/>
      <c r="N97" s="194"/>
      <c r="O97" s="194"/>
      <c r="P97" s="194"/>
      <c r="Q97" s="194"/>
      <c r="R97" s="194"/>
      <c r="S97" s="194"/>
      <c r="T97" s="194"/>
      <c r="U97" s="194"/>
      <c r="V97" s="194"/>
      <c r="W97" s="194"/>
      <c r="X97" s="195"/>
      <c r="Y97" s="196"/>
      <c r="Z97" s="197"/>
      <c r="AA97" s="197"/>
      <c r="AB97" s="198"/>
      <c r="AC97" s="190"/>
      <c r="AD97" s="191"/>
      <c r="AE97" s="191"/>
      <c r="AF97" s="191"/>
      <c r="AG97" s="192"/>
      <c r="AH97" s="193"/>
      <c r="AI97" s="194"/>
      <c r="AJ97" s="194"/>
      <c r="AK97" s="194"/>
      <c r="AL97" s="194"/>
      <c r="AM97" s="194"/>
      <c r="AN97" s="194"/>
      <c r="AO97" s="194"/>
      <c r="AP97" s="194"/>
      <c r="AQ97" s="194"/>
      <c r="AR97" s="194"/>
      <c r="AS97" s="194"/>
      <c r="AT97" s="195"/>
      <c r="AU97" s="196"/>
      <c r="AV97" s="197"/>
      <c r="AW97" s="197"/>
      <c r="AX97" s="199"/>
      <c r="AY97" s="34">
        <f t="shared" si="7"/>
        <v>0</v>
      </c>
    </row>
    <row r="98" spans="1:51" ht="24.75" hidden="1" customHeight="1" x14ac:dyDescent="0.15">
      <c r="A98" s="943"/>
      <c r="B98" s="944"/>
      <c r="C98" s="944"/>
      <c r="D98" s="944"/>
      <c r="E98" s="944"/>
      <c r="F98" s="945"/>
      <c r="G98" s="190"/>
      <c r="H98" s="191"/>
      <c r="I98" s="191"/>
      <c r="J98" s="191"/>
      <c r="K98" s="192"/>
      <c r="L98" s="193"/>
      <c r="M98" s="194"/>
      <c r="N98" s="194"/>
      <c r="O98" s="194"/>
      <c r="P98" s="194"/>
      <c r="Q98" s="194"/>
      <c r="R98" s="194"/>
      <c r="S98" s="194"/>
      <c r="T98" s="194"/>
      <c r="U98" s="194"/>
      <c r="V98" s="194"/>
      <c r="W98" s="194"/>
      <c r="X98" s="195"/>
      <c r="Y98" s="196"/>
      <c r="Z98" s="197"/>
      <c r="AA98" s="197"/>
      <c r="AB98" s="198"/>
      <c r="AC98" s="190"/>
      <c r="AD98" s="191"/>
      <c r="AE98" s="191"/>
      <c r="AF98" s="191"/>
      <c r="AG98" s="192"/>
      <c r="AH98" s="193"/>
      <c r="AI98" s="194"/>
      <c r="AJ98" s="194"/>
      <c r="AK98" s="194"/>
      <c r="AL98" s="194"/>
      <c r="AM98" s="194"/>
      <c r="AN98" s="194"/>
      <c r="AO98" s="194"/>
      <c r="AP98" s="194"/>
      <c r="AQ98" s="194"/>
      <c r="AR98" s="194"/>
      <c r="AS98" s="194"/>
      <c r="AT98" s="195"/>
      <c r="AU98" s="196"/>
      <c r="AV98" s="197"/>
      <c r="AW98" s="197"/>
      <c r="AX98" s="199"/>
      <c r="AY98" s="34">
        <f t="shared" si="7"/>
        <v>0</v>
      </c>
    </row>
    <row r="99" spans="1:51" ht="24.75" hidden="1" customHeight="1" x14ac:dyDescent="0.15">
      <c r="A99" s="943"/>
      <c r="B99" s="944"/>
      <c r="C99" s="944"/>
      <c r="D99" s="944"/>
      <c r="E99" s="944"/>
      <c r="F99" s="945"/>
      <c r="G99" s="190"/>
      <c r="H99" s="191"/>
      <c r="I99" s="191"/>
      <c r="J99" s="191"/>
      <c r="K99" s="192"/>
      <c r="L99" s="193"/>
      <c r="M99" s="194"/>
      <c r="N99" s="194"/>
      <c r="O99" s="194"/>
      <c r="P99" s="194"/>
      <c r="Q99" s="194"/>
      <c r="R99" s="194"/>
      <c r="S99" s="194"/>
      <c r="T99" s="194"/>
      <c r="U99" s="194"/>
      <c r="V99" s="194"/>
      <c r="W99" s="194"/>
      <c r="X99" s="195"/>
      <c r="Y99" s="196"/>
      <c r="Z99" s="197"/>
      <c r="AA99" s="197"/>
      <c r="AB99" s="198"/>
      <c r="AC99" s="190"/>
      <c r="AD99" s="191"/>
      <c r="AE99" s="191"/>
      <c r="AF99" s="191"/>
      <c r="AG99" s="192"/>
      <c r="AH99" s="193"/>
      <c r="AI99" s="194"/>
      <c r="AJ99" s="194"/>
      <c r="AK99" s="194"/>
      <c r="AL99" s="194"/>
      <c r="AM99" s="194"/>
      <c r="AN99" s="194"/>
      <c r="AO99" s="194"/>
      <c r="AP99" s="194"/>
      <c r="AQ99" s="194"/>
      <c r="AR99" s="194"/>
      <c r="AS99" s="194"/>
      <c r="AT99" s="195"/>
      <c r="AU99" s="196"/>
      <c r="AV99" s="197"/>
      <c r="AW99" s="197"/>
      <c r="AX99" s="199"/>
      <c r="AY99" s="34">
        <f t="shared" si="7"/>
        <v>0</v>
      </c>
    </row>
    <row r="100" spans="1:51" ht="24.75" hidden="1" customHeight="1" x14ac:dyDescent="0.15">
      <c r="A100" s="943"/>
      <c r="B100" s="944"/>
      <c r="C100" s="944"/>
      <c r="D100" s="944"/>
      <c r="E100" s="944"/>
      <c r="F100" s="945"/>
      <c r="G100" s="190"/>
      <c r="H100" s="191"/>
      <c r="I100" s="191"/>
      <c r="J100" s="191"/>
      <c r="K100" s="192"/>
      <c r="L100" s="193"/>
      <c r="M100" s="194"/>
      <c r="N100" s="194"/>
      <c r="O100" s="194"/>
      <c r="P100" s="194"/>
      <c r="Q100" s="194"/>
      <c r="R100" s="194"/>
      <c r="S100" s="194"/>
      <c r="T100" s="194"/>
      <c r="U100" s="194"/>
      <c r="V100" s="194"/>
      <c r="W100" s="194"/>
      <c r="X100" s="195"/>
      <c r="Y100" s="196"/>
      <c r="Z100" s="197"/>
      <c r="AA100" s="197"/>
      <c r="AB100" s="198"/>
      <c r="AC100" s="190"/>
      <c r="AD100" s="191"/>
      <c r="AE100" s="191"/>
      <c r="AF100" s="191"/>
      <c r="AG100" s="192"/>
      <c r="AH100" s="193"/>
      <c r="AI100" s="194"/>
      <c r="AJ100" s="194"/>
      <c r="AK100" s="194"/>
      <c r="AL100" s="194"/>
      <c r="AM100" s="194"/>
      <c r="AN100" s="194"/>
      <c r="AO100" s="194"/>
      <c r="AP100" s="194"/>
      <c r="AQ100" s="194"/>
      <c r="AR100" s="194"/>
      <c r="AS100" s="194"/>
      <c r="AT100" s="195"/>
      <c r="AU100" s="196"/>
      <c r="AV100" s="197"/>
      <c r="AW100" s="197"/>
      <c r="AX100" s="199"/>
      <c r="AY100" s="34">
        <f t="shared" si="7"/>
        <v>0</v>
      </c>
    </row>
    <row r="101" spans="1:51" ht="24.75" hidden="1" customHeight="1" x14ac:dyDescent="0.15">
      <c r="A101" s="943"/>
      <c r="B101" s="944"/>
      <c r="C101" s="944"/>
      <c r="D101" s="944"/>
      <c r="E101" s="944"/>
      <c r="F101" s="945"/>
      <c r="G101" s="190"/>
      <c r="H101" s="191"/>
      <c r="I101" s="191"/>
      <c r="J101" s="191"/>
      <c r="K101" s="192"/>
      <c r="L101" s="193"/>
      <c r="M101" s="194"/>
      <c r="N101" s="194"/>
      <c r="O101" s="194"/>
      <c r="P101" s="194"/>
      <c r="Q101" s="194"/>
      <c r="R101" s="194"/>
      <c r="S101" s="194"/>
      <c r="T101" s="194"/>
      <c r="U101" s="194"/>
      <c r="V101" s="194"/>
      <c r="W101" s="194"/>
      <c r="X101" s="195"/>
      <c r="Y101" s="196"/>
      <c r="Z101" s="197"/>
      <c r="AA101" s="197"/>
      <c r="AB101" s="198"/>
      <c r="AC101" s="190"/>
      <c r="AD101" s="191"/>
      <c r="AE101" s="191"/>
      <c r="AF101" s="191"/>
      <c r="AG101" s="192"/>
      <c r="AH101" s="193"/>
      <c r="AI101" s="194"/>
      <c r="AJ101" s="194"/>
      <c r="AK101" s="194"/>
      <c r="AL101" s="194"/>
      <c r="AM101" s="194"/>
      <c r="AN101" s="194"/>
      <c r="AO101" s="194"/>
      <c r="AP101" s="194"/>
      <c r="AQ101" s="194"/>
      <c r="AR101" s="194"/>
      <c r="AS101" s="194"/>
      <c r="AT101" s="195"/>
      <c r="AU101" s="196"/>
      <c r="AV101" s="197"/>
      <c r="AW101" s="197"/>
      <c r="AX101" s="199"/>
      <c r="AY101" s="34">
        <f t="shared" si="7"/>
        <v>0</v>
      </c>
    </row>
    <row r="102" spans="1:51" ht="24.75" hidden="1" customHeight="1" x14ac:dyDescent="0.15">
      <c r="A102" s="943"/>
      <c r="B102" s="944"/>
      <c r="C102" s="944"/>
      <c r="D102" s="944"/>
      <c r="E102" s="944"/>
      <c r="F102" s="945"/>
      <c r="G102" s="190"/>
      <c r="H102" s="191"/>
      <c r="I102" s="191"/>
      <c r="J102" s="191"/>
      <c r="K102" s="192"/>
      <c r="L102" s="193"/>
      <c r="M102" s="194"/>
      <c r="N102" s="194"/>
      <c r="O102" s="194"/>
      <c r="P102" s="194"/>
      <c r="Q102" s="194"/>
      <c r="R102" s="194"/>
      <c r="S102" s="194"/>
      <c r="T102" s="194"/>
      <c r="U102" s="194"/>
      <c r="V102" s="194"/>
      <c r="W102" s="194"/>
      <c r="X102" s="195"/>
      <c r="Y102" s="196"/>
      <c r="Z102" s="197"/>
      <c r="AA102" s="197"/>
      <c r="AB102" s="198"/>
      <c r="AC102" s="190"/>
      <c r="AD102" s="191"/>
      <c r="AE102" s="191"/>
      <c r="AF102" s="191"/>
      <c r="AG102" s="192"/>
      <c r="AH102" s="193"/>
      <c r="AI102" s="194"/>
      <c r="AJ102" s="194"/>
      <c r="AK102" s="194"/>
      <c r="AL102" s="194"/>
      <c r="AM102" s="194"/>
      <c r="AN102" s="194"/>
      <c r="AO102" s="194"/>
      <c r="AP102" s="194"/>
      <c r="AQ102" s="194"/>
      <c r="AR102" s="194"/>
      <c r="AS102" s="194"/>
      <c r="AT102" s="195"/>
      <c r="AU102" s="196"/>
      <c r="AV102" s="197"/>
      <c r="AW102" s="197"/>
      <c r="AX102" s="199"/>
      <c r="AY102" s="34">
        <f t="shared" si="7"/>
        <v>0</v>
      </c>
    </row>
    <row r="103" spans="1:51" ht="24.75" hidden="1" customHeight="1" x14ac:dyDescent="0.15">
      <c r="A103" s="943"/>
      <c r="B103" s="944"/>
      <c r="C103" s="944"/>
      <c r="D103" s="944"/>
      <c r="E103" s="944"/>
      <c r="F103" s="945"/>
      <c r="G103" s="190"/>
      <c r="H103" s="191"/>
      <c r="I103" s="191"/>
      <c r="J103" s="191"/>
      <c r="K103" s="192"/>
      <c r="L103" s="193"/>
      <c r="M103" s="194"/>
      <c r="N103" s="194"/>
      <c r="O103" s="194"/>
      <c r="P103" s="194"/>
      <c r="Q103" s="194"/>
      <c r="R103" s="194"/>
      <c r="S103" s="194"/>
      <c r="T103" s="194"/>
      <c r="U103" s="194"/>
      <c r="V103" s="194"/>
      <c r="W103" s="194"/>
      <c r="X103" s="195"/>
      <c r="Y103" s="196"/>
      <c r="Z103" s="197"/>
      <c r="AA103" s="197"/>
      <c r="AB103" s="198"/>
      <c r="AC103" s="190"/>
      <c r="AD103" s="191"/>
      <c r="AE103" s="191"/>
      <c r="AF103" s="191"/>
      <c r="AG103" s="192"/>
      <c r="AH103" s="193"/>
      <c r="AI103" s="194"/>
      <c r="AJ103" s="194"/>
      <c r="AK103" s="194"/>
      <c r="AL103" s="194"/>
      <c r="AM103" s="194"/>
      <c r="AN103" s="194"/>
      <c r="AO103" s="194"/>
      <c r="AP103" s="194"/>
      <c r="AQ103" s="194"/>
      <c r="AR103" s="194"/>
      <c r="AS103" s="194"/>
      <c r="AT103" s="195"/>
      <c r="AU103" s="196"/>
      <c r="AV103" s="197"/>
      <c r="AW103" s="197"/>
      <c r="AX103" s="199"/>
      <c r="AY103" s="34">
        <f t="shared" si="7"/>
        <v>0</v>
      </c>
    </row>
    <row r="104" spans="1:51" ht="24.75" hidden="1" customHeight="1" x14ac:dyDescent="0.15">
      <c r="A104" s="943"/>
      <c r="B104" s="944"/>
      <c r="C104" s="944"/>
      <c r="D104" s="944"/>
      <c r="E104" s="944"/>
      <c r="F104" s="945"/>
      <c r="G104" s="190"/>
      <c r="H104" s="191"/>
      <c r="I104" s="191"/>
      <c r="J104" s="191"/>
      <c r="K104" s="192"/>
      <c r="L104" s="193"/>
      <c r="M104" s="194"/>
      <c r="N104" s="194"/>
      <c r="O104" s="194"/>
      <c r="P104" s="194"/>
      <c r="Q104" s="194"/>
      <c r="R104" s="194"/>
      <c r="S104" s="194"/>
      <c r="T104" s="194"/>
      <c r="U104" s="194"/>
      <c r="V104" s="194"/>
      <c r="W104" s="194"/>
      <c r="X104" s="195"/>
      <c r="Y104" s="196"/>
      <c r="Z104" s="197"/>
      <c r="AA104" s="197"/>
      <c r="AB104" s="198"/>
      <c r="AC104" s="190"/>
      <c r="AD104" s="191"/>
      <c r="AE104" s="191"/>
      <c r="AF104" s="191"/>
      <c r="AG104" s="192"/>
      <c r="AH104" s="193"/>
      <c r="AI104" s="194"/>
      <c r="AJ104" s="194"/>
      <c r="AK104" s="194"/>
      <c r="AL104" s="194"/>
      <c r="AM104" s="194"/>
      <c r="AN104" s="194"/>
      <c r="AO104" s="194"/>
      <c r="AP104" s="194"/>
      <c r="AQ104" s="194"/>
      <c r="AR104" s="194"/>
      <c r="AS104" s="194"/>
      <c r="AT104" s="195"/>
      <c r="AU104" s="196"/>
      <c r="AV104" s="197"/>
      <c r="AW104" s="197"/>
      <c r="AX104" s="199"/>
      <c r="AY104" s="34">
        <f t="shared" si="7"/>
        <v>0</v>
      </c>
    </row>
    <row r="105" spans="1:51" ht="24.75" hidden="1" customHeight="1" x14ac:dyDescent="0.15">
      <c r="A105" s="943"/>
      <c r="B105" s="944"/>
      <c r="C105" s="944"/>
      <c r="D105" s="944"/>
      <c r="E105" s="944"/>
      <c r="F105" s="945"/>
      <c r="G105" s="190"/>
      <c r="H105" s="191"/>
      <c r="I105" s="191"/>
      <c r="J105" s="191"/>
      <c r="K105" s="192"/>
      <c r="L105" s="193"/>
      <c r="M105" s="194"/>
      <c r="N105" s="194"/>
      <c r="O105" s="194"/>
      <c r="P105" s="194"/>
      <c r="Q105" s="194"/>
      <c r="R105" s="194"/>
      <c r="S105" s="194"/>
      <c r="T105" s="194"/>
      <c r="U105" s="194"/>
      <c r="V105" s="194"/>
      <c r="W105" s="194"/>
      <c r="X105" s="195"/>
      <c r="Y105" s="196"/>
      <c r="Z105" s="197"/>
      <c r="AA105" s="197"/>
      <c r="AB105" s="198"/>
      <c r="AC105" s="190"/>
      <c r="AD105" s="191"/>
      <c r="AE105" s="191"/>
      <c r="AF105" s="191"/>
      <c r="AG105" s="192"/>
      <c r="AH105" s="193"/>
      <c r="AI105" s="194"/>
      <c r="AJ105" s="194"/>
      <c r="AK105" s="194"/>
      <c r="AL105" s="194"/>
      <c r="AM105" s="194"/>
      <c r="AN105" s="194"/>
      <c r="AO105" s="194"/>
      <c r="AP105" s="194"/>
      <c r="AQ105" s="194"/>
      <c r="AR105" s="194"/>
      <c r="AS105" s="194"/>
      <c r="AT105" s="195"/>
      <c r="AU105" s="196"/>
      <c r="AV105" s="197"/>
      <c r="AW105" s="197"/>
      <c r="AX105" s="199"/>
      <c r="AY105" s="34">
        <f t="shared" si="7"/>
        <v>0</v>
      </c>
    </row>
    <row r="106" spans="1:51" ht="24.75" hidden="1" customHeight="1" thickBot="1" x14ac:dyDescent="0.2">
      <c r="A106" s="946"/>
      <c r="B106" s="947"/>
      <c r="C106" s="947"/>
      <c r="D106" s="947"/>
      <c r="E106" s="947"/>
      <c r="F106" s="948"/>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98" customFormat="1" ht="24.75" hidden="1" customHeight="1" thickBot="1" x14ac:dyDescent="0.2"/>
    <row r="108" spans="1:51" ht="30" hidden="1" customHeight="1" x14ac:dyDescent="0.15">
      <c r="A108" s="940" t="s">
        <v>919</v>
      </c>
      <c r="B108" s="941"/>
      <c r="C108" s="941"/>
      <c r="D108" s="941"/>
      <c r="E108" s="941"/>
      <c r="F108" s="942"/>
      <c r="G108" s="210" t="s">
        <v>935</v>
      </c>
      <c r="H108" s="211"/>
      <c r="I108" s="211"/>
      <c r="J108" s="211"/>
      <c r="K108" s="211"/>
      <c r="L108" s="211"/>
      <c r="M108" s="211"/>
      <c r="N108" s="211"/>
      <c r="O108" s="211"/>
      <c r="P108" s="211"/>
      <c r="Q108" s="211"/>
      <c r="R108" s="211"/>
      <c r="S108" s="211"/>
      <c r="T108" s="211"/>
      <c r="U108" s="211"/>
      <c r="V108" s="211"/>
      <c r="W108" s="211"/>
      <c r="X108" s="211"/>
      <c r="Y108" s="211"/>
      <c r="Z108" s="211"/>
      <c r="AA108" s="211"/>
      <c r="AB108" s="212"/>
      <c r="AC108" s="210" t="s">
        <v>934</v>
      </c>
      <c r="AD108" s="211"/>
      <c r="AE108" s="211"/>
      <c r="AF108" s="211"/>
      <c r="AG108" s="211"/>
      <c r="AH108" s="211"/>
      <c r="AI108" s="211"/>
      <c r="AJ108" s="211"/>
      <c r="AK108" s="211"/>
      <c r="AL108" s="211"/>
      <c r="AM108" s="211"/>
      <c r="AN108" s="211"/>
      <c r="AO108" s="211"/>
      <c r="AP108" s="211"/>
      <c r="AQ108" s="211"/>
      <c r="AR108" s="211"/>
      <c r="AS108" s="211"/>
      <c r="AT108" s="211"/>
      <c r="AU108" s="211"/>
      <c r="AV108" s="211"/>
      <c r="AW108" s="211"/>
      <c r="AX108" s="213"/>
      <c r="AY108">
        <f>COUNTA($G$110,$AC$110)</f>
        <v>0</v>
      </c>
    </row>
    <row r="109" spans="1:51" ht="24.75" hidden="1" customHeight="1" x14ac:dyDescent="0.15">
      <c r="A109" s="943"/>
      <c r="B109" s="944"/>
      <c r="C109" s="944"/>
      <c r="D109" s="944"/>
      <c r="E109" s="944"/>
      <c r="F109" s="945"/>
      <c r="G109" s="214" t="s">
        <v>15</v>
      </c>
      <c r="H109" s="215"/>
      <c r="I109" s="215"/>
      <c r="J109" s="215"/>
      <c r="K109" s="215"/>
      <c r="L109" s="216" t="s">
        <v>16</v>
      </c>
      <c r="M109" s="215"/>
      <c r="N109" s="215"/>
      <c r="O109" s="215"/>
      <c r="P109" s="215"/>
      <c r="Q109" s="215"/>
      <c r="R109" s="215"/>
      <c r="S109" s="215"/>
      <c r="T109" s="215"/>
      <c r="U109" s="215"/>
      <c r="V109" s="215"/>
      <c r="W109" s="215"/>
      <c r="X109" s="217"/>
      <c r="Y109" s="218" t="s">
        <v>17</v>
      </c>
      <c r="Z109" s="219"/>
      <c r="AA109" s="219"/>
      <c r="AB109" s="220"/>
      <c r="AC109" s="214" t="s">
        <v>15</v>
      </c>
      <c r="AD109" s="215"/>
      <c r="AE109" s="215"/>
      <c r="AF109" s="215"/>
      <c r="AG109" s="215"/>
      <c r="AH109" s="216" t="s">
        <v>16</v>
      </c>
      <c r="AI109" s="215"/>
      <c r="AJ109" s="215"/>
      <c r="AK109" s="215"/>
      <c r="AL109" s="215"/>
      <c r="AM109" s="215"/>
      <c r="AN109" s="215"/>
      <c r="AO109" s="215"/>
      <c r="AP109" s="215"/>
      <c r="AQ109" s="215"/>
      <c r="AR109" s="215"/>
      <c r="AS109" s="215"/>
      <c r="AT109" s="217"/>
      <c r="AU109" s="218" t="s">
        <v>17</v>
      </c>
      <c r="AV109" s="219"/>
      <c r="AW109" s="219"/>
      <c r="AX109" s="221"/>
      <c r="AY109" s="34">
        <f t="shared" ref="AY109:AY120" si="8">$AY$108</f>
        <v>0</v>
      </c>
    </row>
    <row r="110" spans="1:51" ht="24.75" hidden="1" customHeight="1" x14ac:dyDescent="0.15">
      <c r="A110" s="943"/>
      <c r="B110" s="944"/>
      <c r="C110" s="944"/>
      <c r="D110" s="944"/>
      <c r="E110" s="944"/>
      <c r="F110" s="945"/>
      <c r="G110" s="200"/>
      <c r="H110" s="201"/>
      <c r="I110" s="201"/>
      <c r="J110" s="201"/>
      <c r="K110" s="202"/>
      <c r="L110" s="203"/>
      <c r="M110" s="204"/>
      <c r="N110" s="204"/>
      <c r="O110" s="204"/>
      <c r="P110" s="204"/>
      <c r="Q110" s="204"/>
      <c r="R110" s="204"/>
      <c r="S110" s="204"/>
      <c r="T110" s="204"/>
      <c r="U110" s="204"/>
      <c r="V110" s="204"/>
      <c r="W110" s="204"/>
      <c r="X110" s="205"/>
      <c r="Y110" s="206"/>
      <c r="Z110" s="207"/>
      <c r="AA110" s="207"/>
      <c r="AB110" s="208"/>
      <c r="AC110" s="200"/>
      <c r="AD110" s="201"/>
      <c r="AE110" s="201"/>
      <c r="AF110" s="201"/>
      <c r="AG110" s="202"/>
      <c r="AH110" s="203"/>
      <c r="AI110" s="204"/>
      <c r="AJ110" s="204"/>
      <c r="AK110" s="204"/>
      <c r="AL110" s="204"/>
      <c r="AM110" s="204"/>
      <c r="AN110" s="204"/>
      <c r="AO110" s="204"/>
      <c r="AP110" s="204"/>
      <c r="AQ110" s="204"/>
      <c r="AR110" s="204"/>
      <c r="AS110" s="204"/>
      <c r="AT110" s="205"/>
      <c r="AU110" s="206"/>
      <c r="AV110" s="207"/>
      <c r="AW110" s="207"/>
      <c r="AX110" s="209"/>
      <c r="AY110" s="34">
        <f t="shared" si="8"/>
        <v>0</v>
      </c>
    </row>
    <row r="111" spans="1:51" ht="24.75" hidden="1" customHeight="1" x14ac:dyDescent="0.15">
      <c r="A111" s="943"/>
      <c r="B111" s="944"/>
      <c r="C111" s="944"/>
      <c r="D111" s="944"/>
      <c r="E111" s="944"/>
      <c r="F111" s="945"/>
      <c r="G111" s="190"/>
      <c r="H111" s="191"/>
      <c r="I111" s="191"/>
      <c r="J111" s="191"/>
      <c r="K111" s="192"/>
      <c r="L111" s="193"/>
      <c r="M111" s="194"/>
      <c r="N111" s="194"/>
      <c r="O111" s="194"/>
      <c r="P111" s="194"/>
      <c r="Q111" s="194"/>
      <c r="R111" s="194"/>
      <c r="S111" s="194"/>
      <c r="T111" s="194"/>
      <c r="U111" s="194"/>
      <c r="V111" s="194"/>
      <c r="W111" s="194"/>
      <c r="X111" s="195"/>
      <c r="Y111" s="196"/>
      <c r="Z111" s="197"/>
      <c r="AA111" s="197"/>
      <c r="AB111" s="198"/>
      <c r="AC111" s="190"/>
      <c r="AD111" s="191"/>
      <c r="AE111" s="191"/>
      <c r="AF111" s="191"/>
      <c r="AG111" s="192"/>
      <c r="AH111" s="193"/>
      <c r="AI111" s="194"/>
      <c r="AJ111" s="194"/>
      <c r="AK111" s="194"/>
      <c r="AL111" s="194"/>
      <c r="AM111" s="194"/>
      <c r="AN111" s="194"/>
      <c r="AO111" s="194"/>
      <c r="AP111" s="194"/>
      <c r="AQ111" s="194"/>
      <c r="AR111" s="194"/>
      <c r="AS111" s="194"/>
      <c r="AT111" s="195"/>
      <c r="AU111" s="196"/>
      <c r="AV111" s="197"/>
      <c r="AW111" s="197"/>
      <c r="AX111" s="199"/>
      <c r="AY111" s="34">
        <f t="shared" si="8"/>
        <v>0</v>
      </c>
    </row>
    <row r="112" spans="1:51" ht="24.75" hidden="1" customHeight="1" x14ac:dyDescent="0.15">
      <c r="A112" s="943"/>
      <c r="B112" s="944"/>
      <c r="C112" s="944"/>
      <c r="D112" s="944"/>
      <c r="E112" s="944"/>
      <c r="F112" s="945"/>
      <c r="G112" s="190"/>
      <c r="H112" s="191"/>
      <c r="I112" s="191"/>
      <c r="J112" s="191"/>
      <c r="K112" s="192"/>
      <c r="L112" s="193"/>
      <c r="M112" s="194"/>
      <c r="N112" s="194"/>
      <c r="O112" s="194"/>
      <c r="P112" s="194"/>
      <c r="Q112" s="194"/>
      <c r="R112" s="194"/>
      <c r="S112" s="194"/>
      <c r="T112" s="194"/>
      <c r="U112" s="194"/>
      <c r="V112" s="194"/>
      <c r="W112" s="194"/>
      <c r="X112" s="195"/>
      <c r="Y112" s="196"/>
      <c r="Z112" s="197"/>
      <c r="AA112" s="197"/>
      <c r="AB112" s="198"/>
      <c r="AC112" s="190"/>
      <c r="AD112" s="191"/>
      <c r="AE112" s="191"/>
      <c r="AF112" s="191"/>
      <c r="AG112" s="192"/>
      <c r="AH112" s="193"/>
      <c r="AI112" s="194"/>
      <c r="AJ112" s="194"/>
      <c r="AK112" s="194"/>
      <c r="AL112" s="194"/>
      <c r="AM112" s="194"/>
      <c r="AN112" s="194"/>
      <c r="AO112" s="194"/>
      <c r="AP112" s="194"/>
      <c r="AQ112" s="194"/>
      <c r="AR112" s="194"/>
      <c r="AS112" s="194"/>
      <c r="AT112" s="195"/>
      <c r="AU112" s="196"/>
      <c r="AV112" s="197"/>
      <c r="AW112" s="197"/>
      <c r="AX112" s="199"/>
      <c r="AY112" s="34">
        <f t="shared" si="8"/>
        <v>0</v>
      </c>
    </row>
    <row r="113" spans="1:51" ht="24.75" hidden="1" customHeight="1" x14ac:dyDescent="0.15">
      <c r="A113" s="943"/>
      <c r="B113" s="944"/>
      <c r="C113" s="944"/>
      <c r="D113" s="944"/>
      <c r="E113" s="944"/>
      <c r="F113" s="945"/>
      <c r="G113" s="190"/>
      <c r="H113" s="191"/>
      <c r="I113" s="191"/>
      <c r="J113" s="191"/>
      <c r="K113" s="192"/>
      <c r="L113" s="193"/>
      <c r="M113" s="194"/>
      <c r="N113" s="194"/>
      <c r="O113" s="194"/>
      <c r="P113" s="194"/>
      <c r="Q113" s="194"/>
      <c r="R113" s="194"/>
      <c r="S113" s="194"/>
      <c r="T113" s="194"/>
      <c r="U113" s="194"/>
      <c r="V113" s="194"/>
      <c r="W113" s="194"/>
      <c r="X113" s="195"/>
      <c r="Y113" s="196"/>
      <c r="Z113" s="197"/>
      <c r="AA113" s="197"/>
      <c r="AB113" s="198"/>
      <c r="AC113" s="190"/>
      <c r="AD113" s="191"/>
      <c r="AE113" s="191"/>
      <c r="AF113" s="191"/>
      <c r="AG113" s="192"/>
      <c r="AH113" s="193"/>
      <c r="AI113" s="194"/>
      <c r="AJ113" s="194"/>
      <c r="AK113" s="194"/>
      <c r="AL113" s="194"/>
      <c r="AM113" s="194"/>
      <c r="AN113" s="194"/>
      <c r="AO113" s="194"/>
      <c r="AP113" s="194"/>
      <c r="AQ113" s="194"/>
      <c r="AR113" s="194"/>
      <c r="AS113" s="194"/>
      <c r="AT113" s="195"/>
      <c r="AU113" s="196"/>
      <c r="AV113" s="197"/>
      <c r="AW113" s="197"/>
      <c r="AX113" s="199"/>
      <c r="AY113" s="34">
        <f t="shared" si="8"/>
        <v>0</v>
      </c>
    </row>
    <row r="114" spans="1:51" ht="24.75" hidden="1" customHeight="1" x14ac:dyDescent="0.15">
      <c r="A114" s="943"/>
      <c r="B114" s="944"/>
      <c r="C114" s="944"/>
      <c r="D114" s="944"/>
      <c r="E114" s="944"/>
      <c r="F114" s="945"/>
      <c r="G114" s="190"/>
      <c r="H114" s="191"/>
      <c r="I114" s="191"/>
      <c r="J114" s="191"/>
      <c r="K114" s="192"/>
      <c r="L114" s="193"/>
      <c r="M114" s="194"/>
      <c r="N114" s="194"/>
      <c r="O114" s="194"/>
      <c r="P114" s="194"/>
      <c r="Q114" s="194"/>
      <c r="R114" s="194"/>
      <c r="S114" s="194"/>
      <c r="T114" s="194"/>
      <c r="U114" s="194"/>
      <c r="V114" s="194"/>
      <c r="W114" s="194"/>
      <c r="X114" s="195"/>
      <c r="Y114" s="196"/>
      <c r="Z114" s="197"/>
      <c r="AA114" s="197"/>
      <c r="AB114" s="198"/>
      <c r="AC114" s="190"/>
      <c r="AD114" s="191"/>
      <c r="AE114" s="191"/>
      <c r="AF114" s="191"/>
      <c r="AG114" s="192"/>
      <c r="AH114" s="193"/>
      <c r="AI114" s="194"/>
      <c r="AJ114" s="194"/>
      <c r="AK114" s="194"/>
      <c r="AL114" s="194"/>
      <c r="AM114" s="194"/>
      <c r="AN114" s="194"/>
      <c r="AO114" s="194"/>
      <c r="AP114" s="194"/>
      <c r="AQ114" s="194"/>
      <c r="AR114" s="194"/>
      <c r="AS114" s="194"/>
      <c r="AT114" s="195"/>
      <c r="AU114" s="196"/>
      <c r="AV114" s="197"/>
      <c r="AW114" s="197"/>
      <c r="AX114" s="199"/>
      <c r="AY114" s="34">
        <f t="shared" si="8"/>
        <v>0</v>
      </c>
    </row>
    <row r="115" spans="1:51" ht="24.75" hidden="1" customHeight="1" x14ac:dyDescent="0.15">
      <c r="A115" s="943"/>
      <c r="B115" s="944"/>
      <c r="C115" s="944"/>
      <c r="D115" s="944"/>
      <c r="E115" s="944"/>
      <c r="F115" s="945"/>
      <c r="G115" s="190"/>
      <c r="H115" s="191"/>
      <c r="I115" s="191"/>
      <c r="J115" s="191"/>
      <c r="K115" s="192"/>
      <c r="L115" s="193"/>
      <c r="M115" s="194"/>
      <c r="N115" s="194"/>
      <c r="O115" s="194"/>
      <c r="P115" s="194"/>
      <c r="Q115" s="194"/>
      <c r="R115" s="194"/>
      <c r="S115" s="194"/>
      <c r="T115" s="194"/>
      <c r="U115" s="194"/>
      <c r="V115" s="194"/>
      <c r="W115" s="194"/>
      <c r="X115" s="195"/>
      <c r="Y115" s="196"/>
      <c r="Z115" s="197"/>
      <c r="AA115" s="197"/>
      <c r="AB115" s="198"/>
      <c r="AC115" s="190"/>
      <c r="AD115" s="191"/>
      <c r="AE115" s="191"/>
      <c r="AF115" s="191"/>
      <c r="AG115" s="192"/>
      <c r="AH115" s="193"/>
      <c r="AI115" s="194"/>
      <c r="AJ115" s="194"/>
      <c r="AK115" s="194"/>
      <c r="AL115" s="194"/>
      <c r="AM115" s="194"/>
      <c r="AN115" s="194"/>
      <c r="AO115" s="194"/>
      <c r="AP115" s="194"/>
      <c r="AQ115" s="194"/>
      <c r="AR115" s="194"/>
      <c r="AS115" s="194"/>
      <c r="AT115" s="195"/>
      <c r="AU115" s="196"/>
      <c r="AV115" s="197"/>
      <c r="AW115" s="197"/>
      <c r="AX115" s="199"/>
      <c r="AY115" s="34">
        <f t="shared" si="8"/>
        <v>0</v>
      </c>
    </row>
    <row r="116" spans="1:51" ht="24.75" hidden="1" customHeight="1" x14ac:dyDescent="0.15">
      <c r="A116" s="943"/>
      <c r="B116" s="944"/>
      <c r="C116" s="944"/>
      <c r="D116" s="944"/>
      <c r="E116" s="944"/>
      <c r="F116" s="945"/>
      <c r="G116" s="190"/>
      <c r="H116" s="191"/>
      <c r="I116" s="191"/>
      <c r="J116" s="191"/>
      <c r="K116" s="192"/>
      <c r="L116" s="193"/>
      <c r="M116" s="194"/>
      <c r="N116" s="194"/>
      <c r="O116" s="194"/>
      <c r="P116" s="194"/>
      <c r="Q116" s="194"/>
      <c r="R116" s="194"/>
      <c r="S116" s="194"/>
      <c r="T116" s="194"/>
      <c r="U116" s="194"/>
      <c r="V116" s="194"/>
      <c r="W116" s="194"/>
      <c r="X116" s="195"/>
      <c r="Y116" s="196"/>
      <c r="Z116" s="197"/>
      <c r="AA116" s="197"/>
      <c r="AB116" s="198"/>
      <c r="AC116" s="190"/>
      <c r="AD116" s="191"/>
      <c r="AE116" s="191"/>
      <c r="AF116" s="191"/>
      <c r="AG116" s="192"/>
      <c r="AH116" s="193"/>
      <c r="AI116" s="194"/>
      <c r="AJ116" s="194"/>
      <c r="AK116" s="194"/>
      <c r="AL116" s="194"/>
      <c r="AM116" s="194"/>
      <c r="AN116" s="194"/>
      <c r="AO116" s="194"/>
      <c r="AP116" s="194"/>
      <c r="AQ116" s="194"/>
      <c r="AR116" s="194"/>
      <c r="AS116" s="194"/>
      <c r="AT116" s="195"/>
      <c r="AU116" s="196"/>
      <c r="AV116" s="197"/>
      <c r="AW116" s="197"/>
      <c r="AX116" s="199"/>
      <c r="AY116" s="34">
        <f t="shared" si="8"/>
        <v>0</v>
      </c>
    </row>
    <row r="117" spans="1:51" ht="24.75" hidden="1" customHeight="1" x14ac:dyDescent="0.15">
      <c r="A117" s="943"/>
      <c r="B117" s="944"/>
      <c r="C117" s="944"/>
      <c r="D117" s="944"/>
      <c r="E117" s="944"/>
      <c r="F117" s="945"/>
      <c r="G117" s="190"/>
      <c r="H117" s="191"/>
      <c r="I117" s="191"/>
      <c r="J117" s="191"/>
      <c r="K117" s="192"/>
      <c r="L117" s="193"/>
      <c r="M117" s="194"/>
      <c r="N117" s="194"/>
      <c r="O117" s="194"/>
      <c r="P117" s="194"/>
      <c r="Q117" s="194"/>
      <c r="R117" s="194"/>
      <c r="S117" s="194"/>
      <c r="T117" s="194"/>
      <c r="U117" s="194"/>
      <c r="V117" s="194"/>
      <c r="W117" s="194"/>
      <c r="X117" s="195"/>
      <c r="Y117" s="196"/>
      <c r="Z117" s="197"/>
      <c r="AA117" s="197"/>
      <c r="AB117" s="198"/>
      <c r="AC117" s="190"/>
      <c r="AD117" s="191"/>
      <c r="AE117" s="191"/>
      <c r="AF117" s="191"/>
      <c r="AG117" s="192"/>
      <c r="AH117" s="193"/>
      <c r="AI117" s="194"/>
      <c r="AJ117" s="194"/>
      <c r="AK117" s="194"/>
      <c r="AL117" s="194"/>
      <c r="AM117" s="194"/>
      <c r="AN117" s="194"/>
      <c r="AO117" s="194"/>
      <c r="AP117" s="194"/>
      <c r="AQ117" s="194"/>
      <c r="AR117" s="194"/>
      <c r="AS117" s="194"/>
      <c r="AT117" s="195"/>
      <c r="AU117" s="196"/>
      <c r="AV117" s="197"/>
      <c r="AW117" s="197"/>
      <c r="AX117" s="199"/>
      <c r="AY117" s="34">
        <f t="shared" si="8"/>
        <v>0</v>
      </c>
    </row>
    <row r="118" spans="1:51" ht="24.75" hidden="1" customHeight="1" x14ac:dyDescent="0.15">
      <c r="A118" s="943"/>
      <c r="B118" s="944"/>
      <c r="C118" s="944"/>
      <c r="D118" s="944"/>
      <c r="E118" s="944"/>
      <c r="F118" s="945"/>
      <c r="G118" s="190"/>
      <c r="H118" s="191"/>
      <c r="I118" s="191"/>
      <c r="J118" s="191"/>
      <c r="K118" s="192"/>
      <c r="L118" s="193"/>
      <c r="M118" s="194"/>
      <c r="N118" s="194"/>
      <c r="O118" s="194"/>
      <c r="P118" s="194"/>
      <c r="Q118" s="194"/>
      <c r="R118" s="194"/>
      <c r="S118" s="194"/>
      <c r="T118" s="194"/>
      <c r="U118" s="194"/>
      <c r="V118" s="194"/>
      <c r="W118" s="194"/>
      <c r="X118" s="195"/>
      <c r="Y118" s="196"/>
      <c r="Z118" s="197"/>
      <c r="AA118" s="197"/>
      <c r="AB118" s="198"/>
      <c r="AC118" s="190"/>
      <c r="AD118" s="191"/>
      <c r="AE118" s="191"/>
      <c r="AF118" s="191"/>
      <c r="AG118" s="192"/>
      <c r="AH118" s="193"/>
      <c r="AI118" s="194"/>
      <c r="AJ118" s="194"/>
      <c r="AK118" s="194"/>
      <c r="AL118" s="194"/>
      <c r="AM118" s="194"/>
      <c r="AN118" s="194"/>
      <c r="AO118" s="194"/>
      <c r="AP118" s="194"/>
      <c r="AQ118" s="194"/>
      <c r="AR118" s="194"/>
      <c r="AS118" s="194"/>
      <c r="AT118" s="195"/>
      <c r="AU118" s="196"/>
      <c r="AV118" s="197"/>
      <c r="AW118" s="197"/>
      <c r="AX118" s="199"/>
      <c r="AY118" s="34">
        <f t="shared" si="8"/>
        <v>0</v>
      </c>
    </row>
    <row r="119" spans="1:51" ht="24.75" hidden="1" customHeight="1" x14ac:dyDescent="0.15">
      <c r="A119" s="943"/>
      <c r="B119" s="944"/>
      <c r="C119" s="944"/>
      <c r="D119" s="944"/>
      <c r="E119" s="944"/>
      <c r="F119" s="945"/>
      <c r="G119" s="190"/>
      <c r="H119" s="191"/>
      <c r="I119" s="191"/>
      <c r="J119" s="191"/>
      <c r="K119" s="192"/>
      <c r="L119" s="193"/>
      <c r="M119" s="194"/>
      <c r="N119" s="194"/>
      <c r="O119" s="194"/>
      <c r="P119" s="194"/>
      <c r="Q119" s="194"/>
      <c r="R119" s="194"/>
      <c r="S119" s="194"/>
      <c r="T119" s="194"/>
      <c r="U119" s="194"/>
      <c r="V119" s="194"/>
      <c r="W119" s="194"/>
      <c r="X119" s="195"/>
      <c r="Y119" s="196"/>
      <c r="Z119" s="197"/>
      <c r="AA119" s="197"/>
      <c r="AB119" s="198"/>
      <c r="AC119" s="190"/>
      <c r="AD119" s="191"/>
      <c r="AE119" s="191"/>
      <c r="AF119" s="191"/>
      <c r="AG119" s="192"/>
      <c r="AH119" s="193"/>
      <c r="AI119" s="194"/>
      <c r="AJ119" s="194"/>
      <c r="AK119" s="194"/>
      <c r="AL119" s="194"/>
      <c r="AM119" s="194"/>
      <c r="AN119" s="194"/>
      <c r="AO119" s="194"/>
      <c r="AP119" s="194"/>
      <c r="AQ119" s="194"/>
      <c r="AR119" s="194"/>
      <c r="AS119" s="194"/>
      <c r="AT119" s="195"/>
      <c r="AU119" s="196"/>
      <c r="AV119" s="197"/>
      <c r="AW119" s="197"/>
      <c r="AX119" s="199"/>
      <c r="AY119" s="34">
        <f t="shared" si="8"/>
        <v>0</v>
      </c>
    </row>
    <row r="120" spans="1:51" ht="24.75" hidden="1" customHeight="1" thickBot="1" x14ac:dyDescent="0.2">
      <c r="A120" s="943"/>
      <c r="B120" s="944"/>
      <c r="C120" s="944"/>
      <c r="D120" s="944"/>
      <c r="E120" s="944"/>
      <c r="F120" s="945"/>
      <c r="G120" s="181" t="s">
        <v>18</v>
      </c>
      <c r="H120" s="182"/>
      <c r="I120" s="182"/>
      <c r="J120" s="182"/>
      <c r="K120" s="182"/>
      <c r="L120" s="183"/>
      <c r="M120" s="184"/>
      <c r="N120" s="184"/>
      <c r="O120" s="184"/>
      <c r="P120" s="184"/>
      <c r="Q120" s="184"/>
      <c r="R120" s="184"/>
      <c r="S120" s="184"/>
      <c r="T120" s="184"/>
      <c r="U120" s="184"/>
      <c r="V120" s="184"/>
      <c r="W120" s="184"/>
      <c r="X120" s="185"/>
      <c r="Y120" s="186">
        <f>SUM(Y110:AB119)</f>
        <v>0</v>
      </c>
      <c r="Z120" s="187"/>
      <c r="AA120" s="187"/>
      <c r="AB120" s="188"/>
      <c r="AC120" s="181" t="s">
        <v>18</v>
      </c>
      <c r="AD120" s="182"/>
      <c r="AE120" s="182"/>
      <c r="AF120" s="182"/>
      <c r="AG120" s="182"/>
      <c r="AH120" s="183"/>
      <c r="AI120" s="184"/>
      <c r="AJ120" s="184"/>
      <c r="AK120" s="184"/>
      <c r="AL120" s="184"/>
      <c r="AM120" s="184"/>
      <c r="AN120" s="184"/>
      <c r="AO120" s="184"/>
      <c r="AP120" s="184"/>
      <c r="AQ120" s="184"/>
      <c r="AR120" s="184"/>
      <c r="AS120" s="184"/>
      <c r="AT120" s="185"/>
      <c r="AU120" s="186">
        <f>SUM(AU110:AX119)</f>
        <v>0</v>
      </c>
      <c r="AV120" s="187"/>
      <c r="AW120" s="187"/>
      <c r="AX120" s="189"/>
      <c r="AY120" s="34">
        <f t="shared" si="8"/>
        <v>0</v>
      </c>
    </row>
    <row r="121" spans="1:51" ht="30" hidden="1" customHeight="1" x14ac:dyDescent="0.15">
      <c r="A121" s="943"/>
      <c r="B121" s="944"/>
      <c r="C121" s="944"/>
      <c r="D121" s="944"/>
      <c r="E121" s="944"/>
      <c r="F121" s="945"/>
      <c r="G121" s="210" t="s">
        <v>933</v>
      </c>
      <c r="H121" s="211"/>
      <c r="I121" s="211"/>
      <c r="J121" s="211"/>
      <c r="K121" s="211"/>
      <c r="L121" s="211"/>
      <c r="M121" s="211"/>
      <c r="N121" s="211"/>
      <c r="O121" s="211"/>
      <c r="P121" s="211"/>
      <c r="Q121" s="211"/>
      <c r="R121" s="211"/>
      <c r="S121" s="211"/>
      <c r="T121" s="211"/>
      <c r="U121" s="211"/>
      <c r="V121" s="211"/>
      <c r="W121" s="211"/>
      <c r="X121" s="211"/>
      <c r="Y121" s="211"/>
      <c r="Z121" s="211"/>
      <c r="AA121" s="211"/>
      <c r="AB121" s="212"/>
      <c r="AC121" s="210" t="s">
        <v>932</v>
      </c>
      <c r="AD121" s="211"/>
      <c r="AE121" s="211"/>
      <c r="AF121" s="211"/>
      <c r="AG121" s="211"/>
      <c r="AH121" s="211"/>
      <c r="AI121" s="211"/>
      <c r="AJ121" s="211"/>
      <c r="AK121" s="211"/>
      <c r="AL121" s="211"/>
      <c r="AM121" s="211"/>
      <c r="AN121" s="211"/>
      <c r="AO121" s="211"/>
      <c r="AP121" s="211"/>
      <c r="AQ121" s="211"/>
      <c r="AR121" s="211"/>
      <c r="AS121" s="211"/>
      <c r="AT121" s="211"/>
      <c r="AU121" s="211"/>
      <c r="AV121" s="211"/>
      <c r="AW121" s="211"/>
      <c r="AX121" s="213"/>
      <c r="AY121">
        <f>COUNTA($G$123,$AC$123)</f>
        <v>0</v>
      </c>
    </row>
    <row r="122" spans="1:51" ht="25.5" hidden="1" customHeight="1" x14ac:dyDescent="0.15">
      <c r="A122" s="943"/>
      <c r="B122" s="944"/>
      <c r="C122" s="944"/>
      <c r="D122" s="944"/>
      <c r="E122" s="944"/>
      <c r="F122" s="945"/>
      <c r="G122" s="214" t="s">
        <v>15</v>
      </c>
      <c r="H122" s="215"/>
      <c r="I122" s="215"/>
      <c r="J122" s="215"/>
      <c r="K122" s="215"/>
      <c r="L122" s="216" t="s">
        <v>16</v>
      </c>
      <c r="M122" s="215"/>
      <c r="N122" s="215"/>
      <c r="O122" s="215"/>
      <c r="P122" s="215"/>
      <c r="Q122" s="215"/>
      <c r="R122" s="215"/>
      <c r="S122" s="215"/>
      <c r="T122" s="215"/>
      <c r="U122" s="215"/>
      <c r="V122" s="215"/>
      <c r="W122" s="215"/>
      <c r="X122" s="217"/>
      <c r="Y122" s="218" t="s">
        <v>17</v>
      </c>
      <c r="Z122" s="219"/>
      <c r="AA122" s="219"/>
      <c r="AB122" s="220"/>
      <c r="AC122" s="214" t="s">
        <v>15</v>
      </c>
      <c r="AD122" s="215"/>
      <c r="AE122" s="215"/>
      <c r="AF122" s="215"/>
      <c r="AG122" s="215"/>
      <c r="AH122" s="216" t="s">
        <v>16</v>
      </c>
      <c r="AI122" s="215"/>
      <c r="AJ122" s="215"/>
      <c r="AK122" s="215"/>
      <c r="AL122" s="215"/>
      <c r="AM122" s="215"/>
      <c r="AN122" s="215"/>
      <c r="AO122" s="215"/>
      <c r="AP122" s="215"/>
      <c r="AQ122" s="215"/>
      <c r="AR122" s="215"/>
      <c r="AS122" s="215"/>
      <c r="AT122" s="217"/>
      <c r="AU122" s="218" t="s">
        <v>17</v>
      </c>
      <c r="AV122" s="219"/>
      <c r="AW122" s="219"/>
      <c r="AX122" s="221"/>
      <c r="AY122" s="34">
        <f t="shared" ref="AY122:AY133" si="9">$AY$121</f>
        <v>0</v>
      </c>
    </row>
    <row r="123" spans="1:51" ht="24.75" hidden="1" customHeight="1" x14ac:dyDescent="0.15">
      <c r="A123" s="943"/>
      <c r="B123" s="944"/>
      <c r="C123" s="944"/>
      <c r="D123" s="944"/>
      <c r="E123" s="944"/>
      <c r="F123" s="945"/>
      <c r="G123" s="200"/>
      <c r="H123" s="201"/>
      <c r="I123" s="201"/>
      <c r="J123" s="201"/>
      <c r="K123" s="202"/>
      <c r="L123" s="203"/>
      <c r="M123" s="204"/>
      <c r="N123" s="204"/>
      <c r="O123" s="204"/>
      <c r="P123" s="204"/>
      <c r="Q123" s="204"/>
      <c r="R123" s="204"/>
      <c r="S123" s="204"/>
      <c r="T123" s="204"/>
      <c r="U123" s="204"/>
      <c r="V123" s="204"/>
      <c r="W123" s="204"/>
      <c r="X123" s="205"/>
      <c r="Y123" s="206"/>
      <c r="Z123" s="207"/>
      <c r="AA123" s="207"/>
      <c r="AB123" s="208"/>
      <c r="AC123" s="200"/>
      <c r="AD123" s="201"/>
      <c r="AE123" s="201"/>
      <c r="AF123" s="201"/>
      <c r="AG123" s="202"/>
      <c r="AH123" s="203"/>
      <c r="AI123" s="204"/>
      <c r="AJ123" s="204"/>
      <c r="AK123" s="204"/>
      <c r="AL123" s="204"/>
      <c r="AM123" s="204"/>
      <c r="AN123" s="204"/>
      <c r="AO123" s="204"/>
      <c r="AP123" s="204"/>
      <c r="AQ123" s="204"/>
      <c r="AR123" s="204"/>
      <c r="AS123" s="204"/>
      <c r="AT123" s="205"/>
      <c r="AU123" s="206"/>
      <c r="AV123" s="207"/>
      <c r="AW123" s="207"/>
      <c r="AX123" s="209"/>
      <c r="AY123" s="34">
        <f t="shared" si="9"/>
        <v>0</v>
      </c>
    </row>
    <row r="124" spans="1:51" ht="24.75" hidden="1" customHeight="1" x14ac:dyDescent="0.15">
      <c r="A124" s="943"/>
      <c r="B124" s="944"/>
      <c r="C124" s="944"/>
      <c r="D124" s="944"/>
      <c r="E124" s="944"/>
      <c r="F124" s="945"/>
      <c r="G124" s="190"/>
      <c r="H124" s="191"/>
      <c r="I124" s="191"/>
      <c r="J124" s="191"/>
      <c r="K124" s="192"/>
      <c r="L124" s="193"/>
      <c r="M124" s="194"/>
      <c r="N124" s="194"/>
      <c r="O124" s="194"/>
      <c r="P124" s="194"/>
      <c r="Q124" s="194"/>
      <c r="R124" s="194"/>
      <c r="S124" s="194"/>
      <c r="T124" s="194"/>
      <c r="U124" s="194"/>
      <c r="V124" s="194"/>
      <c r="W124" s="194"/>
      <c r="X124" s="195"/>
      <c r="Y124" s="196"/>
      <c r="Z124" s="197"/>
      <c r="AA124" s="197"/>
      <c r="AB124" s="198"/>
      <c r="AC124" s="190"/>
      <c r="AD124" s="191"/>
      <c r="AE124" s="191"/>
      <c r="AF124" s="191"/>
      <c r="AG124" s="192"/>
      <c r="AH124" s="193"/>
      <c r="AI124" s="194"/>
      <c r="AJ124" s="194"/>
      <c r="AK124" s="194"/>
      <c r="AL124" s="194"/>
      <c r="AM124" s="194"/>
      <c r="AN124" s="194"/>
      <c r="AO124" s="194"/>
      <c r="AP124" s="194"/>
      <c r="AQ124" s="194"/>
      <c r="AR124" s="194"/>
      <c r="AS124" s="194"/>
      <c r="AT124" s="195"/>
      <c r="AU124" s="196"/>
      <c r="AV124" s="197"/>
      <c r="AW124" s="197"/>
      <c r="AX124" s="199"/>
      <c r="AY124" s="34">
        <f t="shared" si="9"/>
        <v>0</v>
      </c>
    </row>
    <row r="125" spans="1:51" ht="24.75" hidden="1" customHeight="1" x14ac:dyDescent="0.15">
      <c r="A125" s="943"/>
      <c r="B125" s="944"/>
      <c r="C125" s="944"/>
      <c r="D125" s="944"/>
      <c r="E125" s="944"/>
      <c r="F125" s="945"/>
      <c r="G125" s="190"/>
      <c r="H125" s="191"/>
      <c r="I125" s="191"/>
      <c r="J125" s="191"/>
      <c r="K125" s="192"/>
      <c r="L125" s="193"/>
      <c r="M125" s="194"/>
      <c r="N125" s="194"/>
      <c r="O125" s="194"/>
      <c r="P125" s="194"/>
      <c r="Q125" s="194"/>
      <c r="R125" s="194"/>
      <c r="S125" s="194"/>
      <c r="T125" s="194"/>
      <c r="U125" s="194"/>
      <c r="V125" s="194"/>
      <c r="W125" s="194"/>
      <c r="X125" s="195"/>
      <c r="Y125" s="196"/>
      <c r="Z125" s="197"/>
      <c r="AA125" s="197"/>
      <c r="AB125" s="198"/>
      <c r="AC125" s="190"/>
      <c r="AD125" s="191"/>
      <c r="AE125" s="191"/>
      <c r="AF125" s="191"/>
      <c r="AG125" s="192"/>
      <c r="AH125" s="193"/>
      <c r="AI125" s="194"/>
      <c r="AJ125" s="194"/>
      <c r="AK125" s="194"/>
      <c r="AL125" s="194"/>
      <c r="AM125" s="194"/>
      <c r="AN125" s="194"/>
      <c r="AO125" s="194"/>
      <c r="AP125" s="194"/>
      <c r="AQ125" s="194"/>
      <c r="AR125" s="194"/>
      <c r="AS125" s="194"/>
      <c r="AT125" s="195"/>
      <c r="AU125" s="196"/>
      <c r="AV125" s="197"/>
      <c r="AW125" s="197"/>
      <c r="AX125" s="199"/>
      <c r="AY125" s="34">
        <f t="shared" si="9"/>
        <v>0</v>
      </c>
    </row>
    <row r="126" spans="1:51" ht="24.75" hidden="1" customHeight="1" x14ac:dyDescent="0.15">
      <c r="A126" s="943"/>
      <c r="B126" s="944"/>
      <c r="C126" s="944"/>
      <c r="D126" s="944"/>
      <c r="E126" s="944"/>
      <c r="F126" s="945"/>
      <c r="G126" s="190"/>
      <c r="H126" s="191"/>
      <c r="I126" s="191"/>
      <c r="J126" s="191"/>
      <c r="K126" s="192"/>
      <c r="L126" s="193"/>
      <c r="M126" s="194"/>
      <c r="N126" s="194"/>
      <c r="O126" s="194"/>
      <c r="P126" s="194"/>
      <c r="Q126" s="194"/>
      <c r="R126" s="194"/>
      <c r="S126" s="194"/>
      <c r="T126" s="194"/>
      <c r="U126" s="194"/>
      <c r="V126" s="194"/>
      <c r="W126" s="194"/>
      <c r="X126" s="195"/>
      <c r="Y126" s="196"/>
      <c r="Z126" s="197"/>
      <c r="AA126" s="197"/>
      <c r="AB126" s="198"/>
      <c r="AC126" s="190"/>
      <c r="AD126" s="191"/>
      <c r="AE126" s="191"/>
      <c r="AF126" s="191"/>
      <c r="AG126" s="192"/>
      <c r="AH126" s="193"/>
      <c r="AI126" s="194"/>
      <c r="AJ126" s="194"/>
      <c r="AK126" s="194"/>
      <c r="AL126" s="194"/>
      <c r="AM126" s="194"/>
      <c r="AN126" s="194"/>
      <c r="AO126" s="194"/>
      <c r="AP126" s="194"/>
      <c r="AQ126" s="194"/>
      <c r="AR126" s="194"/>
      <c r="AS126" s="194"/>
      <c r="AT126" s="195"/>
      <c r="AU126" s="196"/>
      <c r="AV126" s="197"/>
      <c r="AW126" s="197"/>
      <c r="AX126" s="199"/>
      <c r="AY126" s="34">
        <f t="shared" si="9"/>
        <v>0</v>
      </c>
    </row>
    <row r="127" spans="1:51" ht="24.75" hidden="1" customHeight="1" x14ac:dyDescent="0.15">
      <c r="A127" s="943"/>
      <c r="B127" s="944"/>
      <c r="C127" s="944"/>
      <c r="D127" s="944"/>
      <c r="E127" s="944"/>
      <c r="F127" s="945"/>
      <c r="G127" s="190"/>
      <c r="H127" s="191"/>
      <c r="I127" s="191"/>
      <c r="J127" s="191"/>
      <c r="K127" s="192"/>
      <c r="L127" s="193"/>
      <c r="M127" s="194"/>
      <c r="N127" s="194"/>
      <c r="O127" s="194"/>
      <c r="P127" s="194"/>
      <c r="Q127" s="194"/>
      <c r="R127" s="194"/>
      <c r="S127" s="194"/>
      <c r="T127" s="194"/>
      <c r="U127" s="194"/>
      <c r="V127" s="194"/>
      <c r="W127" s="194"/>
      <c r="X127" s="195"/>
      <c r="Y127" s="196"/>
      <c r="Z127" s="197"/>
      <c r="AA127" s="197"/>
      <c r="AB127" s="198"/>
      <c r="AC127" s="190"/>
      <c r="AD127" s="191"/>
      <c r="AE127" s="191"/>
      <c r="AF127" s="191"/>
      <c r="AG127" s="192"/>
      <c r="AH127" s="193"/>
      <c r="AI127" s="194"/>
      <c r="AJ127" s="194"/>
      <c r="AK127" s="194"/>
      <c r="AL127" s="194"/>
      <c r="AM127" s="194"/>
      <c r="AN127" s="194"/>
      <c r="AO127" s="194"/>
      <c r="AP127" s="194"/>
      <c r="AQ127" s="194"/>
      <c r="AR127" s="194"/>
      <c r="AS127" s="194"/>
      <c r="AT127" s="195"/>
      <c r="AU127" s="196"/>
      <c r="AV127" s="197"/>
      <c r="AW127" s="197"/>
      <c r="AX127" s="199"/>
      <c r="AY127" s="34">
        <f t="shared" si="9"/>
        <v>0</v>
      </c>
    </row>
    <row r="128" spans="1:51" ht="24.75" hidden="1" customHeight="1" x14ac:dyDescent="0.15">
      <c r="A128" s="943"/>
      <c r="B128" s="944"/>
      <c r="C128" s="944"/>
      <c r="D128" s="944"/>
      <c r="E128" s="944"/>
      <c r="F128" s="945"/>
      <c r="G128" s="190"/>
      <c r="H128" s="191"/>
      <c r="I128" s="191"/>
      <c r="J128" s="191"/>
      <c r="K128" s="192"/>
      <c r="L128" s="193"/>
      <c r="M128" s="194"/>
      <c r="N128" s="194"/>
      <c r="O128" s="194"/>
      <c r="P128" s="194"/>
      <c r="Q128" s="194"/>
      <c r="R128" s="194"/>
      <c r="S128" s="194"/>
      <c r="T128" s="194"/>
      <c r="U128" s="194"/>
      <c r="V128" s="194"/>
      <c r="W128" s="194"/>
      <c r="X128" s="195"/>
      <c r="Y128" s="196"/>
      <c r="Z128" s="197"/>
      <c r="AA128" s="197"/>
      <c r="AB128" s="198"/>
      <c r="AC128" s="190"/>
      <c r="AD128" s="191"/>
      <c r="AE128" s="191"/>
      <c r="AF128" s="191"/>
      <c r="AG128" s="192"/>
      <c r="AH128" s="193"/>
      <c r="AI128" s="194"/>
      <c r="AJ128" s="194"/>
      <c r="AK128" s="194"/>
      <c r="AL128" s="194"/>
      <c r="AM128" s="194"/>
      <c r="AN128" s="194"/>
      <c r="AO128" s="194"/>
      <c r="AP128" s="194"/>
      <c r="AQ128" s="194"/>
      <c r="AR128" s="194"/>
      <c r="AS128" s="194"/>
      <c r="AT128" s="195"/>
      <c r="AU128" s="196"/>
      <c r="AV128" s="197"/>
      <c r="AW128" s="197"/>
      <c r="AX128" s="199"/>
      <c r="AY128" s="34">
        <f t="shared" si="9"/>
        <v>0</v>
      </c>
    </row>
    <row r="129" spans="1:51" ht="24.75" hidden="1" customHeight="1" x14ac:dyDescent="0.15">
      <c r="A129" s="943"/>
      <c r="B129" s="944"/>
      <c r="C129" s="944"/>
      <c r="D129" s="944"/>
      <c r="E129" s="944"/>
      <c r="F129" s="945"/>
      <c r="G129" s="190"/>
      <c r="H129" s="191"/>
      <c r="I129" s="191"/>
      <c r="J129" s="191"/>
      <c r="K129" s="192"/>
      <c r="L129" s="193"/>
      <c r="M129" s="194"/>
      <c r="N129" s="194"/>
      <c r="O129" s="194"/>
      <c r="P129" s="194"/>
      <c r="Q129" s="194"/>
      <c r="R129" s="194"/>
      <c r="S129" s="194"/>
      <c r="T129" s="194"/>
      <c r="U129" s="194"/>
      <c r="V129" s="194"/>
      <c r="W129" s="194"/>
      <c r="X129" s="195"/>
      <c r="Y129" s="196"/>
      <c r="Z129" s="197"/>
      <c r="AA129" s="197"/>
      <c r="AB129" s="198"/>
      <c r="AC129" s="190"/>
      <c r="AD129" s="191"/>
      <c r="AE129" s="191"/>
      <c r="AF129" s="191"/>
      <c r="AG129" s="192"/>
      <c r="AH129" s="193"/>
      <c r="AI129" s="194"/>
      <c r="AJ129" s="194"/>
      <c r="AK129" s="194"/>
      <c r="AL129" s="194"/>
      <c r="AM129" s="194"/>
      <c r="AN129" s="194"/>
      <c r="AO129" s="194"/>
      <c r="AP129" s="194"/>
      <c r="AQ129" s="194"/>
      <c r="AR129" s="194"/>
      <c r="AS129" s="194"/>
      <c r="AT129" s="195"/>
      <c r="AU129" s="196"/>
      <c r="AV129" s="197"/>
      <c r="AW129" s="197"/>
      <c r="AX129" s="199"/>
      <c r="AY129" s="34">
        <f t="shared" si="9"/>
        <v>0</v>
      </c>
    </row>
    <row r="130" spans="1:51" ht="24.75" hidden="1" customHeight="1" x14ac:dyDescent="0.15">
      <c r="A130" s="943"/>
      <c r="B130" s="944"/>
      <c r="C130" s="944"/>
      <c r="D130" s="944"/>
      <c r="E130" s="944"/>
      <c r="F130" s="945"/>
      <c r="G130" s="190"/>
      <c r="H130" s="191"/>
      <c r="I130" s="191"/>
      <c r="J130" s="191"/>
      <c r="K130" s="192"/>
      <c r="L130" s="193"/>
      <c r="M130" s="194"/>
      <c r="N130" s="194"/>
      <c r="O130" s="194"/>
      <c r="P130" s="194"/>
      <c r="Q130" s="194"/>
      <c r="R130" s="194"/>
      <c r="S130" s="194"/>
      <c r="T130" s="194"/>
      <c r="U130" s="194"/>
      <c r="V130" s="194"/>
      <c r="W130" s="194"/>
      <c r="X130" s="195"/>
      <c r="Y130" s="196"/>
      <c r="Z130" s="197"/>
      <c r="AA130" s="197"/>
      <c r="AB130" s="198"/>
      <c r="AC130" s="190"/>
      <c r="AD130" s="191"/>
      <c r="AE130" s="191"/>
      <c r="AF130" s="191"/>
      <c r="AG130" s="192"/>
      <c r="AH130" s="193"/>
      <c r="AI130" s="194"/>
      <c r="AJ130" s="194"/>
      <c r="AK130" s="194"/>
      <c r="AL130" s="194"/>
      <c r="AM130" s="194"/>
      <c r="AN130" s="194"/>
      <c r="AO130" s="194"/>
      <c r="AP130" s="194"/>
      <c r="AQ130" s="194"/>
      <c r="AR130" s="194"/>
      <c r="AS130" s="194"/>
      <c r="AT130" s="195"/>
      <c r="AU130" s="196"/>
      <c r="AV130" s="197"/>
      <c r="AW130" s="197"/>
      <c r="AX130" s="199"/>
      <c r="AY130" s="34">
        <f t="shared" si="9"/>
        <v>0</v>
      </c>
    </row>
    <row r="131" spans="1:51" ht="24.75" hidden="1" customHeight="1" x14ac:dyDescent="0.15">
      <c r="A131" s="943"/>
      <c r="B131" s="944"/>
      <c r="C131" s="944"/>
      <c r="D131" s="944"/>
      <c r="E131" s="944"/>
      <c r="F131" s="945"/>
      <c r="G131" s="190"/>
      <c r="H131" s="191"/>
      <c r="I131" s="191"/>
      <c r="J131" s="191"/>
      <c r="K131" s="192"/>
      <c r="L131" s="193"/>
      <c r="M131" s="194"/>
      <c r="N131" s="194"/>
      <c r="O131" s="194"/>
      <c r="P131" s="194"/>
      <c r="Q131" s="194"/>
      <c r="R131" s="194"/>
      <c r="S131" s="194"/>
      <c r="T131" s="194"/>
      <c r="U131" s="194"/>
      <c r="V131" s="194"/>
      <c r="W131" s="194"/>
      <c r="X131" s="195"/>
      <c r="Y131" s="196"/>
      <c r="Z131" s="197"/>
      <c r="AA131" s="197"/>
      <c r="AB131" s="198"/>
      <c r="AC131" s="190"/>
      <c r="AD131" s="191"/>
      <c r="AE131" s="191"/>
      <c r="AF131" s="191"/>
      <c r="AG131" s="192"/>
      <c r="AH131" s="193"/>
      <c r="AI131" s="194"/>
      <c r="AJ131" s="194"/>
      <c r="AK131" s="194"/>
      <c r="AL131" s="194"/>
      <c r="AM131" s="194"/>
      <c r="AN131" s="194"/>
      <c r="AO131" s="194"/>
      <c r="AP131" s="194"/>
      <c r="AQ131" s="194"/>
      <c r="AR131" s="194"/>
      <c r="AS131" s="194"/>
      <c r="AT131" s="195"/>
      <c r="AU131" s="196"/>
      <c r="AV131" s="197"/>
      <c r="AW131" s="197"/>
      <c r="AX131" s="199"/>
      <c r="AY131" s="34">
        <f t="shared" si="9"/>
        <v>0</v>
      </c>
    </row>
    <row r="132" spans="1:51" ht="24.75" hidden="1" customHeight="1" x14ac:dyDescent="0.15">
      <c r="A132" s="943"/>
      <c r="B132" s="944"/>
      <c r="C132" s="944"/>
      <c r="D132" s="944"/>
      <c r="E132" s="944"/>
      <c r="F132" s="945"/>
      <c r="G132" s="190"/>
      <c r="H132" s="191"/>
      <c r="I132" s="191"/>
      <c r="J132" s="191"/>
      <c r="K132" s="192"/>
      <c r="L132" s="193"/>
      <c r="M132" s="194"/>
      <c r="N132" s="194"/>
      <c r="O132" s="194"/>
      <c r="P132" s="194"/>
      <c r="Q132" s="194"/>
      <c r="R132" s="194"/>
      <c r="S132" s="194"/>
      <c r="T132" s="194"/>
      <c r="U132" s="194"/>
      <c r="V132" s="194"/>
      <c r="W132" s="194"/>
      <c r="X132" s="195"/>
      <c r="Y132" s="196"/>
      <c r="Z132" s="197"/>
      <c r="AA132" s="197"/>
      <c r="AB132" s="198"/>
      <c r="AC132" s="190"/>
      <c r="AD132" s="191"/>
      <c r="AE132" s="191"/>
      <c r="AF132" s="191"/>
      <c r="AG132" s="192"/>
      <c r="AH132" s="193"/>
      <c r="AI132" s="194"/>
      <c r="AJ132" s="194"/>
      <c r="AK132" s="194"/>
      <c r="AL132" s="194"/>
      <c r="AM132" s="194"/>
      <c r="AN132" s="194"/>
      <c r="AO132" s="194"/>
      <c r="AP132" s="194"/>
      <c r="AQ132" s="194"/>
      <c r="AR132" s="194"/>
      <c r="AS132" s="194"/>
      <c r="AT132" s="195"/>
      <c r="AU132" s="196"/>
      <c r="AV132" s="197"/>
      <c r="AW132" s="197"/>
      <c r="AX132" s="199"/>
      <c r="AY132" s="34">
        <f t="shared" si="9"/>
        <v>0</v>
      </c>
    </row>
    <row r="133" spans="1:51" ht="24.75" hidden="1" customHeight="1" thickBot="1" x14ac:dyDescent="0.2">
      <c r="A133" s="943"/>
      <c r="B133" s="944"/>
      <c r="C133" s="944"/>
      <c r="D133" s="944"/>
      <c r="E133" s="944"/>
      <c r="F133" s="945"/>
      <c r="G133" s="181" t="s">
        <v>18</v>
      </c>
      <c r="H133" s="182"/>
      <c r="I133" s="182"/>
      <c r="J133" s="182"/>
      <c r="K133" s="182"/>
      <c r="L133" s="183"/>
      <c r="M133" s="184"/>
      <c r="N133" s="184"/>
      <c r="O133" s="184"/>
      <c r="P133" s="184"/>
      <c r="Q133" s="184"/>
      <c r="R133" s="184"/>
      <c r="S133" s="184"/>
      <c r="T133" s="184"/>
      <c r="U133" s="184"/>
      <c r="V133" s="184"/>
      <c r="W133" s="184"/>
      <c r="X133" s="185"/>
      <c r="Y133" s="186">
        <f>SUM(Y123:AB132)</f>
        <v>0</v>
      </c>
      <c r="Z133" s="187"/>
      <c r="AA133" s="187"/>
      <c r="AB133" s="188"/>
      <c r="AC133" s="181" t="s">
        <v>18</v>
      </c>
      <c r="AD133" s="182"/>
      <c r="AE133" s="182"/>
      <c r="AF133" s="182"/>
      <c r="AG133" s="182"/>
      <c r="AH133" s="183"/>
      <c r="AI133" s="184"/>
      <c r="AJ133" s="184"/>
      <c r="AK133" s="184"/>
      <c r="AL133" s="184"/>
      <c r="AM133" s="184"/>
      <c r="AN133" s="184"/>
      <c r="AO133" s="184"/>
      <c r="AP133" s="184"/>
      <c r="AQ133" s="184"/>
      <c r="AR133" s="184"/>
      <c r="AS133" s="184"/>
      <c r="AT133" s="185"/>
      <c r="AU133" s="186">
        <f>SUM(AU123:AX132)</f>
        <v>0</v>
      </c>
      <c r="AV133" s="187"/>
      <c r="AW133" s="187"/>
      <c r="AX133" s="189"/>
      <c r="AY133" s="34">
        <f t="shared" si="9"/>
        <v>0</v>
      </c>
    </row>
    <row r="134" spans="1:51" ht="30" hidden="1" customHeight="1" x14ac:dyDescent="0.15">
      <c r="A134" s="943"/>
      <c r="B134" s="944"/>
      <c r="C134" s="944"/>
      <c r="D134" s="944"/>
      <c r="E134" s="944"/>
      <c r="F134" s="945"/>
      <c r="G134" s="210" t="s">
        <v>931</v>
      </c>
      <c r="H134" s="211"/>
      <c r="I134" s="211"/>
      <c r="J134" s="211"/>
      <c r="K134" s="211"/>
      <c r="L134" s="211"/>
      <c r="M134" s="211"/>
      <c r="N134" s="211"/>
      <c r="O134" s="211"/>
      <c r="P134" s="211"/>
      <c r="Q134" s="211"/>
      <c r="R134" s="211"/>
      <c r="S134" s="211"/>
      <c r="T134" s="211"/>
      <c r="U134" s="211"/>
      <c r="V134" s="211"/>
      <c r="W134" s="211"/>
      <c r="X134" s="211"/>
      <c r="Y134" s="211"/>
      <c r="Z134" s="211"/>
      <c r="AA134" s="211"/>
      <c r="AB134" s="212"/>
      <c r="AC134" s="210" t="s">
        <v>930</v>
      </c>
      <c r="AD134" s="211"/>
      <c r="AE134" s="211"/>
      <c r="AF134" s="211"/>
      <c r="AG134" s="211"/>
      <c r="AH134" s="211"/>
      <c r="AI134" s="211"/>
      <c r="AJ134" s="211"/>
      <c r="AK134" s="211"/>
      <c r="AL134" s="211"/>
      <c r="AM134" s="211"/>
      <c r="AN134" s="211"/>
      <c r="AO134" s="211"/>
      <c r="AP134" s="211"/>
      <c r="AQ134" s="211"/>
      <c r="AR134" s="211"/>
      <c r="AS134" s="211"/>
      <c r="AT134" s="211"/>
      <c r="AU134" s="211"/>
      <c r="AV134" s="211"/>
      <c r="AW134" s="211"/>
      <c r="AX134" s="213"/>
      <c r="AY134">
        <f>COUNTA($G$136,$AC$136)</f>
        <v>0</v>
      </c>
    </row>
    <row r="135" spans="1:51" ht="24.75" hidden="1" customHeight="1" x14ac:dyDescent="0.15">
      <c r="A135" s="943"/>
      <c r="B135" s="944"/>
      <c r="C135" s="944"/>
      <c r="D135" s="944"/>
      <c r="E135" s="944"/>
      <c r="F135" s="945"/>
      <c r="G135" s="214" t="s">
        <v>15</v>
      </c>
      <c r="H135" s="215"/>
      <c r="I135" s="215"/>
      <c r="J135" s="215"/>
      <c r="K135" s="215"/>
      <c r="L135" s="216" t="s">
        <v>16</v>
      </c>
      <c r="M135" s="215"/>
      <c r="N135" s="215"/>
      <c r="O135" s="215"/>
      <c r="P135" s="215"/>
      <c r="Q135" s="215"/>
      <c r="R135" s="215"/>
      <c r="S135" s="215"/>
      <c r="T135" s="215"/>
      <c r="U135" s="215"/>
      <c r="V135" s="215"/>
      <c r="W135" s="215"/>
      <c r="X135" s="217"/>
      <c r="Y135" s="218" t="s">
        <v>17</v>
      </c>
      <c r="Z135" s="219"/>
      <c r="AA135" s="219"/>
      <c r="AB135" s="220"/>
      <c r="AC135" s="214" t="s">
        <v>15</v>
      </c>
      <c r="AD135" s="215"/>
      <c r="AE135" s="215"/>
      <c r="AF135" s="215"/>
      <c r="AG135" s="215"/>
      <c r="AH135" s="216" t="s">
        <v>16</v>
      </c>
      <c r="AI135" s="215"/>
      <c r="AJ135" s="215"/>
      <c r="AK135" s="215"/>
      <c r="AL135" s="215"/>
      <c r="AM135" s="215"/>
      <c r="AN135" s="215"/>
      <c r="AO135" s="215"/>
      <c r="AP135" s="215"/>
      <c r="AQ135" s="215"/>
      <c r="AR135" s="215"/>
      <c r="AS135" s="215"/>
      <c r="AT135" s="217"/>
      <c r="AU135" s="218" t="s">
        <v>17</v>
      </c>
      <c r="AV135" s="219"/>
      <c r="AW135" s="219"/>
      <c r="AX135" s="221"/>
      <c r="AY135" s="34">
        <f t="shared" ref="AY135:AY146" si="10">$AY$134</f>
        <v>0</v>
      </c>
    </row>
    <row r="136" spans="1:51" ht="24.75" hidden="1" customHeight="1" x14ac:dyDescent="0.15">
      <c r="A136" s="943"/>
      <c r="B136" s="944"/>
      <c r="C136" s="944"/>
      <c r="D136" s="944"/>
      <c r="E136" s="944"/>
      <c r="F136" s="945"/>
      <c r="G136" s="200"/>
      <c r="H136" s="201"/>
      <c r="I136" s="201"/>
      <c r="J136" s="201"/>
      <c r="K136" s="202"/>
      <c r="L136" s="203"/>
      <c r="M136" s="204"/>
      <c r="N136" s="204"/>
      <c r="O136" s="204"/>
      <c r="P136" s="204"/>
      <c r="Q136" s="204"/>
      <c r="R136" s="204"/>
      <c r="S136" s="204"/>
      <c r="T136" s="204"/>
      <c r="U136" s="204"/>
      <c r="V136" s="204"/>
      <c r="W136" s="204"/>
      <c r="X136" s="205"/>
      <c r="Y136" s="206"/>
      <c r="Z136" s="207"/>
      <c r="AA136" s="207"/>
      <c r="AB136" s="208"/>
      <c r="AC136" s="200"/>
      <c r="AD136" s="201"/>
      <c r="AE136" s="201"/>
      <c r="AF136" s="201"/>
      <c r="AG136" s="202"/>
      <c r="AH136" s="203"/>
      <c r="AI136" s="204"/>
      <c r="AJ136" s="204"/>
      <c r="AK136" s="204"/>
      <c r="AL136" s="204"/>
      <c r="AM136" s="204"/>
      <c r="AN136" s="204"/>
      <c r="AO136" s="204"/>
      <c r="AP136" s="204"/>
      <c r="AQ136" s="204"/>
      <c r="AR136" s="204"/>
      <c r="AS136" s="204"/>
      <c r="AT136" s="205"/>
      <c r="AU136" s="206"/>
      <c r="AV136" s="207"/>
      <c r="AW136" s="207"/>
      <c r="AX136" s="209"/>
      <c r="AY136" s="34">
        <f t="shared" si="10"/>
        <v>0</v>
      </c>
    </row>
    <row r="137" spans="1:51" ht="24.75" hidden="1" customHeight="1" x14ac:dyDescent="0.15">
      <c r="A137" s="943"/>
      <c r="B137" s="944"/>
      <c r="C137" s="944"/>
      <c r="D137" s="944"/>
      <c r="E137" s="944"/>
      <c r="F137" s="945"/>
      <c r="G137" s="190"/>
      <c r="H137" s="191"/>
      <c r="I137" s="191"/>
      <c r="J137" s="191"/>
      <c r="K137" s="192"/>
      <c r="L137" s="193"/>
      <c r="M137" s="194"/>
      <c r="N137" s="194"/>
      <c r="O137" s="194"/>
      <c r="P137" s="194"/>
      <c r="Q137" s="194"/>
      <c r="R137" s="194"/>
      <c r="S137" s="194"/>
      <c r="T137" s="194"/>
      <c r="U137" s="194"/>
      <c r="V137" s="194"/>
      <c r="W137" s="194"/>
      <c r="X137" s="195"/>
      <c r="Y137" s="196"/>
      <c r="Z137" s="197"/>
      <c r="AA137" s="197"/>
      <c r="AB137" s="198"/>
      <c r="AC137" s="190"/>
      <c r="AD137" s="191"/>
      <c r="AE137" s="191"/>
      <c r="AF137" s="191"/>
      <c r="AG137" s="192"/>
      <c r="AH137" s="193"/>
      <c r="AI137" s="194"/>
      <c r="AJ137" s="194"/>
      <c r="AK137" s="194"/>
      <c r="AL137" s="194"/>
      <c r="AM137" s="194"/>
      <c r="AN137" s="194"/>
      <c r="AO137" s="194"/>
      <c r="AP137" s="194"/>
      <c r="AQ137" s="194"/>
      <c r="AR137" s="194"/>
      <c r="AS137" s="194"/>
      <c r="AT137" s="195"/>
      <c r="AU137" s="196"/>
      <c r="AV137" s="197"/>
      <c r="AW137" s="197"/>
      <c r="AX137" s="199"/>
      <c r="AY137" s="34">
        <f t="shared" si="10"/>
        <v>0</v>
      </c>
    </row>
    <row r="138" spans="1:51" ht="24.75" hidden="1" customHeight="1" x14ac:dyDescent="0.15">
      <c r="A138" s="943"/>
      <c r="B138" s="944"/>
      <c r="C138" s="944"/>
      <c r="D138" s="944"/>
      <c r="E138" s="944"/>
      <c r="F138" s="945"/>
      <c r="G138" s="190"/>
      <c r="H138" s="191"/>
      <c r="I138" s="191"/>
      <c r="J138" s="191"/>
      <c r="K138" s="192"/>
      <c r="L138" s="193"/>
      <c r="M138" s="194"/>
      <c r="N138" s="194"/>
      <c r="O138" s="194"/>
      <c r="P138" s="194"/>
      <c r="Q138" s="194"/>
      <c r="R138" s="194"/>
      <c r="S138" s="194"/>
      <c r="T138" s="194"/>
      <c r="U138" s="194"/>
      <c r="V138" s="194"/>
      <c r="W138" s="194"/>
      <c r="X138" s="195"/>
      <c r="Y138" s="196"/>
      <c r="Z138" s="197"/>
      <c r="AA138" s="197"/>
      <c r="AB138" s="198"/>
      <c r="AC138" s="190"/>
      <c r="AD138" s="191"/>
      <c r="AE138" s="191"/>
      <c r="AF138" s="191"/>
      <c r="AG138" s="192"/>
      <c r="AH138" s="193"/>
      <c r="AI138" s="194"/>
      <c r="AJ138" s="194"/>
      <c r="AK138" s="194"/>
      <c r="AL138" s="194"/>
      <c r="AM138" s="194"/>
      <c r="AN138" s="194"/>
      <c r="AO138" s="194"/>
      <c r="AP138" s="194"/>
      <c r="AQ138" s="194"/>
      <c r="AR138" s="194"/>
      <c r="AS138" s="194"/>
      <c r="AT138" s="195"/>
      <c r="AU138" s="196"/>
      <c r="AV138" s="197"/>
      <c r="AW138" s="197"/>
      <c r="AX138" s="199"/>
      <c r="AY138" s="34">
        <f t="shared" si="10"/>
        <v>0</v>
      </c>
    </row>
    <row r="139" spans="1:51" ht="24.75" hidden="1" customHeight="1" x14ac:dyDescent="0.15">
      <c r="A139" s="943"/>
      <c r="B139" s="944"/>
      <c r="C139" s="944"/>
      <c r="D139" s="944"/>
      <c r="E139" s="944"/>
      <c r="F139" s="945"/>
      <c r="G139" s="190"/>
      <c r="H139" s="191"/>
      <c r="I139" s="191"/>
      <c r="J139" s="191"/>
      <c r="K139" s="192"/>
      <c r="L139" s="193"/>
      <c r="M139" s="194"/>
      <c r="N139" s="194"/>
      <c r="O139" s="194"/>
      <c r="P139" s="194"/>
      <c r="Q139" s="194"/>
      <c r="R139" s="194"/>
      <c r="S139" s="194"/>
      <c r="T139" s="194"/>
      <c r="U139" s="194"/>
      <c r="V139" s="194"/>
      <c r="W139" s="194"/>
      <c r="X139" s="195"/>
      <c r="Y139" s="196"/>
      <c r="Z139" s="197"/>
      <c r="AA139" s="197"/>
      <c r="AB139" s="198"/>
      <c r="AC139" s="190"/>
      <c r="AD139" s="191"/>
      <c r="AE139" s="191"/>
      <c r="AF139" s="191"/>
      <c r="AG139" s="192"/>
      <c r="AH139" s="193"/>
      <c r="AI139" s="194"/>
      <c r="AJ139" s="194"/>
      <c r="AK139" s="194"/>
      <c r="AL139" s="194"/>
      <c r="AM139" s="194"/>
      <c r="AN139" s="194"/>
      <c r="AO139" s="194"/>
      <c r="AP139" s="194"/>
      <c r="AQ139" s="194"/>
      <c r="AR139" s="194"/>
      <c r="AS139" s="194"/>
      <c r="AT139" s="195"/>
      <c r="AU139" s="196"/>
      <c r="AV139" s="197"/>
      <c r="AW139" s="197"/>
      <c r="AX139" s="199"/>
      <c r="AY139" s="34">
        <f t="shared" si="10"/>
        <v>0</v>
      </c>
    </row>
    <row r="140" spans="1:51" ht="24.75" hidden="1" customHeight="1" x14ac:dyDescent="0.15">
      <c r="A140" s="943"/>
      <c r="B140" s="944"/>
      <c r="C140" s="944"/>
      <c r="D140" s="944"/>
      <c r="E140" s="944"/>
      <c r="F140" s="945"/>
      <c r="G140" s="190"/>
      <c r="H140" s="191"/>
      <c r="I140" s="191"/>
      <c r="J140" s="191"/>
      <c r="K140" s="192"/>
      <c r="L140" s="193"/>
      <c r="M140" s="194"/>
      <c r="N140" s="194"/>
      <c r="O140" s="194"/>
      <c r="P140" s="194"/>
      <c r="Q140" s="194"/>
      <c r="R140" s="194"/>
      <c r="S140" s="194"/>
      <c r="T140" s="194"/>
      <c r="U140" s="194"/>
      <c r="V140" s="194"/>
      <c r="W140" s="194"/>
      <c r="X140" s="195"/>
      <c r="Y140" s="196"/>
      <c r="Z140" s="197"/>
      <c r="AA140" s="197"/>
      <c r="AB140" s="198"/>
      <c r="AC140" s="190"/>
      <c r="AD140" s="191"/>
      <c r="AE140" s="191"/>
      <c r="AF140" s="191"/>
      <c r="AG140" s="192"/>
      <c r="AH140" s="193"/>
      <c r="AI140" s="194"/>
      <c r="AJ140" s="194"/>
      <c r="AK140" s="194"/>
      <c r="AL140" s="194"/>
      <c r="AM140" s="194"/>
      <c r="AN140" s="194"/>
      <c r="AO140" s="194"/>
      <c r="AP140" s="194"/>
      <c r="AQ140" s="194"/>
      <c r="AR140" s="194"/>
      <c r="AS140" s="194"/>
      <c r="AT140" s="195"/>
      <c r="AU140" s="196"/>
      <c r="AV140" s="197"/>
      <c r="AW140" s="197"/>
      <c r="AX140" s="199"/>
      <c r="AY140" s="34">
        <f t="shared" si="10"/>
        <v>0</v>
      </c>
    </row>
    <row r="141" spans="1:51" ht="24.75" hidden="1" customHeight="1" x14ac:dyDescent="0.15">
      <c r="A141" s="943"/>
      <c r="B141" s="944"/>
      <c r="C141" s="944"/>
      <c r="D141" s="944"/>
      <c r="E141" s="944"/>
      <c r="F141" s="945"/>
      <c r="G141" s="190"/>
      <c r="H141" s="191"/>
      <c r="I141" s="191"/>
      <c r="J141" s="191"/>
      <c r="K141" s="192"/>
      <c r="L141" s="193"/>
      <c r="M141" s="194"/>
      <c r="N141" s="194"/>
      <c r="O141" s="194"/>
      <c r="P141" s="194"/>
      <c r="Q141" s="194"/>
      <c r="R141" s="194"/>
      <c r="S141" s="194"/>
      <c r="T141" s="194"/>
      <c r="U141" s="194"/>
      <c r="V141" s="194"/>
      <c r="W141" s="194"/>
      <c r="X141" s="195"/>
      <c r="Y141" s="196"/>
      <c r="Z141" s="197"/>
      <c r="AA141" s="197"/>
      <c r="AB141" s="198"/>
      <c r="AC141" s="190"/>
      <c r="AD141" s="191"/>
      <c r="AE141" s="191"/>
      <c r="AF141" s="191"/>
      <c r="AG141" s="192"/>
      <c r="AH141" s="193"/>
      <c r="AI141" s="194"/>
      <c r="AJ141" s="194"/>
      <c r="AK141" s="194"/>
      <c r="AL141" s="194"/>
      <c r="AM141" s="194"/>
      <c r="AN141" s="194"/>
      <c r="AO141" s="194"/>
      <c r="AP141" s="194"/>
      <c r="AQ141" s="194"/>
      <c r="AR141" s="194"/>
      <c r="AS141" s="194"/>
      <c r="AT141" s="195"/>
      <c r="AU141" s="196"/>
      <c r="AV141" s="197"/>
      <c r="AW141" s="197"/>
      <c r="AX141" s="199"/>
      <c r="AY141" s="34">
        <f t="shared" si="10"/>
        <v>0</v>
      </c>
    </row>
    <row r="142" spans="1:51" ht="24.75" hidden="1" customHeight="1" x14ac:dyDescent="0.15">
      <c r="A142" s="943"/>
      <c r="B142" s="944"/>
      <c r="C142" s="944"/>
      <c r="D142" s="944"/>
      <c r="E142" s="944"/>
      <c r="F142" s="945"/>
      <c r="G142" s="190"/>
      <c r="H142" s="191"/>
      <c r="I142" s="191"/>
      <c r="J142" s="191"/>
      <c r="K142" s="192"/>
      <c r="L142" s="193"/>
      <c r="M142" s="194"/>
      <c r="N142" s="194"/>
      <c r="O142" s="194"/>
      <c r="P142" s="194"/>
      <c r="Q142" s="194"/>
      <c r="R142" s="194"/>
      <c r="S142" s="194"/>
      <c r="T142" s="194"/>
      <c r="U142" s="194"/>
      <c r="V142" s="194"/>
      <c r="W142" s="194"/>
      <c r="X142" s="195"/>
      <c r="Y142" s="196"/>
      <c r="Z142" s="197"/>
      <c r="AA142" s="197"/>
      <c r="AB142" s="198"/>
      <c r="AC142" s="190"/>
      <c r="AD142" s="191"/>
      <c r="AE142" s="191"/>
      <c r="AF142" s="191"/>
      <c r="AG142" s="192"/>
      <c r="AH142" s="193"/>
      <c r="AI142" s="194"/>
      <c r="AJ142" s="194"/>
      <c r="AK142" s="194"/>
      <c r="AL142" s="194"/>
      <c r="AM142" s="194"/>
      <c r="AN142" s="194"/>
      <c r="AO142" s="194"/>
      <c r="AP142" s="194"/>
      <c r="AQ142" s="194"/>
      <c r="AR142" s="194"/>
      <c r="AS142" s="194"/>
      <c r="AT142" s="195"/>
      <c r="AU142" s="196"/>
      <c r="AV142" s="197"/>
      <c r="AW142" s="197"/>
      <c r="AX142" s="199"/>
      <c r="AY142" s="34">
        <f t="shared" si="10"/>
        <v>0</v>
      </c>
    </row>
    <row r="143" spans="1:51" ht="24.75" hidden="1" customHeight="1" x14ac:dyDescent="0.15">
      <c r="A143" s="943"/>
      <c r="B143" s="944"/>
      <c r="C143" s="944"/>
      <c r="D143" s="944"/>
      <c r="E143" s="944"/>
      <c r="F143" s="945"/>
      <c r="G143" s="190"/>
      <c r="H143" s="191"/>
      <c r="I143" s="191"/>
      <c r="J143" s="191"/>
      <c r="K143" s="192"/>
      <c r="L143" s="193"/>
      <c r="M143" s="194"/>
      <c r="N143" s="194"/>
      <c r="O143" s="194"/>
      <c r="P143" s="194"/>
      <c r="Q143" s="194"/>
      <c r="R143" s="194"/>
      <c r="S143" s="194"/>
      <c r="T143" s="194"/>
      <c r="U143" s="194"/>
      <c r="V143" s="194"/>
      <c r="W143" s="194"/>
      <c r="X143" s="195"/>
      <c r="Y143" s="196"/>
      <c r="Z143" s="197"/>
      <c r="AA143" s="197"/>
      <c r="AB143" s="198"/>
      <c r="AC143" s="190"/>
      <c r="AD143" s="191"/>
      <c r="AE143" s="191"/>
      <c r="AF143" s="191"/>
      <c r="AG143" s="192"/>
      <c r="AH143" s="193"/>
      <c r="AI143" s="194"/>
      <c r="AJ143" s="194"/>
      <c r="AK143" s="194"/>
      <c r="AL143" s="194"/>
      <c r="AM143" s="194"/>
      <c r="AN143" s="194"/>
      <c r="AO143" s="194"/>
      <c r="AP143" s="194"/>
      <c r="AQ143" s="194"/>
      <c r="AR143" s="194"/>
      <c r="AS143" s="194"/>
      <c r="AT143" s="195"/>
      <c r="AU143" s="196"/>
      <c r="AV143" s="197"/>
      <c r="AW143" s="197"/>
      <c r="AX143" s="199"/>
      <c r="AY143" s="34">
        <f t="shared" si="10"/>
        <v>0</v>
      </c>
    </row>
    <row r="144" spans="1:51" ht="24.75" hidden="1" customHeight="1" x14ac:dyDescent="0.15">
      <c r="A144" s="943"/>
      <c r="B144" s="944"/>
      <c r="C144" s="944"/>
      <c r="D144" s="944"/>
      <c r="E144" s="944"/>
      <c r="F144" s="945"/>
      <c r="G144" s="190"/>
      <c r="H144" s="191"/>
      <c r="I144" s="191"/>
      <c r="J144" s="191"/>
      <c r="K144" s="192"/>
      <c r="L144" s="193"/>
      <c r="M144" s="194"/>
      <c r="N144" s="194"/>
      <c r="O144" s="194"/>
      <c r="P144" s="194"/>
      <c r="Q144" s="194"/>
      <c r="R144" s="194"/>
      <c r="S144" s="194"/>
      <c r="T144" s="194"/>
      <c r="U144" s="194"/>
      <c r="V144" s="194"/>
      <c r="W144" s="194"/>
      <c r="X144" s="195"/>
      <c r="Y144" s="196"/>
      <c r="Z144" s="197"/>
      <c r="AA144" s="197"/>
      <c r="AB144" s="198"/>
      <c r="AC144" s="190"/>
      <c r="AD144" s="191"/>
      <c r="AE144" s="191"/>
      <c r="AF144" s="191"/>
      <c r="AG144" s="192"/>
      <c r="AH144" s="193"/>
      <c r="AI144" s="194"/>
      <c r="AJ144" s="194"/>
      <c r="AK144" s="194"/>
      <c r="AL144" s="194"/>
      <c r="AM144" s="194"/>
      <c r="AN144" s="194"/>
      <c r="AO144" s="194"/>
      <c r="AP144" s="194"/>
      <c r="AQ144" s="194"/>
      <c r="AR144" s="194"/>
      <c r="AS144" s="194"/>
      <c r="AT144" s="195"/>
      <c r="AU144" s="196"/>
      <c r="AV144" s="197"/>
      <c r="AW144" s="197"/>
      <c r="AX144" s="199"/>
      <c r="AY144" s="34">
        <f t="shared" si="10"/>
        <v>0</v>
      </c>
    </row>
    <row r="145" spans="1:51" ht="24.75" hidden="1" customHeight="1" x14ac:dyDescent="0.15">
      <c r="A145" s="943"/>
      <c r="B145" s="944"/>
      <c r="C145" s="944"/>
      <c r="D145" s="944"/>
      <c r="E145" s="944"/>
      <c r="F145" s="945"/>
      <c r="G145" s="190"/>
      <c r="H145" s="191"/>
      <c r="I145" s="191"/>
      <c r="J145" s="191"/>
      <c r="K145" s="192"/>
      <c r="L145" s="193"/>
      <c r="M145" s="194"/>
      <c r="N145" s="194"/>
      <c r="O145" s="194"/>
      <c r="P145" s="194"/>
      <c r="Q145" s="194"/>
      <c r="R145" s="194"/>
      <c r="S145" s="194"/>
      <c r="T145" s="194"/>
      <c r="U145" s="194"/>
      <c r="V145" s="194"/>
      <c r="W145" s="194"/>
      <c r="X145" s="195"/>
      <c r="Y145" s="196"/>
      <c r="Z145" s="197"/>
      <c r="AA145" s="197"/>
      <c r="AB145" s="198"/>
      <c r="AC145" s="190"/>
      <c r="AD145" s="191"/>
      <c r="AE145" s="191"/>
      <c r="AF145" s="191"/>
      <c r="AG145" s="192"/>
      <c r="AH145" s="193"/>
      <c r="AI145" s="194"/>
      <c r="AJ145" s="194"/>
      <c r="AK145" s="194"/>
      <c r="AL145" s="194"/>
      <c r="AM145" s="194"/>
      <c r="AN145" s="194"/>
      <c r="AO145" s="194"/>
      <c r="AP145" s="194"/>
      <c r="AQ145" s="194"/>
      <c r="AR145" s="194"/>
      <c r="AS145" s="194"/>
      <c r="AT145" s="195"/>
      <c r="AU145" s="196"/>
      <c r="AV145" s="197"/>
      <c r="AW145" s="197"/>
      <c r="AX145" s="199"/>
      <c r="AY145" s="34">
        <f t="shared" si="10"/>
        <v>0</v>
      </c>
    </row>
    <row r="146" spans="1:51" ht="24.75" hidden="1" customHeight="1" thickBot="1" x14ac:dyDescent="0.2">
      <c r="A146" s="943"/>
      <c r="B146" s="944"/>
      <c r="C146" s="944"/>
      <c r="D146" s="944"/>
      <c r="E146" s="944"/>
      <c r="F146" s="945"/>
      <c r="G146" s="181" t="s">
        <v>18</v>
      </c>
      <c r="H146" s="182"/>
      <c r="I146" s="182"/>
      <c r="J146" s="182"/>
      <c r="K146" s="182"/>
      <c r="L146" s="183"/>
      <c r="M146" s="184"/>
      <c r="N146" s="184"/>
      <c r="O146" s="184"/>
      <c r="P146" s="184"/>
      <c r="Q146" s="184"/>
      <c r="R146" s="184"/>
      <c r="S146" s="184"/>
      <c r="T146" s="184"/>
      <c r="U146" s="184"/>
      <c r="V146" s="184"/>
      <c r="W146" s="184"/>
      <c r="X146" s="185"/>
      <c r="Y146" s="186">
        <f>SUM(Y136:AB145)</f>
        <v>0</v>
      </c>
      <c r="Z146" s="187"/>
      <c r="AA146" s="187"/>
      <c r="AB146" s="188"/>
      <c r="AC146" s="181" t="s">
        <v>18</v>
      </c>
      <c r="AD146" s="182"/>
      <c r="AE146" s="182"/>
      <c r="AF146" s="182"/>
      <c r="AG146" s="182"/>
      <c r="AH146" s="183"/>
      <c r="AI146" s="184"/>
      <c r="AJ146" s="184"/>
      <c r="AK146" s="184"/>
      <c r="AL146" s="184"/>
      <c r="AM146" s="184"/>
      <c r="AN146" s="184"/>
      <c r="AO146" s="184"/>
      <c r="AP146" s="184"/>
      <c r="AQ146" s="184"/>
      <c r="AR146" s="184"/>
      <c r="AS146" s="184"/>
      <c r="AT146" s="185"/>
      <c r="AU146" s="186">
        <f>SUM(AU136:AX145)</f>
        <v>0</v>
      </c>
      <c r="AV146" s="187"/>
      <c r="AW146" s="187"/>
      <c r="AX146" s="189"/>
      <c r="AY146" s="34">
        <f t="shared" si="10"/>
        <v>0</v>
      </c>
    </row>
    <row r="147" spans="1:51" ht="30" hidden="1" customHeight="1" x14ac:dyDescent="0.15">
      <c r="A147" s="943"/>
      <c r="B147" s="944"/>
      <c r="C147" s="944"/>
      <c r="D147" s="944"/>
      <c r="E147" s="944"/>
      <c r="F147" s="945"/>
      <c r="G147" s="210" t="s">
        <v>929</v>
      </c>
      <c r="H147" s="211"/>
      <c r="I147" s="211"/>
      <c r="J147" s="211"/>
      <c r="K147" s="211"/>
      <c r="L147" s="211"/>
      <c r="M147" s="211"/>
      <c r="N147" s="211"/>
      <c r="O147" s="211"/>
      <c r="P147" s="211"/>
      <c r="Q147" s="211"/>
      <c r="R147" s="211"/>
      <c r="S147" s="211"/>
      <c r="T147" s="211"/>
      <c r="U147" s="211"/>
      <c r="V147" s="211"/>
      <c r="W147" s="211"/>
      <c r="X147" s="211"/>
      <c r="Y147" s="211"/>
      <c r="Z147" s="211"/>
      <c r="AA147" s="211"/>
      <c r="AB147" s="212"/>
      <c r="AC147" s="210" t="s">
        <v>928</v>
      </c>
      <c r="AD147" s="211"/>
      <c r="AE147" s="211"/>
      <c r="AF147" s="211"/>
      <c r="AG147" s="211"/>
      <c r="AH147" s="211"/>
      <c r="AI147" s="211"/>
      <c r="AJ147" s="211"/>
      <c r="AK147" s="211"/>
      <c r="AL147" s="211"/>
      <c r="AM147" s="211"/>
      <c r="AN147" s="211"/>
      <c r="AO147" s="211"/>
      <c r="AP147" s="211"/>
      <c r="AQ147" s="211"/>
      <c r="AR147" s="211"/>
      <c r="AS147" s="211"/>
      <c r="AT147" s="211"/>
      <c r="AU147" s="211"/>
      <c r="AV147" s="211"/>
      <c r="AW147" s="211"/>
      <c r="AX147" s="213"/>
      <c r="AY147">
        <f>COUNTA($G$149,$AC$149)</f>
        <v>0</v>
      </c>
    </row>
    <row r="148" spans="1:51" ht="24.75" hidden="1" customHeight="1" x14ac:dyDescent="0.15">
      <c r="A148" s="943"/>
      <c r="B148" s="944"/>
      <c r="C148" s="944"/>
      <c r="D148" s="944"/>
      <c r="E148" s="944"/>
      <c r="F148" s="945"/>
      <c r="G148" s="214" t="s">
        <v>15</v>
      </c>
      <c r="H148" s="215"/>
      <c r="I148" s="215"/>
      <c r="J148" s="215"/>
      <c r="K148" s="215"/>
      <c r="L148" s="216" t="s">
        <v>16</v>
      </c>
      <c r="M148" s="215"/>
      <c r="N148" s="215"/>
      <c r="O148" s="215"/>
      <c r="P148" s="215"/>
      <c r="Q148" s="215"/>
      <c r="R148" s="215"/>
      <c r="S148" s="215"/>
      <c r="T148" s="215"/>
      <c r="U148" s="215"/>
      <c r="V148" s="215"/>
      <c r="W148" s="215"/>
      <c r="X148" s="217"/>
      <c r="Y148" s="218" t="s">
        <v>17</v>
      </c>
      <c r="Z148" s="219"/>
      <c r="AA148" s="219"/>
      <c r="AB148" s="220"/>
      <c r="AC148" s="214" t="s">
        <v>15</v>
      </c>
      <c r="AD148" s="215"/>
      <c r="AE148" s="215"/>
      <c r="AF148" s="215"/>
      <c r="AG148" s="215"/>
      <c r="AH148" s="216" t="s">
        <v>16</v>
      </c>
      <c r="AI148" s="215"/>
      <c r="AJ148" s="215"/>
      <c r="AK148" s="215"/>
      <c r="AL148" s="215"/>
      <c r="AM148" s="215"/>
      <c r="AN148" s="215"/>
      <c r="AO148" s="215"/>
      <c r="AP148" s="215"/>
      <c r="AQ148" s="215"/>
      <c r="AR148" s="215"/>
      <c r="AS148" s="215"/>
      <c r="AT148" s="217"/>
      <c r="AU148" s="218" t="s">
        <v>17</v>
      </c>
      <c r="AV148" s="219"/>
      <c r="AW148" s="219"/>
      <c r="AX148" s="221"/>
      <c r="AY148" s="34">
        <f t="shared" ref="AY148:AY159" si="11">$AY$147</f>
        <v>0</v>
      </c>
    </row>
    <row r="149" spans="1:51" ht="24.75" hidden="1" customHeight="1" x14ac:dyDescent="0.15">
      <c r="A149" s="943"/>
      <c r="B149" s="944"/>
      <c r="C149" s="944"/>
      <c r="D149" s="944"/>
      <c r="E149" s="944"/>
      <c r="F149" s="945"/>
      <c r="G149" s="200"/>
      <c r="H149" s="201"/>
      <c r="I149" s="201"/>
      <c r="J149" s="201"/>
      <c r="K149" s="202"/>
      <c r="L149" s="203"/>
      <c r="M149" s="204"/>
      <c r="N149" s="204"/>
      <c r="O149" s="204"/>
      <c r="P149" s="204"/>
      <c r="Q149" s="204"/>
      <c r="R149" s="204"/>
      <c r="S149" s="204"/>
      <c r="T149" s="204"/>
      <c r="U149" s="204"/>
      <c r="V149" s="204"/>
      <c r="W149" s="204"/>
      <c r="X149" s="205"/>
      <c r="Y149" s="206"/>
      <c r="Z149" s="207"/>
      <c r="AA149" s="207"/>
      <c r="AB149" s="208"/>
      <c r="AC149" s="200"/>
      <c r="AD149" s="201"/>
      <c r="AE149" s="201"/>
      <c r="AF149" s="201"/>
      <c r="AG149" s="202"/>
      <c r="AH149" s="203"/>
      <c r="AI149" s="204"/>
      <c r="AJ149" s="204"/>
      <c r="AK149" s="204"/>
      <c r="AL149" s="204"/>
      <c r="AM149" s="204"/>
      <c r="AN149" s="204"/>
      <c r="AO149" s="204"/>
      <c r="AP149" s="204"/>
      <c r="AQ149" s="204"/>
      <c r="AR149" s="204"/>
      <c r="AS149" s="204"/>
      <c r="AT149" s="205"/>
      <c r="AU149" s="206"/>
      <c r="AV149" s="207"/>
      <c r="AW149" s="207"/>
      <c r="AX149" s="209"/>
      <c r="AY149" s="34">
        <f t="shared" si="11"/>
        <v>0</v>
      </c>
    </row>
    <row r="150" spans="1:51" ht="24.75" hidden="1" customHeight="1" x14ac:dyDescent="0.15">
      <c r="A150" s="943"/>
      <c r="B150" s="944"/>
      <c r="C150" s="944"/>
      <c r="D150" s="944"/>
      <c r="E150" s="944"/>
      <c r="F150" s="945"/>
      <c r="G150" s="190"/>
      <c r="H150" s="191"/>
      <c r="I150" s="191"/>
      <c r="J150" s="191"/>
      <c r="K150" s="192"/>
      <c r="L150" s="193"/>
      <c r="M150" s="194"/>
      <c r="N150" s="194"/>
      <c r="O150" s="194"/>
      <c r="P150" s="194"/>
      <c r="Q150" s="194"/>
      <c r="R150" s="194"/>
      <c r="S150" s="194"/>
      <c r="T150" s="194"/>
      <c r="U150" s="194"/>
      <c r="V150" s="194"/>
      <c r="W150" s="194"/>
      <c r="X150" s="195"/>
      <c r="Y150" s="196"/>
      <c r="Z150" s="197"/>
      <c r="AA150" s="197"/>
      <c r="AB150" s="198"/>
      <c r="AC150" s="190"/>
      <c r="AD150" s="191"/>
      <c r="AE150" s="191"/>
      <c r="AF150" s="191"/>
      <c r="AG150" s="192"/>
      <c r="AH150" s="193"/>
      <c r="AI150" s="194"/>
      <c r="AJ150" s="194"/>
      <c r="AK150" s="194"/>
      <c r="AL150" s="194"/>
      <c r="AM150" s="194"/>
      <c r="AN150" s="194"/>
      <c r="AO150" s="194"/>
      <c r="AP150" s="194"/>
      <c r="AQ150" s="194"/>
      <c r="AR150" s="194"/>
      <c r="AS150" s="194"/>
      <c r="AT150" s="195"/>
      <c r="AU150" s="196"/>
      <c r="AV150" s="197"/>
      <c r="AW150" s="197"/>
      <c r="AX150" s="199"/>
      <c r="AY150" s="34">
        <f t="shared" si="11"/>
        <v>0</v>
      </c>
    </row>
    <row r="151" spans="1:51" ht="24.75" hidden="1" customHeight="1" x14ac:dyDescent="0.15">
      <c r="A151" s="943"/>
      <c r="B151" s="944"/>
      <c r="C151" s="944"/>
      <c r="D151" s="944"/>
      <c r="E151" s="944"/>
      <c r="F151" s="945"/>
      <c r="G151" s="190"/>
      <c r="H151" s="191"/>
      <c r="I151" s="191"/>
      <c r="J151" s="191"/>
      <c r="K151" s="192"/>
      <c r="L151" s="193"/>
      <c r="M151" s="194"/>
      <c r="N151" s="194"/>
      <c r="O151" s="194"/>
      <c r="P151" s="194"/>
      <c r="Q151" s="194"/>
      <c r="R151" s="194"/>
      <c r="S151" s="194"/>
      <c r="T151" s="194"/>
      <c r="U151" s="194"/>
      <c r="V151" s="194"/>
      <c r="W151" s="194"/>
      <c r="X151" s="195"/>
      <c r="Y151" s="196"/>
      <c r="Z151" s="197"/>
      <c r="AA151" s="197"/>
      <c r="AB151" s="198"/>
      <c r="AC151" s="190"/>
      <c r="AD151" s="191"/>
      <c r="AE151" s="191"/>
      <c r="AF151" s="191"/>
      <c r="AG151" s="192"/>
      <c r="AH151" s="193"/>
      <c r="AI151" s="194"/>
      <c r="AJ151" s="194"/>
      <c r="AK151" s="194"/>
      <c r="AL151" s="194"/>
      <c r="AM151" s="194"/>
      <c r="AN151" s="194"/>
      <c r="AO151" s="194"/>
      <c r="AP151" s="194"/>
      <c r="AQ151" s="194"/>
      <c r="AR151" s="194"/>
      <c r="AS151" s="194"/>
      <c r="AT151" s="195"/>
      <c r="AU151" s="196"/>
      <c r="AV151" s="197"/>
      <c r="AW151" s="197"/>
      <c r="AX151" s="199"/>
      <c r="AY151" s="34">
        <f t="shared" si="11"/>
        <v>0</v>
      </c>
    </row>
    <row r="152" spans="1:51" ht="24.75" hidden="1" customHeight="1" x14ac:dyDescent="0.15">
      <c r="A152" s="943"/>
      <c r="B152" s="944"/>
      <c r="C152" s="944"/>
      <c r="D152" s="944"/>
      <c r="E152" s="944"/>
      <c r="F152" s="945"/>
      <c r="G152" s="190"/>
      <c r="H152" s="191"/>
      <c r="I152" s="191"/>
      <c r="J152" s="191"/>
      <c r="K152" s="192"/>
      <c r="L152" s="193"/>
      <c r="M152" s="194"/>
      <c r="N152" s="194"/>
      <c r="O152" s="194"/>
      <c r="P152" s="194"/>
      <c r="Q152" s="194"/>
      <c r="R152" s="194"/>
      <c r="S152" s="194"/>
      <c r="T152" s="194"/>
      <c r="U152" s="194"/>
      <c r="V152" s="194"/>
      <c r="W152" s="194"/>
      <c r="X152" s="195"/>
      <c r="Y152" s="196"/>
      <c r="Z152" s="197"/>
      <c r="AA152" s="197"/>
      <c r="AB152" s="198"/>
      <c r="AC152" s="190"/>
      <c r="AD152" s="191"/>
      <c r="AE152" s="191"/>
      <c r="AF152" s="191"/>
      <c r="AG152" s="192"/>
      <c r="AH152" s="193"/>
      <c r="AI152" s="194"/>
      <c r="AJ152" s="194"/>
      <c r="AK152" s="194"/>
      <c r="AL152" s="194"/>
      <c r="AM152" s="194"/>
      <c r="AN152" s="194"/>
      <c r="AO152" s="194"/>
      <c r="AP152" s="194"/>
      <c r="AQ152" s="194"/>
      <c r="AR152" s="194"/>
      <c r="AS152" s="194"/>
      <c r="AT152" s="195"/>
      <c r="AU152" s="196"/>
      <c r="AV152" s="197"/>
      <c r="AW152" s="197"/>
      <c r="AX152" s="199"/>
      <c r="AY152" s="34">
        <f t="shared" si="11"/>
        <v>0</v>
      </c>
    </row>
    <row r="153" spans="1:51" ht="24.75" hidden="1" customHeight="1" x14ac:dyDescent="0.15">
      <c r="A153" s="943"/>
      <c r="B153" s="944"/>
      <c r="C153" s="944"/>
      <c r="D153" s="944"/>
      <c r="E153" s="944"/>
      <c r="F153" s="945"/>
      <c r="G153" s="190"/>
      <c r="H153" s="191"/>
      <c r="I153" s="191"/>
      <c r="J153" s="191"/>
      <c r="K153" s="192"/>
      <c r="L153" s="193"/>
      <c r="M153" s="194"/>
      <c r="N153" s="194"/>
      <c r="O153" s="194"/>
      <c r="P153" s="194"/>
      <c r="Q153" s="194"/>
      <c r="R153" s="194"/>
      <c r="S153" s="194"/>
      <c r="T153" s="194"/>
      <c r="U153" s="194"/>
      <c r="V153" s="194"/>
      <c r="W153" s="194"/>
      <c r="X153" s="195"/>
      <c r="Y153" s="196"/>
      <c r="Z153" s="197"/>
      <c r="AA153" s="197"/>
      <c r="AB153" s="198"/>
      <c r="AC153" s="190"/>
      <c r="AD153" s="191"/>
      <c r="AE153" s="191"/>
      <c r="AF153" s="191"/>
      <c r="AG153" s="192"/>
      <c r="AH153" s="193"/>
      <c r="AI153" s="194"/>
      <c r="AJ153" s="194"/>
      <c r="AK153" s="194"/>
      <c r="AL153" s="194"/>
      <c r="AM153" s="194"/>
      <c r="AN153" s="194"/>
      <c r="AO153" s="194"/>
      <c r="AP153" s="194"/>
      <c r="AQ153" s="194"/>
      <c r="AR153" s="194"/>
      <c r="AS153" s="194"/>
      <c r="AT153" s="195"/>
      <c r="AU153" s="196"/>
      <c r="AV153" s="197"/>
      <c r="AW153" s="197"/>
      <c r="AX153" s="199"/>
      <c r="AY153" s="34">
        <f t="shared" si="11"/>
        <v>0</v>
      </c>
    </row>
    <row r="154" spans="1:51" ht="24.75" hidden="1" customHeight="1" x14ac:dyDescent="0.15">
      <c r="A154" s="943"/>
      <c r="B154" s="944"/>
      <c r="C154" s="944"/>
      <c r="D154" s="944"/>
      <c r="E154" s="944"/>
      <c r="F154" s="945"/>
      <c r="G154" s="190"/>
      <c r="H154" s="191"/>
      <c r="I154" s="191"/>
      <c r="J154" s="191"/>
      <c r="K154" s="192"/>
      <c r="L154" s="193"/>
      <c r="M154" s="194"/>
      <c r="N154" s="194"/>
      <c r="O154" s="194"/>
      <c r="P154" s="194"/>
      <c r="Q154" s="194"/>
      <c r="R154" s="194"/>
      <c r="S154" s="194"/>
      <c r="T154" s="194"/>
      <c r="U154" s="194"/>
      <c r="V154" s="194"/>
      <c r="W154" s="194"/>
      <c r="X154" s="195"/>
      <c r="Y154" s="196"/>
      <c r="Z154" s="197"/>
      <c r="AA154" s="197"/>
      <c r="AB154" s="198"/>
      <c r="AC154" s="190"/>
      <c r="AD154" s="191"/>
      <c r="AE154" s="191"/>
      <c r="AF154" s="191"/>
      <c r="AG154" s="192"/>
      <c r="AH154" s="193"/>
      <c r="AI154" s="194"/>
      <c r="AJ154" s="194"/>
      <c r="AK154" s="194"/>
      <c r="AL154" s="194"/>
      <c r="AM154" s="194"/>
      <c r="AN154" s="194"/>
      <c r="AO154" s="194"/>
      <c r="AP154" s="194"/>
      <c r="AQ154" s="194"/>
      <c r="AR154" s="194"/>
      <c r="AS154" s="194"/>
      <c r="AT154" s="195"/>
      <c r="AU154" s="196"/>
      <c r="AV154" s="197"/>
      <c r="AW154" s="197"/>
      <c r="AX154" s="199"/>
      <c r="AY154" s="34">
        <f t="shared" si="11"/>
        <v>0</v>
      </c>
    </row>
    <row r="155" spans="1:51" ht="24.75" hidden="1" customHeight="1" x14ac:dyDescent="0.15">
      <c r="A155" s="943"/>
      <c r="B155" s="944"/>
      <c r="C155" s="944"/>
      <c r="D155" s="944"/>
      <c r="E155" s="944"/>
      <c r="F155" s="945"/>
      <c r="G155" s="190"/>
      <c r="H155" s="191"/>
      <c r="I155" s="191"/>
      <c r="J155" s="191"/>
      <c r="K155" s="192"/>
      <c r="L155" s="193"/>
      <c r="M155" s="194"/>
      <c r="N155" s="194"/>
      <c r="O155" s="194"/>
      <c r="P155" s="194"/>
      <c r="Q155" s="194"/>
      <c r="R155" s="194"/>
      <c r="S155" s="194"/>
      <c r="T155" s="194"/>
      <c r="U155" s="194"/>
      <c r="V155" s="194"/>
      <c r="W155" s="194"/>
      <c r="X155" s="195"/>
      <c r="Y155" s="196"/>
      <c r="Z155" s="197"/>
      <c r="AA155" s="197"/>
      <c r="AB155" s="198"/>
      <c r="AC155" s="190"/>
      <c r="AD155" s="191"/>
      <c r="AE155" s="191"/>
      <c r="AF155" s="191"/>
      <c r="AG155" s="192"/>
      <c r="AH155" s="193"/>
      <c r="AI155" s="194"/>
      <c r="AJ155" s="194"/>
      <c r="AK155" s="194"/>
      <c r="AL155" s="194"/>
      <c r="AM155" s="194"/>
      <c r="AN155" s="194"/>
      <c r="AO155" s="194"/>
      <c r="AP155" s="194"/>
      <c r="AQ155" s="194"/>
      <c r="AR155" s="194"/>
      <c r="AS155" s="194"/>
      <c r="AT155" s="195"/>
      <c r="AU155" s="196"/>
      <c r="AV155" s="197"/>
      <c r="AW155" s="197"/>
      <c r="AX155" s="199"/>
      <c r="AY155" s="34">
        <f t="shared" si="11"/>
        <v>0</v>
      </c>
    </row>
    <row r="156" spans="1:51" ht="24.75" hidden="1" customHeight="1" x14ac:dyDescent="0.15">
      <c r="A156" s="943"/>
      <c r="B156" s="944"/>
      <c r="C156" s="944"/>
      <c r="D156" s="944"/>
      <c r="E156" s="944"/>
      <c r="F156" s="945"/>
      <c r="G156" s="190"/>
      <c r="H156" s="191"/>
      <c r="I156" s="191"/>
      <c r="J156" s="191"/>
      <c r="K156" s="192"/>
      <c r="L156" s="193"/>
      <c r="M156" s="194"/>
      <c r="N156" s="194"/>
      <c r="O156" s="194"/>
      <c r="P156" s="194"/>
      <c r="Q156" s="194"/>
      <c r="R156" s="194"/>
      <c r="S156" s="194"/>
      <c r="T156" s="194"/>
      <c r="U156" s="194"/>
      <c r="V156" s="194"/>
      <c r="W156" s="194"/>
      <c r="X156" s="195"/>
      <c r="Y156" s="196"/>
      <c r="Z156" s="197"/>
      <c r="AA156" s="197"/>
      <c r="AB156" s="198"/>
      <c r="AC156" s="190"/>
      <c r="AD156" s="191"/>
      <c r="AE156" s="191"/>
      <c r="AF156" s="191"/>
      <c r="AG156" s="192"/>
      <c r="AH156" s="193"/>
      <c r="AI156" s="194"/>
      <c r="AJ156" s="194"/>
      <c r="AK156" s="194"/>
      <c r="AL156" s="194"/>
      <c r="AM156" s="194"/>
      <c r="AN156" s="194"/>
      <c r="AO156" s="194"/>
      <c r="AP156" s="194"/>
      <c r="AQ156" s="194"/>
      <c r="AR156" s="194"/>
      <c r="AS156" s="194"/>
      <c r="AT156" s="195"/>
      <c r="AU156" s="196"/>
      <c r="AV156" s="197"/>
      <c r="AW156" s="197"/>
      <c r="AX156" s="199"/>
      <c r="AY156" s="34">
        <f t="shared" si="11"/>
        <v>0</v>
      </c>
    </row>
    <row r="157" spans="1:51" ht="24.75" hidden="1" customHeight="1" x14ac:dyDescent="0.15">
      <c r="A157" s="943"/>
      <c r="B157" s="944"/>
      <c r="C157" s="944"/>
      <c r="D157" s="944"/>
      <c r="E157" s="944"/>
      <c r="F157" s="945"/>
      <c r="G157" s="190"/>
      <c r="H157" s="191"/>
      <c r="I157" s="191"/>
      <c r="J157" s="191"/>
      <c r="K157" s="192"/>
      <c r="L157" s="193"/>
      <c r="M157" s="194"/>
      <c r="N157" s="194"/>
      <c r="O157" s="194"/>
      <c r="P157" s="194"/>
      <c r="Q157" s="194"/>
      <c r="R157" s="194"/>
      <c r="S157" s="194"/>
      <c r="T157" s="194"/>
      <c r="U157" s="194"/>
      <c r="V157" s="194"/>
      <c r="W157" s="194"/>
      <c r="X157" s="195"/>
      <c r="Y157" s="196"/>
      <c r="Z157" s="197"/>
      <c r="AA157" s="197"/>
      <c r="AB157" s="198"/>
      <c r="AC157" s="190"/>
      <c r="AD157" s="191"/>
      <c r="AE157" s="191"/>
      <c r="AF157" s="191"/>
      <c r="AG157" s="192"/>
      <c r="AH157" s="193"/>
      <c r="AI157" s="194"/>
      <c r="AJ157" s="194"/>
      <c r="AK157" s="194"/>
      <c r="AL157" s="194"/>
      <c r="AM157" s="194"/>
      <c r="AN157" s="194"/>
      <c r="AO157" s="194"/>
      <c r="AP157" s="194"/>
      <c r="AQ157" s="194"/>
      <c r="AR157" s="194"/>
      <c r="AS157" s="194"/>
      <c r="AT157" s="195"/>
      <c r="AU157" s="196"/>
      <c r="AV157" s="197"/>
      <c r="AW157" s="197"/>
      <c r="AX157" s="199"/>
      <c r="AY157" s="34">
        <f t="shared" si="11"/>
        <v>0</v>
      </c>
    </row>
    <row r="158" spans="1:51" ht="24.75" hidden="1" customHeight="1" x14ac:dyDescent="0.15">
      <c r="A158" s="943"/>
      <c r="B158" s="944"/>
      <c r="C158" s="944"/>
      <c r="D158" s="944"/>
      <c r="E158" s="944"/>
      <c r="F158" s="945"/>
      <c r="G158" s="190"/>
      <c r="H158" s="191"/>
      <c r="I158" s="191"/>
      <c r="J158" s="191"/>
      <c r="K158" s="192"/>
      <c r="L158" s="193"/>
      <c r="M158" s="194"/>
      <c r="N158" s="194"/>
      <c r="O158" s="194"/>
      <c r="P158" s="194"/>
      <c r="Q158" s="194"/>
      <c r="R158" s="194"/>
      <c r="S158" s="194"/>
      <c r="T158" s="194"/>
      <c r="U158" s="194"/>
      <c r="V158" s="194"/>
      <c r="W158" s="194"/>
      <c r="X158" s="195"/>
      <c r="Y158" s="196"/>
      <c r="Z158" s="197"/>
      <c r="AA158" s="197"/>
      <c r="AB158" s="198"/>
      <c r="AC158" s="190"/>
      <c r="AD158" s="191"/>
      <c r="AE158" s="191"/>
      <c r="AF158" s="191"/>
      <c r="AG158" s="192"/>
      <c r="AH158" s="193"/>
      <c r="AI158" s="194"/>
      <c r="AJ158" s="194"/>
      <c r="AK158" s="194"/>
      <c r="AL158" s="194"/>
      <c r="AM158" s="194"/>
      <c r="AN158" s="194"/>
      <c r="AO158" s="194"/>
      <c r="AP158" s="194"/>
      <c r="AQ158" s="194"/>
      <c r="AR158" s="194"/>
      <c r="AS158" s="194"/>
      <c r="AT158" s="195"/>
      <c r="AU158" s="196"/>
      <c r="AV158" s="197"/>
      <c r="AW158" s="197"/>
      <c r="AX158" s="199"/>
      <c r="AY158" s="34">
        <f t="shared" si="11"/>
        <v>0</v>
      </c>
    </row>
    <row r="159" spans="1:51" ht="24.75" hidden="1" customHeight="1" thickBot="1" x14ac:dyDescent="0.2">
      <c r="A159" s="946"/>
      <c r="B159" s="947"/>
      <c r="C159" s="947"/>
      <c r="D159" s="947"/>
      <c r="E159" s="947"/>
      <c r="F159" s="948"/>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98" customFormat="1" ht="24.75" hidden="1" customHeight="1" thickBot="1" x14ac:dyDescent="0.2"/>
    <row r="161" spans="1:51" ht="30" hidden="1" customHeight="1" x14ac:dyDescent="0.15">
      <c r="A161" s="940" t="s">
        <v>919</v>
      </c>
      <c r="B161" s="941"/>
      <c r="C161" s="941"/>
      <c r="D161" s="941"/>
      <c r="E161" s="941"/>
      <c r="F161" s="942"/>
      <c r="G161" s="210" t="s">
        <v>927</v>
      </c>
      <c r="H161" s="211"/>
      <c r="I161" s="211"/>
      <c r="J161" s="211"/>
      <c r="K161" s="211"/>
      <c r="L161" s="211"/>
      <c r="M161" s="211"/>
      <c r="N161" s="211"/>
      <c r="O161" s="211"/>
      <c r="P161" s="211"/>
      <c r="Q161" s="211"/>
      <c r="R161" s="211"/>
      <c r="S161" s="211"/>
      <c r="T161" s="211"/>
      <c r="U161" s="211"/>
      <c r="V161" s="211"/>
      <c r="W161" s="211"/>
      <c r="X161" s="211"/>
      <c r="Y161" s="211"/>
      <c r="Z161" s="211"/>
      <c r="AA161" s="211"/>
      <c r="AB161" s="212"/>
      <c r="AC161" s="210" t="s">
        <v>926</v>
      </c>
      <c r="AD161" s="211"/>
      <c r="AE161" s="211"/>
      <c r="AF161" s="211"/>
      <c r="AG161" s="211"/>
      <c r="AH161" s="211"/>
      <c r="AI161" s="211"/>
      <c r="AJ161" s="211"/>
      <c r="AK161" s="211"/>
      <c r="AL161" s="211"/>
      <c r="AM161" s="211"/>
      <c r="AN161" s="211"/>
      <c r="AO161" s="211"/>
      <c r="AP161" s="211"/>
      <c r="AQ161" s="211"/>
      <c r="AR161" s="211"/>
      <c r="AS161" s="211"/>
      <c r="AT161" s="211"/>
      <c r="AU161" s="211"/>
      <c r="AV161" s="211"/>
      <c r="AW161" s="211"/>
      <c r="AX161" s="213"/>
      <c r="AY161">
        <f>COUNTA($G$163,$AC$163)</f>
        <v>0</v>
      </c>
    </row>
    <row r="162" spans="1:51" ht="24.75" hidden="1" customHeight="1" x14ac:dyDescent="0.15">
      <c r="A162" s="943"/>
      <c r="B162" s="944"/>
      <c r="C162" s="944"/>
      <c r="D162" s="944"/>
      <c r="E162" s="944"/>
      <c r="F162" s="945"/>
      <c r="G162" s="214" t="s">
        <v>15</v>
      </c>
      <c r="H162" s="215"/>
      <c r="I162" s="215"/>
      <c r="J162" s="215"/>
      <c r="K162" s="215"/>
      <c r="L162" s="216" t="s">
        <v>16</v>
      </c>
      <c r="M162" s="215"/>
      <c r="N162" s="215"/>
      <c r="O162" s="215"/>
      <c r="P162" s="215"/>
      <c r="Q162" s="215"/>
      <c r="R162" s="215"/>
      <c r="S162" s="215"/>
      <c r="T162" s="215"/>
      <c r="U162" s="215"/>
      <c r="V162" s="215"/>
      <c r="W162" s="215"/>
      <c r="X162" s="217"/>
      <c r="Y162" s="218" t="s">
        <v>17</v>
      </c>
      <c r="Z162" s="219"/>
      <c r="AA162" s="219"/>
      <c r="AB162" s="220"/>
      <c r="AC162" s="214" t="s">
        <v>15</v>
      </c>
      <c r="AD162" s="215"/>
      <c r="AE162" s="215"/>
      <c r="AF162" s="215"/>
      <c r="AG162" s="215"/>
      <c r="AH162" s="216" t="s">
        <v>16</v>
      </c>
      <c r="AI162" s="215"/>
      <c r="AJ162" s="215"/>
      <c r="AK162" s="215"/>
      <c r="AL162" s="215"/>
      <c r="AM162" s="215"/>
      <c r="AN162" s="215"/>
      <c r="AO162" s="215"/>
      <c r="AP162" s="215"/>
      <c r="AQ162" s="215"/>
      <c r="AR162" s="215"/>
      <c r="AS162" s="215"/>
      <c r="AT162" s="217"/>
      <c r="AU162" s="218" t="s">
        <v>17</v>
      </c>
      <c r="AV162" s="219"/>
      <c r="AW162" s="219"/>
      <c r="AX162" s="221"/>
      <c r="AY162" s="34">
        <f t="shared" ref="AY162:AY173" si="12">$AY$161</f>
        <v>0</v>
      </c>
    </row>
    <row r="163" spans="1:51" ht="24.75" hidden="1" customHeight="1" x14ac:dyDescent="0.15">
      <c r="A163" s="943"/>
      <c r="B163" s="944"/>
      <c r="C163" s="944"/>
      <c r="D163" s="944"/>
      <c r="E163" s="944"/>
      <c r="F163" s="945"/>
      <c r="G163" s="200"/>
      <c r="H163" s="201"/>
      <c r="I163" s="201"/>
      <c r="J163" s="201"/>
      <c r="K163" s="202"/>
      <c r="L163" s="203"/>
      <c r="M163" s="204"/>
      <c r="N163" s="204"/>
      <c r="O163" s="204"/>
      <c r="P163" s="204"/>
      <c r="Q163" s="204"/>
      <c r="R163" s="204"/>
      <c r="S163" s="204"/>
      <c r="T163" s="204"/>
      <c r="U163" s="204"/>
      <c r="V163" s="204"/>
      <c r="W163" s="204"/>
      <c r="X163" s="205"/>
      <c r="Y163" s="206"/>
      <c r="Z163" s="207"/>
      <c r="AA163" s="207"/>
      <c r="AB163" s="208"/>
      <c r="AC163" s="200"/>
      <c r="AD163" s="201"/>
      <c r="AE163" s="201"/>
      <c r="AF163" s="201"/>
      <c r="AG163" s="202"/>
      <c r="AH163" s="203"/>
      <c r="AI163" s="204"/>
      <c r="AJ163" s="204"/>
      <c r="AK163" s="204"/>
      <c r="AL163" s="204"/>
      <c r="AM163" s="204"/>
      <c r="AN163" s="204"/>
      <c r="AO163" s="204"/>
      <c r="AP163" s="204"/>
      <c r="AQ163" s="204"/>
      <c r="AR163" s="204"/>
      <c r="AS163" s="204"/>
      <c r="AT163" s="205"/>
      <c r="AU163" s="206"/>
      <c r="AV163" s="207"/>
      <c r="AW163" s="207"/>
      <c r="AX163" s="209"/>
      <c r="AY163" s="34">
        <f t="shared" si="12"/>
        <v>0</v>
      </c>
    </row>
    <row r="164" spans="1:51" ht="24.75" hidden="1" customHeight="1" x14ac:dyDescent="0.15">
      <c r="A164" s="943"/>
      <c r="B164" s="944"/>
      <c r="C164" s="944"/>
      <c r="D164" s="944"/>
      <c r="E164" s="944"/>
      <c r="F164" s="945"/>
      <c r="G164" s="190"/>
      <c r="H164" s="191"/>
      <c r="I164" s="191"/>
      <c r="J164" s="191"/>
      <c r="K164" s="192"/>
      <c r="L164" s="193"/>
      <c r="M164" s="194"/>
      <c r="N164" s="194"/>
      <c r="O164" s="194"/>
      <c r="P164" s="194"/>
      <c r="Q164" s="194"/>
      <c r="R164" s="194"/>
      <c r="S164" s="194"/>
      <c r="T164" s="194"/>
      <c r="U164" s="194"/>
      <c r="V164" s="194"/>
      <c r="W164" s="194"/>
      <c r="X164" s="195"/>
      <c r="Y164" s="196"/>
      <c r="Z164" s="197"/>
      <c r="AA164" s="197"/>
      <c r="AB164" s="198"/>
      <c r="AC164" s="190"/>
      <c r="AD164" s="191"/>
      <c r="AE164" s="191"/>
      <c r="AF164" s="191"/>
      <c r="AG164" s="192"/>
      <c r="AH164" s="193"/>
      <c r="AI164" s="194"/>
      <c r="AJ164" s="194"/>
      <c r="AK164" s="194"/>
      <c r="AL164" s="194"/>
      <c r="AM164" s="194"/>
      <c r="AN164" s="194"/>
      <c r="AO164" s="194"/>
      <c r="AP164" s="194"/>
      <c r="AQ164" s="194"/>
      <c r="AR164" s="194"/>
      <c r="AS164" s="194"/>
      <c r="AT164" s="195"/>
      <c r="AU164" s="196"/>
      <c r="AV164" s="197"/>
      <c r="AW164" s="197"/>
      <c r="AX164" s="199"/>
      <c r="AY164" s="34">
        <f t="shared" si="12"/>
        <v>0</v>
      </c>
    </row>
    <row r="165" spans="1:51" ht="24.75" hidden="1" customHeight="1" x14ac:dyDescent="0.15">
      <c r="A165" s="943"/>
      <c r="B165" s="944"/>
      <c r="C165" s="944"/>
      <c r="D165" s="944"/>
      <c r="E165" s="944"/>
      <c r="F165" s="945"/>
      <c r="G165" s="190"/>
      <c r="H165" s="191"/>
      <c r="I165" s="191"/>
      <c r="J165" s="191"/>
      <c r="K165" s="192"/>
      <c r="L165" s="193"/>
      <c r="M165" s="194"/>
      <c r="N165" s="194"/>
      <c r="O165" s="194"/>
      <c r="P165" s="194"/>
      <c r="Q165" s="194"/>
      <c r="R165" s="194"/>
      <c r="S165" s="194"/>
      <c r="T165" s="194"/>
      <c r="U165" s="194"/>
      <c r="V165" s="194"/>
      <c r="W165" s="194"/>
      <c r="X165" s="195"/>
      <c r="Y165" s="196"/>
      <c r="Z165" s="197"/>
      <c r="AA165" s="197"/>
      <c r="AB165" s="198"/>
      <c r="AC165" s="190"/>
      <c r="AD165" s="191"/>
      <c r="AE165" s="191"/>
      <c r="AF165" s="191"/>
      <c r="AG165" s="192"/>
      <c r="AH165" s="193"/>
      <c r="AI165" s="194"/>
      <c r="AJ165" s="194"/>
      <c r="AK165" s="194"/>
      <c r="AL165" s="194"/>
      <c r="AM165" s="194"/>
      <c r="AN165" s="194"/>
      <c r="AO165" s="194"/>
      <c r="AP165" s="194"/>
      <c r="AQ165" s="194"/>
      <c r="AR165" s="194"/>
      <c r="AS165" s="194"/>
      <c r="AT165" s="195"/>
      <c r="AU165" s="196"/>
      <c r="AV165" s="197"/>
      <c r="AW165" s="197"/>
      <c r="AX165" s="199"/>
      <c r="AY165" s="34">
        <f t="shared" si="12"/>
        <v>0</v>
      </c>
    </row>
    <row r="166" spans="1:51" ht="24.75" hidden="1" customHeight="1" x14ac:dyDescent="0.15">
      <c r="A166" s="943"/>
      <c r="B166" s="944"/>
      <c r="C166" s="944"/>
      <c r="D166" s="944"/>
      <c r="E166" s="944"/>
      <c r="F166" s="945"/>
      <c r="G166" s="190"/>
      <c r="H166" s="191"/>
      <c r="I166" s="191"/>
      <c r="J166" s="191"/>
      <c r="K166" s="192"/>
      <c r="L166" s="193"/>
      <c r="M166" s="194"/>
      <c r="N166" s="194"/>
      <c r="O166" s="194"/>
      <c r="P166" s="194"/>
      <c r="Q166" s="194"/>
      <c r="R166" s="194"/>
      <c r="S166" s="194"/>
      <c r="T166" s="194"/>
      <c r="U166" s="194"/>
      <c r="V166" s="194"/>
      <c r="W166" s="194"/>
      <c r="X166" s="195"/>
      <c r="Y166" s="196"/>
      <c r="Z166" s="197"/>
      <c r="AA166" s="197"/>
      <c r="AB166" s="198"/>
      <c r="AC166" s="190"/>
      <c r="AD166" s="191"/>
      <c r="AE166" s="191"/>
      <c r="AF166" s="191"/>
      <c r="AG166" s="192"/>
      <c r="AH166" s="193"/>
      <c r="AI166" s="194"/>
      <c r="AJ166" s="194"/>
      <c r="AK166" s="194"/>
      <c r="AL166" s="194"/>
      <c r="AM166" s="194"/>
      <c r="AN166" s="194"/>
      <c r="AO166" s="194"/>
      <c r="AP166" s="194"/>
      <c r="AQ166" s="194"/>
      <c r="AR166" s="194"/>
      <c r="AS166" s="194"/>
      <c r="AT166" s="195"/>
      <c r="AU166" s="196"/>
      <c r="AV166" s="197"/>
      <c r="AW166" s="197"/>
      <c r="AX166" s="199"/>
      <c r="AY166" s="34">
        <f t="shared" si="12"/>
        <v>0</v>
      </c>
    </row>
    <row r="167" spans="1:51" ht="24.75" hidden="1" customHeight="1" x14ac:dyDescent="0.15">
      <c r="A167" s="943"/>
      <c r="B167" s="944"/>
      <c r="C167" s="944"/>
      <c r="D167" s="944"/>
      <c r="E167" s="944"/>
      <c r="F167" s="945"/>
      <c r="G167" s="190"/>
      <c r="H167" s="191"/>
      <c r="I167" s="191"/>
      <c r="J167" s="191"/>
      <c r="K167" s="192"/>
      <c r="L167" s="193"/>
      <c r="M167" s="194"/>
      <c r="N167" s="194"/>
      <c r="O167" s="194"/>
      <c r="P167" s="194"/>
      <c r="Q167" s="194"/>
      <c r="R167" s="194"/>
      <c r="S167" s="194"/>
      <c r="T167" s="194"/>
      <c r="U167" s="194"/>
      <c r="V167" s="194"/>
      <c r="W167" s="194"/>
      <c r="X167" s="195"/>
      <c r="Y167" s="196"/>
      <c r="Z167" s="197"/>
      <c r="AA167" s="197"/>
      <c r="AB167" s="198"/>
      <c r="AC167" s="190"/>
      <c r="AD167" s="191"/>
      <c r="AE167" s="191"/>
      <c r="AF167" s="191"/>
      <c r="AG167" s="192"/>
      <c r="AH167" s="193"/>
      <c r="AI167" s="194"/>
      <c r="AJ167" s="194"/>
      <c r="AK167" s="194"/>
      <c r="AL167" s="194"/>
      <c r="AM167" s="194"/>
      <c r="AN167" s="194"/>
      <c r="AO167" s="194"/>
      <c r="AP167" s="194"/>
      <c r="AQ167" s="194"/>
      <c r="AR167" s="194"/>
      <c r="AS167" s="194"/>
      <c r="AT167" s="195"/>
      <c r="AU167" s="196"/>
      <c r="AV167" s="197"/>
      <c r="AW167" s="197"/>
      <c r="AX167" s="199"/>
      <c r="AY167" s="34">
        <f t="shared" si="12"/>
        <v>0</v>
      </c>
    </row>
    <row r="168" spans="1:51" ht="24.75" hidden="1" customHeight="1" x14ac:dyDescent="0.15">
      <c r="A168" s="943"/>
      <c r="B168" s="944"/>
      <c r="C168" s="944"/>
      <c r="D168" s="944"/>
      <c r="E168" s="944"/>
      <c r="F168" s="945"/>
      <c r="G168" s="190"/>
      <c r="H168" s="191"/>
      <c r="I168" s="191"/>
      <c r="J168" s="191"/>
      <c r="K168" s="192"/>
      <c r="L168" s="193"/>
      <c r="M168" s="194"/>
      <c r="N168" s="194"/>
      <c r="O168" s="194"/>
      <c r="P168" s="194"/>
      <c r="Q168" s="194"/>
      <c r="R168" s="194"/>
      <c r="S168" s="194"/>
      <c r="T168" s="194"/>
      <c r="U168" s="194"/>
      <c r="V168" s="194"/>
      <c r="W168" s="194"/>
      <c r="X168" s="195"/>
      <c r="Y168" s="196"/>
      <c r="Z168" s="197"/>
      <c r="AA168" s="197"/>
      <c r="AB168" s="198"/>
      <c r="AC168" s="190"/>
      <c r="AD168" s="191"/>
      <c r="AE168" s="191"/>
      <c r="AF168" s="191"/>
      <c r="AG168" s="192"/>
      <c r="AH168" s="193"/>
      <c r="AI168" s="194"/>
      <c r="AJ168" s="194"/>
      <c r="AK168" s="194"/>
      <c r="AL168" s="194"/>
      <c r="AM168" s="194"/>
      <c r="AN168" s="194"/>
      <c r="AO168" s="194"/>
      <c r="AP168" s="194"/>
      <c r="AQ168" s="194"/>
      <c r="AR168" s="194"/>
      <c r="AS168" s="194"/>
      <c r="AT168" s="195"/>
      <c r="AU168" s="196"/>
      <c r="AV168" s="197"/>
      <c r="AW168" s="197"/>
      <c r="AX168" s="199"/>
      <c r="AY168" s="34">
        <f t="shared" si="12"/>
        <v>0</v>
      </c>
    </row>
    <row r="169" spans="1:51" ht="24.75" hidden="1" customHeight="1" x14ac:dyDescent="0.15">
      <c r="A169" s="943"/>
      <c r="B169" s="944"/>
      <c r="C169" s="944"/>
      <c r="D169" s="944"/>
      <c r="E169" s="944"/>
      <c r="F169" s="945"/>
      <c r="G169" s="190"/>
      <c r="H169" s="191"/>
      <c r="I169" s="191"/>
      <c r="J169" s="191"/>
      <c r="K169" s="192"/>
      <c r="L169" s="193"/>
      <c r="M169" s="194"/>
      <c r="N169" s="194"/>
      <c r="O169" s="194"/>
      <c r="P169" s="194"/>
      <c r="Q169" s="194"/>
      <c r="R169" s="194"/>
      <c r="S169" s="194"/>
      <c r="T169" s="194"/>
      <c r="U169" s="194"/>
      <c r="V169" s="194"/>
      <c r="W169" s="194"/>
      <c r="X169" s="195"/>
      <c r="Y169" s="196"/>
      <c r="Z169" s="197"/>
      <c r="AA169" s="197"/>
      <c r="AB169" s="198"/>
      <c r="AC169" s="190"/>
      <c r="AD169" s="191"/>
      <c r="AE169" s="191"/>
      <c r="AF169" s="191"/>
      <c r="AG169" s="192"/>
      <c r="AH169" s="193"/>
      <c r="AI169" s="194"/>
      <c r="AJ169" s="194"/>
      <c r="AK169" s="194"/>
      <c r="AL169" s="194"/>
      <c r="AM169" s="194"/>
      <c r="AN169" s="194"/>
      <c r="AO169" s="194"/>
      <c r="AP169" s="194"/>
      <c r="AQ169" s="194"/>
      <c r="AR169" s="194"/>
      <c r="AS169" s="194"/>
      <c r="AT169" s="195"/>
      <c r="AU169" s="196"/>
      <c r="AV169" s="197"/>
      <c r="AW169" s="197"/>
      <c r="AX169" s="199"/>
      <c r="AY169" s="34">
        <f t="shared" si="12"/>
        <v>0</v>
      </c>
    </row>
    <row r="170" spans="1:51" ht="24.75" hidden="1" customHeight="1" x14ac:dyDescent="0.15">
      <c r="A170" s="943"/>
      <c r="B170" s="944"/>
      <c r="C170" s="944"/>
      <c r="D170" s="944"/>
      <c r="E170" s="944"/>
      <c r="F170" s="945"/>
      <c r="G170" s="190"/>
      <c r="H170" s="191"/>
      <c r="I170" s="191"/>
      <c r="J170" s="191"/>
      <c r="K170" s="192"/>
      <c r="L170" s="193"/>
      <c r="M170" s="194"/>
      <c r="N170" s="194"/>
      <c r="O170" s="194"/>
      <c r="P170" s="194"/>
      <c r="Q170" s="194"/>
      <c r="R170" s="194"/>
      <c r="S170" s="194"/>
      <c r="T170" s="194"/>
      <c r="U170" s="194"/>
      <c r="V170" s="194"/>
      <c r="W170" s="194"/>
      <c r="X170" s="195"/>
      <c r="Y170" s="196"/>
      <c r="Z170" s="197"/>
      <c r="AA170" s="197"/>
      <c r="AB170" s="198"/>
      <c r="AC170" s="190"/>
      <c r="AD170" s="191"/>
      <c r="AE170" s="191"/>
      <c r="AF170" s="191"/>
      <c r="AG170" s="192"/>
      <c r="AH170" s="193"/>
      <c r="AI170" s="194"/>
      <c r="AJ170" s="194"/>
      <c r="AK170" s="194"/>
      <c r="AL170" s="194"/>
      <c r="AM170" s="194"/>
      <c r="AN170" s="194"/>
      <c r="AO170" s="194"/>
      <c r="AP170" s="194"/>
      <c r="AQ170" s="194"/>
      <c r="AR170" s="194"/>
      <c r="AS170" s="194"/>
      <c r="AT170" s="195"/>
      <c r="AU170" s="196"/>
      <c r="AV170" s="197"/>
      <c r="AW170" s="197"/>
      <c r="AX170" s="199"/>
      <c r="AY170" s="34">
        <f t="shared" si="12"/>
        <v>0</v>
      </c>
    </row>
    <row r="171" spans="1:51" ht="24.75" hidden="1" customHeight="1" x14ac:dyDescent="0.15">
      <c r="A171" s="943"/>
      <c r="B171" s="944"/>
      <c r="C171" s="944"/>
      <c r="D171" s="944"/>
      <c r="E171" s="944"/>
      <c r="F171" s="945"/>
      <c r="G171" s="190"/>
      <c r="H171" s="191"/>
      <c r="I171" s="191"/>
      <c r="J171" s="191"/>
      <c r="K171" s="192"/>
      <c r="L171" s="193"/>
      <c r="M171" s="194"/>
      <c r="N171" s="194"/>
      <c r="O171" s="194"/>
      <c r="P171" s="194"/>
      <c r="Q171" s="194"/>
      <c r="R171" s="194"/>
      <c r="S171" s="194"/>
      <c r="T171" s="194"/>
      <c r="U171" s="194"/>
      <c r="V171" s="194"/>
      <c r="W171" s="194"/>
      <c r="X171" s="195"/>
      <c r="Y171" s="196"/>
      <c r="Z171" s="197"/>
      <c r="AA171" s="197"/>
      <c r="AB171" s="198"/>
      <c r="AC171" s="190"/>
      <c r="AD171" s="191"/>
      <c r="AE171" s="191"/>
      <c r="AF171" s="191"/>
      <c r="AG171" s="192"/>
      <c r="AH171" s="193"/>
      <c r="AI171" s="194"/>
      <c r="AJ171" s="194"/>
      <c r="AK171" s="194"/>
      <c r="AL171" s="194"/>
      <c r="AM171" s="194"/>
      <c r="AN171" s="194"/>
      <c r="AO171" s="194"/>
      <c r="AP171" s="194"/>
      <c r="AQ171" s="194"/>
      <c r="AR171" s="194"/>
      <c r="AS171" s="194"/>
      <c r="AT171" s="195"/>
      <c r="AU171" s="196"/>
      <c r="AV171" s="197"/>
      <c r="AW171" s="197"/>
      <c r="AX171" s="199"/>
      <c r="AY171" s="34">
        <f t="shared" si="12"/>
        <v>0</v>
      </c>
    </row>
    <row r="172" spans="1:51" ht="24.75" hidden="1" customHeight="1" x14ac:dyDescent="0.15">
      <c r="A172" s="943"/>
      <c r="B172" s="944"/>
      <c r="C172" s="944"/>
      <c r="D172" s="944"/>
      <c r="E172" s="944"/>
      <c r="F172" s="945"/>
      <c r="G172" s="190"/>
      <c r="H172" s="191"/>
      <c r="I172" s="191"/>
      <c r="J172" s="191"/>
      <c r="K172" s="192"/>
      <c r="L172" s="193"/>
      <c r="M172" s="194"/>
      <c r="N172" s="194"/>
      <c r="O172" s="194"/>
      <c r="P172" s="194"/>
      <c r="Q172" s="194"/>
      <c r="R172" s="194"/>
      <c r="S172" s="194"/>
      <c r="T172" s="194"/>
      <c r="U172" s="194"/>
      <c r="V172" s="194"/>
      <c r="W172" s="194"/>
      <c r="X172" s="195"/>
      <c r="Y172" s="196"/>
      <c r="Z172" s="197"/>
      <c r="AA172" s="197"/>
      <c r="AB172" s="198"/>
      <c r="AC172" s="190"/>
      <c r="AD172" s="191"/>
      <c r="AE172" s="191"/>
      <c r="AF172" s="191"/>
      <c r="AG172" s="192"/>
      <c r="AH172" s="193"/>
      <c r="AI172" s="194"/>
      <c r="AJ172" s="194"/>
      <c r="AK172" s="194"/>
      <c r="AL172" s="194"/>
      <c r="AM172" s="194"/>
      <c r="AN172" s="194"/>
      <c r="AO172" s="194"/>
      <c r="AP172" s="194"/>
      <c r="AQ172" s="194"/>
      <c r="AR172" s="194"/>
      <c r="AS172" s="194"/>
      <c r="AT172" s="195"/>
      <c r="AU172" s="196"/>
      <c r="AV172" s="197"/>
      <c r="AW172" s="197"/>
      <c r="AX172" s="199"/>
      <c r="AY172" s="34">
        <f t="shared" si="12"/>
        <v>0</v>
      </c>
    </row>
    <row r="173" spans="1:51" ht="24.75" hidden="1" customHeight="1" thickBot="1" x14ac:dyDescent="0.2">
      <c r="A173" s="943"/>
      <c r="B173" s="944"/>
      <c r="C173" s="944"/>
      <c r="D173" s="944"/>
      <c r="E173" s="944"/>
      <c r="F173" s="945"/>
      <c r="G173" s="181" t="s">
        <v>18</v>
      </c>
      <c r="H173" s="182"/>
      <c r="I173" s="182"/>
      <c r="J173" s="182"/>
      <c r="K173" s="182"/>
      <c r="L173" s="183"/>
      <c r="M173" s="184"/>
      <c r="N173" s="184"/>
      <c r="O173" s="184"/>
      <c r="P173" s="184"/>
      <c r="Q173" s="184"/>
      <c r="R173" s="184"/>
      <c r="S173" s="184"/>
      <c r="T173" s="184"/>
      <c r="U173" s="184"/>
      <c r="V173" s="184"/>
      <c r="W173" s="184"/>
      <c r="X173" s="185"/>
      <c r="Y173" s="186">
        <f>SUM(Y163:AB172)</f>
        <v>0</v>
      </c>
      <c r="Z173" s="187"/>
      <c r="AA173" s="187"/>
      <c r="AB173" s="188"/>
      <c r="AC173" s="181" t="s">
        <v>18</v>
      </c>
      <c r="AD173" s="182"/>
      <c r="AE173" s="182"/>
      <c r="AF173" s="182"/>
      <c r="AG173" s="182"/>
      <c r="AH173" s="183"/>
      <c r="AI173" s="184"/>
      <c r="AJ173" s="184"/>
      <c r="AK173" s="184"/>
      <c r="AL173" s="184"/>
      <c r="AM173" s="184"/>
      <c r="AN173" s="184"/>
      <c r="AO173" s="184"/>
      <c r="AP173" s="184"/>
      <c r="AQ173" s="184"/>
      <c r="AR173" s="184"/>
      <c r="AS173" s="184"/>
      <c r="AT173" s="185"/>
      <c r="AU173" s="186">
        <f>SUM(AU163:AX172)</f>
        <v>0</v>
      </c>
      <c r="AV173" s="187"/>
      <c r="AW173" s="187"/>
      <c r="AX173" s="189"/>
      <c r="AY173" s="34">
        <f t="shared" si="12"/>
        <v>0</v>
      </c>
    </row>
    <row r="174" spans="1:51" ht="30" hidden="1" customHeight="1" x14ac:dyDescent="0.15">
      <c r="A174" s="943"/>
      <c r="B174" s="944"/>
      <c r="C174" s="944"/>
      <c r="D174" s="944"/>
      <c r="E174" s="944"/>
      <c r="F174" s="945"/>
      <c r="G174" s="210" t="s">
        <v>925</v>
      </c>
      <c r="H174" s="211"/>
      <c r="I174" s="211"/>
      <c r="J174" s="211"/>
      <c r="K174" s="211"/>
      <c r="L174" s="211"/>
      <c r="M174" s="211"/>
      <c r="N174" s="211"/>
      <c r="O174" s="211"/>
      <c r="P174" s="211"/>
      <c r="Q174" s="211"/>
      <c r="R174" s="211"/>
      <c r="S174" s="211"/>
      <c r="T174" s="211"/>
      <c r="U174" s="211"/>
      <c r="V174" s="211"/>
      <c r="W174" s="211"/>
      <c r="X174" s="211"/>
      <c r="Y174" s="211"/>
      <c r="Z174" s="211"/>
      <c r="AA174" s="211"/>
      <c r="AB174" s="212"/>
      <c r="AC174" s="210" t="s">
        <v>924</v>
      </c>
      <c r="AD174" s="211"/>
      <c r="AE174" s="211"/>
      <c r="AF174" s="211"/>
      <c r="AG174" s="211"/>
      <c r="AH174" s="211"/>
      <c r="AI174" s="211"/>
      <c r="AJ174" s="211"/>
      <c r="AK174" s="211"/>
      <c r="AL174" s="211"/>
      <c r="AM174" s="211"/>
      <c r="AN174" s="211"/>
      <c r="AO174" s="211"/>
      <c r="AP174" s="211"/>
      <c r="AQ174" s="211"/>
      <c r="AR174" s="211"/>
      <c r="AS174" s="211"/>
      <c r="AT174" s="211"/>
      <c r="AU174" s="211"/>
      <c r="AV174" s="211"/>
      <c r="AW174" s="211"/>
      <c r="AX174" s="213"/>
      <c r="AY174">
        <f>COUNTA($G$176,$AC$176)</f>
        <v>0</v>
      </c>
    </row>
    <row r="175" spans="1:51" ht="25.5" hidden="1" customHeight="1" x14ac:dyDescent="0.15">
      <c r="A175" s="943"/>
      <c r="B175" s="944"/>
      <c r="C175" s="944"/>
      <c r="D175" s="944"/>
      <c r="E175" s="944"/>
      <c r="F175" s="945"/>
      <c r="G175" s="214" t="s">
        <v>15</v>
      </c>
      <c r="H175" s="215"/>
      <c r="I175" s="215"/>
      <c r="J175" s="215"/>
      <c r="K175" s="215"/>
      <c r="L175" s="216" t="s">
        <v>16</v>
      </c>
      <c r="M175" s="215"/>
      <c r="N175" s="215"/>
      <c r="O175" s="215"/>
      <c r="P175" s="215"/>
      <c r="Q175" s="215"/>
      <c r="R175" s="215"/>
      <c r="S175" s="215"/>
      <c r="T175" s="215"/>
      <c r="U175" s="215"/>
      <c r="V175" s="215"/>
      <c r="W175" s="215"/>
      <c r="X175" s="217"/>
      <c r="Y175" s="218" t="s">
        <v>17</v>
      </c>
      <c r="Z175" s="219"/>
      <c r="AA175" s="219"/>
      <c r="AB175" s="220"/>
      <c r="AC175" s="214" t="s">
        <v>15</v>
      </c>
      <c r="AD175" s="215"/>
      <c r="AE175" s="215"/>
      <c r="AF175" s="215"/>
      <c r="AG175" s="215"/>
      <c r="AH175" s="216" t="s">
        <v>16</v>
      </c>
      <c r="AI175" s="215"/>
      <c r="AJ175" s="215"/>
      <c r="AK175" s="215"/>
      <c r="AL175" s="215"/>
      <c r="AM175" s="215"/>
      <c r="AN175" s="215"/>
      <c r="AO175" s="215"/>
      <c r="AP175" s="215"/>
      <c r="AQ175" s="215"/>
      <c r="AR175" s="215"/>
      <c r="AS175" s="215"/>
      <c r="AT175" s="217"/>
      <c r="AU175" s="218" t="s">
        <v>17</v>
      </c>
      <c r="AV175" s="219"/>
      <c r="AW175" s="219"/>
      <c r="AX175" s="221"/>
      <c r="AY175" s="34">
        <f t="shared" ref="AY175:AY186" si="13">$AY$174</f>
        <v>0</v>
      </c>
    </row>
    <row r="176" spans="1:51" ht="24.75" hidden="1" customHeight="1" x14ac:dyDescent="0.15">
      <c r="A176" s="943"/>
      <c r="B176" s="944"/>
      <c r="C176" s="944"/>
      <c r="D176" s="944"/>
      <c r="E176" s="944"/>
      <c r="F176" s="945"/>
      <c r="G176" s="200"/>
      <c r="H176" s="201"/>
      <c r="I176" s="201"/>
      <c r="J176" s="201"/>
      <c r="K176" s="202"/>
      <c r="L176" s="203"/>
      <c r="M176" s="204"/>
      <c r="N176" s="204"/>
      <c r="O176" s="204"/>
      <c r="P176" s="204"/>
      <c r="Q176" s="204"/>
      <c r="R176" s="204"/>
      <c r="S176" s="204"/>
      <c r="T176" s="204"/>
      <c r="U176" s="204"/>
      <c r="V176" s="204"/>
      <c r="W176" s="204"/>
      <c r="X176" s="205"/>
      <c r="Y176" s="206"/>
      <c r="Z176" s="207"/>
      <c r="AA176" s="207"/>
      <c r="AB176" s="208"/>
      <c r="AC176" s="200"/>
      <c r="AD176" s="201"/>
      <c r="AE176" s="201"/>
      <c r="AF176" s="201"/>
      <c r="AG176" s="202"/>
      <c r="AH176" s="203"/>
      <c r="AI176" s="204"/>
      <c r="AJ176" s="204"/>
      <c r="AK176" s="204"/>
      <c r="AL176" s="204"/>
      <c r="AM176" s="204"/>
      <c r="AN176" s="204"/>
      <c r="AO176" s="204"/>
      <c r="AP176" s="204"/>
      <c r="AQ176" s="204"/>
      <c r="AR176" s="204"/>
      <c r="AS176" s="204"/>
      <c r="AT176" s="205"/>
      <c r="AU176" s="206"/>
      <c r="AV176" s="207"/>
      <c r="AW176" s="207"/>
      <c r="AX176" s="209"/>
      <c r="AY176" s="34">
        <f t="shared" si="13"/>
        <v>0</v>
      </c>
    </row>
    <row r="177" spans="1:51" ht="24.75" hidden="1" customHeight="1" x14ac:dyDescent="0.15">
      <c r="A177" s="943"/>
      <c r="B177" s="944"/>
      <c r="C177" s="944"/>
      <c r="D177" s="944"/>
      <c r="E177" s="944"/>
      <c r="F177" s="945"/>
      <c r="G177" s="190"/>
      <c r="H177" s="191"/>
      <c r="I177" s="191"/>
      <c r="J177" s="191"/>
      <c r="K177" s="192"/>
      <c r="L177" s="193"/>
      <c r="M177" s="194"/>
      <c r="N177" s="194"/>
      <c r="O177" s="194"/>
      <c r="P177" s="194"/>
      <c r="Q177" s="194"/>
      <c r="R177" s="194"/>
      <c r="S177" s="194"/>
      <c r="T177" s="194"/>
      <c r="U177" s="194"/>
      <c r="V177" s="194"/>
      <c r="W177" s="194"/>
      <c r="X177" s="195"/>
      <c r="Y177" s="196"/>
      <c r="Z177" s="197"/>
      <c r="AA177" s="197"/>
      <c r="AB177" s="198"/>
      <c r="AC177" s="190"/>
      <c r="AD177" s="191"/>
      <c r="AE177" s="191"/>
      <c r="AF177" s="191"/>
      <c r="AG177" s="192"/>
      <c r="AH177" s="193"/>
      <c r="AI177" s="194"/>
      <c r="AJ177" s="194"/>
      <c r="AK177" s="194"/>
      <c r="AL177" s="194"/>
      <c r="AM177" s="194"/>
      <c r="AN177" s="194"/>
      <c r="AO177" s="194"/>
      <c r="AP177" s="194"/>
      <c r="AQ177" s="194"/>
      <c r="AR177" s="194"/>
      <c r="AS177" s="194"/>
      <c r="AT177" s="195"/>
      <c r="AU177" s="196"/>
      <c r="AV177" s="197"/>
      <c r="AW177" s="197"/>
      <c r="AX177" s="199"/>
      <c r="AY177" s="34">
        <f t="shared" si="13"/>
        <v>0</v>
      </c>
    </row>
    <row r="178" spans="1:51" ht="24.75" hidden="1" customHeight="1" x14ac:dyDescent="0.15">
      <c r="A178" s="943"/>
      <c r="B178" s="944"/>
      <c r="C178" s="944"/>
      <c r="D178" s="944"/>
      <c r="E178" s="944"/>
      <c r="F178" s="945"/>
      <c r="G178" s="190"/>
      <c r="H178" s="191"/>
      <c r="I178" s="191"/>
      <c r="J178" s="191"/>
      <c r="K178" s="192"/>
      <c r="L178" s="193"/>
      <c r="M178" s="194"/>
      <c r="N178" s="194"/>
      <c r="O178" s="194"/>
      <c r="P178" s="194"/>
      <c r="Q178" s="194"/>
      <c r="R178" s="194"/>
      <c r="S178" s="194"/>
      <c r="T178" s="194"/>
      <c r="U178" s="194"/>
      <c r="V178" s="194"/>
      <c r="W178" s="194"/>
      <c r="X178" s="195"/>
      <c r="Y178" s="196"/>
      <c r="Z178" s="197"/>
      <c r="AA178" s="197"/>
      <c r="AB178" s="198"/>
      <c r="AC178" s="190"/>
      <c r="AD178" s="191"/>
      <c r="AE178" s="191"/>
      <c r="AF178" s="191"/>
      <c r="AG178" s="192"/>
      <c r="AH178" s="193"/>
      <c r="AI178" s="194"/>
      <c r="AJ178" s="194"/>
      <c r="AK178" s="194"/>
      <c r="AL178" s="194"/>
      <c r="AM178" s="194"/>
      <c r="AN178" s="194"/>
      <c r="AO178" s="194"/>
      <c r="AP178" s="194"/>
      <c r="AQ178" s="194"/>
      <c r="AR178" s="194"/>
      <c r="AS178" s="194"/>
      <c r="AT178" s="195"/>
      <c r="AU178" s="196"/>
      <c r="AV178" s="197"/>
      <c r="AW178" s="197"/>
      <c r="AX178" s="199"/>
      <c r="AY178" s="34">
        <f t="shared" si="13"/>
        <v>0</v>
      </c>
    </row>
    <row r="179" spans="1:51" ht="24.75" hidden="1" customHeight="1" x14ac:dyDescent="0.15">
      <c r="A179" s="943"/>
      <c r="B179" s="944"/>
      <c r="C179" s="944"/>
      <c r="D179" s="944"/>
      <c r="E179" s="944"/>
      <c r="F179" s="945"/>
      <c r="G179" s="190"/>
      <c r="H179" s="191"/>
      <c r="I179" s="191"/>
      <c r="J179" s="191"/>
      <c r="K179" s="192"/>
      <c r="L179" s="193"/>
      <c r="M179" s="194"/>
      <c r="N179" s="194"/>
      <c r="O179" s="194"/>
      <c r="P179" s="194"/>
      <c r="Q179" s="194"/>
      <c r="R179" s="194"/>
      <c r="S179" s="194"/>
      <c r="T179" s="194"/>
      <c r="U179" s="194"/>
      <c r="V179" s="194"/>
      <c r="W179" s="194"/>
      <c r="X179" s="195"/>
      <c r="Y179" s="196"/>
      <c r="Z179" s="197"/>
      <c r="AA179" s="197"/>
      <c r="AB179" s="198"/>
      <c r="AC179" s="190"/>
      <c r="AD179" s="191"/>
      <c r="AE179" s="191"/>
      <c r="AF179" s="191"/>
      <c r="AG179" s="192"/>
      <c r="AH179" s="193"/>
      <c r="AI179" s="194"/>
      <c r="AJ179" s="194"/>
      <c r="AK179" s="194"/>
      <c r="AL179" s="194"/>
      <c r="AM179" s="194"/>
      <c r="AN179" s="194"/>
      <c r="AO179" s="194"/>
      <c r="AP179" s="194"/>
      <c r="AQ179" s="194"/>
      <c r="AR179" s="194"/>
      <c r="AS179" s="194"/>
      <c r="AT179" s="195"/>
      <c r="AU179" s="196"/>
      <c r="AV179" s="197"/>
      <c r="AW179" s="197"/>
      <c r="AX179" s="199"/>
      <c r="AY179" s="34">
        <f t="shared" si="13"/>
        <v>0</v>
      </c>
    </row>
    <row r="180" spans="1:51" ht="24.75" hidden="1" customHeight="1" x14ac:dyDescent="0.15">
      <c r="A180" s="943"/>
      <c r="B180" s="944"/>
      <c r="C180" s="944"/>
      <c r="D180" s="944"/>
      <c r="E180" s="944"/>
      <c r="F180" s="945"/>
      <c r="G180" s="190"/>
      <c r="H180" s="191"/>
      <c r="I180" s="191"/>
      <c r="J180" s="191"/>
      <c r="K180" s="192"/>
      <c r="L180" s="193"/>
      <c r="M180" s="194"/>
      <c r="N180" s="194"/>
      <c r="O180" s="194"/>
      <c r="P180" s="194"/>
      <c r="Q180" s="194"/>
      <c r="R180" s="194"/>
      <c r="S180" s="194"/>
      <c r="T180" s="194"/>
      <c r="U180" s="194"/>
      <c r="V180" s="194"/>
      <c r="W180" s="194"/>
      <c r="X180" s="195"/>
      <c r="Y180" s="196"/>
      <c r="Z180" s="197"/>
      <c r="AA180" s="197"/>
      <c r="AB180" s="198"/>
      <c r="AC180" s="190"/>
      <c r="AD180" s="191"/>
      <c r="AE180" s="191"/>
      <c r="AF180" s="191"/>
      <c r="AG180" s="192"/>
      <c r="AH180" s="193"/>
      <c r="AI180" s="194"/>
      <c r="AJ180" s="194"/>
      <c r="AK180" s="194"/>
      <c r="AL180" s="194"/>
      <c r="AM180" s="194"/>
      <c r="AN180" s="194"/>
      <c r="AO180" s="194"/>
      <c r="AP180" s="194"/>
      <c r="AQ180" s="194"/>
      <c r="AR180" s="194"/>
      <c r="AS180" s="194"/>
      <c r="AT180" s="195"/>
      <c r="AU180" s="196"/>
      <c r="AV180" s="197"/>
      <c r="AW180" s="197"/>
      <c r="AX180" s="199"/>
      <c r="AY180" s="34">
        <f t="shared" si="13"/>
        <v>0</v>
      </c>
    </row>
    <row r="181" spans="1:51" ht="24.75" hidden="1" customHeight="1" x14ac:dyDescent="0.15">
      <c r="A181" s="943"/>
      <c r="B181" s="944"/>
      <c r="C181" s="944"/>
      <c r="D181" s="944"/>
      <c r="E181" s="944"/>
      <c r="F181" s="945"/>
      <c r="G181" s="190"/>
      <c r="H181" s="191"/>
      <c r="I181" s="191"/>
      <c r="J181" s="191"/>
      <c r="K181" s="192"/>
      <c r="L181" s="193"/>
      <c r="M181" s="194"/>
      <c r="N181" s="194"/>
      <c r="O181" s="194"/>
      <c r="P181" s="194"/>
      <c r="Q181" s="194"/>
      <c r="R181" s="194"/>
      <c r="S181" s="194"/>
      <c r="T181" s="194"/>
      <c r="U181" s="194"/>
      <c r="V181" s="194"/>
      <c r="W181" s="194"/>
      <c r="X181" s="195"/>
      <c r="Y181" s="196"/>
      <c r="Z181" s="197"/>
      <c r="AA181" s="197"/>
      <c r="AB181" s="198"/>
      <c r="AC181" s="190"/>
      <c r="AD181" s="191"/>
      <c r="AE181" s="191"/>
      <c r="AF181" s="191"/>
      <c r="AG181" s="192"/>
      <c r="AH181" s="193"/>
      <c r="AI181" s="194"/>
      <c r="AJ181" s="194"/>
      <c r="AK181" s="194"/>
      <c r="AL181" s="194"/>
      <c r="AM181" s="194"/>
      <c r="AN181" s="194"/>
      <c r="AO181" s="194"/>
      <c r="AP181" s="194"/>
      <c r="AQ181" s="194"/>
      <c r="AR181" s="194"/>
      <c r="AS181" s="194"/>
      <c r="AT181" s="195"/>
      <c r="AU181" s="196"/>
      <c r="AV181" s="197"/>
      <c r="AW181" s="197"/>
      <c r="AX181" s="199"/>
      <c r="AY181" s="34">
        <f t="shared" si="13"/>
        <v>0</v>
      </c>
    </row>
    <row r="182" spans="1:51" ht="24.75" hidden="1" customHeight="1" x14ac:dyDescent="0.15">
      <c r="A182" s="943"/>
      <c r="B182" s="944"/>
      <c r="C182" s="944"/>
      <c r="D182" s="944"/>
      <c r="E182" s="944"/>
      <c r="F182" s="945"/>
      <c r="G182" s="190"/>
      <c r="H182" s="191"/>
      <c r="I182" s="191"/>
      <c r="J182" s="191"/>
      <c r="K182" s="192"/>
      <c r="L182" s="193"/>
      <c r="M182" s="194"/>
      <c r="N182" s="194"/>
      <c r="O182" s="194"/>
      <c r="P182" s="194"/>
      <c r="Q182" s="194"/>
      <c r="R182" s="194"/>
      <c r="S182" s="194"/>
      <c r="T182" s="194"/>
      <c r="U182" s="194"/>
      <c r="V182" s="194"/>
      <c r="W182" s="194"/>
      <c r="X182" s="195"/>
      <c r="Y182" s="196"/>
      <c r="Z182" s="197"/>
      <c r="AA182" s="197"/>
      <c r="AB182" s="198"/>
      <c r="AC182" s="190"/>
      <c r="AD182" s="191"/>
      <c r="AE182" s="191"/>
      <c r="AF182" s="191"/>
      <c r="AG182" s="192"/>
      <c r="AH182" s="193"/>
      <c r="AI182" s="194"/>
      <c r="AJ182" s="194"/>
      <c r="AK182" s="194"/>
      <c r="AL182" s="194"/>
      <c r="AM182" s="194"/>
      <c r="AN182" s="194"/>
      <c r="AO182" s="194"/>
      <c r="AP182" s="194"/>
      <c r="AQ182" s="194"/>
      <c r="AR182" s="194"/>
      <c r="AS182" s="194"/>
      <c r="AT182" s="195"/>
      <c r="AU182" s="196"/>
      <c r="AV182" s="197"/>
      <c r="AW182" s="197"/>
      <c r="AX182" s="199"/>
      <c r="AY182" s="34">
        <f t="shared" si="13"/>
        <v>0</v>
      </c>
    </row>
    <row r="183" spans="1:51" ht="24.75" hidden="1" customHeight="1" x14ac:dyDescent="0.15">
      <c r="A183" s="943"/>
      <c r="B183" s="944"/>
      <c r="C183" s="944"/>
      <c r="D183" s="944"/>
      <c r="E183" s="944"/>
      <c r="F183" s="945"/>
      <c r="G183" s="190"/>
      <c r="H183" s="191"/>
      <c r="I183" s="191"/>
      <c r="J183" s="191"/>
      <c r="K183" s="192"/>
      <c r="L183" s="193"/>
      <c r="M183" s="194"/>
      <c r="N183" s="194"/>
      <c r="O183" s="194"/>
      <c r="P183" s="194"/>
      <c r="Q183" s="194"/>
      <c r="R183" s="194"/>
      <c r="S183" s="194"/>
      <c r="T183" s="194"/>
      <c r="U183" s="194"/>
      <c r="V183" s="194"/>
      <c r="W183" s="194"/>
      <c r="X183" s="195"/>
      <c r="Y183" s="196"/>
      <c r="Z183" s="197"/>
      <c r="AA183" s="197"/>
      <c r="AB183" s="198"/>
      <c r="AC183" s="190"/>
      <c r="AD183" s="191"/>
      <c r="AE183" s="191"/>
      <c r="AF183" s="191"/>
      <c r="AG183" s="192"/>
      <c r="AH183" s="193"/>
      <c r="AI183" s="194"/>
      <c r="AJ183" s="194"/>
      <c r="AK183" s="194"/>
      <c r="AL183" s="194"/>
      <c r="AM183" s="194"/>
      <c r="AN183" s="194"/>
      <c r="AO183" s="194"/>
      <c r="AP183" s="194"/>
      <c r="AQ183" s="194"/>
      <c r="AR183" s="194"/>
      <c r="AS183" s="194"/>
      <c r="AT183" s="195"/>
      <c r="AU183" s="196"/>
      <c r="AV183" s="197"/>
      <c r="AW183" s="197"/>
      <c r="AX183" s="199"/>
      <c r="AY183" s="34">
        <f t="shared" si="13"/>
        <v>0</v>
      </c>
    </row>
    <row r="184" spans="1:51" ht="24.75" hidden="1" customHeight="1" x14ac:dyDescent="0.15">
      <c r="A184" s="943"/>
      <c r="B184" s="944"/>
      <c r="C184" s="944"/>
      <c r="D184" s="944"/>
      <c r="E184" s="944"/>
      <c r="F184" s="945"/>
      <c r="G184" s="190"/>
      <c r="H184" s="191"/>
      <c r="I184" s="191"/>
      <c r="J184" s="191"/>
      <c r="K184" s="192"/>
      <c r="L184" s="193"/>
      <c r="M184" s="194"/>
      <c r="N184" s="194"/>
      <c r="O184" s="194"/>
      <c r="P184" s="194"/>
      <c r="Q184" s="194"/>
      <c r="R184" s="194"/>
      <c r="S184" s="194"/>
      <c r="T184" s="194"/>
      <c r="U184" s="194"/>
      <c r="V184" s="194"/>
      <c r="W184" s="194"/>
      <c r="X184" s="195"/>
      <c r="Y184" s="196"/>
      <c r="Z184" s="197"/>
      <c r="AA184" s="197"/>
      <c r="AB184" s="198"/>
      <c r="AC184" s="190"/>
      <c r="AD184" s="191"/>
      <c r="AE184" s="191"/>
      <c r="AF184" s="191"/>
      <c r="AG184" s="192"/>
      <c r="AH184" s="193"/>
      <c r="AI184" s="194"/>
      <c r="AJ184" s="194"/>
      <c r="AK184" s="194"/>
      <c r="AL184" s="194"/>
      <c r="AM184" s="194"/>
      <c r="AN184" s="194"/>
      <c r="AO184" s="194"/>
      <c r="AP184" s="194"/>
      <c r="AQ184" s="194"/>
      <c r="AR184" s="194"/>
      <c r="AS184" s="194"/>
      <c r="AT184" s="195"/>
      <c r="AU184" s="196"/>
      <c r="AV184" s="197"/>
      <c r="AW184" s="197"/>
      <c r="AX184" s="199"/>
      <c r="AY184" s="34">
        <f t="shared" si="13"/>
        <v>0</v>
      </c>
    </row>
    <row r="185" spans="1:51" ht="24.75" hidden="1" customHeight="1" x14ac:dyDescent="0.15">
      <c r="A185" s="943"/>
      <c r="B185" s="944"/>
      <c r="C185" s="944"/>
      <c r="D185" s="944"/>
      <c r="E185" s="944"/>
      <c r="F185" s="945"/>
      <c r="G185" s="190"/>
      <c r="H185" s="191"/>
      <c r="I185" s="191"/>
      <c r="J185" s="191"/>
      <c r="K185" s="192"/>
      <c r="L185" s="193"/>
      <c r="M185" s="194"/>
      <c r="N185" s="194"/>
      <c r="O185" s="194"/>
      <c r="P185" s="194"/>
      <c r="Q185" s="194"/>
      <c r="R185" s="194"/>
      <c r="S185" s="194"/>
      <c r="T185" s="194"/>
      <c r="U185" s="194"/>
      <c r="V185" s="194"/>
      <c r="W185" s="194"/>
      <c r="X185" s="195"/>
      <c r="Y185" s="196"/>
      <c r="Z185" s="197"/>
      <c r="AA185" s="197"/>
      <c r="AB185" s="198"/>
      <c r="AC185" s="190"/>
      <c r="AD185" s="191"/>
      <c r="AE185" s="191"/>
      <c r="AF185" s="191"/>
      <c r="AG185" s="192"/>
      <c r="AH185" s="193"/>
      <c r="AI185" s="194"/>
      <c r="AJ185" s="194"/>
      <c r="AK185" s="194"/>
      <c r="AL185" s="194"/>
      <c r="AM185" s="194"/>
      <c r="AN185" s="194"/>
      <c r="AO185" s="194"/>
      <c r="AP185" s="194"/>
      <c r="AQ185" s="194"/>
      <c r="AR185" s="194"/>
      <c r="AS185" s="194"/>
      <c r="AT185" s="195"/>
      <c r="AU185" s="196"/>
      <c r="AV185" s="197"/>
      <c r="AW185" s="197"/>
      <c r="AX185" s="199"/>
      <c r="AY185" s="34">
        <f t="shared" si="13"/>
        <v>0</v>
      </c>
    </row>
    <row r="186" spans="1:51" ht="24.75" hidden="1" customHeight="1" thickBot="1" x14ac:dyDescent="0.2">
      <c r="A186" s="943"/>
      <c r="B186" s="944"/>
      <c r="C186" s="944"/>
      <c r="D186" s="944"/>
      <c r="E186" s="944"/>
      <c r="F186" s="945"/>
      <c r="G186" s="181" t="s">
        <v>18</v>
      </c>
      <c r="H186" s="182"/>
      <c r="I186" s="182"/>
      <c r="J186" s="182"/>
      <c r="K186" s="182"/>
      <c r="L186" s="183"/>
      <c r="M186" s="184"/>
      <c r="N186" s="184"/>
      <c r="O186" s="184"/>
      <c r="P186" s="184"/>
      <c r="Q186" s="184"/>
      <c r="R186" s="184"/>
      <c r="S186" s="184"/>
      <c r="T186" s="184"/>
      <c r="U186" s="184"/>
      <c r="V186" s="184"/>
      <c r="W186" s="184"/>
      <c r="X186" s="185"/>
      <c r="Y186" s="186">
        <f>SUM(Y176:AB185)</f>
        <v>0</v>
      </c>
      <c r="Z186" s="187"/>
      <c r="AA186" s="187"/>
      <c r="AB186" s="188"/>
      <c r="AC186" s="181" t="s">
        <v>18</v>
      </c>
      <c r="AD186" s="182"/>
      <c r="AE186" s="182"/>
      <c r="AF186" s="182"/>
      <c r="AG186" s="182"/>
      <c r="AH186" s="183"/>
      <c r="AI186" s="184"/>
      <c r="AJ186" s="184"/>
      <c r="AK186" s="184"/>
      <c r="AL186" s="184"/>
      <c r="AM186" s="184"/>
      <c r="AN186" s="184"/>
      <c r="AO186" s="184"/>
      <c r="AP186" s="184"/>
      <c r="AQ186" s="184"/>
      <c r="AR186" s="184"/>
      <c r="AS186" s="184"/>
      <c r="AT186" s="185"/>
      <c r="AU186" s="186">
        <f>SUM(AU176:AX185)</f>
        <v>0</v>
      </c>
      <c r="AV186" s="187"/>
      <c r="AW186" s="187"/>
      <c r="AX186" s="189"/>
      <c r="AY186" s="34">
        <f t="shared" si="13"/>
        <v>0</v>
      </c>
    </row>
    <row r="187" spans="1:51" ht="30" hidden="1" customHeight="1" x14ac:dyDescent="0.15">
      <c r="A187" s="943"/>
      <c r="B187" s="944"/>
      <c r="C187" s="944"/>
      <c r="D187" s="944"/>
      <c r="E187" s="944"/>
      <c r="F187" s="945"/>
      <c r="G187" s="210" t="s">
        <v>923</v>
      </c>
      <c r="H187" s="211"/>
      <c r="I187" s="211"/>
      <c r="J187" s="211"/>
      <c r="K187" s="211"/>
      <c r="L187" s="211"/>
      <c r="M187" s="211"/>
      <c r="N187" s="211"/>
      <c r="O187" s="211"/>
      <c r="P187" s="211"/>
      <c r="Q187" s="211"/>
      <c r="R187" s="211"/>
      <c r="S187" s="211"/>
      <c r="T187" s="211"/>
      <c r="U187" s="211"/>
      <c r="V187" s="211"/>
      <c r="W187" s="211"/>
      <c r="X187" s="211"/>
      <c r="Y187" s="211"/>
      <c r="Z187" s="211"/>
      <c r="AA187" s="211"/>
      <c r="AB187" s="212"/>
      <c r="AC187" s="210" t="s">
        <v>922</v>
      </c>
      <c r="AD187" s="211"/>
      <c r="AE187" s="211"/>
      <c r="AF187" s="211"/>
      <c r="AG187" s="211"/>
      <c r="AH187" s="211"/>
      <c r="AI187" s="211"/>
      <c r="AJ187" s="211"/>
      <c r="AK187" s="211"/>
      <c r="AL187" s="211"/>
      <c r="AM187" s="211"/>
      <c r="AN187" s="211"/>
      <c r="AO187" s="211"/>
      <c r="AP187" s="211"/>
      <c r="AQ187" s="211"/>
      <c r="AR187" s="211"/>
      <c r="AS187" s="211"/>
      <c r="AT187" s="211"/>
      <c r="AU187" s="211"/>
      <c r="AV187" s="211"/>
      <c r="AW187" s="211"/>
      <c r="AX187" s="213"/>
      <c r="AY187">
        <f>COUNTA($G$189,$AC$189)</f>
        <v>0</v>
      </c>
    </row>
    <row r="188" spans="1:51" ht="24.75" hidden="1" customHeight="1" x14ac:dyDescent="0.15">
      <c r="A188" s="943"/>
      <c r="B188" s="944"/>
      <c r="C188" s="944"/>
      <c r="D188" s="944"/>
      <c r="E188" s="944"/>
      <c r="F188" s="945"/>
      <c r="G188" s="214" t="s">
        <v>15</v>
      </c>
      <c r="H188" s="215"/>
      <c r="I188" s="215"/>
      <c r="J188" s="215"/>
      <c r="K188" s="215"/>
      <c r="L188" s="216" t="s">
        <v>16</v>
      </c>
      <c r="M188" s="215"/>
      <c r="N188" s="215"/>
      <c r="O188" s="215"/>
      <c r="P188" s="215"/>
      <c r="Q188" s="215"/>
      <c r="R188" s="215"/>
      <c r="S188" s="215"/>
      <c r="T188" s="215"/>
      <c r="U188" s="215"/>
      <c r="V188" s="215"/>
      <c r="W188" s="215"/>
      <c r="X188" s="217"/>
      <c r="Y188" s="218" t="s">
        <v>17</v>
      </c>
      <c r="Z188" s="219"/>
      <c r="AA188" s="219"/>
      <c r="AB188" s="220"/>
      <c r="AC188" s="214" t="s">
        <v>15</v>
      </c>
      <c r="AD188" s="215"/>
      <c r="AE188" s="215"/>
      <c r="AF188" s="215"/>
      <c r="AG188" s="215"/>
      <c r="AH188" s="216" t="s">
        <v>16</v>
      </c>
      <c r="AI188" s="215"/>
      <c r="AJ188" s="215"/>
      <c r="AK188" s="215"/>
      <c r="AL188" s="215"/>
      <c r="AM188" s="215"/>
      <c r="AN188" s="215"/>
      <c r="AO188" s="215"/>
      <c r="AP188" s="215"/>
      <c r="AQ188" s="215"/>
      <c r="AR188" s="215"/>
      <c r="AS188" s="215"/>
      <c r="AT188" s="217"/>
      <c r="AU188" s="218" t="s">
        <v>17</v>
      </c>
      <c r="AV188" s="219"/>
      <c r="AW188" s="219"/>
      <c r="AX188" s="221"/>
      <c r="AY188" s="34">
        <f t="shared" ref="AY188:AY199" si="14">$AY$187</f>
        <v>0</v>
      </c>
    </row>
    <row r="189" spans="1:51" ht="24.75" hidden="1" customHeight="1" x14ac:dyDescent="0.15">
      <c r="A189" s="943"/>
      <c r="B189" s="944"/>
      <c r="C189" s="944"/>
      <c r="D189" s="944"/>
      <c r="E189" s="944"/>
      <c r="F189" s="945"/>
      <c r="G189" s="200"/>
      <c r="H189" s="201"/>
      <c r="I189" s="201"/>
      <c r="J189" s="201"/>
      <c r="K189" s="202"/>
      <c r="L189" s="203"/>
      <c r="M189" s="204"/>
      <c r="N189" s="204"/>
      <c r="O189" s="204"/>
      <c r="P189" s="204"/>
      <c r="Q189" s="204"/>
      <c r="R189" s="204"/>
      <c r="S189" s="204"/>
      <c r="T189" s="204"/>
      <c r="U189" s="204"/>
      <c r="V189" s="204"/>
      <c r="W189" s="204"/>
      <c r="X189" s="205"/>
      <c r="Y189" s="206"/>
      <c r="Z189" s="207"/>
      <c r="AA189" s="207"/>
      <c r="AB189" s="208"/>
      <c r="AC189" s="200"/>
      <c r="AD189" s="201"/>
      <c r="AE189" s="201"/>
      <c r="AF189" s="201"/>
      <c r="AG189" s="202"/>
      <c r="AH189" s="203"/>
      <c r="AI189" s="204"/>
      <c r="AJ189" s="204"/>
      <c r="AK189" s="204"/>
      <c r="AL189" s="204"/>
      <c r="AM189" s="204"/>
      <c r="AN189" s="204"/>
      <c r="AO189" s="204"/>
      <c r="AP189" s="204"/>
      <c r="AQ189" s="204"/>
      <c r="AR189" s="204"/>
      <c r="AS189" s="204"/>
      <c r="AT189" s="205"/>
      <c r="AU189" s="206"/>
      <c r="AV189" s="207"/>
      <c r="AW189" s="207"/>
      <c r="AX189" s="209"/>
      <c r="AY189" s="34">
        <f t="shared" si="14"/>
        <v>0</v>
      </c>
    </row>
    <row r="190" spans="1:51" ht="24.75" hidden="1" customHeight="1" x14ac:dyDescent="0.15">
      <c r="A190" s="943"/>
      <c r="B190" s="944"/>
      <c r="C190" s="944"/>
      <c r="D190" s="944"/>
      <c r="E190" s="944"/>
      <c r="F190" s="945"/>
      <c r="G190" s="190"/>
      <c r="H190" s="191"/>
      <c r="I190" s="191"/>
      <c r="J190" s="191"/>
      <c r="K190" s="192"/>
      <c r="L190" s="193"/>
      <c r="M190" s="194"/>
      <c r="N190" s="194"/>
      <c r="O190" s="194"/>
      <c r="P190" s="194"/>
      <c r="Q190" s="194"/>
      <c r="R190" s="194"/>
      <c r="S190" s="194"/>
      <c r="T190" s="194"/>
      <c r="U190" s="194"/>
      <c r="V190" s="194"/>
      <c r="W190" s="194"/>
      <c r="X190" s="195"/>
      <c r="Y190" s="196"/>
      <c r="Z190" s="197"/>
      <c r="AA190" s="197"/>
      <c r="AB190" s="198"/>
      <c r="AC190" s="190"/>
      <c r="AD190" s="191"/>
      <c r="AE190" s="191"/>
      <c r="AF190" s="191"/>
      <c r="AG190" s="192"/>
      <c r="AH190" s="193"/>
      <c r="AI190" s="194"/>
      <c r="AJ190" s="194"/>
      <c r="AK190" s="194"/>
      <c r="AL190" s="194"/>
      <c r="AM190" s="194"/>
      <c r="AN190" s="194"/>
      <c r="AO190" s="194"/>
      <c r="AP190" s="194"/>
      <c r="AQ190" s="194"/>
      <c r="AR190" s="194"/>
      <c r="AS190" s="194"/>
      <c r="AT190" s="195"/>
      <c r="AU190" s="196"/>
      <c r="AV190" s="197"/>
      <c r="AW190" s="197"/>
      <c r="AX190" s="199"/>
      <c r="AY190" s="34">
        <f t="shared" si="14"/>
        <v>0</v>
      </c>
    </row>
    <row r="191" spans="1:51" ht="24.75" hidden="1" customHeight="1" x14ac:dyDescent="0.15">
      <c r="A191" s="943"/>
      <c r="B191" s="944"/>
      <c r="C191" s="944"/>
      <c r="D191" s="944"/>
      <c r="E191" s="944"/>
      <c r="F191" s="945"/>
      <c r="G191" s="190"/>
      <c r="H191" s="191"/>
      <c r="I191" s="191"/>
      <c r="J191" s="191"/>
      <c r="K191" s="192"/>
      <c r="L191" s="193"/>
      <c r="M191" s="194"/>
      <c r="N191" s="194"/>
      <c r="O191" s="194"/>
      <c r="P191" s="194"/>
      <c r="Q191" s="194"/>
      <c r="R191" s="194"/>
      <c r="S191" s="194"/>
      <c r="T191" s="194"/>
      <c r="U191" s="194"/>
      <c r="V191" s="194"/>
      <c r="W191" s="194"/>
      <c r="X191" s="195"/>
      <c r="Y191" s="196"/>
      <c r="Z191" s="197"/>
      <c r="AA191" s="197"/>
      <c r="AB191" s="198"/>
      <c r="AC191" s="190"/>
      <c r="AD191" s="191"/>
      <c r="AE191" s="191"/>
      <c r="AF191" s="191"/>
      <c r="AG191" s="192"/>
      <c r="AH191" s="193"/>
      <c r="AI191" s="194"/>
      <c r="AJ191" s="194"/>
      <c r="AK191" s="194"/>
      <c r="AL191" s="194"/>
      <c r="AM191" s="194"/>
      <c r="AN191" s="194"/>
      <c r="AO191" s="194"/>
      <c r="AP191" s="194"/>
      <c r="AQ191" s="194"/>
      <c r="AR191" s="194"/>
      <c r="AS191" s="194"/>
      <c r="AT191" s="195"/>
      <c r="AU191" s="196"/>
      <c r="AV191" s="197"/>
      <c r="AW191" s="197"/>
      <c r="AX191" s="199"/>
      <c r="AY191" s="34">
        <f t="shared" si="14"/>
        <v>0</v>
      </c>
    </row>
    <row r="192" spans="1:51" ht="24.75" hidden="1" customHeight="1" x14ac:dyDescent="0.15">
      <c r="A192" s="943"/>
      <c r="B192" s="944"/>
      <c r="C192" s="944"/>
      <c r="D192" s="944"/>
      <c r="E192" s="944"/>
      <c r="F192" s="945"/>
      <c r="G192" s="190"/>
      <c r="H192" s="191"/>
      <c r="I192" s="191"/>
      <c r="J192" s="191"/>
      <c r="K192" s="192"/>
      <c r="L192" s="193"/>
      <c r="M192" s="194"/>
      <c r="N192" s="194"/>
      <c r="O192" s="194"/>
      <c r="P192" s="194"/>
      <c r="Q192" s="194"/>
      <c r="R192" s="194"/>
      <c r="S192" s="194"/>
      <c r="T192" s="194"/>
      <c r="U192" s="194"/>
      <c r="V192" s="194"/>
      <c r="W192" s="194"/>
      <c r="X192" s="195"/>
      <c r="Y192" s="196"/>
      <c r="Z192" s="197"/>
      <c r="AA192" s="197"/>
      <c r="AB192" s="198"/>
      <c r="AC192" s="190"/>
      <c r="AD192" s="191"/>
      <c r="AE192" s="191"/>
      <c r="AF192" s="191"/>
      <c r="AG192" s="192"/>
      <c r="AH192" s="193"/>
      <c r="AI192" s="194"/>
      <c r="AJ192" s="194"/>
      <c r="AK192" s="194"/>
      <c r="AL192" s="194"/>
      <c r="AM192" s="194"/>
      <c r="AN192" s="194"/>
      <c r="AO192" s="194"/>
      <c r="AP192" s="194"/>
      <c r="AQ192" s="194"/>
      <c r="AR192" s="194"/>
      <c r="AS192" s="194"/>
      <c r="AT192" s="195"/>
      <c r="AU192" s="196"/>
      <c r="AV192" s="197"/>
      <c r="AW192" s="197"/>
      <c r="AX192" s="199"/>
      <c r="AY192" s="34">
        <f t="shared" si="14"/>
        <v>0</v>
      </c>
    </row>
    <row r="193" spans="1:51" ht="24.75" hidden="1" customHeight="1" x14ac:dyDescent="0.15">
      <c r="A193" s="943"/>
      <c r="B193" s="944"/>
      <c r="C193" s="944"/>
      <c r="D193" s="944"/>
      <c r="E193" s="944"/>
      <c r="F193" s="945"/>
      <c r="G193" s="190"/>
      <c r="H193" s="191"/>
      <c r="I193" s="191"/>
      <c r="J193" s="191"/>
      <c r="K193" s="192"/>
      <c r="L193" s="193"/>
      <c r="M193" s="194"/>
      <c r="N193" s="194"/>
      <c r="O193" s="194"/>
      <c r="P193" s="194"/>
      <c r="Q193" s="194"/>
      <c r="R193" s="194"/>
      <c r="S193" s="194"/>
      <c r="T193" s="194"/>
      <c r="U193" s="194"/>
      <c r="V193" s="194"/>
      <c r="W193" s="194"/>
      <c r="X193" s="195"/>
      <c r="Y193" s="196"/>
      <c r="Z193" s="197"/>
      <c r="AA193" s="197"/>
      <c r="AB193" s="198"/>
      <c r="AC193" s="190"/>
      <c r="AD193" s="191"/>
      <c r="AE193" s="191"/>
      <c r="AF193" s="191"/>
      <c r="AG193" s="192"/>
      <c r="AH193" s="193"/>
      <c r="AI193" s="194"/>
      <c r="AJ193" s="194"/>
      <c r="AK193" s="194"/>
      <c r="AL193" s="194"/>
      <c r="AM193" s="194"/>
      <c r="AN193" s="194"/>
      <c r="AO193" s="194"/>
      <c r="AP193" s="194"/>
      <c r="AQ193" s="194"/>
      <c r="AR193" s="194"/>
      <c r="AS193" s="194"/>
      <c r="AT193" s="195"/>
      <c r="AU193" s="196"/>
      <c r="AV193" s="197"/>
      <c r="AW193" s="197"/>
      <c r="AX193" s="199"/>
      <c r="AY193" s="34">
        <f t="shared" si="14"/>
        <v>0</v>
      </c>
    </row>
    <row r="194" spans="1:51" ht="24.75" hidden="1" customHeight="1" x14ac:dyDescent="0.15">
      <c r="A194" s="943"/>
      <c r="B194" s="944"/>
      <c r="C194" s="944"/>
      <c r="D194" s="944"/>
      <c r="E194" s="944"/>
      <c r="F194" s="945"/>
      <c r="G194" s="190"/>
      <c r="H194" s="191"/>
      <c r="I194" s="191"/>
      <c r="J194" s="191"/>
      <c r="K194" s="192"/>
      <c r="L194" s="193"/>
      <c r="M194" s="194"/>
      <c r="N194" s="194"/>
      <c r="O194" s="194"/>
      <c r="P194" s="194"/>
      <c r="Q194" s="194"/>
      <c r="R194" s="194"/>
      <c r="S194" s="194"/>
      <c r="T194" s="194"/>
      <c r="U194" s="194"/>
      <c r="V194" s="194"/>
      <c r="W194" s="194"/>
      <c r="X194" s="195"/>
      <c r="Y194" s="196"/>
      <c r="Z194" s="197"/>
      <c r="AA194" s="197"/>
      <c r="AB194" s="198"/>
      <c r="AC194" s="190"/>
      <c r="AD194" s="191"/>
      <c r="AE194" s="191"/>
      <c r="AF194" s="191"/>
      <c r="AG194" s="192"/>
      <c r="AH194" s="193"/>
      <c r="AI194" s="194"/>
      <c r="AJ194" s="194"/>
      <c r="AK194" s="194"/>
      <c r="AL194" s="194"/>
      <c r="AM194" s="194"/>
      <c r="AN194" s="194"/>
      <c r="AO194" s="194"/>
      <c r="AP194" s="194"/>
      <c r="AQ194" s="194"/>
      <c r="AR194" s="194"/>
      <c r="AS194" s="194"/>
      <c r="AT194" s="195"/>
      <c r="AU194" s="196"/>
      <c r="AV194" s="197"/>
      <c r="AW194" s="197"/>
      <c r="AX194" s="199"/>
      <c r="AY194" s="34">
        <f t="shared" si="14"/>
        <v>0</v>
      </c>
    </row>
    <row r="195" spans="1:51" ht="24.75" hidden="1" customHeight="1" x14ac:dyDescent="0.15">
      <c r="A195" s="943"/>
      <c r="B195" s="944"/>
      <c r="C195" s="944"/>
      <c r="D195" s="944"/>
      <c r="E195" s="944"/>
      <c r="F195" s="945"/>
      <c r="G195" s="190"/>
      <c r="H195" s="191"/>
      <c r="I195" s="191"/>
      <c r="J195" s="191"/>
      <c r="K195" s="192"/>
      <c r="L195" s="193"/>
      <c r="M195" s="194"/>
      <c r="N195" s="194"/>
      <c r="O195" s="194"/>
      <c r="P195" s="194"/>
      <c r="Q195" s="194"/>
      <c r="R195" s="194"/>
      <c r="S195" s="194"/>
      <c r="T195" s="194"/>
      <c r="U195" s="194"/>
      <c r="V195" s="194"/>
      <c r="W195" s="194"/>
      <c r="X195" s="195"/>
      <c r="Y195" s="196"/>
      <c r="Z195" s="197"/>
      <c r="AA195" s="197"/>
      <c r="AB195" s="198"/>
      <c r="AC195" s="190"/>
      <c r="AD195" s="191"/>
      <c r="AE195" s="191"/>
      <c r="AF195" s="191"/>
      <c r="AG195" s="192"/>
      <c r="AH195" s="193"/>
      <c r="AI195" s="194"/>
      <c r="AJ195" s="194"/>
      <c r="AK195" s="194"/>
      <c r="AL195" s="194"/>
      <c r="AM195" s="194"/>
      <c r="AN195" s="194"/>
      <c r="AO195" s="194"/>
      <c r="AP195" s="194"/>
      <c r="AQ195" s="194"/>
      <c r="AR195" s="194"/>
      <c r="AS195" s="194"/>
      <c r="AT195" s="195"/>
      <c r="AU195" s="196"/>
      <c r="AV195" s="197"/>
      <c r="AW195" s="197"/>
      <c r="AX195" s="199"/>
      <c r="AY195" s="34">
        <f t="shared" si="14"/>
        <v>0</v>
      </c>
    </row>
    <row r="196" spans="1:51" ht="24.75" hidden="1" customHeight="1" x14ac:dyDescent="0.15">
      <c r="A196" s="943"/>
      <c r="B196" s="944"/>
      <c r="C196" s="944"/>
      <c r="D196" s="944"/>
      <c r="E196" s="944"/>
      <c r="F196" s="945"/>
      <c r="G196" s="190"/>
      <c r="H196" s="191"/>
      <c r="I196" s="191"/>
      <c r="J196" s="191"/>
      <c r="K196" s="192"/>
      <c r="L196" s="193"/>
      <c r="M196" s="194"/>
      <c r="N196" s="194"/>
      <c r="O196" s="194"/>
      <c r="P196" s="194"/>
      <c r="Q196" s="194"/>
      <c r="R196" s="194"/>
      <c r="S196" s="194"/>
      <c r="T196" s="194"/>
      <c r="U196" s="194"/>
      <c r="V196" s="194"/>
      <c r="W196" s="194"/>
      <c r="X196" s="195"/>
      <c r="Y196" s="196"/>
      <c r="Z196" s="197"/>
      <c r="AA196" s="197"/>
      <c r="AB196" s="198"/>
      <c r="AC196" s="190"/>
      <c r="AD196" s="191"/>
      <c r="AE196" s="191"/>
      <c r="AF196" s="191"/>
      <c r="AG196" s="192"/>
      <c r="AH196" s="193"/>
      <c r="AI196" s="194"/>
      <c r="AJ196" s="194"/>
      <c r="AK196" s="194"/>
      <c r="AL196" s="194"/>
      <c r="AM196" s="194"/>
      <c r="AN196" s="194"/>
      <c r="AO196" s="194"/>
      <c r="AP196" s="194"/>
      <c r="AQ196" s="194"/>
      <c r="AR196" s="194"/>
      <c r="AS196" s="194"/>
      <c r="AT196" s="195"/>
      <c r="AU196" s="196"/>
      <c r="AV196" s="197"/>
      <c r="AW196" s="197"/>
      <c r="AX196" s="199"/>
      <c r="AY196" s="34">
        <f t="shared" si="14"/>
        <v>0</v>
      </c>
    </row>
    <row r="197" spans="1:51" ht="24.75" hidden="1" customHeight="1" x14ac:dyDescent="0.15">
      <c r="A197" s="943"/>
      <c r="B197" s="944"/>
      <c r="C197" s="944"/>
      <c r="D197" s="944"/>
      <c r="E197" s="944"/>
      <c r="F197" s="945"/>
      <c r="G197" s="190"/>
      <c r="H197" s="191"/>
      <c r="I197" s="191"/>
      <c r="J197" s="191"/>
      <c r="K197" s="192"/>
      <c r="L197" s="193"/>
      <c r="M197" s="194"/>
      <c r="N197" s="194"/>
      <c r="O197" s="194"/>
      <c r="P197" s="194"/>
      <c r="Q197" s="194"/>
      <c r="R197" s="194"/>
      <c r="S197" s="194"/>
      <c r="T197" s="194"/>
      <c r="U197" s="194"/>
      <c r="V197" s="194"/>
      <c r="W197" s="194"/>
      <c r="X197" s="195"/>
      <c r="Y197" s="196"/>
      <c r="Z197" s="197"/>
      <c r="AA197" s="197"/>
      <c r="AB197" s="198"/>
      <c r="AC197" s="190"/>
      <c r="AD197" s="191"/>
      <c r="AE197" s="191"/>
      <c r="AF197" s="191"/>
      <c r="AG197" s="192"/>
      <c r="AH197" s="193"/>
      <c r="AI197" s="194"/>
      <c r="AJ197" s="194"/>
      <c r="AK197" s="194"/>
      <c r="AL197" s="194"/>
      <c r="AM197" s="194"/>
      <c r="AN197" s="194"/>
      <c r="AO197" s="194"/>
      <c r="AP197" s="194"/>
      <c r="AQ197" s="194"/>
      <c r="AR197" s="194"/>
      <c r="AS197" s="194"/>
      <c r="AT197" s="195"/>
      <c r="AU197" s="196"/>
      <c r="AV197" s="197"/>
      <c r="AW197" s="197"/>
      <c r="AX197" s="199"/>
      <c r="AY197" s="34">
        <f t="shared" si="14"/>
        <v>0</v>
      </c>
    </row>
    <row r="198" spans="1:51" ht="24.75" hidden="1" customHeight="1" x14ac:dyDescent="0.15">
      <c r="A198" s="943"/>
      <c r="B198" s="944"/>
      <c r="C198" s="944"/>
      <c r="D198" s="944"/>
      <c r="E198" s="944"/>
      <c r="F198" s="945"/>
      <c r="G198" s="190"/>
      <c r="H198" s="191"/>
      <c r="I198" s="191"/>
      <c r="J198" s="191"/>
      <c r="K198" s="192"/>
      <c r="L198" s="193"/>
      <c r="M198" s="194"/>
      <c r="N198" s="194"/>
      <c r="O198" s="194"/>
      <c r="P198" s="194"/>
      <c r="Q198" s="194"/>
      <c r="R198" s="194"/>
      <c r="S198" s="194"/>
      <c r="T198" s="194"/>
      <c r="U198" s="194"/>
      <c r="V198" s="194"/>
      <c r="W198" s="194"/>
      <c r="X198" s="195"/>
      <c r="Y198" s="196"/>
      <c r="Z198" s="197"/>
      <c r="AA198" s="197"/>
      <c r="AB198" s="198"/>
      <c r="AC198" s="190"/>
      <c r="AD198" s="191"/>
      <c r="AE198" s="191"/>
      <c r="AF198" s="191"/>
      <c r="AG198" s="192"/>
      <c r="AH198" s="193"/>
      <c r="AI198" s="194"/>
      <c r="AJ198" s="194"/>
      <c r="AK198" s="194"/>
      <c r="AL198" s="194"/>
      <c r="AM198" s="194"/>
      <c r="AN198" s="194"/>
      <c r="AO198" s="194"/>
      <c r="AP198" s="194"/>
      <c r="AQ198" s="194"/>
      <c r="AR198" s="194"/>
      <c r="AS198" s="194"/>
      <c r="AT198" s="195"/>
      <c r="AU198" s="196"/>
      <c r="AV198" s="197"/>
      <c r="AW198" s="197"/>
      <c r="AX198" s="199"/>
      <c r="AY198" s="34">
        <f t="shared" si="14"/>
        <v>0</v>
      </c>
    </row>
    <row r="199" spans="1:51" ht="24.75" hidden="1" customHeight="1" thickBot="1" x14ac:dyDescent="0.2">
      <c r="A199" s="943"/>
      <c r="B199" s="944"/>
      <c r="C199" s="944"/>
      <c r="D199" s="944"/>
      <c r="E199" s="944"/>
      <c r="F199" s="945"/>
      <c r="G199" s="181" t="s">
        <v>18</v>
      </c>
      <c r="H199" s="182"/>
      <c r="I199" s="182"/>
      <c r="J199" s="182"/>
      <c r="K199" s="182"/>
      <c r="L199" s="183"/>
      <c r="M199" s="184"/>
      <c r="N199" s="184"/>
      <c r="O199" s="184"/>
      <c r="P199" s="184"/>
      <c r="Q199" s="184"/>
      <c r="R199" s="184"/>
      <c r="S199" s="184"/>
      <c r="T199" s="184"/>
      <c r="U199" s="184"/>
      <c r="V199" s="184"/>
      <c r="W199" s="184"/>
      <c r="X199" s="185"/>
      <c r="Y199" s="186">
        <f>SUM(Y189:AB198)</f>
        <v>0</v>
      </c>
      <c r="Z199" s="187"/>
      <c r="AA199" s="187"/>
      <c r="AB199" s="188"/>
      <c r="AC199" s="181" t="s">
        <v>18</v>
      </c>
      <c r="AD199" s="182"/>
      <c r="AE199" s="182"/>
      <c r="AF199" s="182"/>
      <c r="AG199" s="182"/>
      <c r="AH199" s="183"/>
      <c r="AI199" s="184"/>
      <c r="AJ199" s="184"/>
      <c r="AK199" s="184"/>
      <c r="AL199" s="184"/>
      <c r="AM199" s="184"/>
      <c r="AN199" s="184"/>
      <c r="AO199" s="184"/>
      <c r="AP199" s="184"/>
      <c r="AQ199" s="184"/>
      <c r="AR199" s="184"/>
      <c r="AS199" s="184"/>
      <c r="AT199" s="185"/>
      <c r="AU199" s="186">
        <f>SUM(AU189:AX198)</f>
        <v>0</v>
      </c>
      <c r="AV199" s="187"/>
      <c r="AW199" s="187"/>
      <c r="AX199" s="189"/>
      <c r="AY199" s="34">
        <f t="shared" si="14"/>
        <v>0</v>
      </c>
    </row>
    <row r="200" spans="1:51" ht="30" hidden="1" customHeight="1" x14ac:dyDescent="0.15">
      <c r="A200" s="943"/>
      <c r="B200" s="944"/>
      <c r="C200" s="944"/>
      <c r="D200" s="944"/>
      <c r="E200" s="944"/>
      <c r="F200" s="945"/>
      <c r="G200" s="210" t="s">
        <v>921</v>
      </c>
      <c r="H200" s="211"/>
      <c r="I200" s="211"/>
      <c r="J200" s="211"/>
      <c r="K200" s="211"/>
      <c r="L200" s="211"/>
      <c r="M200" s="211"/>
      <c r="N200" s="211"/>
      <c r="O200" s="211"/>
      <c r="P200" s="211"/>
      <c r="Q200" s="211"/>
      <c r="R200" s="211"/>
      <c r="S200" s="211"/>
      <c r="T200" s="211"/>
      <c r="U200" s="211"/>
      <c r="V200" s="211"/>
      <c r="W200" s="211"/>
      <c r="X200" s="211"/>
      <c r="Y200" s="211"/>
      <c r="Z200" s="211"/>
      <c r="AA200" s="211"/>
      <c r="AB200" s="212"/>
      <c r="AC200" s="210" t="s">
        <v>920</v>
      </c>
      <c r="AD200" s="211"/>
      <c r="AE200" s="211"/>
      <c r="AF200" s="211"/>
      <c r="AG200" s="211"/>
      <c r="AH200" s="211"/>
      <c r="AI200" s="211"/>
      <c r="AJ200" s="211"/>
      <c r="AK200" s="211"/>
      <c r="AL200" s="211"/>
      <c r="AM200" s="211"/>
      <c r="AN200" s="211"/>
      <c r="AO200" s="211"/>
      <c r="AP200" s="211"/>
      <c r="AQ200" s="211"/>
      <c r="AR200" s="211"/>
      <c r="AS200" s="211"/>
      <c r="AT200" s="211"/>
      <c r="AU200" s="211"/>
      <c r="AV200" s="211"/>
      <c r="AW200" s="211"/>
      <c r="AX200" s="213"/>
      <c r="AY200">
        <f>COUNTA($G$202,$AC$202)</f>
        <v>0</v>
      </c>
    </row>
    <row r="201" spans="1:51" ht="24.75" hidden="1" customHeight="1" x14ac:dyDescent="0.15">
      <c r="A201" s="943"/>
      <c r="B201" s="944"/>
      <c r="C201" s="944"/>
      <c r="D201" s="944"/>
      <c r="E201" s="944"/>
      <c r="F201" s="945"/>
      <c r="G201" s="214" t="s">
        <v>15</v>
      </c>
      <c r="H201" s="215"/>
      <c r="I201" s="215"/>
      <c r="J201" s="215"/>
      <c r="K201" s="215"/>
      <c r="L201" s="216" t="s">
        <v>16</v>
      </c>
      <c r="M201" s="215"/>
      <c r="N201" s="215"/>
      <c r="O201" s="215"/>
      <c r="P201" s="215"/>
      <c r="Q201" s="215"/>
      <c r="R201" s="215"/>
      <c r="S201" s="215"/>
      <c r="T201" s="215"/>
      <c r="U201" s="215"/>
      <c r="V201" s="215"/>
      <c r="W201" s="215"/>
      <c r="X201" s="217"/>
      <c r="Y201" s="218" t="s">
        <v>17</v>
      </c>
      <c r="Z201" s="219"/>
      <c r="AA201" s="219"/>
      <c r="AB201" s="220"/>
      <c r="AC201" s="214" t="s">
        <v>15</v>
      </c>
      <c r="AD201" s="215"/>
      <c r="AE201" s="215"/>
      <c r="AF201" s="215"/>
      <c r="AG201" s="215"/>
      <c r="AH201" s="216" t="s">
        <v>16</v>
      </c>
      <c r="AI201" s="215"/>
      <c r="AJ201" s="215"/>
      <c r="AK201" s="215"/>
      <c r="AL201" s="215"/>
      <c r="AM201" s="215"/>
      <c r="AN201" s="215"/>
      <c r="AO201" s="215"/>
      <c r="AP201" s="215"/>
      <c r="AQ201" s="215"/>
      <c r="AR201" s="215"/>
      <c r="AS201" s="215"/>
      <c r="AT201" s="217"/>
      <c r="AU201" s="218" t="s">
        <v>17</v>
      </c>
      <c r="AV201" s="219"/>
      <c r="AW201" s="219"/>
      <c r="AX201" s="221"/>
      <c r="AY201" s="34">
        <f t="shared" ref="AY201:AY212" si="15">$AY$200</f>
        <v>0</v>
      </c>
    </row>
    <row r="202" spans="1:51" ht="24.75" hidden="1" customHeight="1" x14ac:dyDescent="0.15">
      <c r="A202" s="943"/>
      <c r="B202" s="944"/>
      <c r="C202" s="944"/>
      <c r="D202" s="944"/>
      <c r="E202" s="944"/>
      <c r="F202" s="945"/>
      <c r="G202" s="200"/>
      <c r="H202" s="201"/>
      <c r="I202" s="201"/>
      <c r="J202" s="201"/>
      <c r="K202" s="202"/>
      <c r="L202" s="203"/>
      <c r="M202" s="204"/>
      <c r="N202" s="204"/>
      <c r="O202" s="204"/>
      <c r="P202" s="204"/>
      <c r="Q202" s="204"/>
      <c r="R202" s="204"/>
      <c r="S202" s="204"/>
      <c r="T202" s="204"/>
      <c r="U202" s="204"/>
      <c r="V202" s="204"/>
      <c r="W202" s="204"/>
      <c r="X202" s="205"/>
      <c r="Y202" s="206"/>
      <c r="Z202" s="207"/>
      <c r="AA202" s="207"/>
      <c r="AB202" s="208"/>
      <c r="AC202" s="200"/>
      <c r="AD202" s="201"/>
      <c r="AE202" s="201"/>
      <c r="AF202" s="201"/>
      <c r="AG202" s="202"/>
      <c r="AH202" s="203"/>
      <c r="AI202" s="204"/>
      <c r="AJ202" s="204"/>
      <c r="AK202" s="204"/>
      <c r="AL202" s="204"/>
      <c r="AM202" s="204"/>
      <c r="AN202" s="204"/>
      <c r="AO202" s="204"/>
      <c r="AP202" s="204"/>
      <c r="AQ202" s="204"/>
      <c r="AR202" s="204"/>
      <c r="AS202" s="204"/>
      <c r="AT202" s="205"/>
      <c r="AU202" s="206"/>
      <c r="AV202" s="207"/>
      <c r="AW202" s="207"/>
      <c r="AX202" s="209"/>
      <c r="AY202" s="34">
        <f t="shared" si="15"/>
        <v>0</v>
      </c>
    </row>
    <row r="203" spans="1:51" ht="24.75" hidden="1" customHeight="1" x14ac:dyDescent="0.15">
      <c r="A203" s="943"/>
      <c r="B203" s="944"/>
      <c r="C203" s="944"/>
      <c r="D203" s="944"/>
      <c r="E203" s="944"/>
      <c r="F203" s="945"/>
      <c r="G203" s="190"/>
      <c r="H203" s="191"/>
      <c r="I203" s="191"/>
      <c r="J203" s="191"/>
      <c r="K203" s="192"/>
      <c r="L203" s="193"/>
      <c r="M203" s="194"/>
      <c r="N203" s="194"/>
      <c r="O203" s="194"/>
      <c r="P203" s="194"/>
      <c r="Q203" s="194"/>
      <c r="R203" s="194"/>
      <c r="S203" s="194"/>
      <c r="T203" s="194"/>
      <c r="U203" s="194"/>
      <c r="V203" s="194"/>
      <c r="W203" s="194"/>
      <c r="X203" s="195"/>
      <c r="Y203" s="196"/>
      <c r="Z203" s="197"/>
      <c r="AA203" s="197"/>
      <c r="AB203" s="198"/>
      <c r="AC203" s="190"/>
      <c r="AD203" s="191"/>
      <c r="AE203" s="191"/>
      <c r="AF203" s="191"/>
      <c r="AG203" s="192"/>
      <c r="AH203" s="193"/>
      <c r="AI203" s="194"/>
      <c r="AJ203" s="194"/>
      <c r="AK203" s="194"/>
      <c r="AL203" s="194"/>
      <c r="AM203" s="194"/>
      <c r="AN203" s="194"/>
      <c r="AO203" s="194"/>
      <c r="AP203" s="194"/>
      <c r="AQ203" s="194"/>
      <c r="AR203" s="194"/>
      <c r="AS203" s="194"/>
      <c r="AT203" s="195"/>
      <c r="AU203" s="196"/>
      <c r="AV203" s="197"/>
      <c r="AW203" s="197"/>
      <c r="AX203" s="199"/>
      <c r="AY203" s="34">
        <f t="shared" si="15"/>
        <v>0</v>
      </c>
    </row>
    <row r="204" spans="1:51" ht="24.75" hidden="1" customHeight="1" x14ac:dyDescent="0.15">
      <c r="A204" s="943"/>
      <c r="B204" s="944"/>
      <c r="C204" s="944"/>
      <c r="D204" s="944"/>
      <c r="E204" s="944"/>
      <c r="F204" s="945"/>
      <c r="G204" s="190"/>
      <c r="H204" s="191"/>
      <c r="I204" s="191"/>
      <c r="J204" s="191"/>
      <c r="K204" s="192"/>
      <c r="L204" s="193"/>
      <c r="M204" s="194"/>
      <c r="N204" s="194"/>
      <c r="O204" s="194"/>
      <c r="P204" s="194"/>
      <c r="Q204" s="194"/>
      <c r="R204" s="194"/>
      <c r="S204" s="194"/>
      <c r="T204" s="194"/>
      <c r="U204" s="194"/>
      <c r="V204" s="194"/>
      <c r="W204" s="194"/>
      <c r="X204" s="195"/>
      <c r="Y204" s="196"/>
      <c r="Z204" s="197"/>
      <c r="AA204" s="197"/>
      <c r="AB204" s="198"/>
      <c r="AC204" s="190"/>
      <c r="AD204" s="191"/>
      <c r="AE204" s="191"/>
      <c r="AF204" s="191"/>
      <c r="AG204" s="192"/>
      <c r="AH204" s="193"/>
      <c r="AI204" s="194"/>
      <c r="AJ204" s="194"/>
      <c r="AK204" s="194"/>
      <c r="AL204" s="194"/>
      <c r="AM204" s="194"/>
      <c r="AN204" s="194"/>
      <c r="AO204" s="194"/>
      <c r="AP204" s="194"/>
      <c r="AQ204" s="194"/>
      <c r="AR204" s="194"/>
      <c r="AS204" s="194"/>
      <c r="AT204" s="195"/>
      <c r="AU204" s="196"/>
      <c r="AV204" s="197"/>
      <c r="AW204" s="197"/>
      <c r="AX204" s="199"/>
      <c r="AY204" s="34">
        <f t="shared" si="15"/>
        <v>0</v>
      </c>
    </row>
    <row r="205" spans="1:51" ht="24.75" hidden="1" customHeight="1" x14ac:dyDescent="0.15">
      <c r="A205" s="943"/>
      <c r="B205" s="944"/>
      <c r="C205" s="944"/>
      <c r="D205" s="944"/>
      <c r="E205" s="944"/>
      <c r="F205" s="945"/>
      <c r="G205" s="190"/>
      <c r="H205" s="191"/>
      <c r="I205" s="191"/>
      <c r="J205" s="191"/>
      <c r="K205" s="192"/>
      <c r="L205" s="193"/>
      <c r="M205" s="194"/>
      <c r="N205" s="194"/>
      <c r="O205" s="194"/>
      <c r="P205" s="194"/>
      <c r="Q205" s="194"/>
      <c r="R205" s="194"/>
      <c r="S205" s="194"/>
      <c r="T205" s="194"/>
      <c r="U205" s="194"/>
      <c r="V205" s="194"/>
      <c r="W205" s="194"/>
      <c r="X205" s="195"/>
      <c r="Y205" s="196"/>
      <c r="Z205" s="197"/>
      <c r="AA205" s="197"/>
      <c r="AB205" s="198"/>
      <c r="AC205" s="190"/>
      <c r="AD205" s="191"/>
      <c r="AE205" s="191"/>
      <c r="AF205" s="191"/>
      <c r="AG205" s="192"/>
      <c r="AH205" s="193"/>
      <c r="AI205" s="194"/>
      <c r="AJ205" s="194"/>
      <c r="AK205" s="194"/>
      <c r="AL205" s="194"/>
      <c r="AM205" s="194"/>
      <c r="AN205" s="194"/>
      <c r="AO205" s="194"/>
      <c r="AP205" s="194"/>
      <c r="AQ205" s="194"/>
      <c r="AR205" s="194"/>
      <c r="AS205" s="194"/>
      <c r="AT205" s="195"/>
      <c r="AU205" s="196"/>
      <c r="AV205" s="197"/>
      <c r="AW205" s="197"/>
      <c r="AX205" s="199"/>
      <c r="AY205" s="34">
        <f t="shared" si="15"/>
        <v>0</v>
      </c>
    </row>
    <row r="206" spans="1:51" ht="24.75" hidden="1" customHeight="1" x14ac:dyDescent="0.15">
      <c r="A206" s="943"/>
      <c r="B206" s="944"/>
      <c r="C206" s="944"/>
      <c r="D206" s="944"/>
      <c r="E206" s="944"/>
      <c r="F206" s="945"/>
      <c r="G206" s="190"/>
      <c r="H206" s="191"/>
      <c r="I206" s="191"/>
      <c r="J206" s="191"/>
      <c r="K206" s="192"/>
      <c r="L206" s="193"/>
      <c r="M206" s="194"/>
      <c r="N206" s="194"/>
      <c r="O206" s="194"/>
      <c r="P206" s="194"/>
      <c r="Q206" s="194"/>
      <c r="R206" s="194"/>
      <c r="S206" s="194"/>
      <c r="T206" s="194"/>
      <c r="U206" s="194"/>
      <c r="V206" s="194"/>
      <c r="W206" s="194"/>
      <c r="X206" s="195"/>
      <c r="Y206" s="196"/>
      <c r="Z206" s="197"/>
      <c r="AA206" s="197"/>
      <c r="AB206" s="198"/>
      <c r="AC206" s="190"/>
      <c r="AD206" s="191"/>
      <c r="AE206" s="191"/>
      <c r="AF206" s="191"/>
      <c r="AG206" s="192"/>
      <c r="AH206" s="193"/>
      <c r="AI206" s="194"/>
      <c r="AJ206" s="194"/>
      <c r="AK206" s="194"/>
      <c r="AL206" s="194"/>
      <c r="AM206" s="194"/>
      <c r="AN206" s="194"/>
      <c r="AO206" s="194"/>
      <c r="AP206" s="194"/>
      <c r="AQ206" s="194"/>
      <c r="AR206" s="194"/>
      <c r="AS206" s="194"/>
      <c r="AT206" s="195"/>
      <c r="AU206" s="196"/>
      <c r="AV206" s="197"/>
      <c r="AW206" s="197"/>
      <c r="AX206" s="199"/>
      <c r="AY206" s="34">
        <f t="shared" si="15"/>
        <v>0</v>
      </c>
    </row>
    <row r="207" spans="1:51" ht="24.75" hidden="1" customHeight="1" x14ac:dyDescent="0.15">
      <c r="A207" s="943"/>
      <c r="B207" s="944"/>
      <c r="C207" s="944"/>
      <c r="D207" s="944"/>
      <c r="E207" s="944"/>
      <c r="F207" s="945"/>
      <c r="G207" s="190"/>
      <c r="H207" s="191"/>
      <c r="I207" s="191"/>
      <c r="J207" s="191"/>
      <c r="K207" s="192"/>
      <c r="L207" s="193"/>
      <c r="M207" s="194"/>
      <c r="N207" s="194"/>
      <c r="O207" s="194"/>
      <c r="P207" s="194"/>
      <c r="Q207" s="194"/>
      <c r="R207" s="194"/>
      <c r="S207" s="194"/>
      <c r="T207" s="194"/>
      <c r="U207" s="194"/>
      <c r="V207" s="194"/>
      <c r="W207" s="194"/>
      <c r="X207" s="195"/>
      <c r="Y207" s="196"/>
      <c r="Z207" s="197"/>
      <c r="AA207" s="197"/>
      <c r="AB207" s="198"/>
      <c r="AC207" s="190"/>
      <c r="AD207" s="191"/>
      <c r="AE207" s="191"/>
      <c r="AF207" s="191"/>
      <c r="AG207" s="192"/>
      <c r="AH207" s="193"/>
      <c r="AI207" s="194"/>
      <c r="AJ207" s="194"/>
      <c r="AK207" s="194"/>
      <c r="AL207" s="194"/>
      <c r="AM207" s="194"/>
      <c r="AN207" s="194"/>
      <c r="AO207" s="194"/>
      <c r="AP207" s="194"/>
      <c r="AQ207" s="194"/>
      <c r="AR207" s="194"/>
      <c r="AS207" s="194"/>
      <c r="AT207" s="195"/>
      <c r="AU207" s="196"/>
      <c r="AV207" s="197"/>
      <c r="AW207" s="197"/>
      <c r="AX207" s="199"/>
      <c r="AY207" s="34">
        <f t="shared" si="15"/>
        <v>0</v>
      </c>
    </row>
    <row r="208" spans="1:51" ht="24.75" hidden="1" customHeight="1" x14ac:dyDescent="0.15">
      <c r="A208" s="943"/>
      <c r="B208" s="944"/>
      <c r="C208" s="944"/>
      <c r="D208" s="944"/>
      <c r="E208" s="944"/>
      <c r="F208" s="945"/>
      <c r="G208" s="190"/>
      <c r="H208" s="191"/>
      <c r="I208" s="191"/>
      <c r="J208" s="191"/>
      <c r="K208" s="192"/>
      <c r="L208" s="193"/>
      <c r="M208" s="194"/>
      <c r="N208" s="194"/>
      <c r="O208" s="194"/>
      <c r="P208" s="194"/>
      <c r="Q208" s="194"/>
      <c r="R208" s="194"/>
      <c r="S208" s="194"/>
      <c r="T208" s="194"/>
      <c r="U208" s="194"/>
      <c r="V208" s="194"/>
      <c r="W208" s="194"/>
      <c r="X208" s="195"/>
      <c r="Y208" s="196"/>
      <c r="Z208" s="197"/>
      <c r="AA208" s="197"/>
      <c r="AB208" s="198"/>
      <c r="AC208" s="190"/>
      <c r="AD208" s="191"/>
      <c r="AE208" s="191"/>
      <c r="AF208" s="191"/>
      <c r="AG208" s="192"/>
      <c r="AH208" s="193"/>
      <c r="AI208" s="194"/>
      <c r="AJ208" s="194"/>
      <c r="AK208" s="194"/>
      <c r="AL208" s="194"/>
      <c r="AM208" s="194"/>
      <c r="AN208" s="194"/>
      <c r="AO208" s="194"/>
      <c r="AP208" s="194"/>
      <c r="AQ208" s="194"/>
      <c r="AR208" s="194"/>
      <c r="AS208" s="194"/>
      <c r="AT208" s="195"/>
      <c r="AU208" s="196"/>
      <c r="AV208" s="197"/>
      <c r="AW208" s="197"/>
      <c r="AX208" s="199"/>
      <c r="AY208" s="34">
        <f t="shared" si="15"/>
        <v>0</v>
      </c>
    </row>
    <row r="209" spans="1:51" ht="24.75" hidden="1" customHeight="1" x14ac:dyDescent="0.15">
      <c r="A209" s="943"/>
      <c r="B209" s="944"/>
      <c r="C209" s="944"/>
      <c r="D209" s="944"/>
      <c r="E209" s="944"/>
      <c r="F209" s="945"/>
      <c r="G209" s="190"/>
      <c r="H209" s="191"/>
      <c r="I209" s="191"/>
      <c r="J209" s="191"/>
      <c r="K209" s="192"/>
      <c r="L209" s="193"/>
      <c r="M209" s="194"/>
      <c r="N209" s="194"/>
      <c r="O209" s="194"/>
      <c r="P209" s="194"/>
      <c r="Q209" s="194"/>
      <c r="R209" s="194"/>
      <c r="S209" s="194"/>
      <c r="T209" s="194"/>
      <c r="U209" s="194"/>
      <c r="V209" s="194"/>
      <c r="W209" s="194"/>
      <c r="X209" s="195"/>
      <c r="Y209" s="196"/>
      <c r="Z209" s="197"/>
      <c r="AA209" s="197"/>
      <c r="AB209" s="198"/>
      <c r="AC209" s="190"/>
      <c r="AD209" s="191"/>
      <c r="AE209" s="191"/>
      <c r="AF209" s="191"/>
      <c r="AG209" s="192"/>
      <c r="AH209" s="193"/>
      <c r="AI209" s="194"/>
      <c r="AJ209" s="194"/>
      <c r="AK209" s="194"/>
      <c r="AL209" s="194"/>
      <c r="AM209" s="194"/>
      <c r="AN209" s="194"/>
      <c r="AO209" s="194"/>
      <c r="AP209" s="194"/>
      <c r="AQ209" s="194"/>
      <c r="AR209" s="194"/>
      <c r="AS209" s="194"/>
      <c r="AT209" s="195"/>
      <c r="AU209" s="196"/>
      <c r="AV209" s="197"/>
      <c r="AW209" s="197"/>
      <c r="AX209" s="199"/>
      <c r="AY209" s="34">
        <f t="shared" si="15"/>
        <v>0</v>
      </c>
    </row>
    <row r="210" spans="1:51" ht="24.75" hidden="1" customHeight="1" x14ac:dyDescent="0.15">
      <c r="A210" s="943"/>
      <c r="B210" s="944"/>
      <c r="C210" s="944"/>
      <c r="D210" s="944"/>
      <c r="E210" s="944"/>
      <c r="F210" s="945"/>
      <c r="G210" s="190"/>
      <c r="H210" s="191"/>
      <c r="I210" s="191"/>
      <c r="J210" s="191"/>
      <c r="K210" s="192"/>
      <c r="L210" s="193"/>
      <c r="M210" s="194"/>
      <c r="N210" s="194"/>
      <c r="O210" s="194"/>
      <c r="P210" s="194"/>
      <c r="Q210" s="194"/>
      <c r="R210" s="194"/>
      <c r="S210" s="194"/>
      <c r="T210" s="194"/>
      <c r="U210" s="194"/>
      <c r="V210" s="194"/>
      <c r="W210" s="194"/>
      <c r="X210" s="195"/>
      <c r="Y210" s="196"/>
      <c r="Z210" s="197"/>
      <c r="AA210" s="197"/>
      <c r="AB210" s="198"/>
      <c r="AC210" s="190"/>
      <c r="AD210" s="191"/>
      <c r="AE210" s="191"/>
      <c r="AF210" s="191"/>
      <c r="AG210" s="192"/>
      <c r="AH210" s="193"/>
      <c r="AI210" s="194"/>
      <c r="AJ210" s="194"/>
      <c r="AK210" s="194"/>
      <c r="AL210" s="194"/>
      <c r="AM210" s="194"/>
      <c r="AN210" s="194"/>
      <c r="AO210" s="194"/>
      <c r="AP210" s="194"/>
      <c r="AQ210" s="194"/>
      <c r="AR210" s="194"/>
      <c r="AS210" s="194"/>
      <c r="AT210" s="195"/>
      <c r="AU210" s="196"/>
      <c r="AV210" s="197"/>
      <c r="AW210" s="197"/>
      <c r="AX210" s="199"/>
      <c r="AY210" s="34">
        <f t="shared" si="15"/>
        <v>0</v>
      </c>
    </row>
    <row r="211" spans="1:51" ht="24.75" hidden="1" customHeight="1" x14ac:dyDescent="0.15">
      <c r="A211" s="943"/>
      <c r="B211" s="944"/>
      <c r="C211" s="944"/>
      <c r="D211" s="944"/>
      <c r="E211" s="944"/>
      <c r="F211" s="945"/>
      <c r="G211" s="190"/>
      <c r="H211" s="191"/>
      <c r="I211" s="191"/>
      <c r="J211" s="191"/>
      <c r="K211" s="192"/>
      <c r="L211" s="193"/>
      <c r="M211" s="194"/>
      <c r="N211" s="194"/>
      <c r="O211" s="194"/>
      <c r="P211" s="194"/>
      <c r="Q211" s="194"/>
      <c r="R211" s="194"/>
      <c r="S211" s="194"/>
      <c r="T211" s="194"/>
      <c r="U211" s="194"/>
      <c r="V211" s="194"/>
      <c r="W211" s="194"/>
      <c r="X211" s="195"/>
      <c r="Y211" s="196"/>
      <c r="Z211" s="197"/>
      <c r="AA211" s="197"/>
      <c r="AB211" s="198"/>
      <c r="AC211" s="190"/>
      <c r="AD211" s="191"/>
      <c r="AE211" s="191"/>
      <c r="AF211" s="191"/>
      <c r="AG211" s="192"/>
      <c r="AH211" s="193"/>
      <c r="AI211" s="194"/>
      <c r="AJ211" s="194"/>
      <c r="AK211" s="194"/>
      <c r="AL211" s="194"/>
      <c r="AM211" s="194"/>
      <c r="AN211" s="194"/>
      <c r="AO211" s="194"/>
      <c r="AP211" s="194"/>
      <c r="AQ211" s="194"/>
      <c r="AR211" s="194"/>
      <c r="AS211" s="194"/>
      <c r="AT211" s="195"/>
      <c r="AU211" s="196"/>
      <c r="AV211" s="197"/>
      <c r="AW211" s="197"/>
      <c r="AX211" s="199"/>
      <c r="AY211" s="34">
        <f t="shared" si="15"/>
        <v>0</v>
      </c>
    </row>
    <row r="212" spans="1:51" ht="24.75" hidden="1" customHeight="1" thickBot="1" x14ac:dyDescent="0.2">
      <c r="A212" s="946"/>
      <c r="B212" s="947"/>
      <c r="C212" s="947"/>
      <c r="D212" s="947"/>
      <c r="E212" s="947"/>
      <c r="F212" s="948"/>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98" customFormat="1" ht="24.75" hidden="1" customHeight="1" thickBot="1" x14ac:dyDescent="0.2"/>
    <row r="214" spans="1:51" ht="30" hidden="1" customHeight="1" x14ac:dyDescent="0.15">
      <c r="A214" s="965" t="s">
        <v>919</v>
      </c>
      <c r="B214" s="966"/>
      <c r="C214" s="966"/>
      <c r="D214" s="966"/>
      <c r="E214" s="966"/>
      <c r="F214" s="967"/>
      <c r="G214" s="210" t="s">
        <v>918</v>
      </c>
      <c r="H214" s="211"/>
      <c r="I214" s="211"/>
      <c r="J214" s="211"/>
      <c r="K214" s="211"/>
      <c r="L214" s="211"/>
      <c r="M214" s="211"/>
      <c r="N214" s="211"/>
      <c r="O214" s="211"/>
      <c r="P214" s="211"/>
      <c r="Q214" s="211"/>
      <c r="R214" s="211"/>
      <c r="S214" s="211"/>
      <c r="T214" s="211"/>
      <c r="U214" s="211"/>
      <c r="V214" s="211"/>
      <c r="W214" s="211"/>
      <c r="X214" s="211"/>
      <c r="Y214" s="211"/>
      <c r="Z214" s="211"/>
      <c r="AA214" s="211"/>
      <c r="AB214" s="212"/>
      <c r="AC214" s="210" t="s">
        <v>917</v>
      </c>
      <c r="AD214" s="211"/>
      <c r="AE214" s="211"/>
      <c r="AF214" s="211"/>
      <c r="AG214" s="211"/>
      <c r="AH214" s="211"/>
      <c r="AI214" s="211"/>
      <c r="AJ214" s="211"/>
      <c r="AK214" s="211"/>
      <c r="AL214" s="211"/>
      <c r="AM214" s="211"/>
      <c r="AN214" s="211"/>
      <c r="AO214" s="211"/>
      <c r="AP214" s="211"/>
      <c r="AQ214" s="211"/>
      <c r="AR214" s="211"/>
      <c r="AS214" s="211"/>
      <c r="AT214" s="211"/>
      <c r="AU214" s="211"/>
      <c r="AV214" s="211"/>
      <c r="AW214" s="211"/>
      <c r="AX214" s="213"/>
      <c r="AY214">
        <f>COUNTA($G$216,$AC$216)</f>
        <v>0</v>
      </c>
    </row>
    <row r="215" spans="1:51" ht="24.75" hidden="1" customHeight="1" x14ac:dyDescent="0.15">
      <c r="A215" s="943"/>
      <c r="B215" s="944"/>
      <c r="C215" s="944"/>
      <c r="D215" s="944"/>
      <c r="E215" s="944"/>
      <c r="F215" s="945"/>
      <c r="G215" s="214" t="s">
        <v>15</v>
      </c>
      <c r="H215" s="215"/>
      <c r="I215" s="215"/>
      <c r="J215" s="215"/>
      <c r="K215" s="215"/>
      <c r="L215" s="216" t="s">
        <v>16</v>
      </c>
      <c r="M215" s="215"/>
      <c r="N215" s="215"/>
      <c r="O215" s="215"/>
      <c r="P215" s="215"/>
      <c r="Q215" s="215"/>
      <c r="R215" s="215"/>
      <c r="S215" s="215"/>
      <c r="T215" s="215"/>
      <c r="U215" s="215"/>
      <c r="V215" s="215"/>
      <c r="W215" s="215"/>
      <c r="X215" s="217"/>
      <c r="Y215" s="218" t="s">
        <v>17</v>
      </c>
      <c r="Z215" s="219"/>
      <c r="AA215" s="219"/>
      <c r="AB215" s="220"/>
      <c r="AC215" s="214" t="s">
        <v>15</v>
      </c>
      <c r="AD215" s="215"/>
      <c r="AE215" s="215"/>
      <c r="AF215" s="215"/>
      <c r="AG215" s="215"/>
      <c r="AH215" s="216" t="s">
        <v>16</v>
      </c>
      <c r="AI215" s="215"/>
      <c r="AJ215" s="215"/>
      <c r="AK215" s="215"/>
      <c r="AL215" s="215"/>
      <c r="AM215" s="215"/>
      <c r="AN215" s="215"/>
      <c r="AO215" s="215"/>
      <c r="AP215" s="215"/>
      <c r="AQ215" s="215"/>
      <c r="AR215" s="215"/>
      <c r="AS215" s="215"/>
      <c r="AT215" s="217"/>
      <c r="AU215" s="218" t="s">
        <v>17</v>
      </c>
      <c r="AV215" s="219"/>
      <c r="AW215" s="219"/>
      <c r="AX215" s="221"/>
      <c r="AY215" s="34">
        <f t="shared" ref="AY215:AY226" si="16">$AY$214</f>
        <v>0</v>
      </c>
    </row>
    <row r="216" spans="1:51" ht="24.75" hidden="1" customHeight="1" x14ac:dyDescent="0.15">
      <c r="A216" s="943"/>
      <c r="B216" s="944"/>
      <c r="C216" s="944"/>
      <c r="D216" s="944"/>
      <c r="E216" s="944"/>
      <c r="F216" s="945"/>
      <c r="G216" s="200"/>
      <c r="H216" s="201"/>
      <c r="I216" s="201"/>
      <c r="J216" s="201"/>
      <c r="K216" s="202"/>
      <c r="L216" s="203"/>
      <c r="M216" s="204"/>
      <c r="N216" s="204"/>
      <c r="O216" s="204"/>
      <c r="P216" s="204"/>
      <c r="Q216" s="204"/>
      <c r="R216" s="204"/>
      <c r="S216" s="204"/>
      <c r="T216" s="204"/>
      <c r="U216" s="204"/>
      <c r="V216" s="204"/>
      <c r="W216" s="204"/>
      <c r="X216" s="205"/>
      <c r="Y216" s="206"/>
      <c r="Z216" s="207"/>
      <c r="AA216" s="207"/>
      <c r="AB216" s="208"/>
      <c r="AC216" s="200"/>
      <c r="AD216" s="201"/>
      <c r="AE216" s="201"/>
      <c r="AF216" s="201"/>
      <c r="AG216" s="202"/>
      <c r="AH216" s="203"/>
      <c r="AI216" s="204"/>
      <c r="AJ216" s="204"/>
      <c r="AK216" s="204"/>
      <c r="AL216" s="204"/>
      <c r="AM216" s="204"/>
      <c r="AN216" s="204"/>
      <c r="AO216" s="204"/>
      <c r="AP216" s="204"/>
      <c r="AQ216" s="204"/>
      <c r="AR216" s="204"/>
      <c r="AS216" s="204"/>
      <c r="AT216" s="205"/>
      <c r="AU216" s="206"/>
      <c r="AV216" s="207"/>
      <c r="AW216" s="207"/>
      <c r="AX216" s="209"/>
      <c r="AY216" s="34">
        <f t="shared" si="16"/>
        <v>0</v>
      </c>
    </row>
    <row r="217" spans="1:51" ht="24.75" hidden="1" customHeight="1" x14ac:dyDescent="0.15">
      <c r="A217" s="943"/>
      <c r="B217" s="944"/>
      <c r="C217" s="944"/>
      <c r="D217" s="944"/>
      <c r="E217" s="944"/>
      <c r="F217" s="945"/>
      <c r="G217" s="190"/>
      <c r="H217" s="191"/>
      <c r="I217" s="191"/>
      <c r="J217" s="191"/>
      <c r="K217" s="192"/>
      <c r="L217" s="193"/>
      <c r="M217" s="194"/>
      <c r="N217" s="194"/>
      <c r="O217" s="194"/>
      <c r="P217" s="194"/>
      <c r="Q217" s="194"/>
      <c r="R217" s="194"/>
      <c r="S217" s="194"/>
      <c r="T217" s="194"/>
      <c r="U217" s="194"/>
      <c r="V217" s="194"/>
      <c r="W217" s="194"/>
      <c r="X217" s="195"/>
      <c r="Y217" s="196"/>
      <c r="Z217" s="197"/>
      <c r="AA217" s="197"/>
      <c r="AB217" s="198"/>
      <c r="AC217" s="190"/>
      <c r="AD217" s="191"/>
      <c r="AE217" s="191"/>
      <c r="AF217" s="191"/>
      <c r="AG217" s="192"/>
      <c r="AH217" s="193"/>
      <c r="AI217" s="194"/>
      <c r="AJ217" s="194"/>
      <c r="AK217" s="194"/>
      <c r="AL217" s="194"/>
      <c r="AM217" s="194"/>
      <c r="AN217" s="194"/>
      <c r="AO217" s="194"/>
      <c r="AP217" s="194"/>
      <c r="AQ217" s="194"/>
      <c r="AR217" s="194"/>
      <c r="AS217" s="194"/>
      <c r="AT217" s="195"/>
      <c r="AU217" s="196"/>
      <c r="AV217" s="197"/>
      <c r="AW217" s="197"/>
      <c r="AX217" s="199"/>
      <c r="AY217" s="34">
        <f t="shared" si="16"/>
        <v>0</v>
      </c>
    </row>
    <row r="218" spans="1:51" ht="24.75" hidden="1" customHeight="1" x14ac:dyDescent="0.15">
      <c r="A218" s="943"/>
      <c r="B218" s="944"/>
      <c r="C218" s="944"/>
      <c r="D218" s="944"/>
      <c r="E218" s="944"/>
      <c r="F218" s="945"/>
      <c r="G218" s="190"/>
      <c r="H218" s="191"/>
      <c r="I218" s="191"/>
      <c r="J218" s="191"/>
      <c r="K218" s="192"/>
      <c r="L218" s="193"/>
      <c r="M218" s="194"/>
      <c r="N218" s="194"/>
      <c r="O218" s="194"/>
      <c r="P218" s="194"/>
      <c r="Q218" s="194"/>
      <c r="R218" s="194"/>
      <c r="S218" s="194"/>
      <c r="T218" s="194"/>
      <c r="U218" s="194"/>
      <c r="V218" s="194"/>
      <c r="W218" s="194"/>
      <c r="X218" s="195"/>
      <c r="Y218" s="196"/>
      <c r="Z218" s="197"/>
      <c r="AA218" s="197"/>
      <c r="AB218" s="198"/>
      <c r="AC218" s="190"/>
      <c r="AD218" s="191"/>
      <c r="AE218" s="191"/>
      <c r="AF218" s="191"/>
      <c r="AG218" s="192"/>
      <c r="AH218" s="193"/>
      <c r="AI218" s="194"/>
      <c r="AJ218" s="194"/>
      <c r="AK218" s="194"/>
      <c r="AL218" s="194"/>
      <c r="AM218" s="194"/>
      <c r="AN218" s="194"/>
      <c r="AO218" s="194"/>
      <c r="AP218" s="194"/>
      <c r="AQ218" s="194"/>
      <c r="AR218" s="194"/>
      <c r="AS218" s="194"/>
      <c r="AT218" s="195"/>
      <c r="AU218" s="196"/>
      <c r="AV218" s="197"/>
      <c r="AW218" s="197"/>
      <c r="AX218" s="199"/>
      <c r="AY218" s="34">
        <f t="shared" si="16"/>
        <v>0</v>
      </c>
    </row>
    <row r="219" spans="1:51" ht="24.75" hidden="1" customHeight="1" x14ac:dyDescent="0.15">
      <c r="A219" s="943"/>
      <c r="B219" s="944"/>
      <c r="C219" s="944"/>
      <c r="D219" s="944"/>
      <c r="E219" s="944"/>
      <c r="F219" s="945"/>
      <c r="G219" s="190"/>
      <c r="H219" s="191"/>
      <c r="I219" s="191"/>
      <c r="J219" s="191"/>
      <c r="K219" s="192"/>
      <c r="L219" s="193"/>
      <c r="M219" s="194"/>
      <c r="N219" s="194"/>
      <c r="O219" s="194"/>
      <c r="P219" s="194"/>
      <c r="Q219" s="194"/>
      <c r="R219" s="194"/>
      <c r="S219" s="194"/>
      <c r="T219" s="194"/>
      <c r="U219" s="194"/>
      <c r="V219" s="194"/>
      <c r="W219" s="194"/>
      <c r="X219" s="195"/>
      <c r="Y219" s="196"/>
      <c r="Z219" s="197"/>
      <c r="AA219" s="197"/>
      <c r="AB219" s="198"/>
      <c r="AC219" s="190"/>
      <c r="AD219" s="191"/>
      <c r="AE219" s="191"/>
      <c r="AF219" s="191"/>
      <c r="AG219" s="192"/>
      <c r="AH219" s="193"/>
      <c r="AI219" s="194"/>
      <c r="AJ219" s="194"/>
      <c r="AK219" s="194"/>
      <c r="AL219" s="194"/>
      <c r="AM219" s="194"/>
      <c r="AN219" s="194"/>
      <c r="AO219" s="194"/>
      <c r="AP219" s="194"/>
      <c r="AQ219" s="194"/>
      <c r="AR219" s="194"/>
      <c r="AS219" s="194"/>
      <c r="AT219" s="195"/>
      <c r="AU219" s="196"/>
      <c r="AV219" s="197"/>
      <c r="AW219" s="197"/>
      <c r="AX219" s="199"/>
      <c r="AY219" s="34">
        <f t="shared" si="16"/>
        <v>0</v>
      </c>
    </row>
    <row r="220" spans="1:51" ht="24.75" hidden="1" customHeight="1" x14ac:dyDescent="0.15">
      <c r="A220" s="943"/>
      <c r="B220" s="944"/>
      <c r="C220" s="944"/>
      <c r="D220" s="944"/>
      <c r="E220" s="944"/>
      <c r="F220" s="945"/>
      <c r="G220" s="190"/>
      <c r="H220" s="191"/>
      <c r="I220" s="191"/>
      <c r="J220" s="191"/>
      <c r="K220" s="192"/>
      <c r="L220" s="193"/>
      <c r="M220" s="194"/>
      <c r="N220" s="194"/>
      <c r="O220" s="194"/>
      <c r="P220" s="194"/>
      <c r="Q220" s="194"/>
      <c r="R220" s="194"/>
      <c r="S220" s="194"/>
      <c r="T220" s="194"/>
      <c r="U220" s="194"/>
      <c r="V220" s="194"/>
      <c r="W220" s="194"/>
      <c r="X220" s="195"/>
      <c r="Y220" s="196"/>
      <c r="Z220" s="197"/>
      <c r="AA220" s="197"/>
      <c r="AB220" s="198"/>
      <c r="AC220" s="190"/>
      <c r="AD220" s="191"/>
      <c r="AE220" s="191"/>
      <c r="AF220" s="191"/>
      <c r="AG220" s="192"/>
      <c r="AH220" s="193"/>
      <c r="AI220" s="194"/>
      <c r="AJ220" s="194"/>
      <c r="AK220" s="194"/>
      <c r="AL220" s="194"/>
      <c r="AM220" s="194"/>
      <c r="AN220" s="194"/>
      <c r="AO220" s="194"/>
      <c r="AP220" s="194"/>
      <c r="AQ220" s="194"/>
      <c r="AR220" s="194"/>
      <c r="AS220" s="194"/>
      <c r="AT220" s="195"/>
      <c r="AU220" s="196"/>
      <c r="AV220" s="197"/>
      <c r="AW220" s="197"/>
      <c r="AX220" s="199"/>
      <c r="AY220" s="34">
        <f t="shared" si="16"/>
        <v>0</v>
      </c>
    </row>
    <row r="221" spans="1:51" ht="24.75" hidden="1" customHeight="1" x14ac:dyDescent="0.15">
      <c r="A221" s="943"/>
      <c r="B221" s="944"/>
      <c r="C221" s="944"/>
      <c r="D221" s="944"/>
      <c r="E221" s="944"/>
      <c r="F221" s="945"/>
      <c r="G221" s="190"/>
      <c r="H221" s="191"/>
      <c r="I221" s="191"/>
      <c r="J221" s="191"/>
      <c r="K221" s="192"/>
      <c r="L221" s="193"/>
      <c r="M221" s="194"/>
      <c r="N221" s="194"/>
      <c r="O221" s="194"/>
      <c r="P221" s="194"/>
      <c r="Q221" s="194"/>
      <c r="R221" s="194"/>
      <c r="S221" s="194"/>
      <c r="T221" s="194"/>
      <c r="U221" s="194"/>
      <c r="V221" s="194"/>
      <c r="W221" s="194"/>
      <c r="X221" s="195"/>
      <c r="Y221" s="196"/>
      <c r="Z221" s="197"/>
      <c r="AA221" s="197"/>
      <c r="AB221" s="198"/>
      <c r="AC221" s="190"/>
      <c r="AD221" s="191"/>
      <c r="AE221" s="191"/>
      <c r="AF221" s="191"/>
      <c r="AG221" s="192"/>
      <c r="AH221" s="193"/>
      <c r="AI221" s="194"/>
      <c r="AJ221" s="194"/>
      <c r="AK221" s="194"/>
      <c r="AL221" s="194"/>
      <c r="AM221" s="194"/>
      <c r="AN221" s="194"/>
      <c r="AO221" s="194"/>
      <c r="AP221" s="194"/>
      <c r="AQ221" s="194"/>
      <c r="AR221" s="194"/>
      <c r="AS221" s="194"/>
      <c r="AT221" s="195"/>
      <c r="AU221" s="196"/>
      <c r="AV221" s="197"/>
      <c r="AW221" s="197"/>
      <c r="AX221" s="199"/>
      <c r="AY221" s="34">
        <f t="shared" si="16"/>
        <v>0</v>
      </c>
    </row>
    <row r="222" spans="1:51" ht="24.75" hidden="1" customHeight="1" x14ac:dyDescent="0.15">
      <c r="A222" s="943"/>
      <c r="B222" s="944"/>
      <c r="C222" s="944"/>
      <c r="D222" s="944"/>
      <c r="E222" s="944"/>
      <c r="F222" s="945"/>
      <c r="G222" s="190"/>
      <c r="H222" s="191"/>
      <c r="I222" s="191"/>
      <c r="J222" s="191"/>
      <c r="K222" s="192"/>
      <c r="L222" s="193"/>
      <c r="M222" s="194"/>
      <c r="N222" s="194"/>
      <c r="O222" s="194"/>
      <c r="P222" s="194"/>
      <c r="Q222" s="194"/>
      <c r="R222" s="194"/>
      <c r="S222" s="194"/>
      <c r="T222" s="194"/>
      <c r="U222" s="194"/>
      <c r="V222" s="194"/>
      <c r="W222" s="194"/>
      <c r="X222" s="195"/>
      <c r="Y222" s="196"/>
      <c r="Z222" s="197"/>
      <c r="AA222" s="197"/>
      <c r="AB222" s="198"/>
      <c r="AC222" s="190"/>
      <c r="AD222" s="191"/>
      <c r="AE222" s="191"/>
      <c r="AF222" s="191"/>
      <c r="AG222" s="192"/>
      <c r="AH222" s="193"/>
      <c r="AI222" s="194"/>
      <c r="AJ222" s="194"/>
      <c r="AK222" s="194"/>
      <c r="AL222" s="194"/>
      <c r="AM222" s="194"/>
      <c r="AN222" s="194"/>
      <c r="AO222" s="194"/>
      <c r="AP222" s="194"/>
      <c r="AQ222" s="194"/>
      <c r="AR222" s="194"/>
      <c r="AS222" s="194"/>
      <c r="AT222" s="195"/>
      <c r="AU222" s="196"/>
      <c r="AV222" s="197"/>
      <c r="AW222" s="197"/>
      <c r="AX222" s="199"/>
      <c r="AY222" s="34">
        <f t="shared" si="16"/>
        <v>0</v>
      </c>
    </row>
    <row r="223" spans="1:51" ht="24.75" hidden="1" customHeight="1" x14ac:dyDescent="0.15">
      <c r="A223" s="943"/>
      <c r="B223" s="944"/>
      <c r="C223" s="944"/>
      <c r="D223" s="944"/>
      <c r="E223" s="944"/>
      <c r="F223" s="945"/>
      <c r="G223" s="190"/>
      <c r="H223" s="191"/>
      <c r="I223" s="191"/>
      <c r="J223" s="191"/>
      <c r="K223" s="192"/>
      <c r="L223" s="193"/>
      <c r="M223" s="194"/>
      <c r="N223" s="194"/>
      <c r="O223" s="194"/>
      <c r="P223" s="194"/>
      <c r="Q223" s="194"/>
      <c r="R223" s="194"/>
      <c r="S223" s="194"/>
      <c r="T223" s="194"/>
      <c r="U223" s="194"/>
      <c r="V223" s="194"/>
      <c r="W223" s="194"/>
      <c r="X223" s="195"/>
      <c r="Y223" s="196"/>
      <c r="Z223" s="197"/>
      <c r="AA223" s="197"/>
      <c r="AB223" s="198"/>
      <c r="AC223" s="190"/>
      <c r="AD223" s="191"/>
      <c r="AE223" s="191"/>
      <c r="AF223" s="191"/>
      <c r="AG223" s="192"/>
      <c r="AH223" s="193"/>
      <c r="AI223" s="194"/>
      <c r="AJ223" s="194"/>
      <c r="AK223" s="194"/>
      <c r="AL223" s="194"/>
      <c r="AM223" s="194"/>
      <c r="AN223" s="194"/>
      <c r="AO223" s="194"/>
      <c r="AP223" s="194"/>
      <c r="AQ223" s="194"/>
      <c r="AR223" s="194"/>
      <c r="AS223" s="194"/>
      <c r="AT223" s="195"/>
      <c r="AU223" s="196"/>
      <c r="AV223" s="197"/>
      <c r="AW223" s="197"/>
      <c r="AX223" s="199"/>
      <c r="AY223" s="34">
        <f t="shared" si="16"/>
        <v>0</v>
      </c>
    </row>
    <row r="224" spans="1:51" ht="24.75" hidden="1" customHeight="1" x14ac:dyDescent="0.15">
      <c r="A224" s="943"/>
      <c r="B224" s="944"/>
      <c r="C224" s="944"/>
      <c r="D224" s="944"/>
      <c r="E224" s="944"/>
      <c r="F224" s="945"/>
      <c r="G224" s="190"/>
      <c r="H224" s="191"/>
      <c r="I224" s="191"/>
      <c r="J224" s="191"/>
      <c r="K224" s="192"/>
      <c r="L224" s="193"/>
      <c r="M224" s="194"/>
      <c r="N224" s="194"/>
      <c r="O224" s="194"/>
      <c r="P224" s="194"/>
      <c r="Q224" s="194"/>
      <c r="R224" s="194"/>
      <c r="S224" s="194"/>
      <c r="T224" s="194"/>
      <c r="U224" s="194"/>
      <c r="V224" s="194"/>
      <c r="W224" s="194"/>
      <c r="X224" s="195"/>
      <c r="Y224" s="196"/>
      <c r="Z224" s="197"/>
      <c r="AA224" s="197"/>
      <c r="AB224" s="198"/>
      <c r="AC224" s="190"/>
      <c r="AD224" s="191"/>
      <c r="AE224" s="191"/>
      <c r="AF224" s="191"/>
      <c r="AG224" s="192"/>
      <c r="AH224" s="193"/>
      <c r="AI224" s="194"/>
      <c r="AJ224" s="194"/>
      <c r="AK224" s="194"/>
      <c r="AL224" s="194"/>
      <c r="AM224" s="194"/>
      <c r="AN224" s="194"/>
      <c r="AO224" s="194"/>
      <c r="AP224" s="194"/>
      <c r="AQ224" s="194"/>
      <c r="AR224" s="194"/>
      <c r="AS224" s="194"/>
      <c r="AT224" s="195"/>
      <c r="AU224" s="196"/>
      <c r="AV224" s="197"/>
      <c r="AW224" s="197"/>
      <c r="AX224" s="199"/>
      <c r="AY224" s="34">
        <f t="shared" si="16"/>
        <v>0</v>
      </c>
    </row>
    <row r="225" spans="1:51" ht="24.75" hidden="1" customHeight="1" x14ac:dyDescent="0.15">
      <c r="A225" s="943"/>
      <c r="B225" s="944"/>
      <c r="C225" s="944"/>
      <c r="D225" s="944"/>
      <c r="E225" s="944"/>
      <c r="F225" s="945"/>
      <c r="G225" s="190"/>
      <c r="H225" s="191"/>
      <c r="I225" s="191"/>
      <c r="J225" s="191"/>
      <c r="K225" s="192"/>
      <c r="L225" s="193"/>
      <c r="M225" s="194"/>
      <c r="N225" s="194"/>
      <c r="O225" s="194"/>
      <c r="P225" s="194"/>
      <c r="Q225" s="194"/>
      <c r="R225" s="194"/>
      <c r="S225" s="194"/>
      <c r="T225" s="194"/>
      <c r="U225" s="194"/>
      <c r="V225" s="194"/>
      <c r="W225" s="194"/>
      <c r="X225" s="195"/>
      <c r="Y225" s="196"/>
      <c r="Z225" s="197"/>
      <c r="AA225" s="197"/>
      <c r="AB225" s="198"/>
      <c r="AC225" s="190"/>
      <c r="AD225" s="191"/>
      <c r="AE225" s="191"/>
      <c r="AF225" s="191"/>
      <c r="AG225" s="192"/>
      <c r="AH225" s="193"/>
      <c r="AI225" s="194"/>
      <c r="AJ225" s="194"/>
      <c r="AK225" s="194"/>
      <c r="AL225" s="194"/>
      <c r="AM225" s="194"/>
      <c r="AN225" s="194"/>
      <c r="AO225" s="194"/>
      <c r="AP225" s="194"/>
      <c r="AQ225" s="194"/>
      <c r="AR225" s="194"/>
      <c r="AS225" s="194"/>
      <c r="AT225" s="195"/>
      <c r="AU225" s="196"/>
      <c r="AV225" s="197"/>
      <c r="AW225" s="197"/>
      <c r="AX225" s="199"/>
      <c r="AY225" s="34">
        <f t="shared" si="16"/>
        <v>0</v>
      </c>
    </row>
    <row r="226" spans="1:51" ht="24.75" hidden="1" customHeight="1" thickBot="1" x14ac:dyDescent="0.2">
      <c r="A226" s="943"/>
      <c r="B226" s="944"/>
      <c r="C226" s="944"/>
      <c r="D226" s="944"/>
      <c r="E226" s="944"/>
      <c r="F226" s="945"/>
      <c r="G226" s="181" t="s">
        <v>18</v>
      </c>
      <c r="H226" s="182"/>
      <c r="I226" s="182"/>
      <c r="J226" s="182"/>
      <c r="K226" s="182"/>
      <c r="L226" s="183"/>
      <c r="M226" s="184"/>
      <c r="N226" s="184"/>
      <c r="O226" s="184"/>
      <c r="P226" s="184"/>
      <c r="Q226" s="184"/>
      <c r="R226" s="184"/>
      <c r="S226" s="184"/>
      <c r="T226" s="184"/>
      <c r="U226" s="184"/>
      <c r="V226" s="184"/>
      <c r="W226" s="184"/>
      <c r="X226" s="185"/>
      <c r="Y226" s="186">
        <f>SUM(Y216:AB225)</f>
        <v>0</v>
      </c>
      <c r="Z226" s="187"/>
      <c r="AA226" s="187"/>
      <c r="AB226" s="188"/>
      <c r="AC226" s="181" t="s">
        <v>18</v>
      </c>
      <c r="AD226" s="182"/>
      <c r="AE226" s="182"/>
      <c r="AF226" s="182"/>
      <c r="AG226" s="182"/>
      <c r="AH226" s="183"/>
      <c r="AI226" s="184"/>
      <c r="AJ226" s="184"/>
      <c r="AK226" s="184"/>
      <c r="AL226" s="184"/>
      <c r="AM226" s="184"/>
      <c r="AN226" s="184"/>
      <c r="AO226" s="184"/>
      <c r="AP226" s="184"/>
      <c r="AQ226" s="184"/>
      <c r="AR226" s="184"/>
      <c r="AS226" s="184"/>
      <c r="AT226" s="185"/>
      <c r="AU226" s="186">
        <f>SUM(AU216:AX225)</f>
        <v>0</v>
      </c>
      <c r="AV226" s="187"/>
      <c r="AW226" s="187"/>
      <c r="AX226" s="189"/>
      <c r="AY226" s="34">
        <f t="shared" si="16"/>
        <v>0</v>
      </c>
    </row>
    <row r="227" spans="1:51" ht="30" hidden="1" customHeight="1" x14ac:dyDescent="0.15">
      <c r="A227" s="943"/>
      <c r="B227" s="944"/>
      <c r="C227" s="944"/>
      <c r="D227" s="944"/>
      <c r="E227" s="944"/>
      <c r="F227" s="945"/>
      <c r="G227" s="210" t="s">
        <v>916</v>
      </c>
      <c r="H227" s="211"/>
      <c r="I227" s="211"/>
      <c r="J227" s="211"/>
      <c r="K227" s="211"/>
      <c r="L227" s="211"/>
      <c r="M227" s="211"/>
      <c r="N227" s="211"/>
      <c r="O227" s="211"/>
      <c r="P227" s="211"/>
      <c r="Q227" s="211"/>
      <c r="R227" s="211"/>
      <c r="S227" s="211"/>
      <c r="T227" s="211"/>
      <c r="U227" s="211"/>
      <c r="V227" s="211"/>
      <c r="W227" s="211"/>
      <c r="X227" s="211"/>
      <c r="Y227" s="211"/>
      <c r="Z227" s="211"/>
      <c r="AA227" s="211"/>
      <c r="AB227" s="212"/>
      <c r="AC227" s="210" t="s">
        <v>915</v>
      </c>
      <c r="AD227" s="211"/>
      <c r="AE227" s="211"/>
      <c r="AF227" s="211"/>
      <c r="AG227" s="211"/>
      <c r="AH227" s="211"/>
      <c r="AI227" s="211"/>
      <c r="AJ227" s="211"/>
      <c r="AK227" s="211"/>
      <c r="AL227" s="211"/>
      <c r="AM227" s="211"/>
      <c r="AN227" s="211"/>
      <c r="AO227" s="211"/>
      <c r="AP227" s="211"/>
      <c r="AQ227" s="211"/>
      <c r="AR227" s="211"/>
      <c r="AS227" s="211"/>
      <c r="AT227" s="211"/>
      <c r="AU227" s="211"/>
      <c r="AV227" s="211"/>
      <c r="AW227" s="211"/>
      <c r="AX227" s="213"/>
      <c r="AY227">
        <f>COUNTA($G$229,$AC$229)</f>
        <v>0</v>
      </c>
    </row>
    <row r="228" spans="1:51" ht="25.5" hidden="1" customHeight="1" x14ac:dyDescent="0.15">
      <c r="A228" s="943"/>
      <c r="B228" s="944"/>
      <c r="C228" s="944"/>
      <c r="D228" s="944"/>
      <c r="E228" s="944"/>
      <c r="F228" s="945"/>
      <c r="G228" s="214" t="s">
        <v>15</v>
      </c>
      <c r="H228" s="215"/>
      <c r="I228" s="215"/>
      <c r="J228" s="215"/>
      <c r="K228" s="215"/>
      <c r="L228" s="216" t="s">
        <v>16</v>
      </c>
      <c r="M228" s="215"/>
      <c r="N228" s="215"/>
      <c r="O228" s="215"/>
      <c r="P228" s="215"/>
      <c r="Q228" s="215"/>
      <c r="R228" s="215"/>
      <c r="S228" s="215"/>
      <c r="T228" s="215"/>
      <c r="U228" s="215"/>
      <c r="V228" s="215"/>
      <c r="W228" s="215"/>
      <c r="X228" s="217"/>
      <c r="Y228" s="218" t="s">
        <v>17</v>
      </c>
      <c r="Z228" s="219"/>
      <c r="AA228" s="219"/>
      <c r="AB228" s="220"/>
      <c r="AC228" s="214" t="s">
        <v>15</v>
      </c>
      <c r="AD228" s="215"/>
      <c r="AE228" s="215"/>
      <c r="AF228" s="215"/>
      <c r="AG228" s="215"/>
      <c r="AH228" s="216" t="s">
        <v>16</v>
      </c>
      <c r="AI228" s="215"/>
      <c r="AJ228" s="215"/>
      <c r="AK228" s="215"/>
      <c r="AL228" s="215"/>
      <c r="AM228" s="215"/>
      <c r="AN228" s="215"/>
      <c r="AO228" s="215"/>
      <c r="AP228" s="215"/>
      <c r="AQ228" s="215"/>
      <c r="AR228" s="215"/>
      <c r="AS228" s="215"/>
      <c r="AT228" s="217"/>
      <c r="AU228" s="218" t="s">
        <v>17</v>
      </c>
      <c r="AV228" s="219"/>
      <c r="AW228" s="219"/>
      <c r="AX228" s="221"/>
      <c r="AY228" s="34">
        <f t="shared" ref="AY228:AY239" si="17">$AY$227</f>
        <v>0</v>
      </c>
    </row>
    <row r="229" spans="1:51" ht="24.75" hidden="1" customHeight="1" x14ac:dyDescent="0.15">
      <c r="A229" s="943"/>
      <c r="B229" s="944"/>
      <c r="C229" s="944"/>
      <c r="D229" s="944"/>
      <c r="E229" s="944"/>
      <c r="F229" s="945"/>
      <c r="G229" s="200"/>
      <c r="H229" s="201"/>
      <c r="I229" s="201"/>
      <c r="J229" s="201"/>
      <c r="K229" s="202"/>
      <c r="L229" s="203"/>
      <c r="M229" s="204"/>
      <c r="N229" s="204"/>
      <c r="O229" s="204"/>
      <c r="P229" s="204"/>
      <c r="Q229" s="204"/>
      <c r="R229" s="204"/>
      <c r="S229" s="204"/>
      <c r="T229" s="204"/>
      <c r="U229" s="204"/>
      <c r="V229" s="204"/>
      <c r="W229" s="204"/>
      <c r="X229" s="205"/>
      <c r="Y229" s="206"/>
      <c r="Z229" s="207"/>
      <c r="AA229" s="207"/>
      <c r="AB229" s="208"/>
      <c r="AC229" s="200"/>
      <c r="AD229" s="201"/>
      <c r="AE229" s="201"/>
      <c r="AF229" s="201"/>
      <c r="AG229" s="202"/>
      <c r="AH229" s="203"/>
      <c r="AI229" s="204"/>
      <c r="AJ229" s="204"/>
      <c r="AK229" s="204"/>
      <c r="AL229" s="204"/>
      <c r="AM229" s="204"/>
      <c r="AN229" s="204"/>
      <c r="AO229" s="204"/>
      <c r="AP229" s="204"/>
      <c r="AQ229" s="204"/>
      <c r="AR229" s="204"/>
      <c r="AS229" s="204"/>
      <c r="AT229" s="205"/>
      <c r="AU229" s="206"/>
      <c r="AV229" s="207"/>
      <c r="AW229" s="207"/>
      <c r="AX229" s="209"/>
      <c r="AY229" s="34">
        <f t="shared" si="17"/>
        <v>0</v>
      </c>
    </row>
    <row r="230" spans="1:51" ht="24.75" hidden="1" customHeight="1" x14ac:dyDescent="0.15">
      <c r="A230" s="943"/>
      <c r="B230" s="944"/>
      <c r="C230" s="944"/>
      <c r="D230" s="944"/>
      <c r="E230" s="944"/>
      <c r="F230" s="945"/>
      <c r="G230" s="190"/>
      <c r="H230" s="191"/>
      <c r="I230" s="191"/>
      <c r="J230" s="191"/>
      <c r="K230" s="192"/>
      <c r="L230" s="193"/>
      <c r="M230" s="194"/>
      <c r="N230" s="194"/>
      <c r="O230" s="194"/>
      <c r="P230" s="194"/>
      <c r="Q230" s="194"/>
      <c r="R230" s="194"/>
      <c r="S230" s="194"/>
      <c r="T230" s="194"/>
      <c r="U230" s="194"/>
      <c r="V230" s="194"/>
      <c r="W230" s="194"/>
      <c r="X230" s="195"/>
      <c r="Y230" s="196"/>
      <c r="Z230" s="197"/>
      <c r="AA230" s="197"/>
      <c r="AB230" s="198"/>
      <c r="AC230" s="190"/>
      <c r="AD230" s="191"/>
      <c r="AE230" s="191"/>
      <c r="AF230" s="191"/>
      <c r="AG230" s="192"/>
      <c r="AH230" s="193"/>
      <c r="AI230" s="194"/>
      <c r="AJ230" s="194"/>
      <c r="AK230" s="194"/>
      <c r="AL230" s="194"/>
      <c r="AM230" s="194"/>
      <c r="AN230" s="194"/>
      <c r="AO230" s="194"/>
      <c r="AP230" s="194"/>
      <c r="AQ230" s="194"/>
      <c r="AR230" s="194"/>
      <c r="AS230" s="194"/>
      <c r="AT230" s="195"/>
      <c r="AU230" s="196"/>
      <c r="AV230" s="197"/>
      <c r="AW230" s="197"/>
      <c r="AX230" s="199"/>
      <c r="AY230" s="34">
        <f t="shared" si="17"/>
        <v>0</v>
      </c>
    </row>
    <row r="231" spans="1:51" ht="24.75" hidden="1" customHeight="1" x14ac:dyDescent="0.15">
      <c r="A231" s="943"/>
      <c r="B231" s="944"/>
      <c r="C231" s="944"/>
      <c r="D231" s="944"/>
      <c r="E231" s="944"/>
      <c r="F231" s="945"/>
      <c r="G231" s="190"/>
      <c r="H231" s="191"/>
      <c r="I231" s="191"/>
      <c r="J231" s="191"/>
      <c r="K231" s="192"/>
      <c r="L231" s="193"/>
      <c r="M231" s="194"/>
      <c r="N231" s="194"/>
      <c r="O231" s="194"/>
      <c r="P231" s="194"/>
      <c r="Q231" s="194"/>
      <c r="R231" s="194"/>
      <c r="S231" s="194"/>
      <c r="T231" s="194"/>
      <c r="U231" s="194"/>
      <c r="V231" s="194"/>
      <c r="W231" s="194"/>
      <c r="X231" s="195"/>
      <c r="Y231" s="196"/>
      <c r="Z231" s="197"/>
      <c r="AA231" s="197"/>
      <c r="AB231" s="198"/>
      <c r="AC231" s="190"/>
      <c r="AD231" s="191"/>
      <c r="AE231" s="191"/>
      <c r="AF231" s="191"/>
      <c r="AG231" s="192"/>
      <c r="AH231" s="193"/>
      <c r="AI231" s="194"/>
      <c r="AJ231" s="194"/>
      <c r="AK231" s="194"/>
      <c r="AL231" s="194"/>
      <c r="AM231" s="194"/>
      <c r="AN231" s="194"/>
      <c r="AO231" s="194"/>
      <c r="AP231" s="194"/>
      <c r="AQ231" s="194"/>
      <c r="AR231" s="194"/>
      <c r="AS231" s="194"/>
      <c r="AT231" s="195"/>
      <c r="AU231" s="196"/>
      <c r="AV231" s="197"/>
      <c r="AW231" s="197"/>
      <c r="AX231" s="199"/>
      <c r="AY231" s="34">
        <f t="shared" si="17"/>
        <v>0</v>
      </c>
    </row>
    <row r="232" spans="1:51" ht="24.75" hidden="1" customHeight="1" x14ac:dyDescent="0.15">
      <c r="A232" s="943"/>
      <c r="B232" s="944"/>
      <c r="C232" s="944"/>
      <c r="D232" s="944"/>
      <c r="E232" s="944"/>
      <c r="F232" s="945"/>
      <c r="G232" s="190"/>
      <c r="H232" s="191"/>
      <c r="I232" s="191"/>
      <c r="J232" s="191"/>
      <c r="K232" s="192"/>
      <c r="L232" s="193"/>
      <c r="M232" s="194"/>
      <c r="N232" s="194"/>
      <c r="O232" s="194"/>
      <c r="P232" s="194"/>
      <c r="Q232" s="194"/>
      <c r="R232" s="194"/>
      <c r="S232" s="194"/>
      <c r="T232" s="194"/>
      <c r="U232" s="194"/>
      <c r="V232" s="194"/>
      <c r="W232" s="194"/>
      <c r="X232" s="195"/>
      <c r="Y232" s="196"/>
      <c r="Z232" s="197"/>
      <c r="AA232" s="197"/>
      <c r="AB232" s="198"/>
      <c r="AC232" s="190"/>
      <c r="AD232" s="191"/>
      <c r="AE232" s="191"/>
      <c r="AF232" s="191"/>
      <c r="AG232" s="192"/>
      <c r="AH232" s="193"/>
      <c r="AI232" s="194"/>
      <c r="AJ232" s="194"/>
      <c r="AK232" s="194"/>
      <c r="AL232" s="194"/>
      <c r="AM232" s="194"/>
      <c r="AN232" s="194"/>
      <c r="AO232" s="194"/>
      <c r="AP232" s="194"/>
      <c r="AQ232" s="194"/>
      <c r="AR232" s="194"/>
      <c r="AS232" s="194"/>
      <c r="AT232" s="195"/>
      <c r="AU232" s="196"/>
      <c r="AV232" s="197"/>
      <c r="AW232" s="197"/>
      <c r="AX232" s="199"/>
      <c r="AY232" s="34">
        <f t="shared" si="17"/>
        <v>0</v>
      </c>
    </row>
    <row r="233" spans="1:51" ht="24.75" hidden="1" customHeight="1" x14ac:dyDescent="0.15">
      <c r="A233" s="943"/>
      <c r="B233" s="944"/>
      <c r="C233" s="944"/>
      <c r="D233" s="944"/>
      <c r="E233" s="944"/>
      <c r="F233" s="945"/>
      <c r="G233" s="190"/>
      <c r="H233" s="191"/>
      <c r="I233" s="191"/>
      <c r="J233" s="191"/>
      <c r="K233" s="192"/>
      <c r="L233" s="193"/>
      <c r="M233" s="194"/>
      <c r="N233" s="194"/>
      <c r="O233" s="194"/>
      <c r="P233" s="194"/>
      <c r="Q233" s="194"/>
      <c r="R233" s="194"/>
      <c r="S233" s="194"/>
      <c r="T233" s="194"/>
      <c r="U233" s="194"/>
      <c r="V233" s="194"/>
      <c r="W233" s="194"/>
      <c r="X233" s="195"/>
      <c r="Y233" s="196"/>
      <c r="Z233" s="197"/>
      <c r="AA233" s="197"/>
      <c r="AB233" s="198"/>
      <c r="AC233" s="190"/>
      <c r="AD233" s="191"/>
      <c r="AE233" s="191"/>
      <c r="AF233" s="191"/>
      <c r="AG233" s="192"/>
      <c r="AH233" s="193"/>
      <c r="AI233" s="194"/>
      <c r="AJ233" s="194"/>
      <c r="AK233" s="194"/>
      <c r="AL233" s="194"/>
      <c r="AM233" s="194"/>
      <c r="AN233" s="194"/>
      <c r="AO233" s="194"/>
      <c r="AP233" s="194"/>
      <c r="AQ233" s="194"/>
      <c r="AR233" s="194"/>
      <c r="AS233" s="194"/>
      <c r="AT233" s="195"/>
      <c r="AU233" s="196"/>
      <c r="AV233" s="197"/>
      <c r="AW233" s="197"/>
      <c r="AX233" s="199"/>
      <c r="AY233" s="34">
        <f t="shared" si="17"/>
        <v>0</v>
      </c>
    </row>
    <row r="234" spans="1:51" ht="24.75" hidden="1" customHeight="1" x14ac:dyDescent="0.15">
      <c r="A234" s="943"/>
      <c r="B234" s="944"/>
      <c r="C234" s="944"/>
      <c r="D234" s="944"/>
      <c r="E234" s="944"/>
      <c r="F234" s="945"/>
      <c r="G234" s="190"/>
      <c r="H234" s="191"/>
      <c r="I234" s="191"/>
      <c r="J234" s="191"/>
      <c r="K234" s="192"/>
      <c r="L234" s="193"/>
      <c r="M234" s="194"/>
      <c r="N234" s="194"/>
      <c r="O234" s="194"/>
      <c r="P234" s="194"/>
      <c r="Q234" s="194"/>
      <c r="R234" s="194"/>
      <c r="S234" s="194"/>
      <c r="T234" s="194"/>
      <c r="U234" s="194"/>
      <c r="V234" s="194"/>
      <c r="W234" s="194"/>
      <c r="X234" s="195"/>
      <c r="Y234" s="196"/>
      <c r="Z234" s="197"/>
      <c r="AA234" s="197"/>
      <c r="AB234" s="198"/>
      <c r="AC234" s="190"/>
      <c r="AD234" s="191"/>
      <c r="AE234" s="191"/>
      <c r="AF234" s="191"/>
      <c r="AG234" s="192"/>
      <c r="AH234" s="193"/>
      <c r="AI234" s="194"/>
      <c r="AJ234" s="194"/>
      <c r="AK234" s="194"/>
      <c r="AL234" s="194"/>
      <c r="AM234" s="194"/>
      <c r="AN234" s="194"/>
      <c r="AO234" s="194"/>
      <c r="AP234" s="194"/>
      <c r="AQ234" s="194"/>
      <c r="AR234" s="194"/>
      <c r="AS234" s="194"/>
      <c r="AT234" s="195"/>
      <c r="AU234" s="196"/>
      <c r="AV234" s="197"/>
      <c r="AW234" s="197"/>
      <c r="AX234" s="199"/>
      <c r="AY234" s="34">
        <f t="shared" si="17"/>
        <v>0</v>
      </c>
    </row>
    <row r="235" spans="1:51" ht="24.75" hidden="1" customHeight="1" x14ac:dyDescent="0.15">
      <c r="A235" s="943"/>
      <c r="B235" s="944"/>
      <c r="C235" s="944"/>
      <c r="D235" s="944"/>
      <c r="E235" s="944"/>
      <c r="F235" s="945"/>
      <c r="G235" s="190"/>
      <c r="H235" s="191"/>
      <c r="I235" s="191"/>
      <c r="J235" s="191"/>
      <c r="K235" s="192"/>
      <c r="L235" s="193"/>
      <c r="M235" s="194"/>
      <c r="N235" s="194"/>
      <c r="O235" s="194"/>
      <c r="P235" s="194"/>
      <c r="Q235" s="194"/>
      <c r="R235" s="194"/>
      <c r="S235" s="194"/>
      <c r="T235" s="194"/>
      <c r="U235" s="194"/>
      <c r="V235" s="194"/>
      <c r="W235" s="194"/>
      <c r="X235" s="195"/>
      <c r="Y235" s="196"/>
      <c r="Z235" s="197"/>
      <c r="AA235" s="197"/>
      <c r="AB235" s="198"/>
      <c r="AC235" s="190"/>
      <c r="AD235" s="191"/>
      <c r="AE235" s="191"/>
      <c r="AF235" s="191"/>
      <c r="AG235" s="192"/>
      <c r="AH235" s="193"/>
      <c r="AI235" s="194"/>
      <c r="AJ235" s="194"/>
      <c r="AK235" s="194"/>
      <c r="AL235" s="194"/>
      <c r="AM235" s="194"/>
      <c r="AN235" s="194"/>
      <c r="AO235" s="194"/>
      <c r="AP235" s="194"/>
      <c r="AQ235" s="194"/>
      <c r="AR235" s="194"/>
      <c r="AS235" s="194"/>
      <c r="AT235" s="195"/>
      <c r="AU235" s="196"/>
      <c r="AV235" s="197"/>
      <c r="AW235" s="197"/>
      <c r="AX235" s="199"/>
      <c r="AY235" s="34">
        <f t="shared" si="17"/>
        <v>0</v>
      </c>
    </row>
    <row r="236" spans="1:51" ht="24.75" hidden="1" customHeight="1" x14ac:dyDescent="0.15">
      <c r="A236" s="943"/>
      <c r="B236" s="944"/>
      <c r="C236" s="944"/>
      <c r="D236" s="944"/>
      <c r="E236" s="944"/>
      <c r="F236" s="945"/>
      <c r="G236" s="190"/>
      <c r="H236" s="191"/>
      <c r="I236" s="191"/>
      <c r="J236" s="191"/>
      <c r="K236" s="192"/>
      <c r="L236" s="193"/>
      <c r="M236" s="194"/>
      <c r="N236" s="194"/>
      <c r="O236" s="194"/>
      <c r="P236" s="194"/>
      <c r="Q236" s="194"/>
      <c r="R236" s="194"/>
      <c r="S236" s="194"/>
      <c r="T236" s="194"/>
      <c r="U236" s="194"/>
      <c r="V236" s="194"/>
      <c r="W236" s="194"/>
      <c r="X236" s="195"/>
      <c r="Y236" s="196"/>
      <c r="Z236" s="197"/>
      <c r="AA236" s="197"/>
      <c r="AB236" s="198"/>
      <c r="AC236" s="190"/>
      <c r="AD236" s="191"/>
      <c r="AE236" s="191"/>
      <c r="AF236" s="191"/>
      <c r="AG236" s="192"/>
      <c r="AH236" s="193"/>
      <c r="AI236" s="194"/>
      <c r="AJ236" s="194"/>
      <c r="AK236" s="194"/>
      <c r="AL236" s="194"/>
      <c r="AM236" s="194"/>
      <c r="AN236" s="194"/>
      <c r="AO236" s="194"/>
      <c r="AP236" s="194"/>
      <c r="AQ236" s="194"/>
      <c r="AR236" s="194"/>
      <c r="AS236" s="194"/>
      <c r="AT236" s="195"/>
      <c r="AU236" s="196"/>
      <c r="AV236" s="197"/>
      <c r="AW236" s="197"/>
      <c r="AX236" s="199"/>
      <c r="AY236" s="34">
        <f t="shared" si="17"/>
        <v>0</v>
      </c>
    </row>
    <row r="237" spans="1:51" ht="24.75" hidden="1" customHeight="1" x14ac:dyDescent="0.15">
      <c r="A237" s="943"/>
      <c r="B237" s="944"/>
      <c r="C237" s="944"/>
      <c r="D237" s="944"/>
      <c r="E237" s="944"/>
      <c r="F237" s="945"/>
      <c r="G237" s="190"/>
      <c r="H237" s="191"/>
      <c r="I237" s="191"/>
      <c r="J237" s="191"/>
      <c r="K237" s="192"/>
      <c r="L237" s="193"/>
      <c r="M237" s="194"/>
      <c r="N237" s="194"/>
      <c r="O237" s="194"/>
      <c r="P237" s="194"/>
      <c r="Q237" s="194"/>
      <c r="R237" s="194"/>
      <c r="S237" s="194"/>
      <c r="T237" s="194"/>
      <c r="U237" s="194"/>
      <c r="V237" s="194"/>
      <c r="W237" s="194"/>
      <c r="X237" s="195"/>
      <c r="Y237" s="196"/>
      <c r="Z237" s="197"/>
      <c r="AA237" s="197"/>
      <c r="AB237" s="198"/>
      <c r="AC237" s="190"/>
      <c r="AD237" s="191"/>
      <c r="AE237" s="191"/>
      <c r="AF237" s="191"/>
      <c r="AG237" s="192"/>
      <c r="AH237" s="193"/>
      <c r="AI237" s="194"/>
      <c r="AJ237" s="194"/>
      <c r="AK237" s="194"/>
      <c r="AL237" s="194"/>
      <c r="AM237" s="194"/>
      <c r="AN237" s="194"/>
      <c r="AO237" s="194"/>
      <c r="AP237" s="194"/>
      <c r="AQ237" s="194"/>
      <c r="AR237" s="194"/>
      <c r="AS237" s="194"/>
      <c r="AT237" s="195"/>
      <c r="AU237" s="196"/>
      <c r="AV237" s="197"/>
      <c r="AW237" s="197"/>
      <c r="AX237" s="199"/>
      <c r="AY237" s="34">
        <f t="shared" si="17"/>
        <v>0</v>
      </c>
    </row>
    <row r="238" spans="1:51" ht="24.75" hidden="1" customHeight="1" x14ac:dyDescent="0.15">
      <c r="A238" s="943"/>
      <c r="B238" s="944"/>
      <c r="C238" s="944"/>
      <c r="D238" s="944"/>
      <c r="E238" s="944"/>
      <c r="F238" s="945"/>
      <c r="G238" s="190"/>
      <c r="H238" s="191"/>
      <c r="I238" s="191"/>
      <c r="J238" s="191"/>
      <c r="K238" s="192"/>
      <c r="L238" s="193"/>
      <c r="M238" s="194"/>
      <c r="N238" s="194"/>
      <c r="O238" s="194"/>
      <c r="P238" s="194"/>
      <c r="Q238" s="194"/>
      <c r="R238" s="194"/>
      <c r="S238" s="194"/>
      <c r="T238" s="194"/>
      <c r="U238" s="194"/>
      <c r="V238" s="194"/>
      <c r="W238" s="194"/>
      <c r="X238" s="195"/>
      <c r="Y238" s="196"/>
      <c r="Z238" s="197"/>
      <c r="AA238" s="197"/>
      <c r="AB238" s="198"/>
      <c r="AC238" s="190"/>
      <c r="AD238" s="191"/>
      <c r="AE238" s="191"/>
      <c r="AF238" s="191"/>
      <c r="AG238" s="192"/>
      <c r="AH238" s="193"/>
      <c r="AI238" s="194"/>
      <c r="AJ238" s="194"/>
      <c r="AK238" s="194"/>
      <c r="AL238" s="194"/>
      <c r="AM238" s="194"/>
      <c r="AN238" s="194"/>
      <c r="AO238" s="194"/>
      <c r="AP238" s="194"/>
      <c r="AQ238" s="194"/>
      <c r="AR238" s="194"/>
      <c r="AS238" s="194"/>
      <c r="AT238" s="195"/>
      <c r="AU238" s="196"/>
      <c r="AV238" s="197"/>
      <c r="AW238" s="197"/>
      <c r="AX238" s="199"/>
      <c r="AY238" s="34">
        <f t="shared" si="17"/>
        <v>0</v>
      </c>
    </row>
    <row r="239" spans="1:51" ht="24.75" hidden="1" customHeight="1" thickBot="1" x14ac:dyDescent="0.2">
      <c r="A239" s="943"/>
      <c r="B239" s="944"/>
      <c r="C239" s="944"/>
      <c r="D239" s="944"/>
      <c r="E239" s="944"/>
      <c r="F239" s="945"/>
      <c r="G239" s="181" t="s">
        <v>18</v>
      </c>
      <c r="H239" s="182"/>
      <c r="I239" s="182"/>
      <c r="J239" s="182"/>
      <c r="K239" s="182"/>
      <c r="L239" s="183"/>
      <c r="M239" s="184"/>
      <c r="N239" s="184"/>
      <c r="O239" s="184"/>
      <c r="P239" s="184"/>
      <c r="Q239" s="184"/>
      <c r="R239" s="184"/>
      <c r="S239" s="184"/>
      <c r="T239" s="184"/>
      <c r="U239" s="184"/>
      <c r="V239" s="184"/>
      <c r="W239" s="184"/>
      <c r="X239" s="185"/>
      <c r="Y239" s="186">
        <f>SUM(Y229:AB238)</f>
        <v>0</v>
      </c>
      <c r="Z239" s="187"/>
      <c r="AA239" s="187"/>
      <c r="AB239" s="188"/>
      <c r="AC239" s="181" t="s">
        <v>18</v>
      </c>
      <c r="AD239" s="182"/>
      <c r="AE239" s="182"/>
      <c r="AF239" s="182"/>
      <c r="AG239" s="182"/>
      <c r="AH239" s="183"/>
      <c r="AI239" s="184"/>
      <c r="AJ239" s="184"/>
      <c r="AK239" s="184"/>
      <c r="AL239" s="184"/>
      <c r="AM239" s="184"/>
      <c r="AN239" s="184"/>
      <c r="AO239" s="184"/>
      <c r="AP239" s="184"/>
      <c r="AQ239" s="184"/>
      <c r="AR239" s="184"/>
      <c r="AS239" s="184"/>
      <c r="AT239" s="185"/>
      <c r="AU239" s="186">
        <f>SUM(AU229:AX238)</f>
        <v>0</v>
      </c>
      <c r="AV239" s="187"/>
      <c r="AW239" s="187"/>
      <c r="AX239" s="189"/>
      <c r="AY239" s="34">
        <f t="shared" si="17"/>
        <v>0</v>
      </c>
    </row>
    <row r="240" spans="1:51" ht="30" hidden="1" customHeight="1" x14ac:dyDescent="0.15">
      <c r="A240" s="943"/>
      <c r="B240" s="944"/>
      <c r="C240" s="944"/>
      <c r="D240" s="944"/>
      <c r="E240" s="944"/>
      <c r="F240" s="945"/>
      <c r="G240" s="210" t="s">
        <v>914</v>
      </c>
      <c r="H240" s="211"/>
      <c r="I240" s="211"/>
      <c r="J240" s="211"/>
      <c r="K240" s="211"/>
      <c r="L240" s="211"/>
      <c r="M240" s="211"/>
      <c r="N240" s="211"/>
      <c r="O240" s="211"/>
      <c r="P240" s="211"/>
      <c r="Q240" s="211"/>
      <c r="R240" s="211"/>
      <c r="S240" s="211"/>
      <c r="T240" s="211"/>
      <c r="U240" s="211"/>
      <c r="V240" s="211"/>
      <c r="W240" s="211"/>
      <c r="X240" s="211"/>
      <c r="Y240" s="211"/>
      <c r="Z240" s="211"/>
      <c r="AA240" s="211"/>
      <c r="AB240" s="212"/>
      <c r="AC240" s="210" t="s">
        <v>913</v>
      </c>
      <c r="AD240" s="211"/>
      <c r="AE240" s="211"/>
      <c r="AF240" s="211"/>
      <c r="AG240" s="211"/>
      <c r="AH240" s="211"/>
      <c r="AI240" s="211"/>
      <c r="AJ240" s="211"/>
      <c r="AK240" s="211"/>
      <c r="AL240" s="211"/>
      <c r="AM240" s="211"/>
      <c r="AN240" s="211"/>
      <c r="AO240" s="211"/>
      <c r="AP240" s="211"/>
      <c r="AQ240" s="211"/>
      <c r="AR240" s="211"/>
      <c r="AS240" s="211"/>
      <c r="AT240" s="211"/>
      <c r="AU240" s="211"/>
      <c r="AV240" s="211"/>
      <c r="AW240" s="211"/>
      <c r="AX240" s="213"/>
      <c r="AY240">
        <f>COUNTA($G$242,$AC$242)</f>
        <v>0</v>
      </c>
    </row>
    <row r="241" spans="1:51" ht="24.75" hidden="1" customHeight="1" x14ac:dyDescent="0.15">
      <c r="A241" s="943"/>
      <c r="B241" s="944"/>
      <c r="C241" s="944"/>
      <c r="D241" s="944"/>
      <c r="E241" s="944"/>
      <c r="F241" s="945"/>
      <c r="G241" s="214" t="s">
        <v>15</v>
      </c>
      <c r="H241" s="215"/>
      <c r="I241" s="215"/>
      <c r="J241" s="215"/>
      <c r="K241" s="215"/>
      <c r="L241" s="216" t="s">
        <v>16</v>
      </c>
      <c r="M241" s="215"/>
      <c r="N241" s="215"/>
      <c r="O241" s="215"/>
      <c r="P241" s="215"/>
      <c r="Q241" s="215"/>
      <c r="R241" s="215"/>
      <c r="S241" s="215"/>
      <c r="T241" s="215"/>
      <c r="U241" s="215"/>
      <c r="V241" s="215"/>
      <c r="W241" s="215"/>
      <c r="X241" s="217"/>
      <c r="Y241" s="218" t="s">
        <v>17</v>
      </c>
      <c r="Z241" s="219"/>
      <c r="AA241" s="219"/>
      <c r="AB241" s="220"/>
      <c r="AC241" s="214" t="s">
        <v>15</v>
      </c>
      <c r="AD241" s="215"/>
      <c r="AE241" s="215"/>
      <c r="AF241" s="215"/>
      <c r="AG241" s="215"/>
      <c r="AH241" s="216" t="s">
        <v>16</v>
      </c>
      <c r="AI241" s="215"/>
      <c r="AJ241" s="215"/>
      <c r="AK241" s="215"/>
      <c r="AL241" s="215"/>
      <c r="AM241" s="215"/>
      <c r="AN241" s="215"/>
      <c r="AO241" s="215"/>
      <c r="AP241" s="215"/>
      <c r="AQ241" s="215"/>
      <c r="AR241" s="215"/>
      <c r="AS241" s="215"/>
      <c r="AT241" s="217"/>
      <c r="AU241" s="218" t="s">
        <v>17</v>
      </c>
      <c r="AV241" s="219"/>
      <c r="AW241" s="219"/>
      <c r="AX241" s="221"/>
      <c r="AY241" s="34">
        <f t="shared" ref="AY241:AY252" si="18">$AY$240</f>
        <v>0</v>
      </c>
    </row>
    <row r="242" spans="1:51" ht="24.75" hidden="1" customHeight="1" x14ac:dyDescent="0.15">
      <c r="A242" s="943"/>
      <c r="B242" s="944"/>
      <c r="C242" s="944"/>
      <c r="D242" s="944"/>
      <c r="E242" s="944"/>
      <c r="F242" s="945"/>
      <c r="G242" s="200"/>
      <c r="H242" s="201"/>
      <c r="I242" s="201"/>
      <c r="J242" s="201"/>
      <c r="K242" s="202"/>
      <c r="L242" s="203"/>
      <c r="M242" s="204"/>
      <c r="N242" s="204"/>
      <c r="O242" s="204"/>
      <c r="P242" s="204"/>
      <c r="Q242" s="204"/>
      <c r="R242" s="204"/>
      <c r="S242" s="204"/>
      <c r="T242" s="204"/>
      <c r="U242" s="204"/>
      <c r="V242" s="204"/>
      <c r="W242" s="204"/>
      <c r="X242" s="205"/>
      <c r="Y242" s="206"/>
      <c r="Z242" s="207"/>
      <c r="AA242" s="207"/>
      <c r="AB242" s="208"/>
      <c r="AC242" s="200"/>
      <c r="AD242" s="201"/>
      <c r="AE242" s="201"/>
      <c r="AF242" s="201"/>
      <c r="AG242" s="202"/>
      <c r="AH242" s="203"/>
      <c r="AI242" s="204"/>
      <c r="AJ242" s="204"/>
      <c r="AK242" s="204"/>
      <c r="AL242" s="204"/>
      <c r="AM242" s="204"/>
      <c r="AN242" s="204"/>
      <c r="AO242" s="204"/>
      <c r="AP242" s="204"/>
      <c r="AQ242" s="204"/>
      <c r="AR242" s="204"/>
      <c r="AS242" s="204"/>
      <c r="AT242" s="205"/>
      <c r="AU242" s="206"/>
      <c r="AV242" s="207"/>
      <c r="AW242" s="207"/>
      <c r="AX242" s="209"/>
      <c r="AY242" s="34">
        <f t="shared" si="18"/>
        <v>0</v>
      </c>
    </row>
    <row r="243" spans="1:51" ht="24.75" hidden="1" customHeight="1" x14ac:dyDescent="0.15">
      <c r="A243" s="943"/>
      <c r="B243" s="944"/>
      <c r="C243" s="944"/>
      <c r="D243" s="944"/>
      <c r="E243" s="944"/>
      <c r="F243" s="945"/>
      <c r="G243" s="190"/>
      <c r="H243" s="191"/>
      <c r="I243" s="191"/>
      <c r="J243" s="191"/>
      <c r="K243" s="192"/>
      <c r="L243" s="193"/>
      <c r="M243" s="194"/>
      <c r="N243" s="194"/>
      <c r="O243" s="194"/>
      <c r="P243" s="194"/>
      <c r="Q243" s="194"/>
      <c r="R243" s="194"/>
      <c r="S243" s="194"/>
      <c r="T243" s="194"/>
      <c r="U243" s="194"/>
      <c r="V243" s="194"/>
      <c r="W243" s="194"/>
      <c r="X243" s="195"/>
      <c r="Y243" s="196"/>
      <c r="Z243" s="197"/>
      <c r="AA243" s="197"/>
      <c r="AB243" s="198"/>
      <c r="AC243" s="190"/>
      <c r="AD243" s="191"/>
      <c r="AE243" s="191"/>
      <c r="AF243" s="191"/>
      <c r="AG243" s="192"/>
      <c r="AH243" s="193"/>
      <c r="AI243" s="194"/>
      <c r="AJ243" s="194"/>
      <c r="AK243" s="194"/>
      <c r="AL243" s="194"/>
      <c r="AM243" s="194"/>
      <c r="AN243" s="194"/>
      <c r="AO243" s="194"/>
      <c r="AP243" s="194"/>
      <c r="AQ243" s="194"/>
      <c r="AR243" s="194"/>
      <c r="AS243" s="194"/>
      <c r="AT243" s="195"/>
      <c r="AU243" s="196"/>
      <c r="AV243" s="197"/>
      <c r="AW243" s="197"/>
      <c r="AX243" s="199"/>
      <c r="AY243" s="34">
        <f t="shared" si="18"/>
        <v>0</v>
      </c>
    </row>
    <row r="244" spans="1:51" ht="24.75" hidden="1" customHeight="1" x14ac:dyDescent="0.15">
      <c r="A244" s="943"/>
      <c r="B244" s="944"/>
      <c r="C244" s="944"/>
      <c r="D244" s="944"/>
      <c r="E244" s="944"/>
      <c r="F244" s="945"/>
      <c r="G244" s="190"/>
      <c r="H244" s="191"/>
      <c r="I244" s="191"/>
      <c r="J244" s="191"/>
      <c r="K244" s="192"/>
      <c r="L244" s="193"/>
      <c r="M244" s="194"/>
      <c r="N244" s="194"/>
      <c r="O244" s="194"/>
      <c r="P244" s="194"/>
      <c r="Q244" s="194"/>
      <c r="R244" s="194"/>
      <c r="S244" s="194"/>
      <c r="T244" s="194"/>
      <c r="U244" s="194"/>
      <c r="V244" s="194"/>
      <c r="W244" s="194"/>
      <c r="X244" s="195"/>
      <c r="Y244" s="196"/>
      <c r="Z244" s="197"/>
      <c r="AA244" s="197"/>
      <c r="AB244" s="198"/>
      <c r="AC244" s="190"/>
      <c r="AD244" s="191"/>
      <c r="AE244" s="191"/>
      <c r="AF244" s="191"/>
      <c r="AG244" s="192"/>
      <c r="AH244" s="193"/>
      <c r="AI244" s="194"/>
      <c r="AJ244" s="194"/>
      <c r="AK244" s="194"/>
      <c r="AL244" s="194"/>
      <c r="AM244" s="194"/>
      <c r="AN244" s="194"/>
      <c r="AO244" s="194"/>
      <c r="AP244" s="194"/>
      <c r="AQ244" s="194"/>
      <c r="AR244" s="194"/>
      <c r="AS244" s="194"/>
      <c r="AT244" s="195"/>
      <c r="AU244" s="196"/>
      <c r="AV244" s="197"/>
      <c r="AW244" s="197"/>
      <c r="AX244" s="199"/>
      <c r="AY244" s="34">
        <f t="shared" si="18"/>
        <v>0</v>
      </c>
    </row>
    <row r="245" spans="1:51" ht="24.75" hidden="1" customHeight="1" x14ac:dyDescent="0.15">
      <c r="A245" s="943"/>
      <c r="B245" s="944"/>
      <c r="C245" s="944"/>
      <c r="D245" s="944"/>
      <c r="E245" s="944"/>
      <c r="F245" s="945"/>
      <c r="G245" s="190"/>
      <c r="H245" s="191"/>
      <c r="I245" s="191"/>
      <c r="J245" s="191"/>
      <c r="K245" s="192"/>
      <c r="L245" s="193"/>
      <c r="M245" s="194"/>
      <c r="N245" s="194"/>
      <c r="O245" s="194"/>
      <c r="P245" s="194"/>
      <c r="Q245" s="194"/>
      <c r="R245" s="194"/>
      <c r="S245" s="194"/>
      <c r="T245" s="194"/>
      <c r="U245" s="194"/>
      <c r="V245" s="194"/>
      <c r="W245" s="194"/>
      <c r="X245" s="195"/>
      <c r="Y245" s="196"/>
      <c r="Z245" s="197"/>
      <c r="AA245" s="197"/>
      <c r="AB245" s="198"/>
      <c r="AC245" s="190"/>
      <c r="AD245" s="191"/>
      <c r="AE245" s="191"/>
      <c r="AF245" s="191"/>
      <c r="AG245" s="192"/>
      <c r="AH245" s="193"/>
      <c r="AI245" s="194"/>
      <c r="AJ245" s="194"/>
      <c r="AK245" s="194"/>
      <c r="AL245" s="194"/>
      <c r="AM245" s="194"/>
      <c r="AN245" s="194"/>
      <c r="AO245" s="194"/>
      <c r="AP245" s="194"/>
      <c r="AQ245" s="194"/>
      <c r="AR245" s="194"/>
      <c r="AS245" s="194"/>
      <c r="AT245" s="195"/>
      <c r="AU245" s="196"/>
      <c r="AV245" s="197"/>
      <c r="AW245" s="197"/>
      <c r="AX245" s="199"/>
      <c r="AY245" s="34">
        <f t="shared" si="18"/>
        <v>0</v>
      </c>
    </row>
    <row r="246" spans="1:51" ht="24.75" hidden="1" customHeight="1" x14ac:dyDescent="0.15">
      <c r="A246" s="943"/>
      <c r="B246" s="944"/>
      <c r="C246" s="944"/>
      <c r="D246" s="944"/>
      <c r="E246" s="944"/>
      <c r="F246" s="945"/>
      <c r="G246" s="190"/>
      <c r="H246" s="191"/>
      <c r="I246" s="191"/>
      <c r="J246" s="191"/>
      <c r="K246" s="192"/>
      <c r="L246" s="193"/>
      <c r="M246" s="194"/>
      <c r="N246" s="194"/>
      <c r="O246" s="194"/>
      <c r="P246" s="194"/>
      <c r="Q246" s="194"/>
      <c r="R246" s="194"/>
      <c r="S246" s="194"/>
      <c r="T246" s="194"/>
      <c r="U246" s="194"/>
      <c r="V246" s="194"/>
      <c r="W246" s="194"/>
      <c r="X246" s="195"/>
      <c r="Y246" s="196"/>
      <c r="Z246" s="197"/>
      <c r="AA246" s="197"/>
      <c r="AB246" s="198"/>
      <c r="AC246" s="190"/>
      <c r="AD246" s="191"/>
      <c r="AE246" s="191"/>
      <c r="AF246" s="191"/>
      <c r="AG246" s="192"/>
      <c r="AH246" s="193"/>
      <c r="AI246" s="194"/>
      <c r="AJ246" s="194"/>
      <c r="AK246" s="194"/>
      <c r="AL246" s="194"/>
      <c r="AM246" s="194"/>
      <c r="AN246" s="194"/>
      <c r="AO246" s="194"/>
      <c r="AP246" s="194"/>
      <c r="AQ246" s="194"/>
      <c r="AR246" s="194"/>
      <c r="AS246" s="194"/>
      <c r="AT246" s="195"/>
      <c r="AU246" s="196"/>
      <c r="AV246" s="197"/>
      <c r="AW246" s="197"/>
      <c r="AX246" s="199"/>
      <c r="AY246" s="34">
        <f t="shared" si="18"/>
        <v>0</v>
      </c>
    </row>
    <row r="247" spans="1:51" ht="24.75" hidden="1" customHeight="1" x14ac:dyDescent="0.15">
      <c r="A247" s="943"/>
      <c r="B247" s="944"/>
      <c r="C247" s="944"/>
      <c r="D247" s="944"/>
      <c r="E247" s="944"/>
      <c r="F247" s="945"/>
      <c r="G247" s="190"/>
      <c r="H247" s="191"/>
      <c r="I247" s="191"/>
      <c r="J247" s="191"/>
      <c r="K247" s="192"/>
      <c r="L247" s="193"/>
      <c r="M247" s="194"/>
      <c r="N247" s="194"/>
      <c r="O247" s="194"/>
      <c r="P247" s="194"/>
      <c r="Q247" s="194"/>
      <c r="R247" s="194"/>
      <c r="S247" s="194"/>
      <c r="T247" s="194"/>
      <c r="U247" s="194"/>
      <c r="V247" s="194"/>
      <c r="W247" s="194"/>
      <c r="X247" s="195"/>
      <c r="Y247" s="196"/>
      <c r="Z247" s="197"/>
      <c r="AA247" s="197"/>
      <c r="AB247" s="198"/>
      <c r="AC247" s="190"/>
      <c r="AD247" s="191"/>
      <c r="AE247" s="191"/>
      <c r="AF247" s="191"/>
      <c r="AG247" s="192"/>
      <c r="AH247" s="193"/>
      <c r="AI247" s="194"/>
      <c r="AJ247" s="194"/>
      <c r="AK247" s="194"/>
      <c r="AL247" s="194"/>
      <c r="AM247" s="194"/>
      <c r="AN247" s="194"/>
      <c r="AO247" s="194"/>
      <c r="AP247" s="194"/>
      <c r="AQ247" s="194"/>
      <c r="AR247" s="194"/>
      <c r="AS247" s="194"/>
      <c r="AT247" s="195"/>
      <c r="AU247" s="196"/>
      <c r="AV247" s="197"/>
      <c r="AW247" s="197"/>
      <c r="AX247" s="199"/>
      <c r="AY247" s="34">
        <f t="shared" si="18"/>
        <v>0</v>
      </c>
    </row>
    <row r="248" spans="1:51" ht="24.75" hidden="1" customHeight="1" x14ac:dyDescent="0.15">
      <c r="A248" s="943"/>
      <c r="B248" s="944"/>
      <c r="C248" s="944"/>
      <c r="D248" s="944"/>
      <c r="E248" s="944"/>
      <c r="F248" s="945"/>
      <c r="G248" s="190"/>
      <c r="H248" s="191"/>
      <c r="I248" s="191"/>
      <c r="J248" s="191"/>
      <c r="K248" s="192"/>
      <c r="L248" s="193"/>
      <c r="M248" s="194"/>
      <c r="N248" s="194"/>
      <c r="O248" s="194"/>
      <c r="P248" s="194"/>
      <c r="Q248" s="194"/>
      <c r="R248" s="194"/>
      <c r="S248" s="194"/>
      <c r="T248" s="194"/>
      <c r="U248" s="194"/>
      <c r="V248" s="194"/>
      <c r="W248" s="194"/>
      <c r="X248" s="195"/>
      <c r="Y248" s="196"/>
      <c r="Z248" s="197"/>
      <c r="AA248" s="197"/>
      <c r="AB248" s="198"/>
      <c r="AC248" s="190"/>
      <c r="AD248" s="191"/>
      <c r="AE248" s="191"/>
      <c r="AF248" s="191"/>
      <c r="AG248" s="192"/>
      <c r="AH248" s="193"/>
      <c r="AI248" s="194"/>
      <c r="AJ248" s="194"/>
      <c r="AK248" s="194"/>
      <c r="AL248" s="194"/>
      <c r="AM248" s="194"/>
      <c r="AN248" s="194"/>
      <c r="AO248" s="194"/>
      <c r="AP248" s="194"/>
      <c r="AQ248" s="194"/>
      <c r="AR248" s="194"/>
      <c r="AS248" s="194"/>
      <c r="AT248" s="195"/>
      <c r="AU248" s="196"/>
      <c r="AV248" s="197"/>
      <c r="AW248" s="197"/>
      <c r="AX248" s="199"/>
      <c r="AY248" s="34">
        <f t="shared" si="18"/>
        <v>0</v>
      </c>
    </row>
    <row r="249" spans="1:51" ht="24.75" hidden="1" customHeight="1" x14ac:dyDescent="0.15">
      <c r="A249" s="943"/>
      <c r="B249" s="944"/>
      <c r="C249" s="944"/>
      <c r="D249" s="944"/>
      <c r="E249" s="944"/>
      <c r="F249" s="945"/>
      <c r="G249" s="190"/>
      <c r="H249" s="191"/>
      <c r="I249" s="191"/>
      <c r="J249" s="191"/>
      <c r="K249" s="192"/>
      <c r="L249" s="193"/>
      <c r="M249" s="194"/>
      <c r="N249" s="194"/>
      <c r="O249" s="194"/>
      <c r="P249" s="194"/>
      <c r="Q249" s="194"/>
      <c r="R249" s="194"/>
      <c r="S249" s="194"/>
      <c r="T249" s="194"/>
      <c r="U249" s="194"/>
      <c r="V249" s="194"/>
      <c r="W249" s="194"/>
      <c r="X249" s="195"/>
      <c r="Y249" s="196"/>
      <c r="Z249" s="197"/>
      <c r="AA249" s="197"/>
      <c r="AB249" s="198"/>
      <c r="AC249" s="190"/>
      <c r="AD249" s="191"/>
      <c r="AE249" s="191"/>
      <c r="AF249" s="191"/>
      <c r="AG249" s="192"/>
      <c r="AH249" s="193"/>
      <c r="AI249" s="194"/>
      <c r="AJ249" s="194"/>
      <c r="AK249" s="194"/>
      <c r="AL249" s="194"/>
      <c r="AM249" s="194"/>
      <c r="AN249" s="194"/>
      <c r="AO249" s="194"/>
      <c r="AP249" s="194"/>
      <c r="AQ249" s="194"/>
      <c r="AR249" s="194"/>
      <c r="AS249" s="194"/>
      <c r="AT249" s="195"/>
      <c r="AU249" s="196"/>
      <c r="AV249" s="197"/>
      <c r="AW249" s="197"/>
      <c r="AX249" s="199"/>
      <c r="AY249" s="34">
        <f t="shared" si="18"/>
        <v>0</v>
      </c>
    </row>
    <row r="250" spans="1:51" ht="24.75" hidden="1" customHeight="1" x14ac:dyDescent="0.15">
      <c r="A250" s="943"/>
      <c r="B250" s="944"/>
      <c r="C250" s="944"/>
      <c r="D250" s="944"/>
      <c r="E250" s="944"/>
      <c r="F250" s="945"/>
      <c r="G250" s="190"/>
      <c r="H250" s="191"/>
      <c r="I250" s="191"/>
      <c r="J250" s="191"/>
      <c r="K250" s="192"/>
      <c r="L250" s="193"/>
      <c r="M250" s="194"/>
      <c r="N250" s="194"/>
      <c r="O250" s="194"/>
      <c r="P250" s="194"/>
      <c r="Q250" s="194"/>
      <c r="R250" s="194"/>
      <c r="S250" s="194"/>
      <c r="T250" s="194"/>
      <c r="U250" s="194"/>
      <c r="V250" s="194"/>
      <c r="W250" s="194"/>
      <c r="X250" s="195"/>
      <c r="Y250" s="196"/>
      <c r="Z250" s="197"/>
      <c r="AA250" s="197"/>
      <c r="AB250" s="198"/>
      <c r="AC250" s="190"/>
      <c r="AD250" s="191"/>
      <c r="AE250" s="191"/>
      <c r="AF250" s="191"/>
      <c r="AG250" s="192"/>
      <c r="AH250" s="193"/>
      <c r="AI250" s="194"/>
      <c r="AJ250" s="194"/>
      <c r="AK250" s="194"/>
      <c r="AL250" s="194"/>
      <c r="AM250" s="194"/>
      <c r="AN250" s="194"/>
      <c r="AO250" s="194"/>
      <c r="AP250" s="194"/>
      <c r="AQ250" s="194"/>
      <c r="AR250" s="194"/>
      <c r="AS250" s="194"/>
      <c r="AT250" s="195"/>
      <c r="AU250" s="196"/>
      <c r="AV250" s="197"/>
      <c r="AW250" s="197"/>
      <c r="AX250" s="199"/>
      <c r="AY250" s="34">
        <f t="shared" si="18"/>
        <v>0</v>
      </c>
    </row>
    <row r="251" spans="1:51" ht="24.75" hidden="1" customHeight="1" x14ac:dyDescent="0.15">
      <c r="A251" s="943"/>
      <c r="B251" s="944"/>
      <c r="C251" s="944"/>
      <c r="D251" s="944"/>
      <c r="E251" s="944"/>
      <c r="F251" s="945"/>
      <c r="G251" s="190"/>
      <c r="H251" s="191"/>
      <c r="I251" s="191"/>
      <c r="J251" s="191"/>
      <c r="K251" s="192"/>
      <c r="L251" s="193"/>
      <c r="M251" s="194"/>
      <c r="N251" s="194"/>
      <c r="O251" s="194"/>
      <c r="P251" s="194"/>
      <c r="Q251" s="194"/>
      <c r="R251" s="194"/>
      <c r="S251" s="194"/>
      <c r="T251" s="194"/>
      <c r="U251" s="194"/>
      <c r="V251" s="194"/>
      <c r="W251" s="194"/>
      <c r="X251" s="195"/>
      <c r="Y251" s="196"/>
      <c r="Z251" s="197"/>
      <c r="AA251" s="197"/>
      <c r="AB251" s="198"/>
      <c r="AC251" s="190"/>
      <c r="AD251" s="191"/>
      <c r="AE251" s="191"/>
      <c r="AF251" s="191"/>
      <c r="AG251" s="192"/>
      <c r="AH251" s="193"/>
      <c r="AI251" s="194"/>
      <c r="AJ251" s="194"/>
      <c r="AK251" s="194"/>
      <c r="AL251" s="194"/>
      <c r="AM251" s="194"/>
      <c r="AN251" s="194"/>
      <c r="AO251" s="194"/>
      <c r="AP251" s="194"/>
      <c r="AQ251" s="194"/>
      <c r="AR251" s="194"/>
      <c r="AS251" s="194"/>
      <c r="AT251" s="195"/>
      <c r="AU251" s="196"/>
      <c r="AV251" s="197"/>
      <c r="AW251" s="197"/>
      <c r="AX251" s="199"/>
      <c r="AY251" s="34">
        <f t="shared" si="18"/>
        <v>0</v>
      </c>
    </row>
    <row r="252" spans="1:51" ht="24.75" hidden="1" customHeight="1" thickBot="1" x14ac:dyDescent="0.2">
      <c r="A252" s="943"/>
      <c r="B252" s="944"/>
      <c r="C252" s="944"/>
      <c r="D252" s="944"/>
      <c r="E252" s="944"/>
      <c r="F252" s="945"/>
      <c r="G252" s="181" t="s">
        <v>18</v>
      </c>
      <c r="H252" s="182"/>
      <c r="I252" s="182"/>
      <c r="J252" s="182"/>
      <c r="K252" s="182"/>
      <c r="L252" s="183"/>
      <c r="M252" s="184"/>
      <c r="N252" s="184"/>
      <c r="O252" s="184"/>
      <c r="P252" s="184"/>
      <c r="Q252" s="184"/>
      <c r="R252" s="184"/>
      <c r="S252" s="184"/>
      <c r="T252" s="184"/>
      <c r="U252" s="184"/>
      <c r="V252" s="184"/>
      <c r="W252" s="184"/>
      <c r="X252" s="185"/>
      <c r="Y252" s="186">
        <f>SUM(Y242:AB251)</f>
        <v>0</v>
      </c>
      <c r="Z252" s="187"/>
      <c r="AA252" s="187"/>
      <c r="AB252" s="188"/>
      <c r="AC252" s="181" t="s">
        <v>18</v>
      </c>
      <c r="AD252" s="182"/>
      <c r="AE252" s="182"/>
      <c r="AF252" s="182"/>
      <c r="AG252" s="182"/>
      <c r="AH252" s="183"/>
      <c r="AI252" s="184"/>
      <c r="AJ252" s="184"/>
      <c r="AK252" s="184"/>
      <c r="AL252" s="184"/>
      <c r="AM252" s="184"/>
      <c r="AN252" s="184"/>
      <c r="AO252" s="184"/>
      <c r="AP252" s="184"/>
      <c r="AQ252" s="184"/>
      <c r="AR252" s="184"/>
      <c r="AS252" s="184"/>
      <c r="AT252" s="185"/>
      <c r="AU252" s="186">
        <f>SUM(AU242:AX251)</f>
        <v>0</v>
      </c>
      <c r="AV252" s="187"/>
      <c r="AW252" s="187"/>
      <c r="AX252" s="189"/>
      <c r="AY252" s="34">
        <f t="shared" si="18"/>
        <v>0</v>
      </c>
    </row>
    <row r="253" spans="1:51" ht="30" hidden="1" customHeight="1" x14ac:dyDescent="0.15">
      <c r="A253" s="943"/>
      <c r="B253" s="944"/>
      <c r="C253" s="944"/>
      <c r="D253" s="944"/>
      <c r="E253" s="944"/>
      <c r="F253" s="945"/>
      <c r="G253" s="210" t="s">
        <v>912</v>
      </c>
      <c r="H253" s="211"/>
      <c r="I253" s="211"/>
      <c r="J253" s="211"/>
      <c r="K253" s="211"/>
      <c r="L253" s="211"/>
      <c r="M253" s="211"/>
      <c r="N253" s="211"/>
      <c r="O253" s="211"/>
      <c r="P253" s="211"/>
      <c r="Q253" s="211"/>
      <c r="R253" s="211"/>
      <c r="S253" s="211"/>
      <c r="T253" s="211"/>
      <c r="U253" s="211"/>
      <c r="V253" s="211"/>
      <c r="W253" s="211"/>
      <c r="X253" s="211"/>
      <c r="Y253" s="211"/>
      <c r="Z253" s="211"/>
      <c r="AA253" s="211"/>
      <c r="AB253" s="212"/>
      <c r="AC253" s="210" t="s">
        <v>911</v>
      </c>
      <c r="AD253" s="211"/>
      <c r="AE253" s="211"/>
      <c r="AF253" s="211"/>
      <c r="AG253" s="211"/>
      <c r="AH253" s="211"/>
      <c r="AI253" s="211"/>
      <c r="AJ253" s="211"/>
      <c r="AK253" s="211"/>
      <c r="AL253" s="211"/>
      <c r="AM253" s="211"/>
      <c r="AN253" s="211"/>
      <c r="AO253" s="211"/>
      <c r="AP253" s="211"/>
      <c r="AQ253" s="211"/>
      <c r="AR253" s="211"/>
      <c r="AS253" s="211"/>
      <c r="AT253" s="211"/>
      <c r="AU253" s="211"/>
      <c r="AV253" s="211"/>
      <c r="AW253" s="211"/>
      <c r="AX253" s="213"/>
      <c r="AY253">
        <f>COUNTA($G$255,$AC$255)</f>
        <v>0</v>
      </c>
    </row>
    <row r="254" spans="1:51" ht="24.75" hidden="1" customHeight="1" x14ac:dyDescent="0.15">
      <c r="A254" s="943"/>
      <c r="B254" s="944"/>
      <c r="C254" s="944"/>
      <c r="D254" s="944"/>
      <c r="E254" s="944"/>
      <c r="F254" s="945"/>
      <c r="G254" s="214" t="s">
        <v>15</v>
      </c>
      <c r="H254" s="215"/>
      <c r="I254" s="215"/>
      <c r="J254" s="215"/>
      <c r="K254" s="215"/>
      <c r="L254" s="216" t="s">
        <v>16</v>
      </c>
      <c r="M254" s="215"/>
      <c r="N254" s="215"/>
      <c r="O254" s="215"/>
      <c r="P254" s="215"/>
      <c r="Q254" s="215"/>
      <c r="R254" s="215"/>
      <c r="S254" s="215"/>
      <c r="T254" s="215"/>
      <c r="U254" s="215"/>
      <c r="V254" s="215"/>
      <c r="W254" s="215"/>
      <c r="X254" s="217"/>
      <c r="Y254" s="218" t="s">
        <v>17</v>
      </c>
      <c r="Z254" s="219"/>
      <c r="AA254" s="219"/>
      <c r="AB254" s="220"/>
      <c r="AC254" s="214" t="s">
        <v>15</v>
      </c>
      <c r="AD254" s="215"/>
      <c r="AE254" s="215"/>
      <c r="AF254" s="215"/>
      <c r="AG254" s="215"/>
      <c r="AH254" s="216" t="s">
        <v>16</v>
      </c>
      <c r="AI254" s="215"/>
      <c r="AJ254" s="215"/>
      <c r="AK254" s="215"/>
      <c r="AL254" s="215"/>
      <c r="AM254" s="215"/>
      <c r="AN254" s="215"/>
      <c r="AO254" s="215"/>
      <c r="AP254" s="215"/>
      <c r="AQ254" s="215"/>
      <c r="AR254" s="215"/>
      <c r="AS254" s="215"/>
      <c r="AT254" s="217"/>
      <c r="AU254" s="218" t="s">
        <v>17</v>
      </c>
      <c r="AV254" s="219"/>
      <c r="AW254" s="219"/>
      <c r="AX254" s="221"/>
      <c r="AY254" s="34">
        <f t="shared" ref="AY254:AY265" si="19">$AY$253</f>
        <v>0</v>
      </c>
    </row>
    <row r="255" spans="1:51" ht="24.75" hidden="1" customHeight="1" x14ac:dyDescent="0.15">
      <c r="A255" s="943"/>
      <c r="B255" s="944"/>
      <c r="C255" s="944"/>
      <c r="D255" s="944"/>
      <c r="E255" s="944"/>
      <c r="F255" s="945"/>
      <c r="G255" s="200"/>
      <c r="H255" s="201"/>
      <c r="I255" s="201"/>
      <c r="J255" s="201"/>
      <c r="K255" s="202"/>
      <c r="L255" s="203"/>
      <c r="M255" s="204"/>
      <c r="N255" s="204"/>
      <c r="O255" s="204"/>
      <c r="P255" s="204"/>
      <c r="Q255" s="204"/>
      <c r="R255" s="204"/>
      <c r="S255" s="204"/>
      <c r="T255" s="204"/>
      <c r="U255" s="204"/>
      <c r="V255" s="204"/>
      <c r="W255" s="204"/>
      <c r="X255" s="205"/>
      <c r="Y255" s="206"/>
      <c r="Z255" s="207"/>
      <c r="AA255" s="207"/>
      <c r="AB255" s="208"/>
      <c r="AC255" s="200"/>
      <c r="AD255" s="201"/>
      <c r="AE255" s="201"/>
      <c r="AF255" s="201"/>
      <c r="AG255" s="202"/>
      <c r="AH255" s="203"/>
      <c r="AI255" s="204"/>
      <c r="AJ255" s="204"/>
      <c r="AK255" s="204"/>
      <c r="AL255" s="204"/>
      <c r="AM255" s="204"/>
      <c r="AN255" s="204"/>
      <c r="AO255" s="204"/>
      <c r="AP255" s="204"/>
      <c r="AQ255" s="204"/>
      <c r="AR255" s="204"/>
      <c r="AS255" s="204"/>
      <c r="AT255" s="205"/>
      <c r="AU255" s="206"/>
      <c r="AV255" s="207"/>
      <c r="AW255" s="207"/>
      <c r="AX255" s="209"/>
      <c r="AY255" s="34">
        <f t="shared" si="19"/>
        <v>0</v>
      </c>
    </row>
    <row r="256" spans="1:51" ht="24.75" hidden="1" customHeight="1" x14ac:dyDescent="0.15">
      <c r="A256" s="943"/>
      <c r="B256" s="944"/>
      <c r="C256" s="944"/>
      <c r="D256" s="944"/>
      <c r="E256" s="944"/>
      <c r="F256" s="945"/>
      <c r="G256" s="190"/>
      <c r="H256" s="191"/>
      <c r="I256" s="191"/>
      <c r="J256" s="191"/>
      <c r="K256" s="192"/>
      <c r="L256" s="193"/>
      <c r="M256" s="194"/>
      <c r="N256" s="194"/>
      <c r="O256" s="194"/>
      <c r="P256" s="194"/>
      <c r="Q256" s="194"/>
      <c r="R256" s="194"/>
      <c r="S256" s="194"/>
      <c r="T256" s="194"/>
      <c r="U256" s="194"/>
      <c r="V256" s="194"/>
      <c r="W256" s="194"/>
      <c r="X256" s="195"/>
      <c r="Y256" s="196"/>
      <c r="Z256" s="197"/>
      <c r="AA256" s="197"/>
      <c r="AB256" s="198"/>
      <c r="AC256" s="190"/>
      <c r="AD256" s="191"/>
      <c r="AE256" s="191"/>
      <c r="AF256" s="191"/>
      <c r="AG256" s="192"/>
      <c r="AH256" s="193"/>
      <c r="AI256" s="194"/>
      <c r="AJ256" s="194"/>
      <c r="AK256" s="194"/>
      <c r="AL256" s="194"/>
      <c r="AM256" s="194"/>
      <c r="AN256" s="194"/>
      <c r="AO256" s="194"/>
      <c r="AP256" s="194"/>
      <c r="AQ256" s="194"/>
      <c r="AR256" s="194"/>
      <c r="AS256" s="194"/>
      <c r="AT256" s="195"/>
      <c r="AU256" s="196"/>
      <c r="AV256" s="197"/>
      <c r="AW256" s="197"/>
      <c r="AX256" s="199"/>
      <c r="AY256" s="34">
        <f t="shared" si="19"/>
        <v>0</v>
      </c>
    </row>
    <row r="257" spans="1:51" ht="24.75" hidden="1" customHeight="1" x14ac:dyDescent="0.15">
      <c r="A257" s="943"/>
      <c r="B257" s="944"/>
      <c r="C257" s="944"/>
      <c r="D257" s="944"/>
      <c r="E257" s="944"/>
      <c r="F257" s="945"/>
      <c r="G257" s="190"/>
      <c r="H257" s="191"/>
      <c r="I257" s="191"/>
      <c r="J257" s="191"/>
      <c r="K257" s="192"/>
      <c r="L257" s="193"/>
      <c r="M257" s="194"/>
      <c r="N257" s="194"/>
      <c r="O257" s="194"/>
      <c r="P257" s="194"/>
      <c r="Q257" s="194"/>
      <c r="R257" s="194"/>
      <c r="S257" s="194"/>
      <c r="T257" s="194"/>
      <c r="U257" s="194"/>
      <c r="V257" s="194"/>
      <c r="W257" s="194"/>
      <c r="X257" s="195"/>
      <c r="Y257" s="196"/>
      <c r="Z257" s="197"/>
      <c r="AA257" s="197"/>
      <c r="AB257" s="198"/>
      <c r="AC257" s="190"/>
      <c r="AD257" s="191"/>
      <c r="AE257" s="191"/>
      <c r="AF257" s="191"/>
      <c r="AG257" s="192"/>
      <c r="AH257" s="193"/>
      <c r="AI257" s="194"/>
      <c r="AJ257" s="194"/>
      <c r="AK257" s="194"/>
      <c r="AL257" s="194"/>
      <c r="AM257" s="194"/>
      <c r="AN257" s="194"/>
      <c r="AO257" s="194"/>
      <c r="AP257" s="194"/>
      <c r="AQ257" s="194"/>
      <c r="AR257" s="194"/>
      <c r="AS257" s="194"/>
      <c r="AT257" s="195"/>
      <c r="AU257" s="196"/>
      <c r="AV257" s="197"/>
      <c r="AW257" s="197"/>
      <c r="AX257" s="199"/>
      <c r="AY257" s="34">
        <f t="shared" si="19"/>
        <v>0</v>
      </c>
    </row>
    <row r="258" spans="1:51" ht="24.75" hidden="1" customHeight="1" x14ac:dyDescent="0.15">
      <c r="A258" s="943"/>
      <c r="B258" s="944"/>
      <c r="C258" s="944"/>
      <c r="D258" s="944"/>
      <c r="E258" s="944"/>
      <c r="F258" s="945"/>
      <c r="G258" s="190"/>
      <c r="H258" s="191"/>
      <c r="I258" s="191"/>
      <c r="J258" s="191"/>
      <c r="K258" s="192"/>
      <c r="L258" s="193"/>
      <c r="M258" s="194"/>
      <c r="N258" s="194"/>
      <c r="O258" s="194"/>
      <c r="P258" s="194"/>
      <c r="Q258" s="194"/>
      <c r="R258" s="194"/>
      <c r="S258" s="194"/>
      <c r="T258" s="194"/>
      <c r="U258" s="194"/>
      <c r="V258" s="194"/>
      <c r="W258" s="194"/>
      <c r="X258" s="195"/>
      <c r="Y258" s="196"/>
      <c r="Z258" s="197"/>
      <c r="AA258" s="197"/>
      <c r="AB258" s="198"/>
      <c r="AC258" s="190"/>
      <c r="AD258" s="191"/>
      <c r="AE258" s="191"/>
      <c r="AF258" s="191"/>
      <c r="AG258" s="192"/>
      <c r="AH258" s="193"/>
      <c r="AI258" s="194"/>
      <c r="AJ258" s="194"/>
      <c r="AK258" s="194"/>
      <c r="AL258" s="194"/>
      <c r="AM258" s="194"/>
      <c r="AN258" s="194"/>
      <c r="AO258" s="194"/>
      <c r="AP258" s="194"/>
      <c r="AQ258" s="194"/>
      <c r="AR258" s="194"/>
      <c r="AS258" s="194"/>
      <c r="AT258" s="195"/>
      <c r="AU258" s="196"/>
      <c r="AV258" s="197"/>
      <c r="AW258" s="197"/>
      <c r="AX258" s="199"/>
      <c r="AY258" s="34">
        <f t="shared" si="19"/>
        <v>0</v>
      </c>
    </row>
    <row r="259" spans="1:51" ht="24.75" hidden="1" customHeight="1" x14ac:dyDescent="0.15">
      <c r="A259" s="943"/>
      <c r="B259" s="944"/>
      <c r="C259" s="944"/>
      <c r="D259" s="944"/>
      <c r="E259" s="944"/>
      <c r="F259" s="945"/>
      <c r="G259" s="190"/>
      <c r="H259" s="191"/>
      <c r="I259" s="191"/>
      <c r="J259" s="191"/>
      <c r="K259" s="192"/>
      <c r="L259" s="193"/>
      <c r="M259" s="194"/>
      <c r="N259" s="194"/>
      <c r="O259" s="194"/>
      <c r="P259" s="194"/>
      <c r="Q259" s="194"/>
      <c r="R259" s="194"/>
      <c r="S259" s="194"/>
      <c r="T259" s="194"/>
      <c r="U259" s="194"/>
      <c r="V259" s="194"/>
      <c r="W259" s="194"/>
      <c r="X259" s="195"/>
      <c r="Y259" s="196"/>
      <c r="Z259" s="197"/>
      <c r="AA259" s="197"/>
      <c r="AB259" s="198"/>
      <c r="AC259" s="190"/>
      <c r="AD259" s="191"/>
      <c r="AE259" s="191"/>
      <c r="AF259" s="191"/>
      <c r="AG259" s="192"/>
      <c r="AH259" s="193"/>
      <c r="AI259" s="194"/>
      <c r="AJ259" s="194"/>
      <c r="AK259" s="194"/>
      <c r="AL259" s="194"/>
      <c r="AM259" s="194"/>
      <c r="AN259" s="194"/>
      <c r="AO259" s="194"/>
      <c r="AP259" s="194"/>
      <c r="AQ259" s="194"/>
      <c r="AR259" s="194"/>
      <c r="AS259" s="194"/>
      <c r="AT259" s="195"/>
      <c r="AU259" s="196"/>
      <c r="AV259" s="197"/>
      <c r="AW259" s="197"/>
      <c r="AX259" s="199"/>
      <c r="AY259" s="34">
        <f t="shared" si="19"/>
        <v>0</v>
      </c>
    </row>
    <row r="260" spans="1:51" ht="24.75" hidden="1" customHeight="1" x14ac:dyDescent="0.15">
      <c r="A260" s="943"/>
      <c r="B260" s="944"/>
      <c r="C260" s="944"/>
      <c r="D260" s="944"/>
      <c r="E260" s="944"/>
      <c r="F260" s="945"/>
      <c r="G260" s="190"/>
      <c r="H260" s="191"/>
      <c r="I260" s="191"/>
      <c r="J260" s="191"/>
      <c r="K260" s="192"/>
      <c r="L260" s="193"/>
      <c r="M260" s="194"/>
      <c r="N260" s="194"/>
      <c r="O260" s="194"/>
      <c r="P260" s="194"/>
      <c r="Q260" s="194"/>
      <c r="R260" s="194"/>
      <c r="S260" s="194"/>
      <c r="T260" s="194"/>
      <c r="U260" s="194"/>
      <c r="V260" s="194"/>
      <c r="W260" s="194"/>
      <c r="X260" s="195"/>
      <c r="Y260" s="196"/>
      <c r="Z260" s="197"/>
      <c r="AA260" s="197"/>
      <c r="AB260" s="198"/>
      <c r="AC260" s="190"/>
      <c r="AD260" s="191"/>
      <c r="AE260" s="191"/>
      <c r="AF260" s="191"/>
      <c r="AG260" s="192"/>
      <c r="AH260" s="193"/>
      <c r="AI260" s="194"/>
      <c r="AJ260" s="194"/>
      <c r="AK260" s="194"/>
      <c r="AL260" s="194"/>
      <c r="AM260" s="194"/>
      <c r="AN260" s="194"/>
      <c r="AO260" s="194"/>
      <c r="AP260" s="194"/>
      <c r="AQ260" s="194"/>
      <c r="AR260" s="194"/>
      <c r="AS260" s="194"/>
      <c r="AT260" s="195"/>
      <c r="AU260" s="196"/>
      <c r="AV260" s="197"/>
      <c r="AW260" s="197"/>
      <c r="AX260" s="199"/>
      <c r="AY260" s="34">
        <f t="shared" si="19"/>
        <v>0</v>
      </c>
    </row>
    <row r="261" spans="1:51" ht="24.75" hidden="1" customHeight="1" x14ac:dyDescent="0.15">
      <c r="A261" s="943"/>
      <c r="B261" s="944"/>
      <c r="C261" s="944"/>
      <c r="D261" s="944"/>
      <c r="E261" s="944"/>
      <c r="F261" s="945"/>
      <c r="G261" s="190"/>
      <c r="H261" s="191"/>
      <c r="I261" s="191"/>
      <c r="J261" s="191"/>
      <c r="K261" s="192"/>
      <c r="L261" s="193"/>
      <c r="M261" s="194"/>
      <c r="N261" s="194"/>
      <c r="O261" s="194"/>
      <c r="P261" s="194"/>
      <c r="Q261" s="194"/>
      <c r="R261" s="194"/>
      <c r="S261" s="194"/>
      <c r="T261" s="194"/>
      <c r="U261" s="194"/>
      <c r="V261" s="194"/>
      <c r="W261" s="194"/>
      <c r="X261" s="195"/>
      <c r="Y261" s="196"/>
      <c r="Z261" s="197"/>
      <c r="AA261" s="197"/>
      <c r="AB261" s="198"/>
      <c r="AC261" s="190"/>
      <c r="AD261" s="191"/>
      <c r="AE261" s="191"/>
      <c r="AF261" s="191"/>
      <c r="AG261" s="192"/>
      <c r="AH261" s="193"/>
      <c r="AI261" s="194"/>
      <c r="AJ261" s="194"/>
      <c r="AK261" s="194"/>
      <c r="AL261" s="194"/>
      <c r="AM261" s="194"/>
      <c r="AN261" s="194"/>
      <c r="AO261" s="194"/>
      <c r="AP261" s="194"/>
      <c r="AQ261" s="194"/>
      <c r="AR261" s="194"/>
      <c r="AS261" s="194"/>
      <c r="AT261" s="195"/>
      <c r="AU261" s="196"/>
      <c r="AV261" s="197"/>
      <c r="AW261" s="197"/>
      <c r="AX261" s="199"/>
      <c r="AY261" s="34">
        <f t="shared" si="19"/>
        <v>0</v>
      </c>
    </row>
    <row r="262" spans="1:51" ht="24.75" hidden="1" customHeight="1" x14ac:dyDescent="0.15">
      <c r="A262" s="943"/>
      <c r="B262" s="944"/>
      <c r="C262" s="944"/>
      <c r="D262" s="944"/>
      <c r="E262" s="944"/>
      <c r="F262" s="945"/>
      <c r="G262" s="190"/>
      <c r="H262" s="191"/>
      <c r="I262" s="191"/>
      <c r="J262" s="191"/>
      <c r="K262" s="192"/>
      <c r="L262" s="193"/>
      <c r="M262" s="194"/>
      <c r="N262" s="194"/>
      <c r="O262" s="194"/>
      <c r="P262" s="194"/>
      <c r="Q262" s="194"/>
      <c r="R262" s="194"/>
      <c r="S262" s="194"/>
      <c r="T262" s="194"/>
      <c r="U262" s="194"/>
      <c r="V262" s="194"/>
      <c r="W262" s="194"/>
      <c r="X262" s="195"/>
      <c r="Y262" s="196"/>
      <c r="Z262" s="197"/>
      <c r="AA262" s="197"/>
      <c r="AB262" s="198"/>
      <c r="AC262" s="190"/>
      <c r="AD262" s="191"/>
      <c r="AE262" s="191"/>
      <c r="AF262" s="191"/>
      <c r="AG262" s="192"/>
      <c r="AH262" s="193"/>
      <c r="AI262" s="194"/>
      <c r="AJ262" s="194"/>
      <c r="AK262" s="194"/>
      <c r="AL262" s="194"/>
      <c r="AM262" s="194"/>
      <c r="AN262" s="194"/>
      <c r="AO262" s="194"/>
      <c r="AP262" s="194"/>
      <c r="AQ262" s="194"/>
      <c r="AR262" s="194"/>
      <c r="AS262" s="194"/>
      <c r="AT262" s="195"/>
      <c r="AU262" s="196"/>
      <c r="AV262" s="197"/>
      <c r="AW262" s="197"/>
      <c r="AX262" s="199"/>
      <c r="AY262" s="34">
        <f t="shared" si="19"/>
        <v>0</v>
      </c>
    </row>
    <row r="263" spans="1:51" ht="24.75" hidden="1" customHeight="1" x14ac:dyDescent="0.15">
      <c r="A263" s="943"/>
      <c r="B263" s="944"/>
      <c r="C263" s="944"/>
      <c r="D263" s="944"/>
      <c r="E263" s="944"/>
      <c r="F263" s="945"/>
      <c r="G263" s="190"/>
      <c r="H263" s="191"/>
      <c r="I263" s="191"/>
      <c r="J263" s="191"/>
      <c r="K263" s="192"/>
      <c r="L263" s="193"/>
      <c r="M263" s="194"/>
      <c r="N263" s="194"/>
      <c r="O263" s="194"/>
      <c r="P263" s="194"/>
      <c r="Q263" s="194"/>
      <c r="R263" s="194"/>
      <c r="S263" s="194"/>
      <c r="T263" s="194"/>
      <c r="U263" s="194"/>
      <c r="V263" s="194"/>
      <c r="W263" s="194"/>
      <c r="X263" s="195"/>
      <c r="Y263" s="196"/>
      <c r="Z263" s="197"/>
      <c r="AA263" s="197"/>
      <c r="AB263" s="198"/>
      <c r="AC263" s="190"/>
      <c r="AD263" s="191"/>
      <c r="AE263" s="191"/>
      <c r="AF263" s="191"/>
      <c r="AG263" s="192"/>
      <c r="AH263" s="193"/>
      <c r="AI263" s="194"/>
      <c r="AJ263" s="194"/>
      <c r="AK263" s="194"/>
      <c r="AL263" s="194"/>
      <c r="AM263" s="194"/>
      <c r="AN263" s="194"/>
      <c r="AO263" s="194"/>
      <c r="AP263" s="194"/>
      <c r="AQ263" s="194"/>
      <c r="AR263" s="194"/>
      <c r="AS263" s="194"/>
      <c r="AT263" s="195"/>
      <c r="AU263" s="196"/>
      <c r="AV263" s="197"/>
      <c r="AW263" s="197"/>
      <c r="AX263" s="199"/>
      <c r="AY263" s="34">
        <f t="shared" si="19"/>
        <v>0</v>
      </c>
    </row>
    <row r="264" spans="1:51" ht="24.75" hidden="1" customHeight="1" x14ac:dyDescent="0.15">
      <c r="A264" s="943"/>
      <c r="B264" s="944"/>
      <c r="C264" s="944"/>
      <c r="D264" s="944"/>
      <c r="E264" s="944"/>
      <c r="F264" s="945"/>
      <c r="G264" s="190"/>
      <c r="H264" s="191"/>
      <c r="I264" s="191"/>
      <c r="J264" s="191"/>
      <c r="K264" s="192"/>
      <c r="L264" s="193"/>
      <c r="M264" s="194"/>
      <c r="N264" s="194"/>
      <c r="O264" s="194"/>
      <c r="P264" s="194"/>
      <c r="Q264" s="194"/>
      <c r="R264" s="194"/>
      <c r="S264" s="194"/>
      <c r="T264" s="194"/>
      <c r="U264" s="194"/>
      <c r="V264" s="194"/>
      <c r="W264" s="194"/>
      <c r="X264" s="195"/>
      <c r="Y264" s="196"/>
      <c r="Z264" s="197"/>
      <c r="AA264" s="197"/>
      <c r="AB264" s="198"/>
      <c r="AC264" s="190"/>
      <c r="AD264" s="191"/>
      <c r="AE264" s="191"/>
      <c r="AF264" s="191"/>
      <c r="AG264" s="192"/>
      <c r="AH264" s="193"/>
      <c r="AI264" s="194"/>
      <c r="AJ264" s="194"/>
      <c r="AK264" s="194"/>
      <c r="AL264" s="194"/>
      <c r="AM264" s="194"/>
      <c r="AN264" s="194"/>
      <c r="AO264" s="194"/>
      <c r="AP264" s="194"/>
      <c r="AQ264" s="194"/>
      <c r="AR264" s="194"/>
      <c r="AS264" s="194"/>
      <c r="AT264" s="195"/>
      <c r="AU264" s="196"/>
      <c r="AV264" s="197"/>
      <c r="AW264" s="197"/>
      <c r="AX264" s="199"/>
      <c r="AY264" s="34">
        <f t="shared" si="19"/>
        <v>0</v>
      </c>
    </row>
    <row r="265" spans="1:51" ht="24.75" hidden="1" customHeight="1" thickBot="1" x14ac:dyDescent="0.2">
      <c r="A265" s="946"/>
      <c r="B265" s="947"/>
      <c r="C265" s="947"/>
      <c r="D265" s="947"/>
      <c r="E265" s="947"/>
      <c r="F265" s="948"/>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hidden="1" customHeight="1" x14ac:dyDescent="0.15">
      <c r="A266" s="97"/>
      <c r="B266" s="97"/>
      <c r="C266" s="97"/>
      <c r="D266" s="97"/>
      <c r="E266" s="97"/>
      <c r="F266" s="97"/>
      <c r="G266" s="95"/>
      <c r="H266" s="95"/>
      <c r="I266" s="95"/>
      <c r="J266" s="95"/>
      <c r="K266" s="95"/>
      <c r="L266" s="96"/>
      <c r="M266" s="95"/>
      <c r="N266" s="95"/>
      <c r="O266" s="95"/>
      <c r="P266" s="95"/>
      <c r="Q266" s="95"/>
      <c r="R266" s="95"/>
      <c r="S266" s="95"/>
      <c r="T266" s="95"/>
      <c r="U266" s="95"/>
      <c r="V266" s="95"/>
      <c r="W266" s="95"/>
      <c r="X266" s="95"/>
      <c r="Y266" s="94"/>
      <c r="Z266" s="94"/>
      <c r="AA266" s="94"/>
      <c r="AB266" s="94"/>
      <c r="AC266" s="95"/>
      <c r="AD266" s="95"/>
      <c r="AE266" s="95"/>
      <c r="AF266" s="95"/>
      <c r="AG266" s="95"/>
      <c r="AH266" s="96"/>
      <c r="AI266" s="95"/>
      <c r="AJ266" s="95"/>
      <c r="AK266" s="95"/>
      <c r="AL266" s="95"/>
      <c r="AM266" s="95"/>
      <c r="AN266" s="95"/>
      <c r="AO266" s="95"/>
      <c r="AP266" s="95"/>
      <c r="AQ266" s="95"/>
      <c r="AR266" s="95"/>
      <c r="AS266" s="95"/>
      <c r="AT266" s="95"/>
      <c r="AU266" s="94"/>
      <c r="AV266" s="94"/>
      <c r="AW266" s="94"/>
      <c r="AX266" s="94"/>
    </row>
  </sheetData>
  <sheetProtection algorithmName="SHA-512" hashValue="WOXsq/Afd5U1ACISo8FbNekrA88Anryfnv3C4wcOEiEp61gORq1WR4JJ+yFfCUEQZ2eRV5s1hD1k1lxfjein0A==" saltValue="Ij7Z5S4lP/rGdjAMk90MxQ==" spinCount="100000" sheet="1" formatRows="0"/>
  <mergeCells count="1485">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3:K223"/>
    <mergeCell ref="L223:X223"/>
    <mergeCell ref="Y223:AB223"/>
    <mergeCell ref="AC223:AG223"/>
    <mergeCell ref="AH223:AT223"/>
    <mergeCell ref="AU223:AX223"/>
    <mergeCell ref="AU217:AX217"/>
    <mergeCell ref="G218:K218"/>
    <mergeCell ref="L218:X218"/>
    <mergeCell ref="Y218:AB218"/>
    <mergeCell ref="AC218:AG218"/>
    <mergeCell ref="AH218:AT218"/>
    <mergeCell ref="AU218:AX218"/>
    <mergeCell ref="G224:K224"/>
    <mergeCell ref="L224:X224"/>
    <mergeCell ref="Y224:AB224"/>
    <mergeCell ref="AC224:AG224"/>
    <mergeCell ref="AH224:AT224"/>
    <mergeCell ref="AU224:AX224"/>
    <mergeCell ref="A214:F265"/>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2:K212"/>
    <mergeCell ref="L212:X212"/>
    <mergeCell ref="Y212:AB212"/>
    <mergeCell ref="AC212:AG212"/>
    <mergeCell ref="AH212:AT212"/>
    <mergeCell ref="AU212:AX212"/>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2:K172"/>
    <mergeCell ref="L172:X172"/>
    <mergeCell ref="Y172:AB172"/>
    <mergeCell ref="AC172:AG172"/>
    <mergeCell ref="AH172:AT172"/>
    <mergeCell ref="AU172:AX172"/>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67:X167"/>
    <mergeCell ref="Y167:AB167"/>
    <mergeCell ref="AC167:AG167"/>
    <mergeCell ref="AH167:AT167"/>
    <mergeCell ref="AU167:AX167"/>
    <mergeCell ref="AU164:AX164"/>
    <mergeCell ref="G165:K165"/>
    <mergeCell ref="L165:X165"/>
    <mergeCell ref="Y165:AB165"/>
    <mergeCell ref="AC165:AG165"/>
    <mergeCell ref="AH165:AT165"/>
    <mergeCell ref="AU165:AX165"/>
    <mergeCell ref="G171:K171"/>
    <mergeCell ref="L171:X171"/>
    <mergeCell ref="Y171:AB171"/>
    <mergeCell ref="AC171:AG171"/>
    <mergeCell ref="AH171:AT171"/>
    <mergeCell ref="AU171:AX171"/>
    <mergeCell ref="A161:F212"/>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L170:X170"/>
    <mergeCell ref="Y170:AB170"/>
    <mergeCell ref="AC170:AG170"/>
    <mergeCell ref="AH170:AT170"/>
    <mergeCell ref="AU170:AX170"/>
    <mergeCell ref="G166:K166"/>
    <mergeCell ref="L166:X166"/>
    <mergeCell ref="Y166:AB166"/>
    <mergeCell ref="AC166:AG166"/>
    <mergeCell ref="AH166:AT166"/>
    <mergeCell ref="AU166:AX166"/>
    <mergeCell ref="G167:K167"/>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7:K117"/>
    <mergeCell ref="L117:X117"/>
    <mergeCell ref="Y117:AB117"/>
    <mergeCell ref="AC117:AG117"/>
    <mergeCell ref="AH117:AT117"/>
    <mergeCell ref="AU117:AX117"/>
    <mergeCell ref="AU111:AX111"/>
    <mergeCell ref="G112:K112"/>
    <mergeCell ref="L112:X112"/>
    <mergeCell ref="Y112:AB112"/>
    <mergeCell ref="AC112:AG112"/>
    <mergeCell ref="AH112:AT112"/>
    <mergeCell ref="AU112:AX112"/>
    <mergeCell ref="G114:K114"/>
    <mergeCell ref="L114:X114"/>
    <mergeCell ref="Y114:AB114"/>
    <mergeCell ref="AC114:AG114"/>
    <mergeCell ref="AH114:AT114"/>
    <mergeCell ref="AU114:AX114"/>
    <mergeCell ref="A108:F159"/>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13:K113"/>
    <mergeCell ref="L113:X113"/>
    <mergeCell ref="Y113:AB113"/>
    <mergeCell ref="AC113:AG113"/>
    <mergeCell ref="AH113:AT113"/>
    <mergeCell ref="AU113:AX113"/>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64:K64"/>
    <mergeCell ref="L64:X64"/>
    <mergeCell ref="Y64:AB64"/>
    <mergeCell ref="AC64:AG64"/>
    <mergeCell ref="AH64:AT64"/>
    <mergeCell ref="AU64:AX64"/>
    <mergeCell ref="AU58:AX58"/>
    <mergeCell ref="G59:K59"/>
    <mergeCell ref="L59:X59"/>
    <mergeCell ref="Y59:AB59"/>
    <mergeCell ref="AC59:AG59"/>
    <mergeCell ref="AH59:AT59"/>
    <mergeCell ref="AU59:AX59"/>
    <mergeCell ref="G65:K65"/>
    <mergeCell ref="L65:X65"/>
    <mergeCell ref="Y65:AB65"/>
    <mergeCell ref="AC65:AG65"/>
    <mergeCell ref="AH65:AT65"/>
    <mergeCell ref="AU65:AX65"/>
    <mergeCell ref="A55:F106"/>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G62:K62"/>
    <mergeCell ref="L62:X62"/>
    <mergeCell ref="Y62:AB62"/>
    <mergeCell ref="AC62:AG62"/>
    <mergeCell ref="AH62:AT62"/>
    <mergeCell ref="AU62:AX62"/>
    <mergeCell ref="G63:K63"/>
    <mergeCell ref="L63:X63"/>
    <mergeCell ref="Y63:AB63"/>
    <mergeCell ref="AC63:AG63"/>
    <mergeCell ref="AH63:AT63"/>
    <mergeCell ref="AU63:AX63"/>
    <mergeCell ref="G53:K53"/>
    <mergeCell ref="L53:X53"/>
    <mergeCell ref="Y53:AB53"/>
    <mergeCell ref="AC53:AG53"/>
    <mergeCell ref="AH53:AT53"/>
    <mergeCell ref="AU53:AX53"/>
    <mergeCell ref="G60:K60"/>
    <mergeCell ref="L60:X60"/>
    <mergeCell ref="Y60:AB60"/>
    <mergeCell ref="AC60:AG60"/>
    <mergeCell ref="AH60:AT60"/>
    <mergeCell ref="AU60:AX60"/>
    <mergeCell ref="G61:K61"/>
    <mergeCell ref="L61:X61"/>
    <mergeCell ref="Y61:AB61"/>
    <mergeCell ref="AC61:AG61"/>
    <mergeCell ref="AH61:AT61"/>
    <mergeCell ref="AU61:AX61"/>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3:K13"/>
    <mergeCell ref="L13:X13"/>
    <mergeCell ref="Y13:AB13"/>
    <mergeCell ref="AC13:AG13"/>
    <mergeCell ref="AH13:AT13"/>
    <mergeCell ref="AU13:AX13"/>
    <mergeCell ref="G9:K9"/>
    <mergeCell ref="L9:X9"/>
    <mergeCell ref="Y9:AB9"/>
    <mergeCell ref="AC9:AG9"/>
    <mergeCell ref="AH9:AT9"/>
    <mergeCell ref="AU9:AX9"/>
    <mergeCell ref="G10:K10"/>
    <mergeCell ref="L10:X10"/>
    <mergeCell ref="Y10:AB10"/>
    <mergeCell ref="AC10:AG10"/>
    <mergeCell ref="AH10:AT10"/>
    <mergeCell ref="AU10:AX10"/>
    <mergeCell ref="G11:K11"/>
    <mergeCell ref="L8:X8"/>
    <mergeCell ref="Y8:AB8"/>
    <mergeCell ref="AC8:AG8"/>
    <mergeCell ref="AH8:AT8"/>
    <mergeCell ref="AU8:AX8"/>
    <mergeCell ref="AU5:AX5"/>
    <mergeCell ref="G6:K6"/>
    <mergeCell ref="L6:X6"/>
    <mergeCell ref="Y6:AB6"/>
    <mergeCell ref="AC6:AG6"/>
    <mergeCell ref="AH6:AT6"/>
    <mergeCell ref="AU6:AX6"/>
    <mergeCell ref="G12:K12"/>
    <mergeCell ref="L12:X12"/>
    <mergeCell ref="Y12:AB12"/>
    <mergeCell ref="AC12:AG12"/>
    <mergeCell ref="AH12:AT12"/>
    <mergeCell ref="AU12:AX12"/>
    <mergeCell ref="A2:F53"/>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L11:X11"/>
    <mergeCell ref="Y11:AB11"/>
    <mergeCell ref="AC11:AG11"/>
    <mergeCell ref="AH11:AT11"/>
    <mergeCell ref="AU11:AX11"/>
    <mergeCell ref="G7:K7"/>
    <mergeCell ref="L7:X7"/>
    <mergeCell ref="Y7:AB7"/>
    <mergeCell ref="AC7:AG7"/>
    <mergeCell ref="AH7:AT7"/>
    <mergeCell ref="AU7:AX7"/>
    <mergeCell ref="G8:K8"/>
  </mergeCells>
  <phoneticPr fontId="6"/>
  <conditionalFormatting sqref="Y5">
    <cfRule type="expression" dxfId="511" priority="243">
      <formula>IF(RIGHT(TEXT(Y5,"0.#"),1)=".",FALSE,TRUE)</formula>
    </cfRule>
    <cfRule type="expression" dxfId="510" priority="244">
      <formula>IF(RIGHT(TEXT(Y5,"0.#"),1)=".",TRUE,FALSE)</formula>
    </cfRule>
  </conditionalFormatting>
  <conditionalFormatting sqref="Y14">
    <cfRule type="expression" dxfId="509" priority="241">
      <formula>IF(RIGHT(TEXT(Y14,"0.#"),1)=".",FALSE,TRUE)</formula>
    </cfRule>
    <cfRule type="expression" dxfId="508" priority="242">
      <formula>IF(RIGHT(TEXT(Y14,"0.#"),1)=".",TRUE,FALSE)</formula>
    </cfRule>
  </conditionalFormatting>
  <conditionalFormatting sqref="Y6:Y13">
    <cfRule type="expression" dxfId="507" priority="239">
      <formula>IF(RIGHT(TEXT(Y6,"0.#"),1)=".",FALSE,TRUE)</formula>
    </cfRule>
    <cfRule type="expression" dxfId="506" priority="240">
      <formula>IF(RIGHT(TEXT(Y6,"0.#"),1)=".",TRUE,FALSE)</formula>
    </cfRule>
  </conditionalFormatting>
  <conditionalFormatting sqref="AU5">
    <cfRule type="expression" dxfId="505" priority="237">
      <formula>IF(RIGHT(TEXT(AU5,"0.#"),1)=".",FALSE,TRUE)</formula>
    </cfRule>
    <cfRule type="expression" dxfId="504" priority="238">
      <formula>IF(RIGHT(TEXT(AU5,"0.#"),1)=".",TRUE,FALSE)</formula>
    </cfRule>
  </conditionalFormatting>
  <conditionalFormatting sqref="AU14">
    <cfRule type="expression" dxfId="503" priority="235">
      <formula>IF(RIGHT(TEXT(AU14,"0.#"),1)=".",FALSE,TRUE)</formula>
    </cfRule>
    <cfRule type="expression" dxfId="502" priority="236">
      <formula>IF(RIGHT(TEXT(AU14,"0.#"),1)=".",TRUE,FALSE)</formula>
    </cfRule>
  </conditionalFormatting>
  <conditionalFormatting sqref="AU6:AU13">
    <cfRule type="expression" dxfId="501" priority="233">
      <formula>IF(RIGHT(TEXT(AU6,"0.#"),1)=".",FALSE,TRUE)</formula>
    </cfRule>
    <cfRule type="expression" dxfId="500" priority="234">
      <formula>IF(RIGHT(TEXT(AU6,"0.#"),1)=".",TRUE,FALSE)</formula>
    </cfRule>
  </conditionalFormatting>
  <conditionalFormatting sqref="Y18">
    <cfRule type="expression" dxfId="499" priority="231">
      <formula>IF(RIGHT(TEXT(Y18,"0.#"),1)=".",FALSE,TRUE)</formula>
    </cfRule>
    <cfRule type="expression" dxfId="498" priority="232">
      <formula>IF(RIGHT(TEXT(Y18,"0.#"),1)=".",TRUE,FALSE)</formula>
    </cfRule>
  </conditionalFormatting>
  <conditionalFormatting sqref="Y27">
    <cfRule type="expression" dxfId="497" priority="229">
      <formula>IF(RIGHT(TEXT(Y27,"0.#"),1)=".",FALSE,TRUE)</formula>
    </cfRule>
    <cfRule type="expression" dxfId="496" priority="230">
      <formula>IF(RIGHT(TEXT(Y27,"0.#"),1)=".",TRUE,FALSE)</formula>
    </cfRule>
  </conditionalFormatting>
  <conditionalFormatting sqref="Y19:Y26 Y17">
    <cfRule type="expression" dxfId="495" priority="227">
      <formula>IF(RIGHT(TEXT(Y17,"0.#"),1)=".",FALSE,TRUE)</formula>
    </cfRule>
    <cfRule type="expression" dxfId="494" priority="228">
      <formula>IF(RIGHT(TEXT(Y17,"0.#"),1)=".",TRUE,FALSE)</formula>
    </cfRule>
  </conditionalFormatting>
  <conditionalFormatting sqref="AU18">
    <cfRule type="expression" dxfId="493" priority="225">
      <formula>IF(RIGHT(TEXT(AU18,"0.#"),1)=".",FALSE,TRUE)</formula>
    </cfRule>
    <cfRule type="expression" dxfId="492" priority="226">
      <formula>IF(RIGHT(TEXT(AU18,"0.#"),1)=".",TRUE,FALSE)</formula>
    </cfRule>
  </conditionalFormatting>
  <conditionalFormatting sqref="AU27">
    <cfRule type="expression" dxfId="491" priority="223">
      <formula>IF(RIGHT(TEXT(AU27,"0.#"),1)=".",FALSE,TRUE)</formula>
    </cfRule>
    <cfRule type="expression" dxfId="490" priority="224">
      <formula>IF(RIGHT(TEXT(AU27,"0.#"),1)=".",TRUE,FALSE)</formula>
    </cfRule>
  </conditionalFormatting>
  <conditionalFormatting sqref="AU19:AU26 AU17">
    <cfRule type="expression" dxfId="489" priority="221">
      <formula>IF(RIGHT(TEXT(AU17,"0.#"),1)=".",FALSE,TRUE)</formula>
    </cfRule>
    <cfRule type="expression" dxfId="488" priority="222">
      <formula>IF(RIGHT(TEXT(AU17,"0.#"),1)=".",TRUE,FALSE)</formula>
    </cfRule>
  </conditionalFormatting>
  <conditionalFormatting sqref="Y31">
    <cfRule type="expression" dxfId="487" priority="219">
      <formula>IF(RIGHT(TEXT(Y31,"0.#"),1)=".",FALSE,TRUE)</formula>
    </cfRule>
    <cfRule type="expression" dxfId="486" priority="220">
      <formula>IF(RIGHT(TEXT(Y31,"0.#"),1)=".",TRUE,FALSE)</formula>
    </cfRule>
  </conditionalFormatting>
  <conditionalFormatting sqref="Y40">
    <cfRule type="expression" dxfId="485" priority="217">
      <formula>IF(RIGHT(TEXT(Y40,"0.#"),1)=".",FALSE,TRUE)</formula>
    </cfRule>
    <cfRule type="expression" dxfId="484" priority="218">
      <formula>IF(RIGHT(TEXT(Y40,"0.#"),1)=".",TRUE,FALSE)</formula>
    </cfRule>
  </conditionalFormatting>
  <conditionalFormatting sqref="Y32:Y39 Y30">
    <cfRule type="expression" dxfId="483" priority="215">
      <formula>IF(RIGHT(TEXT(Y30,"0.#"),1)=".",FALSE,TRUE)</formula>
    </cfRule>
    <cfRule type="expression" dxfId="482" priority="216">
      <formula>IF(RIGHT(TEXT(Y30,"0.#"),1)=".",TRUE,FALSE)</formula>
    </cfRule>
  </conditionalFormatting>
  <conditionalFormatting sqref="AU31">
    <cfRule type="expression" dxfId="481" priority="213">
      <formula>IF(RIGHT(TEXT(AU31,"0.#"),1)=".",FALSE,TRUE)</formula>
    </cfRule>
    <cfRule type="expression" dxfId="480" priority="214">
      <formula>IF(RIGHT(TEXT(AU31,"0.#"),1)=".",TRUE,FALSE)</formula>
    </cfRule>
  </conditionalFormatting>
  <conditionalFormatting sqref="AU40">
    <cfRule type="expression" dxfId="479" priority="211">
      <formula>IF(RIGHT(TEXT(AU40,"0.#"),1)=".",FALSE,TRUE)</formula>
    </cfRule>
    <cfRule type="expression" dxfId="478" priority="212">
      <formula>IF(RIGHT(TEXT(AU40,"0.#"),1)=".",TRUE,FALSE)</formula>
    </cfRule>
  </conditionalFormatting>
  <conditionalFormatting sqref="AU32:AU39 AU30">
    <cfRule type="expression" dxfId="477" priority="209">
      <formula>IF(RIGHT(TEXT(AU30,"0.#"),1)=".",FALSE,TRUE)</formula>
    </cfRule>
    <cfRule type="expression" dxfId="476" priority="210">
      <formula>IF(RIGHT(TEXT(AU30,"0.#"),1)=".",TRUE,FALSE)</formula>
    </cfRule>
  </conditionalFormatting>
  <conditionalFormatting sqref="Y44">
    <cfRule type="expression" dxfId="475" priority="207">
      <formula>IF(RIGHT(TEXT(Y44,"0.#"),1)=".",FALSE,TRUE)</formula>
    </cfRule>
    <cfRule type="expression" dxfId="474" priority="208">
      <formula>IF(RIGHT(TEXT(Y44,"0.#"),1)=".",TRUE,FALSE)</formula>
    </cfRule>
  </conditionalFormatting>
  <conditionalFormatting sqref="Y53">
    <cfRule type="expression" dxfId="473" priority="205">
      <formula>IF(RIGHT(TEXT(Y53,"0.#"),1)=".",FALSE,TRUE)</formula>
    </cfRule>
    <cfRule type="expression" dxfId="472" priority="206">
      <formula>IF(RIGHT(TEXT(Y53,"0.#"),1)=".",TRUE,FALSE)</formula>
    </cfRule>
  </conditionalFormatting>
  <conditionalFormatting sqref="Y45:Y52 Y43">
    <cfRule type="expression" dxfId="471" priority="203">
      <formula>IF(RIGHT(TEXT(Y43,"0.#"),1)=".",FALSE,TRUE)</formula>
    </cfRule>
    <cfRule type="expression" dxfId="470" priority="204">
      <formula>IF(RIGHT(TEXT(Y43,"0.#"),1)=".",TRUE,FALSE)</formula>
    </cfRule>
  </conditionalFormatting>
  <conditionalFormatting sqref="AU44">
    <cfRule type="expression" dxfId="469" priority="201">
      <formula>IF(RIGHT(TEXT(AU44,"0.#"),1)=".",FALSE,TRUE)</formula>
    </cfRule>
    <cfRule type="expression" dxfId="468" priority="202">
      <formula>IF(RIGHT(TEXT(AU44,"0.#"),1)=".",TRUE,FALSE)</formula>
    </cfRule>
  </conditionalFormatting>
  <conditionalFormatting sqref="AU53">
    <cfRule type="expression" dxfId="467" priority="199">
      <formula>IF(RIGHT(TEXT(AU53,"0.#"),1)=".",FALSE,TRUE)</formula>
    </cfRule>
    <cfRule type="expression" dxfId="466" priority="200">
      <formula>IF(RIGHT(TEXT(AU53,"0.#"),1)=".",TRUE,FALSE)</formula>
    </cfRule>
  </conditionalFormatting>
  <conditionalFormatting sqref="AU45:AU52 AU43">
    <cfRule type="expression" dxfId="465" priority="197">
      <formula>IF(RIGHT(TEXT(AU43,"0.#"),1)=".",FALSE,TRUE)</formula>
    </cfRule>
    <cfRule type="expression" dxfId="464" priority="198">
      <formula>IF(RIGHT(TEXT(AU43,"0.#"),1)=".",TRUE,FALSE)</formula>
    </cfRule>
  </conditionalFormatting>
  <conditionalFormatting sqref="Y58">
    <cfRule type="expression" dxfId="463" priority="195">
      <formula>IF(RIGHT(TEXT(Y58,"0.#"),1)=".",FALSE,TRUE)</formula>
    </cfRule>
    <cfRule type="expression" dxfId="462" priority="196">
      <formula>IF(RIGHT(TEXT(Y58,"0.#"),1)=".",TRUE,FALSE)</formula>
    </cfRule>
  </conditionalFormatting>
  <conditionalFormatting sqref="Y67">
    <cfRule type="expression" dxfId="461" priority="193">
      <formula>IF(RIGHT(TEXT(Y67,"0.#"),1)=".",FALSE,TRUE)</formula>
    </cfRule>
    <cfRule type="expression" dxfId="460" priority="194">
      <formula>IF(RIGHT(TEXT(Y67,"0.#"),1)=".",TRUE,FALSE)</formula>
    </cfRule>
  </conditionalFormatting>
  <conditionalFormatting sqref="Y59:Y66 Y57">
    <cfRule type="expression" dxfId="459" priority="191">
      <formula>IF(RIGHT(TEXT(Y57,"0.#"),1)=".",FALSE,TRUE)</formula>
    </cfRule>
    <cfRule type="expression" dxfId="458" priority="192">
      <formula>IF(RIGHT(TEXT(Y57,"0.#"),1)=".",TRUE,FALSE)</formula>
    </cfRule>
  </conditionalFormatting>
  <conditionalFormatting sqref="AU58">
    <cfRule type="expression" dxfId="457" priority="189">
      <formula>IF(RIGHT(TEXT(AU58,"0.#"),1)=".",FALSE,TRUE)</formula>
    </cfRule>
    <cfRule type="expression" dxfId="456" priority="190">
      <formula>IF(RIGHT(TEXT(AU58,"0.#"),1)=".",TRUE,FALSE)</formula>
    </cfRule>
  </conditionalFormatting>
  <conditionalFormatting sqref="AU67">
    <cfRule type="expression" dxfId="455" priority="187">
      <formula>IF(RIGHT(TEXT(AU67,"0.#"),1)=".",FALSE,TRUE)</formula>
    </cfRule>
    <cfRule type="expression" dxfId="454" priority="188">
      <formula>IF(RIGHT(TEXT(AU67,"0.#"),1)=".",TRUE,FALSE)</formula>
    </cfRule>
  </conditionalFormatting>
  <conditionalFormatting sqref="AU59:AU66 AU57">
    <cfRule type="expression" dxfId="453" priority="185">
      <formula>IF(RIGHT(TEXT(AU57,"0.#"),1)=".",FALSE,TRUE)</formula>
    </cfRule>
    <cfRule type="expression" dxfId="452" priority="186">
      <formula>IF(RIGHT(TEXT(AU57,"0.#"),1)=".",TRUE,FALSE)</formula>
    </cfRule>
  </conditionalFormatting>
  <conditionalFormatting sqref="Y71">
    <cfRule type="expression" dxfId="451" priority="183">
      <formula>IF(RIGHT(TEXT(Y71,"0.#"),1)=".",FALSE,TRUE)</formula>
    </cfRule>
    <cfRule type="expression" dxfId="450" priority="184">
      <formula>IF(RIGHT(TEXT(Y71,"0.#"),1)=".",TRUE,FALSE)</formula>
    </cfRule>
  </conditionalFormatting>
  <conditionalFormatting sqref="Y80">
    <cfRule type="expression" dxfId="449" priority="181">
      <formula>IF(RIGHT(TEXT(Y80,"0.#"),1)=".",FALSE,TRUE)</formula>
    </cfRule>
    <cfRule type="expression" dxfId="448" priority="182">
      <formula>IF(RIGHT(TEXT(Y80,"0.#"),1)=".",TRUE,FALSE)</formula>
    </cfRule>
  </conditionalFormatting>
  <conditionalFormatting sqref="Y72:Y79 Y70">
    <cfRule type="expression" dxfId="447" priority="179">
      <formula>IF(RIGHT(TEXT(Y70,"0.#"),1)=".",FALSE,TRUE)</formula>
    </cfRule>
    <cfRule type="expression" dxfId="446" priority="180">
      <formula>IF(RIGHT(TEXT(Y70,"0.#"),1)=".",TRUE,FALSE)</formula>
    </cfRule>
  </conditionalFormatting>
  <conditionalFormatting sqref="AU71">
    <cfRule type="expression" dxfId="445" priority="177">
      <formula>IF(RIGHT(TEXT(AU71,"0.#"),1)=".",FALSE,TRUE)</formula>
    </cfRule>
    <cfRule type="expression" dxfId="444" priority="178">
      <formula>IF(RIGHT(TEXT(AU71,"0.#"),1)=".",TRUE,FALSE)</formula>
    </cfRule>
  </conditionalFormatting>
  <conditionalFormatting sqref="AU80">
    <cfRule type="expression" dxfId="443" priority="175">
      <formula>IF(RIGHT(TEXT(AU80,"0.#"),1)=".",FALSE,TRUE)</formula>
    </cfRule>
    <cfRule type="expression" dxfId="442" priority="176">
      <formula>IF(RIGHT(TEXT(AU80,"0.#"),1)=".",TRUE,FALSE)</formula>
    </cfRule>
  </conditionalFormatting>
  <conditionalFormatting sqref="AU72:AU79 AU70">
    <cfRule type="expression" dxfId="441" priority="173">
      <formula>IF(RIGHT(TEXT(AU70,"0.#"),1)=".",FALSE,TRUE)</formula>
    </cfRule>
    <cfRule type="expression" dxfId="440" priority="174">
      <formula>IF(RIGHT(TEXT(AU70,"0.#"),1)=".",TRUE,FALSE)</formula>
    </cfRule>
  </conditionalFormatting>
  <conditionalFormatting sqref="Y84">
    <cfRule type="expression" dxfId="439" priority="171">
      <formula>IF(RIGHT(TEXT(Y84,"0.#"),1)=".",FALSE,TRUE)</formula>
    </cfRule>
    <cfRule type="expression" dxfId="438" priority="172">
      <formula>IF(RIGHT(TEXT(Y84,"0.#"),1)=".",TRUE,FALSE)</formula>
    </cfRule>
  </conditionalFormatting>
  <conditionalFormatting sqref="Y93">
    <cfRule type="expression" dxfId="437" priority="169">
      <formula>IF(RIGHT(TEXT(Y93,"0.#"),1)=".",FALSE,TRUE)</formula>
    </cfRule>
    <cfRule type="expression" dxfId="436" priority="170">
      <formula>IF(RIGHT(TEXT(Y93,"0.#"),1)=".",TRUE,FALSE)</formula>
    </cfRule>
  </conditionalFormatting>
  <conditionalFormatting sqref="Y85:Y92 Y83">
    <cfRule type="expression" dxfId="435" priority="167">
      <formula>IF(RIGHT(TEXT(Y83,"0.#"),1)=".",FALSE,TRUE)</formula>
    </cfRule>
    <cfRule type="expression" dxfId="434" priority="168">
      <formula>IF(RIGHT(TEXT(Y83,"0.#"),1)=".",TRUE,FALSE)</formula>
    </cfRule>
  </conditionalFormatting>
  <conditionalFormatting sqref="AU84">
    <cfRule type="expression" dxfId="433" priority="165">
      <formula>IF(RIGHT(TEXT(AU84,"0.#"),1)=".",FALSE,TRUE)</formula>
    </cfRule>
    <cfRule type="expression" dxfId="432" priority="166">
      <formula>IF(RIGHT(TEXT(AU84,"0.#"),1)=".",TRUE,FALSE)</formula>
    </cfRule>
  </conditionalFormatting>
  <conditionalFormatting sqref="AU93">
    <cfRule type="expression" dxfId="431" priority="163">
      <formula>IF(RIGHT(TEXT(AU93,"0.#"),1)=".",FALSE,TRUE)</formula>
    </cfRule>
    <cfRule type="expression" dxfId="430" priority="164">
      <formula>IF(RIGHT(TEXT(AU93,"0.#"),1)=".",TRUE,FALSE)</formula>
    </cfRule>
  </conditionalFormatting>
  <conditionalFormatting sqref="AU85:AU92 AU83">
    <cfRule type="expression" dxfId="429" priority="161">
      <formula>IF(RIGHT(TEXT(AU83,"0.#"),1)=".",FALSE,TRUE)</formula>
    </cfRule>
    <cfRule type="expression" dxfId="428" priority="162">
      <formula>IF(RIGHT(TEXT(AU83,"0.#"),1)=".",TRUE,FALSE)</formula>
    </cfRule>
  </conditionalFormatting>
  <conditionalFormatting sqref="Y97">
    <cfRule type="expression" dxfId="427" priority="159">
      <formula>IF(RIGHT(TEXT(Y97,"0.#"),1)=".",FALSE,TRUE)</formula>
    </cfRule>
    <cfRule type="expression" dxfId="426" priority="160">
      <formula>IF(RIGHT(TEXT(Y97,"0.#"),1)=".",TRUE,FALSE)</formula>
    </cfRule>
  </conditionalFormatting>
  <conditionalFormatting sqref="Y106">
    <cfRule type="expression" dxfId="425" priority="157">
      <formula>IF(RIGHT(TEXT(Y106,"0.#"),1)=".",FALSE,TRUE)</formula>
    </cfRule>
    <cfRule type="expression" dxfId="424" priority="158">
      <formula>IF(RIGHT(TEXT(Y106,"0.#"),1)=".",TRUE,FALSE)</formula>
    </cfRule>
  </conditionalFormatting>
  <conditionalFormatting sqref="Y98:Y105 Y96">
    <cfRule type="expression" dxfId="423" priority="155">
      <formula>IF(RIGHT(TEXT(Y96,"0.#"),1)=".",FALSE,TRUE)</formula>
    </cfRule>
    <cfRule type="expression" dxfId="422" priority="156">
      <formula>IF(RIGHT(TEXT(Y96,"0.#"),1)=".",TRUE,FALSE)</formula>
    </cfRule>
  </conditionalFormatting>
  <conditionalFormatting sqref="AU97">
    <cfRule type="expression" dxfId="421" priority="153">
      <formula>IF(RIGHT(TEXT(AU97,"0.#"),1)=".",FALSE,TRUE)</formula>
    </cfRule>
    <cfRule type="expression" dxfId="420" priority="154">
      <formula>IF(RIGHT(TEXT(AU97,"0.#"),1)=".",TRUE,FALSE)</formula>
    </cfRule>
  </conditionalFormatting>
  <conditionalFormatting sqref="AU106">
    <cfRule type="expression" dxfId="419" priority="151">
      <formula>IF(RIGHT(TEXT(AU106,"0.#"),1)=".",FALSE,TRUE)</formula>
    </cfRule>
    <cfRule type="expression" dxfId="418" priority="152">
      <formula>IF(RIGHT(TEXT(AU106,"0.#"),1)=".",TRUE,FALSE)</formula>
    </cfRule>
  </conditionalFormatting>
  <conditionalFormatting sqref="AU98:AU105 AU96">
    <cfRule type="expression" dxfId="417" priority="149">
      <formula>IF(RIGHT(TEXT(AU96,"0.#"),1)=".",FALSE,TRUE)</formula>
    </cfRule>
    <cfRule type="expression" dxfId="416" priority="150">
      <formula>IF(RIGHT(TEXT(AU96,"0.#"),1)=".",TRUE,FALSE)</formula>
    </cfRule>
  </conditionalFormatting>
  <conditionalFormatting sqref="Y111">
    <cfRule type="expression" dxfId="415" priority="147">
      <formula>IF(RIGHT(TEXT(Y111,"0.#"),1)=".",FALSE,TRUE)</formula>
    </cfRule>
    <cfRule type="expression" dxfId="414" priority="148">
      <formula>IF(RIGHT(TEXT(Y111,"0.#"),1)=".",TRUE,FALSE)</formula>
    </cfRule>
  </conditionalFormatting>
  <conditionalFormatting sqref="Y120">
    <cfRule type="expression" dxfId="413" priority="145">
      <formula>IF(RIGHT(TEXT(Y120,"0.#"),1)=".",FALSE,TRUE)</formula>
    </cfRule>
    <cfRule type="expression" dxfId="412" priority="146">
      <formula>IF(RIGHT(TEXT(Y120,"0.#"),1)=".",TRUE,FALSE)</formula>
    </cfRule>
  </conditionalFormatting>
  <conditionalFormatting sqref="Y112:Y119 Y110">
    <cfRule type="expression" dxfId="411" priority="143">
      <formula>IF(RIGHT(TEXT(Y110,"0.#"),1)=".",FALSE,TRUE)</formula>
    </cfRule>
    <cfRule type="expression" dxfId="410" priority="144">
      <formula>IF(RIGHT(TEXT(Y110,"0.#"),1)=".",TRUE,FALSE)</formula>
    </cfRule>
  </conditionalFormatting>
  <conditionalFormatting sqref="AU111">
    <cfRule type="expression" dxfId="409" priority="141">
      <formula>IF(RIGHT(TEXT(AU111,"0.#"),1)=".",FALSE,TRUE)</formula>
    </cfRule>
    <cfRule type="expression" dxfId="408" priority="142">
      <formula>IF(RIGHT(TEXT(AU111,"0.#"),1)=".",TRUE,FALSE)</formula>
    </cfRule>
  </conditionalFormatting>
  <conditionalFormatting sqref="AU120">
    <cfRule type="expression" dxfId="407" priority="139">
      <formula>IF(RIGHT(TEXT(AU120,"0.#"),1)=".",FALSE,TRUE)</formula>
    </cfRule>
    <cfRule type="expression" dxfId="406" priority="140">
      <formula>IF(RIGHT(TEXT(AU120,"0.#"),1)=".",TRUE,FALSE)</formula>
    </cfRule>
  </conditionalFormatting>
  <conditionalFormatting sqref="AU112:AU119 AU110">
    <cfRule type="expression" dxfId="405" priority="137">
      <formula>IF(RIGHT(TEXT(AU110,"0.#"),1)=".",FALSE,TRUE)</formula>
    </cfRule>
    <cfRule type="expression" dxfId="404" priority="138">
      <formula>IF(RIGHT(TEXT(AU110,"0.#"),1)=".",TRUE,FALSE)</formula>
    </cfRule>
  </conditionalFormatting>
  <conditionalFormatting sqref="Y124">
    <cfRule type="expression" dxfId="403" priority="135">
      <formula>IF(RIGHT(TEXT(Y124,"0.#"),1)=".",FALSE,TRUE)</formula>
    </cfRule>
    <cfRule type="expression" dxfId="402" priority="136">
      <formula>IF(RIGHT(TEXT(Y124,"0.#"),1)=".",TRUE,FALSE)</formula>
    </cfRule>
  </conditionalFormatting>
  <conditionalFormatting sqref="Y133">
    <cfRule type="expression" dxfId="401" priority="133">
      <formula>IF(RIGHT(TEXT(Y133,"0.#"),1)=".",FALSE,TRUE)</formula>
    </cfRule>
    <cfRule type="expression" dxfId="400" priority="134">
      <formula>IF(RIGHT(TEXT(Y133,"0.#"),1)=".",TRUE,FALSE)</formula>
    </cfRule>
  </conditionalFormatting>
  <conditionalFormatting sqref="Y125:Y132 Y123">
    <cfRule type="expression" dxfId="399" priority="131">
      <formula>IF(RIGHT(TEXT(Y123,"0.#"),1)=".",FALSE,TRUE)</formula>
    </cfRule>
    <cfRule type="expression" dxfId="398" priority="132">
      <formula>IF(RIGHT(TEXT(Y123,"0.#"),1)=".",TRUE,FALSE)</formula>
    </cfRule>
  </conditionalFormatting>
  <conditionalFormatting sqref="AU124">
    <cfRule type="expression" dxfId="397" priority="129">
      <formula>IF(RIGHT(TEXT(AU124,"0.#"),1)=".",FALSE,TRUE)</formula>
    </cfRule>
    <cfRule type="expression" dxfId="396" priority="130">
      <formula>IF(RIGHT(TEXT(AU124,"0.#"),1)=".",TRUE,FALSE)</formula>
    </cfRule>
  </conditionalFormatting>
  <conditionalFormatting sqref="AU133">
    <cfRule type="expression" dxfId="395" priority="127">
      <formula>IF(RIGHT(TEXT(AU133,"0.#"),1)=".",FALSE,TRUE)</formula>
    </cfRule>
    <cfRule type="expression" dxfId="394" priority="128">
      <formula>IF(RIGHT(TEXT(AU133,"0.#"),1)=".",TRUE,FALSE)</formula>
    </cfRule>
  </conditionalFormatting>
  <conditionalFormatting sqref="AU125:AU132 AU123">
    <cfRule type="expression" dxfId="393" priority="125">
      <formula>IF(RIGHT(TEXT(AU123,"0.#"),1)=".",FALSE,TRUE)</formula>
    </cfRule>
    <cfRule type="expression" dxfId="392" priority="126">
      <formula>IF(RIGHT(TEXT(AU123,"0.#"),1)=".",TRUE,FALSE)</formula>
    </cfRule>
  </conditionalFormatting>
  <conditionalFormatting sqref="Y137">
    <cfRule type="expression" dxfId="391" priority="123">
      <formula>IF(RIGHT(TEXT(Y137,"0.#"),1)=".",FALSE,TRUE)</formula>
    </cfRule>
    <cfRule type="expression" dxfId="390" priority="124">
      <formula>IF(RIGHT(TEXT(Y137,"0.#"),1)=".",TRUE,FALSE)</formula>
    </cfRule>
  </conditionalFormatting>
  <conditionalFormatting sqref="Y146">
    <cfRule type="expression" dxfId="389" priority="121">
      <formula>IF(RIGHT(TEXT(Y146,"0.#"),1)=".",FALSE,TRUE)</formula>
    </cfRule>
    <cfRule type="expression" dxfId="388" priority="122">
      <formula>IF(RIGHT(TEXT(Y146,"0.#"),1)=".",TRUE,FALSE)</formula>
    </cfRule>
  </conditionalFormatting>
  <conditionalFormatting sqref="Y138:Y145 Y136">
    <cfRule type="expression" dxfId="387" priority="119">
      <formula>IF(RIGHT(TEXT(Y136,"0.#"),1)=".",FALSE,TRUE)</formula>
    </cfRule>
    <cfRule type="expression" dxfId="386" priority="120">
      <formula>IF(RIGHT(TEXT(Y136,"0.#"),1)=".",TRUE,FALSE)</formula>
    </cfRule>
  </conditionalFormatting>
  <conditionalFormatting sqref="AU137">
    <cfRule type="expression" dxfId="385" priority="117">
      <formula>IF(RIGHT(TEXT(AU137,"0.#"),1)=".",FALSE,TRUE)</formula>
    </cfRule>
    <cfRule type="expression" dxfId="384" priority="118">
      <formula>IF(RIGHT(TEXT(AU137,"0.#"),1)=".",TRUE,FALSE)</formula>
    </cfRule>
  </conditionalFormatting>
  <conditionalFormatting sqref="AU146">
    <cfRule type="expression" dxfId="383" priority="115">
      <formula>IF(RIGHT(TEXT(AU146,"0.#"),1)=".",FALSE,TRUE)</formula>
    </cfRule>
    <cfRule type="expression" dxfId="382" priority="116">
      <formula>IF(RIGHT(TEXT(AU146,"0.#"),1)=".",TRUE,FALSE)</formula>
    </cfRule>
  </conditionalFormatting>
  <conditionalFormatting sqref="AU138:AU145 AU136">
    <cfRule type="expression" dxfId="381" priority="113">
      <formula>IF(RIGHT(TEXT(AU136,"0.#"),1)=".",FALSE,TRUE)</formula>
    </cfRule>
    <cfRule type="expression" dxfId="380" priority="114">
      <formula>IF(RIGHT(TEXT(AU136,"0.#"),1)=".",TRUE,FALSE)</formula>
    </cfRule>
  </conditionalFormatting>
  <conditionalFormatting sqref="Y150">
    <cfRule type="expression" dxfId="379" priority="111">
      <formula>IF(RIGHT(TEXT(Y150,"0.#"),1)=".",FALSE,TRUE)</formula>
    </cfRule>
    <cfRule type="expression" dxfId="378" priority="112">
      <formula>IF(RIGHT(TEXT(Y150,"0.#"),1)=".",TRUE,FALSE)</formula>
    </cfRule>
  </conditionalFormatting>
  <conditionalFormatting sqref="Y159">
    <cfRule type="expression" dxfId="377" priority="109">
      <formula>IF(RIGHT(TEXT(Y159,"0.#"),1)=".",FALSE,TRUE)</formula>
    </cfRule>
    <cfRule type="expression" dxfId="376" priority="110">
      <formula>IF(RIGHT(TEXT(Y159,"0.#"),1)=".",TRUE,FALSE)</formula>
    </cfRule>
  </conditionalFormatting>
  <conditionalFormatting sqref="Y151:Y158 Y149">
    <cfRule type="expression" dxfId="375" priority="107">
      <formula>IF(RIGHT(TEXT(Y149,"0.#"),1)=".",FALSE,TRUE)</formula>
    </cfRule>
    <cfRule type="expression" dxfId="374" priority="108">
      <formula>IF(RIGHT(TEXT(Y149,"0.#"),1)=".",TRUE,FALSE)</formula>
    </cfRule>
  </conditionalFormatting>
  <conditionalFormatting sqref="AU150">
    <cfRule type="expression" dxfId="373" priority="105">
      <formula>IF(RIGHT(TEXT(AU150,"0.#"),1)=".",FALSE,TRUE)</formula>
    </cfRule>
    <cfRule type="expression" dxfId="372" priority="106">
      <formula>IF(RIGHT(TEXT(AU150,"0.#"),1)=".",TRUE,FALSE)</formula>
    </cfRule>
  </conditionalFormatting>
  <conditionalFormatting sqref="AU159">
    <cfRule type="expression" dxfId="371" priority="103">
      <formula>IF(RIGHT(TEXT(AU159,"0.#"),1)=".",FALSE,TRUE)</formula>
    </cfRule>
    <cfRule type="expression" dxfId="370" priority="104">
      <formula>IF(RIGHT(TEXT(AU159,"0.#"),1)=".",TRUE,FALSE)</formula>
    </cfRule>
  </conditionalFormatting>
  <conditionalFormatting sqref="AU151:AU158 AU149">
    <cfRule type="expression" dxfId="369" priority="101">
      <formula>IF(RIGHT(TEXT(AU149,"0.#"),1)=".",FALSE,TRUE)</formula>
    </cfRule>
    <cfRule type="expression" dxfId="368" priority="102">
      <formula>IF(RIGHT(TEXT(AU149,"0.#"),1)=".",TRUE,FALSE)</formula>
    </cfRule>
  </conditionalFormatting>
  <conditionalFormatting sqref="Y164">
    <cfRule type="expression" dxfId="367" priority="99">
      <formula>IF(RIGHT(TEXT(Y164,"0.#"),1)=".",FALSE,TRUE)</formula>
    </cfRule>
    <cfRule type="expression" dxfId="366" priority="100">
      <formula>IF(RIGHT(TEXT(Y164,"0.#"),1)=".",TRUE,FALSE)</formula>
    </cfRule>
  </conditionalFormatting>
  <conditionalFormatting sqref="Y173">
    <cfRule type="expression" dxfId="365" priority="97">
      <formula>IF(RIGHT(TEXT(Y173,"0.#"),1)=".",FALSE,TRUE)</formula>
    </cfRule>
    <cfRule type="expression" dxfId="364" priority="98">
      <formula>IF(RIGHT(TEXT(Y173,"0.#"),1)=".",TRUE,FALSE)</formula>
    </cfRule>
  </conditionalFormatting>
  <conditionalFormatting sqref="Y165:Y172 Y163">
    <cfRule type="expression" dxfId="363" priority="95">
      <formula>IF(RIGHT(TEXT(Y163,"0.#"),1)=".",FALSE,TRUE)</formula>
    </cfRule>
    <cfRule type="expression" dxfId="362" priority="96">
      <formula>IF(RIGHT(TEXT(Y163,"0.#"),1)=".",TRUE,FALSE)</formula>
    </cfRule>
  </conditionalFormatting>
  <conditionalFormatting sqref="AU164">
    <cfRule type="expression" dxfId="361" priority="93">
      <formula>IF(RIGHT(TEXT(AU164,"0.#"),1)=".",FALSE,TRUE)</formula>
    </cfRule>
    <cfRule type="expression" dxfId="360" priority="94">
      <formula>IF(RIGHT(TEXT(AU164,"0.#"),1)=".",TRUE,FALSE)</formula>
    </cfRule>
  </conditionalFormatting>
  <conditionalFormatting sqref="AU173">
    <cfRule type="expression" dxfId="359" priority="91">
      <formula>IF(RIGHT(TEXT(AU173,"0.#"),1)=".",FALSE,TRUE)</formula>
    </cfRule>
    <cfRule type="expression" dxfId="358" priority="92">
      <formula>IF(RIGHT(TEXT(AU173,"0.#"),1)=".",TRUE,FALSE)</formula>
    </cfRule>
  </conditionalFormatting>
  <conditionalFormatting sqref="AU165:AU172 AU163">
    <cfRule type="expression" dxfId="357" priority="89">
      <formula>IF(RIGHT(TEXT(AU163,"0.#"),1)=".",FALSE,TRUE)</formula>
    </cfRule>
    <cfRule type="expression" dxfId="356" priority="90">
      <formula>IF(RIGHT(TEXT(AU163,"0.#"),1)=".",TRUE,FALSE)</formula>
    </cfRule>
  </conditionalFormatting>
  <conditionalFormatting sqref="Y177">
    <cfRule type="expression" dxfId="355" priority="87">
      <formula>IF(RIGHT(TEXT(Y177,"0.#"),1)=".",FALSE,TRUE)</formula>
    </cfRule>
    <cfRule type="expression" dxfId="354" priority="88">
      <formula>IF(RIGHT(TEXT(Y177,"0.#"),1)=".",TRUE,FALSE)</formula>
    </cfRule>
  </conditionalFormatting>
  <conditionalFormatting sqref="Y186">
    <cfRule type="expression" dxfId="353" priority="85">
      <formula>IF(RIGHT(TEXT(Y186,"0.#"),1)=".",FALSE,TRUE)</formula>
    </cfRule>
    <cfRule type="expression" dxfId="352" priority="86">
      <formula>IF(RIGHT(TEXT(Y186,"0.#"),1)=".",TRUE,FALSE)</formula>
    </cfRule>
  </conditionalFormatting>
  <conditionalFormatting sqref="Y178:Y185 Y176">
    <cfRule type="expression" dxfId="351" priority="83">
      <formula>IF(RIGHT(TEXT(Y176,"0.#"),1)=".",FALSE,TRUE)</formula>
    </cfRule>
    <cfRule type="expression" dxfId="350" priority="84">
      <formula>IF(RIGHT(TEXT(Y176,"0.#"),1)=".",TRUE,FALSE)</formula>
    </cfRule>
  </conditionalFormatting>
  <conditionalFormatting sqref="AU177">
    <cfRule type="expression" dxfId="349" priority="81">
      <formula>IF(RIGHT(TEXT(AU177,"0.#"),1)=".",FALSE,TRUE)</formula>
    </cfRule>
    <cfRule type="expression" dxfId="348" priority="82">
      <formula>IF(RIGHT(TEXT(AU177,"0.#"),1)=".",TRUE,FALSE)</formula>
    </cfRule>
  </conditionalFormatting>
  <conditionalFormatting sqref="AU186">
    <cfRule type="expression" dxfId="347" priority="79">
      <formula>IF(RIGHT(TEXT(AU186,"0.#"),1)=".",FALSE,TRUE)</formula>
    </cfRule>
    <cfRule type="expression" dxfId="346" priority="80">
      <formula>IF(RIGHT(TEXT(AU186,"0.#"),1)=".",TRUE,FALSE)</formula>
    </cfRule>
  </conditionalFormatting>
  <conditionalFormatting sqref="AU178:AU185 AU176">
    <cfRule type="expression" dxfId="345" priority="77">
      <formula>IF(RIGHT(TEXT(AU176,"0.#"),1)=".",FALSE,TRUE)</formula>
    </cfRule>
    <cfRule type="expression" dxfId="344" priority="78">
      <formula>IF(RIGHT(TEXT(AU176,"0.#"),1)=".",TRUE,FALSE)</formula>
    </cfRule>
  </conditionalFormatting>
  <conditionalFormatting sqref="Y190">
    <cfRule type="expression" dxfId="343" priority="75">
      <formula>IF(RIGHT(TEXT(Y190,"0.#"),1)=".",FALSE,TRUE)</formula>
    </cfRule>
    <cfRule type="expression" dxfId="342" priority="76">
      <formula>IF(RIGHT(TEXT(Y190,"0.#"),1)=".",TRUE,FALSE)</formula>
    </cfRule>
  </conditionalFormatting>
  <conditionalFormatting sqref="Y199">
    <cfRule type="expression" dxfId="341" priority="73">
      <formula>IF(RIGHT(TEXT(Y199,"0.#"),1)=".",FALSE,TRUE)</formula>
    </cfRule>
    <cfRule type="expression" dxfId="340" priority="74">
      <formula>IF(RIGHT(TEXT(Y199,"0.#"),1)=".",TRUE,FALSE)</formula>
    </cfRule>
  </conditionalFormatting>
  <conditionalFormatting sqref="Y191:Y198 Y189">
    <cfRule type="expression" dxfId="339" priority="71">
      <formula>IF(RIGHT(TEXT(Y189,"0.#"),1)=".",FALSE,TRUE)</formula>
    </cfRule>
    <cfRule type="expression" dxfId="338" priority="72">
      <formula>IF(RIGHT(TEXT(Y189,"0.#"),1)=".",TRUE,FALSE)</formula>
    </cfRule>
  </conditionalFormatting>
  <conditionalFormatting sqref="AU190">
    <cfRule type="expression" dxfId="337" priority="69">
      <formula>IF(RIGHT(TEXT(AU190,"0.#"),1)=".",FALSE,TRUE)</formula>
    </cfRule>
    <cfRule type="expression" dxfId="336" priority="70">
      <formula>IF(RIGHT(TEXT(AU190,"0.#"),1)=".",TRUE,FALSE)</formula>
    </cfRule>
  </conditionalFormatting>
  <conditionalFormatting sqref="AU199">
    <cfRule type="expression" dxfId="335" priority="67">
      <formula>IF(RIGHT(TEXT(AU199,"0.#"),1)=".",FALSE,TRUE)</formula>
    </cfRule>
    <cfRule type="expression" dxfId="334" priority="68">
      <formula>IF(RIGHT(TEXT(AU199,"0.#"),1)=".",TRUE,FALSE)</formula>
    </cfRule>
  </conditionalFormatting>
  <conditionalFormatting sqref="AU191:AU198 AU189">
    <cfRule type="expression" dxfId="333" priority="65">
      <formula>IF(RIGHT(TEXT(AU189,"0.#"),1)=".",FALSE,TRUE)</formula>
    </cfRule>
    <cfRule type="expression" dxfId="332" priority="66">
      <formula>IF(RIGHT(TEXT(AU189,"0.#"),1)=".",TRUE,FALSE)</formula>
    </cfRule>
  </conditionalFormatting>
  <conditionalFormatting sqref="Y203">
    <cfRule type="expression" dxfId="331" priority="63">
      <formula>IF(RIGHT(TEXT(Y203,"0.#"),1)=".",FALSE,TRUE)</formula>
    </cfRule>
    <cfRule type="expression" dxfId="330" priority="64">
      <formula>IF(RIGHT(TEXT(Y203,"0.#"),1)=".",TRUE,FALSE)</formula>
    </cfRule>
  </conditionalFormatting>
  <conditionalFormatting sqref="Y212">
    <cfRule type="expression" dxfId="329" priority="61">
      <formula>IF(RIGHT(TEXT(Y212,"0.#"),1)=".",FALSE,TRUE)</formula>
    </cfRule>
    <cfRule type="expression" dxfId="328" priority="62">
      <formula>IF(RIGHT(TEXT(Y212,"0.#"),1)=".",TRUE,FALSE)</formula>
    </cfRule>
  </conditionalFormatting>
  <conditionalFormatting sqref="Y204:Y211 Y202">
    <cfRule type="expression" dxfId="327" priority="59">
      <formula>IF(RIGHT(TEXT(Y202,"0.#"),1)=".",FALSE,TRUE)</formula>
    </cfRule>
    <cfRule type="expression" dxfId="326" priority="60">
      <formula>IF(RIGHT(TEXT(Y202,"0.#"),1)=".",TRUE,FALSE)</formula>
    </cfRule>
  </conditionalFormatting>
  <conditionalFormatting sqref="AU203">
    <cfRule type="expression" dxfId="325" priority="57">
      <formula>IF(RIGHT(TEXT(AU203,"0.#"),1)=".",FALSE,TRUE)</formula>
    </cfRule>
    <cfRule type="expression" dxfId="324" priority="58">
      <formula>IF(RIGHT(TEXT(AU203,"0.#"),1)=".",TRUE,FALSE)</formula>
    </cfRule>
  </conditionalFormatting>
  <conditionalFormatting sqref="AU212">
    <cfRule type="expression" dxfId="323" priority="55">
      <formula>IF(RIGHT(TEXT(AU212,"0.#"),1)=".",FALSE,TRUE)</formula>
    </cfRule>
    <cfRule type="expression" dxfId="322" priority="56">
      <formula>IF(RIGHT(TEXT(AU212,"0.#"),1)=".",TRUE,FALSE)</formula>
    </cfRule>
  </conditionalFormatting>
  <conditionalFormatting sqref="AU204:AU211 AU202">
    <cfRule type="expression" dxfId="321" priority="53">
      <formula>IF(RIGHT(TEXT(AU202,"0.#"),1)=".",FALSE,TRUE)</formula>
    </cfRule>
    <cfRule type="expression" dxfId="320" priority="54">
      <formula>IF(RIGHT(TEXT(AU202,"0.#"),1)=".",TRUE,FALSE)</formula>
    </cfRule>
  </conditionalFormatting>
  <conditionalFormatting sqref="Y217">
    <cfRule type="expression" dxfId="319" priority="51">
      <formula>IF(RIGHT(TEXT(Y217,"0.#"),1)=".",FALSE,TRUE)</formula>
    </cfRule>
    <cfRule type="expression" dxfId="318" priority="52">
      <formula>IF(RIGHT(TEXT(Y217,"0.#"),1)=".",TRUE,FALSE)</formula>
    </cfRule>
  </conditionalFormatting>
  <conditionalFormatting sqref="Y226">
    <cfRule type="expression" dxfId="317" priority="49">
      <formula>IF(RIGHT(TEXT(Y226,"0.#"),1)=".",FALSE,TRUE)</formula>
    </cfRule>
    <cfRule type="expression" dxfId="316" priority="50">
      <formula>IF(RIGHT(TEXT(Y226,"0.#"),1)=".",TRUE,FALSE)</formula>
    </cfRule>
  </conditionalFormatting>
  <conditionalFormatting sqref="Y218:Y225 Y216">
    <cfRule type="expression" dxfId="315" priority="47">
      <formula>IF(RIGHT(TEXT(Y216,"0.#"),1)=".",FALSE,TRUE)</formula>
    </cfRule>
    <cfRule type="expression" dxfId="314" priority="48">
      <formula>IF(RIGHT(TEXT(Y216,"0.#"),1)=".",TRUE,FALSE)</formula>
    </cfRule>
  </conditionalFormatting>
  <conditionalFormatting sqref="AU217">
    <cfRule type="expression" dxfId="313" priority="45">
      <formula>IF(RIGHT(TEXT(AU217,"0.#"),1)=".",FALSE,TRUE)</formula>
    </cfRule>
    <cfRule type="expression" dxfId="312" priority="46">
      <formula>IF(RIGHT(TEXT(AU217,"0.#"),1)=".",TRUE,FALSE)</formula>
    </cfRule>
  </conditionalFormatting>
  <conditionalFormatting sqref="AU226">
    <cfRule type="expression" dxfId="311" priority="43">
      <formula>IF(RIGHT(TEXT(AU226,"0.#"),1)=".",FALSE,TRUE)</formula>
    </cfRule>
    <cfRule type="expression" dxfId="310" priority="44">
      <formula>IF(RIGHT(TEXT(AU226,"0.#"),1)=".",TRUE,FALSE)</formula>
    </cfRule>
  </conditionalFormatting>
  <conditionalFormatting sqref="AU218:AU225 AU216">
    <cfRule type="expression" dxfId="309" priority="41">
      <formula>IF(RIGHT(TEXT(AU216,"0.#"),1)=".",FALSE,TRUE)</formula>
    </cfRule>
    <cfRule type="expression" dxfId="308" priority="42">
      <formula>IF(RIGHT(TEXT(AU216,"0.#"),1)=".",TRUE,FALSE)</formula>
    </cfRule>
  </conditionalFormatting>
  <conditionalFormatting sqref="Y230">
    <cfRule type="expression" dxfId="307" priority="39">
      <formula>IF(RIGHT(TEXT(Y230,"0.#"),1)=".",FALSE,TRUE)</formula>
    </cfRule>
    <cfRule type="expression" dxfId="306" priority="40">
      <formula>IF(RIGHT(TEXT(Y230,"0.#"),1)=".",TRUE,FALSE)</formula>
    </cfRule>
  </conditionalFormatting>
  <conditionalFormatting sqref="Y239">
    <cfRule type="expression" dxfId="305" priority="37">
      <formula>IF(RIGHT(TEXT(Y239,"0.#"),1)=".",FALSE,TRUE)</formula>
    </cfRule>
    <cfRule type="expression" dxfId="304" priority="38">
      <formula>IF(RIGHT(TEXT(Y239,"0.#"),1)=".",TRUE,FALSE)</formula>
    </cfRule>
  </conditionalFormatting>
  <conditionalFormatting sqref="Y231:Y238 Y229">
    <cfRule type="expression" dxfId="303" priority="35">
      <formula>IF(RIGHT(TEXT(Y229,"0.#"),1)=".",FALSE,TRUE)</formula>
    </cfRule>
    <cfRule type="expression" dxfId="302" priority="36">
      <formula>IF(RIGHT(TEXT(Y229,"0.#"),1)=".",TRUE,FALSE)</formula>
    </cfRule>
  </conditionalFormatting>
  <conditionalFormatting sqref="AU230">
    <cfRule type="expression" dxfId="301" priority="33">
      <formula>IF(RIGHT(TEXT(AU230,"0.#"),1)=".",FALSE,TRUE)</formula>
    </cfRule>
    <cfRule type="expression" dxfId="300" priority="34">
      <formula>IF(RIGHT(TEXT(AU230,"0.#"),1)=".",TRUE,FALSE)</formula>
    </cfRule>
  </conditionalFormatting>
  <conditionalFormatting sqref="AU239">
    <cfRule type="expression" dxfId="299" priority="31">
      <formula>IF(RIGHT(TEXT(AU239,"0.#"),1)=".",FALSE,TRUE)</formula>
    </cfRule>
    <cfRule type="expression" dxfId="298" priority="32">
      <formula>IF(RIGHT(TEXT(AU239,"0.#"),1)=".",TRUE,FALSE)</formula>
    </cfRule>
  </conditionalFormatting>
  <conditionalFormatting sqref="AU231:AU238 AU229">
    <cfRule type="expression" dxfId="297" priority="29">
      <formula>IF(RIGHT(TEXT(AU229,"0.#"),1)=".",FALSE,TRUE)</formula>
    </cfRule>
    <cfRule type="expression" dxfId="296" priority="30">
      <formula>IF(RIGHT(TEXT(AU229,"0.#"),1)=".",TRUE,FALSE)</formula>
    </cfRule>
  </conditionalFormatting>
  <conditionalFormatting sqref="Y243">
    <cfRule type="expression" dxfId="295" priority="27">
      <formula>IF(RIGHT(TEXT(Y243,"0.#"),1)=".",FALSE,TRUE)</formula>
    </cfRule>
    <cfRule type="expression" dxfId="294" priority="28">
      <formula>IF(RIGHT(TEXT(Y243,"0.#"),1)=".",TRUE,FALSE)</formula>
    </cfRule>
  </conditionalFormatting>
  <conditionalFormatting sqref="Y252">
    <cfRule type="expression" dxfId="293" priority="25">
      <formula>IF(RIGHT(TEXT(Y252,"0.#"),1)=".",FALSE,TRUE)</formula>
    </cfRule>
    <cfRule type="expression" dxfId="292" priority="26">
      <formula>IF(RIGHT(TEXT(Y252,"0.#"),1)=".",TRUE,FALSE)</formula>
    </cfRule>
  </conditionalFormatting>
  <conditionalFormatting sqref="Y244:Y251 Y242">
    <cfRule type="expression" dxfId="291" priority="23">
      <formula>IF(RIGHT(TEXT(Y242,"0.#"),1)=".",FALSE,TRUE)</formula>
    </cfRule>
    <cfRule type="expression" dxfId="290" priority="24">
      <formula>IF(RIGHT(TEXT(Y242,"0.#"),1)=".",TRUE,FALSE)</formula>
    </cfRule>
  </conditionalFormatting>
  <conditionalFormatting sqref="AU243">
    <cfRule type="expression" dxfId="289" priority="21">
      <formula>IF(RIGHT(TEXT(AU243,"0.#"),1)=".",FALSE,TRUE)</formula>
    </cfRule>
    <cfRule type="expression" dxfId="288" priority="22">
      <formula>IF(RIGHT(TEXT(AU243,"0.#"),1)=".",TRUE,FALSE)</formula>
    </cfRule>
  </conditionalFormatting>
  <conditionalFormatting sqref="AU252">
    <cfRule type="expression" dxfId="287" priority="19">
      <formula>IF(RIGHT(TEXT(AU252,"0.#"),1)=".",FALSE,TRUE)</formula>
    </cfRule>
    <cfRule type="expression" dxfId="286" priority="20">
      <formula>IF(RIGHT(TEXT(AU252,"0.#"),1)=".",TRUE,FALSE)</formula>
    </cfRule>
  </conditionalFormatting>
  <conditionalFormatting sqref="AU244:AU251 AU242">
    <cfRule type="expression" dxfId="285" priority="17">
      <formula>IF(RIGHT(TEXT(AU242,"0.#"),1)=".",FALSE,TRUE)</formula>
    </cfRule>
    <cfRule type="expression" dxfId="284" priority="18">
      <formula>IF(RIGHT(TEXT(AU242,"0.#"),1)=".",TRUE,FALSE)</formula>
    </cfRule>
  </conditionalFormatting>
  <conditionalFormatting sqref="Y256">
    <cfRule type="expression" dxfId="283" priority="15">
      <formula>IF(RIGHT(TEXT(Y256,"0.#"),1)=".",FALSE,TRUE)</formula>
    </cfRule>
    <cfRule type="expression" dxfId="282" priority="16">
      <formula>IF(RIGHT(TEXT(Y256,"0.#"),1)=".",TRUE,FALSE)</formula>
    </cfRule>
  </conditionalFormatting>
  <conditionalFormatting sqref="Y265">
    <cfRule type="expression" dxfId="281" priority="13">
      <formula>IF(RIGHT(TEXT(Y265,"0.#"),1)=".",FALSE,TRUE)</formula>
    </cfRule>
    <cfRule type="expression" dxfId="280" priority="14">
      <formula>IF(RIGHT(TEXT(Y265,"0.#"),1)=".",TRUE,FALSE)</formula>
    </cfRule>
  </conditionalFormatting>
  <conditionalFormatting sqref="Y257:Y264 Y255">
    <cfRule type="expression" dxfId="279" priority="11">
      <formula>IF(RIGHT(TEXT(Y255,"0.#"),1)=".",FALSE,TRUE)</formula>
    </cfRule>
    <cfRule type="expression" dxfId="278" priority="12">
      <formula>IF(RIGHT(TEXT(Y255,"0.#"),1)=".",TRUE,FALSE)</formula>
    </cfRule>
  </conditionalFormatting>
  <conditionalFormatting sqref="AU256">
    <cfRule type="expression" dxfId="277" priority="9">
      <formula>IF(RIGHT(TEXT(AU256,"0.#"),1)=".",FALSE,TRUE)</formula>
    </cfRule>
    <cfRule type="expression" dxfId="276" priority="10">
      <formula>IF(RIGHT(TEXT(AU256,"0.#"),1)=".",TRUE,FALSE)</formula>
    </cfRule>
  </conditionalFormatting>
  <conditionalFormatting sqref="AU265">
    <cfRule type="expression" dxfId="275" priority="7">
      <formula>IF(RIGHT(TEXT(AU265,"0.#"),1)=".",FALSE,TRUE)</formula>
    </cfRule>
    <cfRule type="expression" dxfId="274" priority="8">
      <formula>IF(RIGHT(TEXT(AU265,"0.#"),1)=".",TRUE,FALSE)</formula>
    </cfRule>
  </conditionalFormatting>
  <conditionalFormatting sqref="AU257:AU264 AU255">
    <cfRule type="expression" dxfId="273" priority="5">
      <formula>IF(RIGHT(TEXT(AU255,"0.#"),1)=".",FALSE,TRUE)</formula>
    </cfRule>
    <cfRule type="expression" dxfId="272" priority="6">
      <formula>IF(RIGHT(TEXT(AU255,"0.#"),1)=".",TRUE,FALSE)</formula>
    </cfRule>
  </conditionalFormatting>
  <conditionalFormatting sqref="Y4">
    <cfRule type="expression" dxfId="271" priority="3">
      <formula>IF(RIGHT(TEXT(Y4,"0.#"),1)=".",FALSE,TRUE)</formula>
    </cfRule>
    <cfRule type="expression" dxfId="270" priority="4">
      <formula>IF(RIGHT(TEXT(Y4,"0.#"),1)=".",TRUE,FALSE)</formula>
    </cfRule>
  </conditionalFormatting>
  <conditionalFormatting sqref="AU4">
    <cfRule type="expression" dxfId="269" priority="1">
      <formula>IF(RIGHT(TEXT(AU4,"0.#"),1)=".",FALSE,TRUE)</formula>
    </cfRule>
    <cfRule type="expression" dxfId="268"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4" zoomScale="85" zoomScaleNormal="75" zoomScaleSheetLayoutView="85" zoomScalePageLayoutView="70" workbookViewId="0">
      <selection activeCell="P39" sqref="P39:X39"/>
    </sheetView>
  </sheetViews>
  <sheetFormatPr defaultColWidth="9" defaultRowHeight="13.5" x14ac:dyDescent="0.15"/>
  <cols>
    <col min="1" max="2" width="2.625" style="34" customWidth="1"/>
    <col min="3" max="33" width="2.625" style="62" customWidth="1"/>
    <col min="34" max="37" width="3.5" style="62" customWidth="1"/>
    <col min="38" max="41" width="2.625" style="62" customWidth="1"/>
    <col min="42" max="50" width="3.25" style="63"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3"/>
      <c r="Q1" s="63"/>
      <c r="R1" s="63"/>
      <c r="S1" s="63"/>
      <c r="T1" s="63"/>
      <c r="U1" s="63"/>
      <c r="V1" s="63"/>
      <c r="W1" s="63"/>
      <c r="X1" s="63"/>
      <c r="Y1" s="64"/>
      <c r="Z1" s="64"/>
      <c r="AA1" s="64"/>
      <c r="AB1" s="64"/>
      <c r="AC1" s="64"/>
      <c r="AD1" s="64"/>
      <c r="AE1" s="64"/>
      <c r="AF1" s="64"/>
      <c r="AG1" s="64"/>
      <c r="AH1" s="64"/>
      <c r="AI1" s="64"/>
      <c r="AJ1" s="64"/>
      <c r="AK1" s="64"/>
      <c r="AL1" s="64"/>
      <c r="AM1" s="64"/>
      <c r="AN1" s="64"/>
      <c r="AO1" s="64"/>
      <c r="AP1" s="65"/>
      <c r="AQ1" s="65"/>
      <c r="AR1" s="65"/>
      <c r="AS1" s="65"/>
      <c r="AT1" s="65"/>
      <c r="AU1" s="65"/>
      <c r="AV1" s="65"/>
      <c r="AW1" s="66"/>
    </row>
    <row r="2" spans="1:51" x14ac:dyDescent="0.15">
      <c r="A2" s="9"/>
      <c r="B2" s="43" t="s">
        <v>250</v>
      </c>
      <c r="C2" s="48"/>
      <c r="D2" s="48"/>
      <c r="E2" s="48"/>
      <c r="F2" s="48"/>
      <c r="G2" s="48"/>
      <c r="H2" s="48"/>
      <c r="I2" s="48"/>
      <c r="J2" s="48"/>
      <c r="K2" s="48"/>
      <c r="L2" s="48"/>
      <c r="M2" s="48"/>
      <c r="N2" s="48"/>
      <c r="O2" s="48"/>
      <c r="P2" s="53"/>
      <c r="Q2" s="53"/>
      <c r="R2" s="53"/>
      <c r="S2" s="53"/>
      <c r="T2" s="53"/>
      <c r="U2" s="53"/>
      <c r="V2" s="53"/>
      <c r="W2" s="53"/>
      <c r="X2" s="53"/>
      <c r="Y2" s="54"/>
      <c r="Z2" s="54"/>
      <c r="AA2" s="54"/>
      <c r="AB2" s="54"/>
      <c r="AC2" s="54"/>
      <c r="AD2" s="54"/>
      <c r="AE2" s="54"/>
      <c r="AF2" s="54"/>
      <c r="AG2" s="54"/>
      <c r="AH2" s="54"/>
      <c r="AI2" s="54"/>
      <c r="AJ2" s="54"/>
      <c r="AK2" s="54"/>
      <c r="AL2" s="54"/>
      <c r="AM2" s="54"/>
      <c r="AN2" s="54"/>
      <c r="AO2" s="54"/>
      <c r="AP2" s="53"/>
      <c r="AQ2" s="53"/>
      <c r="AR2" s="53"/>
      <c r="AS2" s="53"/>
      <c r="AT2" s="53"/>
      <c r="AU2" s="53"/>
      <c r="AV2" s="53"/>
      <c r="AW2" s="53"/>
      <c r="AX2" s="53"/>
      <c r="AY2">
        <f>COUNTA($C$4)</f>
        <v>1</v>
      </c>
    </row>
    <row r="3" spans="1:51" customFormat="1" ht="59.25" customHeight="1" x14ac:dyDescent="0.15">
      <c r="A3" s="151"/>
      <c r="B3" s="151"/>
      <c r="C3" s="151" t="s">
        <v>24</v>
      </c>
      <c r="D3" s="151"/>
      <c r="E3" s="151"/>
      <c r="F3" s="151"/>
      <c r="G3" s="151"/>
      <c r="H3" s="151"/>
      <c r="I3" s="151"/>
      <c r="J3" s="970" t="s">
        <v>229</v>
      </c>
      <c r="K3" s="971"/>
      <c r="L3" s="971"/>
      <c r="M3" s="971"/>
      <c r="N3" s="971"/>
      <c r="O3" s="971"/>
      <c r="P3" s="153" t="s">
        <v>25</v>
      </c>
      <c r="Q3" s="153"/>
      <c r="R3" s="153"/>
      <c r="S3" s="153"/>
      <c r="T3" s="153"/>
      <c r="U3" s="153"/>
      <c r="V3" s="153"/>
      <c r="W3" s="153"/>
      <c r="X3" s="153"/>
      <c r="Y3" s="154" t="s">
        <v>268</v>
      </c>
      <c r="Z3" s="155"/>
      <c r="AA3" s="155"/>
      <c r="AB3" s="155"/>
      <c r="AC3" s="970" t="s">
        <v>260</v>
      </c>
      <c r="AD3" s="970"/>
      <c r="AE3" s="970"/>
      <c r="AF3" s="970"/>
      <c r="AG3" s="970"/>
      <c r="AH3" s="154" t="s">
        <v>220</v>
      </c>
      <c r="AI3" s="151"/>
      <c r="AJ3" s="151"/>
      <c r="AK3" s="151"/>
      <c r="AL3" s="151" t="s">
        <v>19</v>
      </c>
      <c r="AM3" s="151"/>
      <c r="AN3" s="151"/>
      <c r="AO3" s="156"/>
      <c r="AP3" s="972" t="s">
        <v>230</v>
      </c>
      <c r="AQ3" s="972"/>
      <c r="AR3" s="972"/>
      <c r="AS3" s="972"/>
      <c r="AT3" s="972"/>
      <c r="AU3" s="972"/>
      <c r="AV3" s="972"/>
      <c r="AW3" s="972"/>
      <c r="AX3" s="972"/>
      <c r="AY3">
        <f>$AY$2</f>
        <v>1</v>
      </c>
    </row>
    <row r="4" spans="1:51" ht="37.5" customHeight="1" x14ac:dyDescent="0.15">
      <c r="A4" s="968">
        <v>1</v>
      </c>
      <c r="B4" s="968">
        <v>1</v>
      </c>
      <c r="C4" s="137" t="s">
        <v>880</v>
      </c>
      <c r="D4" s="138"/>
      <c r="E4" s="138"/>
      <c r="F4" s="138"/>
      <c r="G4" s="138"/>
      <c r="H4" s="138"/>
      <c r="I4" s="139"/>
      <c r="J4" s="140" t="s">
        <v>881</v>
      </c>
      <c r="K4" s="141"/>
      <c r="L4" s="141"/>
      <c r="M4" s="141"/>
      <c r="N4" s="141"/>
      <c r="O4" s="142"/>
      <c r="P4" s="143" t="s">
        <v>882</v>
      </c>
      <c r="Q4" s="144"/>
      <c r="R4" s="144"/>
      <c r="S4" s="144"/>
      <c r="T4" s="144"/>
      <c r="U4" s="144"/>
      <c r="V4" s="144"/>
      <c r="W4" s="144"/>
      <c r="X4" s="145"/>
      <c r="Y4" s="116">
        <v>16.39</v>
      </c>
      <c r="Z4" s="117"/>
      <c r="AA4" s="117"/>
      <c r="AB4" s="118"/>
      <c r="AC4" s="146" t="s">
        <v>289</v>
      </c>
      <c r="AD4" s="147"/>
      <c r="AE4" s="147"/>
      <c r="AF4" s="147"/>
      <c r="AG4" s="147"/>
      <c r="AH4" s="134" t="s">
        <v>649</v>
      </c>
      <c r="AI4" s="135"/>
      <c r="AJ4" s="135"/>
      <c r="AK4" s="136"/>
      <c r="AL4" s="103">
        <v>100</v>
      </c>
      <c r="AM4" s="104"/>
      <c r="AN4" s="104"/>
      <c r="AO4" s="105"/>
      <c r="AP4" s="131" t="s">
        <v>883</v>
      </c>
      <c r="AQ4" s="132"/>
      <c r="AR4" s="132"/>
      <c r="AS4" s="132"/>
      <c r="AT4" s="132"/>
      <c r="AU4" s="132"/>
      <c r="AV4" s="132"/>
      <c r="AW4" s="132"/>
      <c r="AX4" s="133"/>
      <c r="AY4">
        <f>$AY$2</f>
        <v>1</v>
      </c>
    </row>
    <row r="5" spans="1:51" ht="37.5" customHeight="1" x14ac:dyDescent="0.15">
      <c r="A5" s="968">
        <v>2</v>
      </c>
      <c r="B5" s="968">
        <v>1</v>
      </c>
      <c r="C5" s="137" t="s">
        <v>880</v>
      </c>
      <c r="D5" s="138"/>
      <c r="E5" s="138"/>
      <c r="F5" s="138"/>
      <c r="G5" s="138"/>
      <c r="H5" s="138"/>
      <c r="I5" s="139"/>
      <c r="J5" s="140" t="s">
        <v>881</v>
      </c>
      <c r="K5" s="141"/>
      <c r="L5" s="141"/>
      <c r="M5" s="141"/>
      <c r="N5" s="141"/>
      <c r="O5" s="142"/>
      <c r="P5" s="143" t="s">
        <v>884</v>
      </c>
      <c r="Q5" s="144"/>
      <c r="R5" s="144"/>
      <c r="S5" s="144"/>
      <c r="T5" s="144"/>
      <c r="U5" s="144"/>
      <c r="V5" s="144"/>
      <c r="W5" s="144"/>
      <c r="X5" s="145"/>
      <c r="Y5" s="116">
        <v>14.197699999999999</v>
      </c>
      <c r="Z5" s="117"/>
      <c r="AA5" s="117"/>
      <c r="AB5" s="118"/>
      <c r="AC5" s="146" t="s">
        <v>289</v>
      </c>
      <c r="AD5" s="147"/>
      <c r="AE5" s="147"/>
      <c r="AF5" s="147"/>
      <c r="AG5" s="147"/>
      <c r="AH5" s="134" t="s">
        <v>649</v>
      </c>
      <c r="AI5" s="135"/>
      <c r="AJ5" s="135"/>
      <c r="AK5" s="136"/>
      <c r="AL5" s="103">
        <v>100</v>
      </c>
      <c r="AM5" s="104"/>
      <c r="AN5" s="104"/>
      <c r="AO5" s="105"/>
      <c r="AP5" s="131" t="s">
        <v>883</v>
      </c>
      <c r="AQ5" s="132"/>
      <c r="AR5" s="132"/>
      <c r="AS5" s="132"/>
      <c r="AT5" s="132"/>
      <c r="AU5" s="132"/>
      <c r="AV5" s="132"/>
      <c r="AW5" s="132"/>
      <c r="AX5" s="133"/>
      <c r="AY5">
        <f>COUNTA($C$5)</f>
        <v>1</v>
      </c>
    </row>
    <row r="6" spans="1:51" ht="26.25" hidden="1" customHeight="1" x14ac:dyDescent="0.15">
      <c r="A6" s="968">
        <v>3</v>
      </c>
      <c r="B6" s="968">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9"/>
      <c r="AD6" s="969"/>
      <c r="AE6" s="969"/>
      <c r="AF6" s="969"/>
      <c r="AG6" s="969"/>
      <c r="AH6" s="101"/>
      <c r="AI6" s="102"/>
      <c r="AJ6" s="102"/>
      <c r="AK6" s="102"/>
      <c r="AL6" s="103"/>
      <c r="AM6" s="104"/>
      <c r="AN6" s="104"/>
      <c r="AO6" s="105"/>
      <c r="AP6" s="106"/>
      <c r="AQ6" s="106"/>
      <c r="AR6" s="106"/>
      <c r="AS6" s="106"/>
      <c r="AT6" s="106"/>
      <c r="AU6" s="106"/>
      <c r="AV6" s="106"/>
      <c r="AW6" s="106"/>
      <c r="AX6" s="106"/>
      <c r="AY6">
        <f>COUNTA($C$6)</f>
        <v>0</v>
      </c>
    </row>
    <row r="7" spans="1:51" ht="26.25" hidden="1" customHeight="1" x14ac:dyDescent="0.15">
      <c r="A7" s="968">
        <v>4</v>
      </c>
      <c r="B7" s="968">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9"/>
      <c r="AD7" s="969"/>
      <c r="AE7" s="969"/>
      <c r="AF7" s="969"/>
      <c r="AG7" s="969"/>
      <c r="AH7" s="101"/>
      <c r="AI7" s="102"/>
      <c r="AJ7" s="102"/>
      <c r="AK7" s="102"/>
      <c r="AL7" s="103"/>
      <c r="AM7" s="104"/>
      <c r="AN7" s="104"/>
      <c r="AO7" s="105"/>
      <c r="AP7" s="106"/>
      <c r="AQ7" s="106"/>
      <c r="AR7" s="106"/>
      <c r="AS7" s="106"/>
      <c r="AT7" s="106"/>
      <c r="AU7" s="106"/>
      <c r="AV7" s="106"/>
      <c r="AW7" s="106"/>
      <c r="AX7" s="106"/>
      <c r="AY7">
        <f>COUNTA($C$7)</f>
        <v>0</v>
      </c>
    </row>
    <row r="8" spans="1:51" ht="26.25" hidden="1" customHeight="1" x14ac:dyDescent="0.15">
      <c r="A8" s="968">
        <v>5</v>
      </c>
      <c r="B8" s="968">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9"/>
      <c r="AD8" s="969"/>
      <c r="AE8" s="969"/>
      <c r="AF8" s="969"/>
      <c r="AG8" s="969"/>
      <c r="AH8" s="101"/>
      <c r="AI8" s="102"/>
      <c r="AJ8" s="102"/>
      <c r="AK8" s="102"/>
      <c r="AL8" s="103"/>
      <c r="AM8" s="104"/>
      <c r="AN8" s="104"/>
      <c r="AO8" s="105"/>
      <c r="AP8" s="106"/>
      <c r="AQ8" s="106"/>
      <c r="AR8" s="106"/>
      <c r="AS8" s="106"/>
      <c r="AT8" s="106"/>
      <c r="AU8" s="106"/>
      <c r="AV8" s="106"/>
      <c r="AW8" s="106"/>
      <c r="AX8" s="106"/>
      <c r="AY8">
        <f>COUNTA($C$8)</f>
        <v>0</v>
      </c>
    </row>
    <row r="9" spans="1:51" ht="26.25" hidden="1" customHeight="1" x14ac:dyDescent="0.15">
      <c r="A9" s="968">
        <v>6</v>
      </c>
      <c r="B9" s="968">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9"/>
      <c r="AD9" s="969"/>
      <c r="AE9" s="969"/>
      <c r="AF9" s="969"/>
      <c r="AG9" s="969"/>
      <c r="AH9" s="101"/>
      <c r="AI9" s="102"/>
      <c r="AJ9" s="102"/>
      <c r="AK9" s="102"/>
      <c r="AL9" s="103"/>
      <c r="AM9" s="104"/>
      <c r="AN9" s="104"/>
      <c r="AO9" s="105"/>
      <c r="AP9" s="106"/>
      <c r="AQ9" s="106"/>
      <c r="AR9" s="106"/>
      <c r="AS9" s="106"/>
      <c r="AT9" s="106"/>
      <c r="AU9" s="106"/>
      <c r="AV9" s="106"/>
      <c r="AW9" s="106"/>
      <c r="AX9" s="106"/>
      <c r="AY9">
        <f>COUNTA($C$9)</f>
        <v>0</v>
      </c>
    </row>
    <row r="10" spans="1:51" ht="26.25" hidden="1" customHeight="1" x14ac:dyDescent="0.15">
      <c r="A10" s="968">
        <v>7</v>
      </c>
      <c r="B10" s="968">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9"/>
      <c r="AD10" s="969"/>
      <c r="AE10" s="969"/>
      <c r="AF10" s="969"/>
      <c r="AG10" s="969"/>
      <c r="AH10" s="101"/>
      <c r="AI10" s="102"/>
      <c r="AJ10" s="102"/>
      <c r="AK10" s="102"/>
      <c r="AL10" s="103"/>
      <c r="AM10" s="104"/>
      <c r="AN10" s="104"/>
      <c r="AO10" s="105"/>
      <c r="AP10" s="106"/>
      <c r="AQ10" s="106"/>
      <c r="AR10" s="106"/>
      <c r="AS10" s="106"/>
      <c r="AT10" s="106"/>
      <c r="AU10" s="106"/>
      <c r="AV10" s="106"/>
      <c r="AW10" s="106"/>
      <c r="AX10" s="106"/>
      <c r="AY10">
        <f>COUNTA($C$10)</f>
        <v>0</v>
      </c>
    </row>
    <row r="11" spans="1:51" ht="26.25" hidden="1" customHeight="1" x14ac:dyDescent="0.15">
      <c r="A11" s="968">
        <v>8</v>
      </c>
      <c r="B11" s="968">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9"/>
      <c r="AD11" s="969"/>
      <c r="AE11" s="969"/>
      <c r="AF11" s="969"/>
      <c r="AG11" s="969"/>
      <c r="AH11" s="101"/>
      <c r="AI11" s="102"/>
      <c r="AJ11" s="102"/>
      <c r="AK11" s="102"/>
      <c r="AL11" s="103"/>
      <c r="AM11" s="104"/>
      <c r="AN11" s="104"/>
      <c r="AO11" s="105"/>
      <c r="AP11" s="106"/>
      <c r="AQ11" s="106"/>
      <c r="AR11" s="106"/>
      <c r="AS11" s="106"/>
      <c r="AT11" s="106"/>
      <c r="AU11" s="106"/>
      <c r="AV11" s="106"/>
      <c r="AW11" s="106"/>
      <c r="AX11" s="106"/>
      <c r="AY11">
        <f>COUNTA($C$11)</f>
        <v>0</v>
      </c>
    </row>
    <row r="12" spans="1:51" ht="26.25" hidden="1" customHeight="1" x14ac:dyDescent="0.15">
      <c r="A12" s="968">
        <v>9</v>
      </c>
      <c r="B12" s="968">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9"/>
      <c r="AD12" s="969"/>
      <c r="AE12" s="969"/>
      <c r="AF12" s="969"/>
      <c r="AG12" s="969"/>
      <c r="AH12" s="101"/>
      <c r="AI12" s="102"/>
      <c r="AJ12" s="102"/>
      <c r="AK12" s="102"/>
      <c r="AL12" s="103"/>
      <c r="AM12" s="104"/>
      <c r="AN12" s="104"/>
      <c r="AO12" s="105"/>
      <c r="AP12" s="106"/>
      <c r="AQ12" s="106"/>
      <c r="AR12" s="106"/>
      <c r="AS12" s="106"/>
      <c r="AT12" s="106"/>
      <c r="AU12" s="106"/>
      <c r="AV12" s="106"/>
      <c r="AW12" s="106"/>
      <c r="AX12" s="106"/>
      <c r="AY12">
        <f>COUNTA($C$12)</f>
        <v>0</v>
      </c>
    </row>
    <row r="13" spans="1:51" ht="26.25" hidden="1" customHeight="1" x14ac:dyDescent="0.15">
      <c r="A13" s="968">
        <v>10</v>
      </c>
      <c r="B13" s="968">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9"/>
      <c r="AD13" s="969"/>
      <c r="AE13" s="969"/>
      <c r="AF13" s="969"/>
      <c r="AG13" s="969"/>
      <c r="AH13" s="101"/>
      <c r="AI13" s="102"/>
      <c r="AJ13" s="102"/>
      <c r="AK13" s="102"/>
      <c r="AL13" s="103"/>
      <c r="AM13" s="104"/>
      <c r="AN13" s="104"/>
      <c r="AO13" s="105"/>
      <c r="AP13" s="106"/>
      <c r="AQ13" s="106"/>
      <c r="AR13" s="106"/>
      <c r="AS13" s="106"/>
      <c r="AT13" s="106"/>
      <c r="AU13" s="106"/>
      <c r="AV13" s="106"/>
      <c r="AW13" s="106"/>
      <c r="AX13" s="106"/>
      <c r="AY13">
        <f>COUNTA($C$13)</f>
        <v>0</v>
      </c>
    </row>
    <row r="14" spans="1:51" ht="26.25" hidden="1" customHeight="1" x14ac:dyDescent="0.15">
      <c r="A14" s="968">
        <v>11</v>
      </c>
      <c r="B14" s="968">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9"/>
      <c r="AD14" s="969"/>
      <c r="AE14" s="969"/>
      <c r="AF14" s="969"/>
      <c r="AG14" s="969"/>
      <c r="AH14" s="101"/>
      <c r="AI14" s="102"/>
      <c r="AJ14" s="102"/>
      <c r="AK14" s="102"/>
      <c r="AL14" s="103"/>
      <c r="AM14" s="104"/>
      <c r="AN14" s="104"/>
      <c r="AO14" s="105"/>
      <c r="AP14" s="106"/>
      <c r="AQ14" s="106"/>
      <c r="AR14" s="106"/>
      <c r="AS14" s="106"/>
      <c r="AT14" s="106"/>
      <c r="AU14" s="106"/>
      <c r="AV14" s="106"/>
      <c r="AW14" s="106"/>
      <c r="AX14" s="106"/>
      <c r="AY14">
        <f>COUNTA($C$14)</f>
        <v>0</v>
      </c>
    </row>
    <row r="15" spans="1:51" ht="26.25" hidden="1" customHeight="1" x14ac:dyDescent="0.15">
      <c r="A15" s="968">
        <v>12</v>
      </c>
      <c r="B15" s="968">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9"/>
      <c r="AD15" s="969"/>
      <c r="AE15" s="969"/>
      <c r="AF15" s="969"/>
      <c r="AG15" s="969"/>
      <c r="AH15" s="101"/>
      <c r="AI15" s="102"/>
      <c r="AJ15" s="102"/>
      <c r="AK15" s="102"/>
      <c r="AL15" s="103"/>
      <c r="AM15" s="104"/>
      <c r="AN15" s="104"/>
      <c r="AO15" s="105"/>
      <c r="AP15" s="106"/>
      <c r="AQ15" s="106"/>
      <c r="AR15" s="106"/>
      <c r="AS15" s="106"/>
      <c r="AT15" s="106"/>
      <c r="AU15" s="106"/>
      <c r="AV15" s="106"/>
      <c r="AW15" s="106"/>
      <c r="AX15" s="106"/>
      <c r="AY15">
        <f>COUNTA($C$15)</f>
        <v>0</v>
      </c>
    </row>
    <row r="16" spans="1:51" ht="26.25" hidden="1" customHeight="1" x14ac:dyDescent="0.15">
      <c r="A16" s="968">
        <v>13</v>
      </c>
      <c r="B16" s="968">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9"/>
      <c r="AD16" s="969"/>
      <c r="AE16" s="969"/>
      <c r="AF16" s="969"/>
      <c r="AG16" s="969"/>
      <c r="AH16" s="101"/>
      <c r="AI16" s="102"/>
      <c r="AJ16" s="102"/>
      <c r="AK16" s="102"/>
      <c r="AL16" s="103"/>
      <c r="AM16" s="104"/>
      <c r="AN16" s="104"/>
      <c r="AO16" s="105"/>
      <c r="AP16" s="106"/>
      <c r="AQ16" s="106"/>
      <c r="AR16" s="106"/>
      <c r="AS16" s="106"/>
      <c r="AT16" s="106"/>
      <c r="AU16" s="106"/>
      <c r="AV16" s="106"/>
      <c r="AW16" s="106"/>
      <c r="AX16" s="106"/>
      <c r="AY16">
        <f>COUNTA($C$16)</f>
        <v>0</v>
      </c>
    </row>
    <row r="17" spans="1:51" ht="26.25" hidden="1" customHeight="1" x14ac:dyDescent="0.15">
      <c r="A17" s="968">
        <v>14</v>
      </c>
      <c r="B17" s="968">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9"/>
      <c r="AD17" s="969"/>
      <c r="AE17" s="969"/>
      <c r="AF17" s="969"/>
      <c r="AG17" s="969"/>
      <c r="AH17" s="101"/>
      <c r="AI17" s="102"/>
      <c r="AJ17" s="102"/>
      <c r="AK17" s="102"/>
      <c r="AL17" s="103"/>
      <c r="AM17" s="104"/>
      <c r="AN17" s="104"/>
      <c r="AO17" s="105"/>
      <c r="AP17" s="106"/>
      <c r="AQ17" s="106"/>
      <c r="AR17" s="106"/>
      <c r="AS17" s="106"/>
      <c r="AT17" s="106"/>
      <c r="AU17" s="106"/>
      <c r="AV17" s="106"/>
      <c r="AW17" s="106"/>
      <c r="AX17" s="106"/>
      <c r="AY17">
        <f>COUNTA($C$17)</f>
        <v>0</v>
      </c>
    </row>
    <row r="18" spans="1:51" ht="26.25" hidden="1" customHeight="1" x14ac:dyDescent="0.15">
      <c r="A18" s="968">
        <v>15</v>
      </c>
      <c r="B18" s="968">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9"/>
      <c r="AD18" s="969"/>
      <c r="AE18" s="969"/>
      <c r="AF18" s="969"/>
      <c r="AG18" s="969"/>
      <c r="AH18" s="101"/>
      <c r="AI18" s="102"/>
      <c r="AJ18" s="102"/>
      <c r="AK18" s="102"/>
      <c r="AL18" s="103"/>
      <c r="AM18" s="104"/>
      <c r="AN18" s="104"/>
      <c r="AO18" s="105"/>
      <c r="AP18" s="106"/>
      <c r="AQ18" s="106"/>
      <c r="AR18" s="106"/>
      <c r="AS18" s="106"/>
      <c r="AT18" s="106"/>
      <c r="AU18" s="106"/>
      <c r="AV18" s="106"/>
      <c r="AW18" s="106"/>
      <c r="AX18" s="106"/>
      <c r="AY18">
        <f>COUNTA($C$18)</f>
        <v>0</v>
      </c>
    </row>
    <row r="19" spans="1:51" ht="26.25" hidden="1" customHeight="1" x14ac:dyDescent="0.15">
      <c r="A19" s="968">
        <v>16</v>
      </c>
      <c r="B19" s="968">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9"/>
      <c r="AD19" s="969"/>
      <c r="AE19" s="969"/>
      <c r="AF19" s="969"/>
      <c r="AG19" s="969"/>
      <c r="AH19" s="101"/>
      <c r="AI19" s="102"/>
      <c r="AJ19" s="102"/>
      <c r="AK19" s="102"/>
      <c r="AL19" s="103"/>
      <c r="AM19" s="104"/>
      <c r="AN19" s="104"/>
      <c r="AO19" s="105"/>
      <c r="AP19" s="106"/>
      <c r="AQ19" s="106"/>
      <c r="AR19" s="106"/>
      <c r="AS19" s="106"/>
      <c r="AT19" s="106"/>
      <c r="AU19" s="106"/>
      <c r="AV19" s="106"/>
      <c r="AW19" s="106"/>
      <c r="AX19" s="106"/>
      <c r="AY19">
        <f>COUNTA($C$19)</f>
        <v>0</v>
      </c>
    </row>
    <row r="20" spans="1:51" ht="26.25" hidden="1" customHeight="1" x14ac:dyDescent="0.15">
      <c r="A20" s="968">
        <v>17</v>
      </c>
      <c r="B20" s="968">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9"/>
      <c r="AD20" s="969"/>
      <c r="AE20" s="969"/>
      <c r="AF20" s="969"/>
      <c r="AG20" s="969"/>
      <c r="AH20" s="101"/>
      <c r="AI20" s="102"/>
      <c r="AJ20" s="102"/>
      <c r="AK20" s="102"/>
      <c r="AL20" s="103"/>
      <c r="AM20" s="104"/>
      <c r="AN20" s="104"/>
      <c r="AO20" s="105"/>
      <c r="AP20" s="106"/>
      <c r="AQ20" s="106"/>
      <c r="AR20" s="106"/>
      <c r="AS20" s="106"/>
      <c r="AT20" s="106"/>
      <c r="AU20" s="106"/>
      <c r="AV20" s="106"/>
      <c r="AW20" s="106"/>
      <c r="AX20" s="106"/>
      <c r="AY20">
        <f>COUNTA($C$20)</f>
        <v>0</v>
      </c>
    </row>
    <row r="21" spans="1:51" ht="26.25" hidden="1" customHeight="1" x14ac:dyDescent="0.15">
      <c r="A21" s="968">
        <v>18</v>
      </c>
      <c r="B21" s="968">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9"/>
      <c r="AD21" s="969"/>
      <c r="AE21" s="969"/>
      <c r="AF21" s="969"/>
      <c r="AG21" s="969"/>
      <c r="AH21" s="101"/>
      <c r="AI21" s="102"/>
      <c r="AJ21" s="102"/>
      <c r="AK21" s="102"/>
      <c r="AL21" s="103"/>
      <c r="AM21" s="104"/>
      <c r="AN21" s="104"/>
      <c r="AO21" s="105"/>
      <c r="AP21" s="106"/>
      <c r="AQ21" s="106"/>
      <c r="AR21" s="106"/>
      <c r="AS21" s="106"/>
      <c r="AT21" s="106"/>
      <c r="AU21" s="106"/>
      <c r="AV21" s="106"/>
      <c r="AW21" s="106"/>
      <c r="AX21" s="106"/>
      <c r="AY21">
        <f>COUNTA($C$21)</f>
        <v>0</v>
      </c>
    </row>
    <row r="22" spans="1:51" ht="26.25" hidden="1" customHeight="1" x14ac:dyDescent="0.15">
      <c r="A22" s="968">
        <v>19</v>
      </c>
      <c r="B22" s="968">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9"/>
      <c r="AD22" s="969"/>
      <c r="AE22" s="969"/>
      <c r="AF22" s="969"/>
      <c r="AG22" s="969"/>
      <c r="AH22" s="101"/>
      <c r="AI22" s="102"/>
      <c r="AJ22" s="102"/>
      <c r="AK22" s="102"/>
      <c r="AL22" s="103"/>
      <c r="AM22" s="104"/>
      <c r="AN22" s="104"/>
      <c r="AO22" s="105"/>
      <c r="AP22" s="106"/>
      <c r="AQ22" s="106"/>
      <c r="AR22" s="106"/>
      <c r="AS22" s="106"/>
      <c r="AT22" s="106"/>
      <c r="AU22" s="106"/>
      <c r="AV22" s="106"/>
      <c r="AW22" s="106"/>
      <c r="AX22" s="106"/>
      <c r="AY22">
        <f>COUNTA($C$22)</f>
        <v>0</v>
      </c>
    </row>
    <row r="23" spans="1:51" ht="26.25" hidden="1" customHeight="1" x14ac:dyDescent="0.15">
      <c r="A23" s="968">
        <v>20</v>
      </c>
      <c r="B23" s="968">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9"/>
      <c r="AD23" s="969"/>
      <c r="AE23" s="969"/>
      <c r="AF23" s="969"/>
      <c r="AG23" s="969"/>
      <c r="AH23" s="101"/>
      <c r="AI23" s="102"/>
      <c r="AJ23" s="102"/>
      <c r="AK23" s="102"/>
      <c r="AL23" s="103"/>
      <c r="AM23" s="104"/>
      <c r="AN23" s="104"/>
      <c r="AO23" s="105"/>
      <c r="AP23" s="106"/>
      <c r="AQ23" s="106"/>
      <c r="AR23" s="106"/>
      <c r="AS23" s="106"/>
      <c r="AT23" s="106"/>
      <c r="AU23" s="106"/>
      <c r="AV23" s="106"/>
      <c r="AW23" s="106"/>
      <c r="AX23" s="106"/>
      <c r="AY23">
        <f>COUNTA($C$23)</f>
        <v>0</v>
      </c>
    </row>
    <row r="24" spans="1:51" ht="26.25" hidden="1" customHeight="1" x14ac:dyDescent="0.15">
      <c r="A24" s="968">
        <v>21</v>
      </c>
      <c r="B24" s="968">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9"/>
      <c r="AD24" s="969"/>
      <c r="AE24" s="969"/>
      <c r="AF24" s="969"/>
      <c r="AG24" s="969"/>
      <c r="AH24" s="101"/>
      <c r="AI24" s="102"/>
      <c r="AJ24" s="102"/>
      <c r="AK24" s="102"/>
      <c r="AL24" s="103"/>
      <c r="AM24" s="104"/>
      <c r="AN24" s="104"/>
      <c r="AO24" s="105"/>
      <c r="AP24" s="106"/>
      <c r="AQ24" s="106"/>
      <c r="AR24" s="106"/>
      <c r="AS24" s="106"/>
      <c r="AT24" s="106"/>
      <c r="AU24" s="106"/>
      <c r="AV24" s="106"/>
      <c r="AW24" s="106"/>
      <c r="AX24" s="106"/>
      <c r="AY24">
        <f>COUNTA($C$24)</f>
        <v>0</v>
      </c>
    </row>
    <row r="25" spans="1:51" ht="26.25" hidden="1" customHeight="1" x14ac:dyDescent="0.15">
      <c r="A25" s="968">
        <v>22</v>
      </c>
      <c r="B25" s="968">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9"/>
      <c r="AD25" s="969"/>
      <c r="AE25" s="969"/>
      <c r="AF25" s="969"/>
      <c r="AG25" s="969"/>
      <c r="AH25" s="101"/>
      <c r="AI25" s="102"/>
      <c r="AJ25" s="102"/>
      <c r="AK25" s="102"/>
      <c r="AL25" s="103"/>
      <c r="AM25" s="104"/>
      <c r="AN25" s="104"/>
      <c r="AO25" s="105"/>
      <c r="AP25" s="106"/>
      <c r="AQ25" s="106"/>
      <c r="AR25" s="106"/>
      <c r="AS25" s="106"/>
      <c r="AT25" s="106"/>
      <c r="AU25" s="106"/>
      <c r="AV25" s="106"/>
      <c r="AW25" s="106"/>
      <c r="AX25" s="106"/>
      <c r="AY25">
        <f>COUNTA($C$25)</f>
        <v>0</v>
      </c>
    </row>
    <row r="26" spans="1:51" ht="26.25" hidden="1" customHeight="1" x14ac:dyDescent="0.15">
      <c r="A26" s="968">
        <v>23</v>
      </c>
      <c r="B26" s="968">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9"/>
      <c r="AD26" s="969"/>
      <c r="AE26" s="969"/>
      <c r="AF26" s="969"/>
      <c r="AG26" s="969"/>
      <c r="AH26" s="101"/>
      <c r="AI26" s="102"/>
      <c r="AJ26" s="102"/>
      <c r="AK26" s="102"/>
      <c r="AL26" s="103"/>
      <c r="AM26" s="104"/>
      <c r="AN26" s="104"/>
      <c r="AO26" s="105"/>
      <c r="AP26" s="106"/>
      <c r="AQ26" s="106"/>
      <c r="AR26" s="106"/>
      <c r="AS26" s="106"/>
      <c r="AT26" s="106"/>
      <c r="AU26" s="106"/>
      <c r="AV26" s="106"/>
      <c r="AW26" s="106"/>
      <c r="AX26" s="106"/>
      <c r="AY26">
        <f>COUNTA($C$26)</f>
        <v>0</v>
      </c>
    </row>
    <row r="27" spans="1:51" ht="26.25" hidden="1" customHeight="1" x14ac:dyDescent="0.15">
      <c r="A27" s="968">
        <v>24</v>
      </c>
      <c r="B27" s="968">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9"/>
      <c r="AD27" s="969"/>
      <c r="AE27" s="969"/>
      <c r="AF27" s="969"/>
      <c r="AG27" s="969"/>
      <c r="AH27" s="101"/>
      <c r="AI27" s="102"/>
      <c r="AJ27" s="102"/>
      <c r="AK27" s="102"/>
      <c r="AL27" s="103"/>
      <c r="AM27" s="104"/>
      <c r="AN27" s="104"/>
      <c r="AO27" s="105"/>
      <c r="AP27" s="106"/>
      <c r="AQ27" s="106"/>
      <c r="AR27" s="106"/>
      <c r="AS27" s="106"/>
      <c r="AT27" s="106"/>
      <c r="AU27" s="106"/>
      <c r="AV27" s="106"/>
      <c r="AW27" s="106"/>
      <c r="AX27" s="106"/>
      <c r="AY27">
        <f>COUNTA($C$27)</f>
        <v>0</v>
      </c>
    </row>
    <row r="28" spans="1:51" ht="26.25" hidden="1" customHeight="1" x14ac:dyDescent="0.15">
      <c r="A28" s="968">
        <v>25</v>
      </c>
      <c r="B28" s="968">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9"/>
      <c r="AD28" s="969"/>
      <c r="AE28" s="969"/>
      <c r="AF28" s="969"/>
      <c r="AG28" s="969"/>
      <c r="AH28" s="101"/>
      <c r="AI28" s="102"/>
      <c r="AJ28" s="102"/>
      <c r="AK28" s="102"/>
      <c r="AL28" s="103"/>
      <c r="AM28" s="104"/>
      <c r="AN28" s="104"/>
      <c r="AO28" s="105"/>
      <c r="AP28" s="106"/>
      <c r="AQ28" s="106"/>
      <c r="AR28" s="106"/>
      <c r="AS28" s="106"/>
      <c r="AT28" s="106"/>
      <c r="AU28" s="106"/>
      <c r="AV28" s="106"/>
      <c r="AW28" s="106"/>
      <c r="AX28" s="106"/>
      <c r="AY28">
        <f>COUNTA($C$28)</f>
        <v>0</v>
      </c>
    </row>
    <row r="29" spans="1:51" ht="26.25" hidden="1" customHeight="1" x14ac:dyDescent="0.15">
      <c r="A29" s="968">
        <v>26</v>
      </c>
      <c r="B29" s="968">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9"/>
      <c r="AD29" s="969"/>
      <c r="AE29" s="969"/>
      <c r="AF29" s="969"/>
      <c r="AG29" s="969"/>
      <c r="AH29" s="101"/>
      <c r="AI29" s="102"/>
      <c r="AJ29" s="102"/>
      <c r="AK29" s="102"/>
      <c r="AL29" s="103"/>
      <c r="AM29" s="104"/>
      <c r="AN29" s="104"/>
      <c r="AO29" s="105"/>
      <c r="AP29" s="106"/>
      <c r="AQ29" s="106"/>
      <c r="AR29" s="106"/>
      <c r="AS29" s="106"/>
      <c r="AT29" s="106"/>
      <c r="AU29" s="106"/>
      <c r="AV29" s="106"/>
      <c r="AW29" s="106"/>
      <c r="AX29" s="106"/>
      <c r="AY29">
        <f>COUNTA($C$29)</f>
        <v>0</v>
      </c>
    </row>
    <row r="30" spans="1:51" ht="26.25" hidden="1" customHeight="1" x14ac:dyDescent="0.15">
      <c r="A30" s="968">
        <v>27</v>
      </c>
      <c r="B30" s="968">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9"/>
      <c r="AD30" s="969"/>
      <c r="AE30" s="969"/>
      <c r="AF30" s="969"/>
      <c r="AG30" s="969"/>
      <c r="AH30" s="101"/>
      <c r="AI30" s="102"/>
      <c r="AJ30" s="102"/>
      <c r="AK30" s="102"/>
      <c r="AL30" s="103"/>
      <c r="AM30" s="104"/>
      <c r="AN30" s="104"/>
      <c r="AO30" s="105"/>
      <c r="AP30" s="106"/>
      <c r="AQ30" s="106"/>
      <c r="AR30" s="106"/>
      <c r="AS30" s="106"/>
      <c r="AT30" s="106"/>
      <c r="AU30" s="106"/>
      <c r="AV30" s="106"/>
      <c r="AW30" s="106"/>
      <c r="AX30" s="106"/>
      <c r="AY30">
        <f>COUNTA($C$30)</f>
        <v>0</v>
      </c>
    </row>
    <row r="31" spans="1:51" ht="26.25" hidden="1" customHeight="1" x14ac:dyDescent="0.15">
      <c r="A31" s="968">
        <v>28</v>
      </c>
      <c r="B31" s="968">
        <v>1</v>
      </c>
      <c r="C31" s="169"/>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9"/>
      <c r="AD31" s="969"/>
      <c r="AE31" s="969"/>
      <c r="AF31" s="969"/>
      <c r="AG31" s="969"/>
      <c r="AH31" s="101"/>
      <c r="AI31" s="102"/>
      <c r="AJ31" s="102"/>
      <c r="AK31" s="102"/>
      <c r="AL31" s="103"/>
      <c r="AM31" s="104"/>
      <c r="AN31" s="104"/>
      <c r="AO31" s="105"/>
      <c r="AP31" s="106"/>
      <c r="AQ31" s="106"/>
      <c r="AR31" s="106"/>
      <c r="AS31" s="106"/>
      <c r="AT31" s="106"/>
      <c r="AU31" s="106"/>
      <c r="AV31" s="106"/>
      <c r="AW31" s="106"/>
      <c r="AX31" s="106"/>
      <c r="AY31">
        <f>COUNTA($C$31)</f>
        <v>0</v>
      </c>
    </row>
    <row r="32" spans="1:51" ht="26.25" hidden="1" customHeight="1" x14ac:dyDescent="0.15">
      <c r="A32" s="968">
        <v>29</v>
      </c>
      <c r="B32" s="968">
        <v>1</v>
      </c>
      <c r="C32" s="169"/>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9"/>
      <c r="AD32" s="969"/>
      <c r="AE32" s="969"/>
      <c r="AF32" s="969"/>
      <c r="AG32" s="969"/>
      <c r="AH32" s="101"/>
      <c r="AI32" s="102"/>
      <c r="AJ32" s="102"/>
      <c r="AK32" s="102"/>
      <c r="AL32" s="103"/>
      <c r="AM32" s="104"/>
      <c r="AN32" s="104"/>
      <c r="AO32" s="105"/>
      <c r="AP32" s="106"/>
      <c r="AQ32" s="106"/>
      <c r="AR32" s="106"/>
      <c r="AS32" s="106"/>
      <c r="AT32" s="106"/>
      <c r="AU32" s="106"/>
      <c r="AV32" s="106"/>
      <c r="AW32" s="106"/>
      <c r="AX32" s="106"/>
      <c r="AY32">
        <f>COUNTA($C$32)</f>
        <v>0</v>
      </c>
    </row>
    <row r="33" spans="1:51" ht="26.25" hidden="1" customHeight="1" x14ac:dyDescent="0.15">
      <c r="A33" s="968">
        <v>30</v>
      </c>
      <c r="B33" s="968">
        <v>1</v>
      </c>
      <c r="C33" s="169"/>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9"/>
      <c r="AD33" s="969"/>
      <c r="AE33" s="969"/>
      <c r="AF33" s="969"/>
      <c r="AG33" s="969"/>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35"/>
      <c r="B34" s="35"/>
      <c r="P34" s="63"/>
      <c r="Q34" s="63"/>
      <c r="R34" s="63"/>
      <c r="S34" s="63"/>
      <c r="T34" s="63"/>
      <c r="U34" s="63"/>
      <c r="V34" s="63"/>
      <c r="W34" s="63"/>
      <c r="X34" s="63"/>
      <c r="Y34" s="64"/>
      <c r="Z34" s="64"/>
      <c r="AA34" s="64"/>
      <c r="AB34" s="64"/>
      <c r="AC34" s="64"/>
      <c r="AD34" s="64"/>
      <c r="AE34" s="64"/>
      <c r="AF34" s="64"/>
      <c r="AG34" s="64"/>
      <c r="AH34" s="64"/>
      <c r="AI34" s="64"/>
      <c r="AJ34" s="64"/>
      <c r="AK34" s="64"/>
      <c r="AL34" s="64"/>
      <c r="AM34" s="64"/>
      <c r="AN34" s="64"/>
      <c r="AO34" s="64"/>
      <c r="AY34">
        <f>COUNTA($C$37)</f>
        <v>1</v>
      </c>
    </row>
    <row r="35" spans="1:51" x14ac:dyDescent="0.15">
      <c r="A35" s="9"/>
      <c r="B35" s="43" t="s">
        <v>251</v>
      </c>
      <c r="C35" s="48"/>
      <c r="D35" s="48"/>
      <c r="E35" s="48"/>
      <c r="F35" s="48"/>
      <c r="G35" s="48"/>
      <c r="H35" s="48"/>
      <c r="I35" s="48"/>
      <c r="J35" s="48"/>
      <c r="K35" s="48"/>
      <c r="L35" s="48"/>
      <c r="M35" s="48"/>
      <c r="N35" s="48"/>
      <c r="O35" s="48"/>
      <c r="P35" s="53"/>
      <c r="Q35" s="53"/>
      <c r="R35" s="53"/>
      <c r="S35" s="53"/>
      <c r="T35" s="53"/>
      <c r="U35" s="53"/>
      <c r="V35" s="53"/>
      <c r="W35" s="53"/>
      <c r="X35" s="53"/>
      <c r="Y35" s="54"/>
      <c r="Z35" s="54"/>
      <c r="AA35" s="54"/>
      <c r="AB35" s="54"/>
      <c r="AC35" s="54"/>
      <c r="AD35" s="54"/>
      <c r="AE35" s="54"/>
      <c r="AF35" s="54"/>
      <c r="AG35" s="54"/>
      <c r="AH35" s="54"/>
      <c r="AI35" s="54"/>
      <c r="AJ35" s="54"/>
      <c r="AK35" s="54"/>
      <c r="AL35" s="54"/>
      <c r="AM35" s="54"/>
      <c r="AN35" s="54"/>
      <c r="AO35" s="54"/>
      <c r="AP35" s="53"/>
      <c r="AQ35" s="53"/>
      <c r="AR35" s="53"/>
      <c r="AS35" s="53"/>
      <c r="AT35" s="53"/>
      <c r="AU35" s="53"/>
      <c r="AV35" s="53"/>
      <c r="AW35" s="53"/>
      <c r="AX35" s="53"/>
      <c r="AY35">
        <f>$AY$34</f>
        <v>1</v>
      </c>
    </row>
    <row r="36" spans="1:51" customFormat="1" ht="59.25" customHeight="1" x14ac:dyDescent="0.15">
      <c r="A36" s="151"/>
      <c r="B36" s="151"/>
      <c r="C36" s="151" t="s">
        <v>24</v>
      </c>
      <c r="D36" s="151"/>
      <c r="E36" s="151"/>
      <c r="F36" s="151"/>
      <c r="G36" s="151"/>
      <c r="H36" s="151"/>
      <c r="I36" s="151"/>
      <c r="J36" s="970" t="s">
        <v>229</v>
      </c>
      <c r="K36" s="971"/>
      <c r="L36" s="971"/>
      <c r="M36" s="971"/>
      <c r="N36" s="971"/>
      <c r="O36" s="971"/>
      <c r="P36" s="153" t="s">
        <v>25</v>
      </c>
      <c r="Q36" s="153"/>
      <c r="R36" s="153"/>
      <c r="S36" s="153"/>
      <c r="T36" s="153"/>
      <c r="U36" s="153"/>
      <c r="V36" s="153"/>
      <c r="W36" s="153"/>
      <c r="X36" s="153"/>
      <c r="Y36" s="154" t="s">
        <v>268</v>
      </c>
      <c r="Z36" s="155"/>
      <c r="AA36" s="155"/>
      <c r="AB36" s="155"/>
      <c r="AC36" s="970" t="s">
        <v>260</v>
      </c>
      <c r="AD36" s="970"/>
      <c r="AE36" s="970"/>
      <c r="AF36" s="970"/>
      <c r="AG36" s="970"/>
      <c r="AH36" s="154" t="s">
        <v>220</v>
      </c>
      <c r="AI36" s="151"/>
      <c r="AJ36" s="151"/>
      <c r="AK36" s="151"/>
      <c r="AL36" s="151" t="s">
        <v>19</v>
      </c>
      <c r="AM36" s="151"/>
      <c r="AN36" s="151"/>
      <c r="AO36" s="156"/>
      <c r="AP36" s="972" t="s">
        <v>230</v>
      </c>
      <c r="AQ36" s="972"/>
      <c r="AR36" s="972"/>
      <c r="AS36" s="972"/>
      <c r="AT36" s="972"/>
      <c r="AU36" s="972"/>
      <c r="AV36" s="972"/>
      <c r="AW36" s="972"/>
      <c r="AX36" s="972"/>
      <c r="AY36">
        <f>$AY$34</f>
        <v>1</v>
      </c>
    </row>
    <row r="37" spans="1:51" ht="36" customHeight="1" x14ac:dyDescent="0.15">
      <c r="A37" s="968">
        <v>1</v>
      </c>
      <c r="B37" s="968">
        <v>1</v>
      </c>
      <c r="C37" s="137" t="s">
        <v>885</v>
      </c>
      <c r="D37" s="138"/>
      <c r="E37" s="138"/>
      <c r="F37" s="138"/>
      <c r="G37" s="138"/>
      <c r="H37" s="138"/>
      <c r="I37" s="139"/>
      <c r="J37" s="140" t="s">
        <v>886</v>
      </c>
      <c r="K37" s="141"/>
      <c r="L37" s="141"/>
      <c r="M37" s="141"/>
      <c r="N37" s="141"/>
      <c r="O37" s="142"/>
      <c r="P37" s="143" t="s">
        <v>887</v>
      </c>
      <c r="Q37" s="144"/>
      <c r="R37" s="144"/>
      <c r="S37" s="144"/>
      <c r="T37" s="144"/>
      <c r="U37" s="144"/>
      <c r="V37" s="144"/>
      <c r="W37" s="144"/>
      <c r="X37" s="145"/>
      <c r="Y37" s="116">
        <v>23.537962</v>
      </c>
      <c r="Z37" s="117"/>
      <c r="AA37" s="117"/>
      <c r="AB37" s="118"/>
      <c r="AC37" s="146" t="s">
        <v>282</v>
      </c>
      <c r="AD37" s="147"/>
      <c r="AE37" s="147"/>
      <c r="AF37" s="147"/>
      <c r="AG37" s="147"/>
      <c r="AH37" s="134">
        <v>1</v>
      </c>
      <c r="AI37" s="135"/>
      <c r="AJ37" s="135"/>
      <c r="AK37" s="136"/>
      <c r="AL37" s="103">
        <v>92.679999999999993</v>
      </c>
      <c r="AM37" s="104"/>
      <c r="AN37" s="104"/>
      <c r="AO37" s="105"/>
      <c r="AP37" s="131" t="s">
        <v>860</v>
      </c>
      <c r="AQ37" s="132"/>
      <c r="AR37" s="132"/>
      <c r="AS37" s="132"/>
      <c r="AT37" s="132"/>
      <c r="AU37" s="132"/>
      <c r="AV37" s="132"/>
      <c r="AW37" s="132"/>
      <c r="AX37" s="133"/>
      <c r="AY37">
        <f>$AY$34</f>
        <v>1</v>
      </c>
    </row>
    <row r="38" spans="1:51" ht="36" customHeight="1" x14ac:dyDescent="0.15">
      <c r="A38" s="968">
        <v>2</v>
      </c>
      <c r="B38" s="968">
        <v>1</v>
      </c>
      <c r="C38" s="137" t="s">
        <v>888</v>
      </c>
      <c r="D38" s="138"/>
      <c r="E38" s="138"/>
      <c r="F38" s="138"/>
      <c r="G38" s="138"/>
      <c r="H38" s="138"/>
      <c r="I38" s="139"/>
      <c r="J38" s="140" t="s">
        <v>889</v>
      </c>
      <c r="K38" s="141"/>
      <c r="L38" s="141"/>
      <c r="M38" s="141"/>
      <c r="N38" s="141"/>
      <c r="O38" s="142"/>
      <c r="P38" s="143" t="s">
        <v>890</v>
      </c>
      <c r="Q38" s="144"/>
      <c r="R38" s="144"/>
      <c r="S38" s="144"/>
      <c r="T38" s="144"/>
      <c r="U38" s="144"/>
      <c r="V38" s="144"/>
      <c r="W38" s="144"/>
      <c r="X38" s="145"/>
      <c r="Y38" s="116">
        <v>2.7920600000000002</v>
      </c>
      <c r="Z38" s="117"/>
      <c r="AA38" s="117"/>
      <c r="AB38" s="118"/>
      <c r="AC38" s="146" t="s">
        <v>289</v>
      </c>
      <c r="AD38" s="147"/>
      <c r="AE38" s="147"/>
      <c r="AF38" s="147"/>
      <c r="AG38" s="147"/>
      <c r="AH38" s="134" t="s">
        <v>649</v>
      </c>
      <c r="AI38" s="135"/>
      <c r="AJ38" s="135"/>
      <c r="AK38" s="136"/>
      <c r="AL38" s="103">
        <v>100</v>
      </c>
      <c r="AM38" s="104"/>
      <c r="AN38" s="104"/>
      <c r="AO38" s="105"/>
      <c r="AP38" s="131" t="s">
        <v>835</v>
      </c>
      <c r="AQ38" s="132"/>
      <c r="AR38" s="132"/>
      <c r="AS38" s="132"/>
      <c r="AT38" s="132"/>
      <c r="AU38" s="132"/>
      <c r="AV38" s="132"/>
      <c r="AW38" s="132"/>
      <c r="AX38" s="133"/>
      <c r="AY38">
        <f>COUNTA($C$38)</f>
        <v>1</v>
      </c>
    </row>
    <row r="39" spans="1:51" ht="36" customHeight="1" x14ac:dyDescent="0.15">
      <c r="A39" s="968">
        <v>3</v>
      </c>
      <c r="B39" s="968">
        <v>1</v>
      </c>
      <c r="C39" s="137" t="s">
        <v>891</v>
      </c>
      <c r="D39" s="138"/>
      <c r="E39" s="138"/>
      <c r="F39" s="138"/>
      <c r="G39" s="138"/>
      <c r="H39" s="138"/>
      <c r="I39" s="139"/>
      <c r="J39" s="140" t="s">
        <v>892</v>
      </c>
      <c r="K39" s="141"/>
      <c r="L39" s="141"/>
      <c r="M39" s="141"/>
      <c r="N39" s="141"/>
      <c r="O39" s="142"/>
      <c r="P39" s="143" t="s">
        <v>893</v>
      </c>
      <c r="Q39" s="144"/>
      <c r="R39" s="144"/>
      <c r="S39" s="144"/>
      <c r="T39" s="144"/>
      <c r="U39" s="144"/>
      <c r="V39" s="144"/>
      <c r="W39" s="144"/>
      <c r="X39" s="145"/>
      <c r="Y39" s="116">
        <v>2.1900599999999999</v>
      </c>
      <c r="Z39" s="117"/>
      <c r="AA39" s="117"/>
      <c r="AB39" s="118"/>
      <c r="AC39" s="146" t="s">
        <v>289</v>
      </c>
      <c r="AD39" s="147"/>
      <c r="AE39" s="147"/>
      <c r="AF39" s="147"/>
      <c r="AG39" s="147"/>
      <c r="AH39" s="134" t="s">
        <v>649</v>
      </c>
      <c r="AI39" s="135"/>
      <c r="AJ39" s="135"/>
      <c r="AK39" s="136"/>
      <c r="AL39" s="103">
        <v>100</v>
      </c>
      <c r="AM39" s="104"/>
      <c r="AN39" s="104"/>
      <c r="AO39" s="105"/>
      <c r="AP39" s="131" t="s">
        <v>835</v>
      </c>
      <c r="AQ39" s="132"/>
      <c r="AR39" s="132"/>
      <c r="AS39" s="132"/>
      <c r="AT39" s="132"/>
      <c r="AU39" s="132"/>
      <c r="AV39" s="132"/>
      <c r="AW39" s="132"/>
      <c r="AX39" s="133"/>
      <c r="AY39">
        <f>COUNTA($C$39)</f>
        <v>1</v>
      </c>
    </row>
    <row r="40" spans="1:51" ht="36" customHeight="1" x14ac:dyDescent="0.15">
      <c r="A40" s="968">
        <v>4</v>
      </c>
      <c r="B40" s="968">
        <v>1</v>
      </c>
      <c r="C40" s="137" t="s">
        <v>885</v>
      </c>
      <c r="D40" s="138"/>
      <c r="E40" s="138"/>
      <c r="F40" s="138"/>
      <c r="G40" s="138"/>
      <c r="H40" s="138"/>
      <c r="I40" s="139"/>
      <c r="J40" s="140" t="s">
        <v>886</v>
      </c>
      <c r="K40" s="141"/>
      <c r="L40" s="141"/>
      <c r="M40" s="141"/>
      <c r="N40" s="141"/>
      <c r="O40" s="142"/>
      <c r="P40" s="143" t="s">
        <v>894</v>
      </c>
      <c r="Q40" s="144"/>
      <c r="R40" s="144"/>
      <c r="S40" s="144"/>
      <c r="T40" s="144"/>
      <c r="U40" s="144"/>
      <c r="V40" s="144"/>
      <c r="W40" s="144"/>
      <c r="X40" s="145"/>
      <c r="Y40" s="116">
        <v>1.1734960000000001</v>
      </c>
      <c r="Z40" s="117"/>
      <c r="AA40" s="117"/>
      <c r="AB40" s="118"/>
      <c r="AC40" s="146" t="s">
        <v>282</v>
      </c>
      <c r="AD40" s="147"/>
      <c r="AE40" s="147"/>
      <c r="AF40" s="147"/>
      <c r="AG40" s="147"/>
      <c r="AH40" s="134">
        <v>1</v>
      </c>
      <c r="AI40" s="135"/>
      <c r="AJ40" s="135"/>
      <c r="AK40" s="136"/>
      <c r="AL40" s="103">
        <v>93</v>
      </c>
      <c r="AM40" s="104"/>
      <c r="AN40" s="104"/>
      <c r="AO40" s="105"/>
      <c r="AP40" s="131" t="s">
        <v>860</v>
      </c>
      <c r="AQ40" s="132"/>
      <c r="AR40" s="132"/>
      <c r="AS40" s="132"/>
      <c r="AT40" s="132"/>
      <c r="AU40" s="132"/>
      <c r="AV40" s="132"/>
      <c r="AW40" s="132"/>
      <c r="AX40" s="133"/>
      <c r="AY40">
        <f>COUNTA($C$40)</f>
        <v>1</v>
      </c>
    </row>
    <row r="41" spans="1:51" ht="36" customHeight="1" x14ac:dyDescent="0.15">
      <c r="A41" s="968">
        <v>5</v>
      </c>
      <c r="B41" s="968">
        <v>1</v>
      </c>
      <c r="C41" s="137" t="s">
        <v>888</v>
      </c>
      <c r="D41" s="138"/>
      <c r="E41" s="138"/>
      <c r="F41" s="138"/>
      <c r="G41" s="138"/>
      <c r="H41" s="138"/>
      <c r="I41" s="139"/>
      <c r="J41" s="140" t="s">
        <v>889</v>
      </c>
      <c r="K41" s="141"/>
      <c r="L41" s="141"/>
      <c r="M41" s="141"/>
      <c r="N41" s="141"/>
      <c r="O41" s="142"/>
      <c r="P41" s="143" t="s">
        <v>895</v>
      </c>
      <c r="Q41" s="144"/>
      <c r="R41" s="144"/>
      <c r="S41" s="144"/>
      <c r="T41" s="144"/>
      <c r="U41" s="144"/>
      <c r="V41" s="144"/>
      <c r="W41" s="144"/>
      <c r="X41" s="145"/>
      <c r="Y41" s="116">
        <v>1.1681999999999999</v>
      </c>
      <c r="Z41" s="117"/>
      <c r="AA41" s="117"/>
      <c r="AB41" s="118"/>
      <c r="AC41" s="146" t="s">
        <v>288</v>
      </c>
      <c r="AD41" s="147"/>
      <c r="AE41" s="147"/>
      <c r="AF41" s="147"/>
      <c r="AG41" s="147"/>
      <c r="AH41" s="134" t="s">
        <v>649</v>
      </c>
      <c r="AI41" s="135"/>
      <c r="AJ41" s="135"/>
      <c r="AK41" s="136"/>
      <c r="AL41" s="103">
        <v>100</v>
      </c>
      <c r="AM41" s="104"/>
      <c r="AN41" s="104"/>
      <c r="AO41" s="105"/>
      <c r="AP41" s="131" t="s">
        <v>872</v>
      </c>
      <c r="AQ41" s="132"/>
      <c r="AR41" s="132"/>
      <c r="AS41" s="132"/>
      <c r="AT41" s="132"/>
      <c r="AU41" s="132"/>
      <c r="AV41" s="132"/>
      <c r="AW41" s="132"/>
      <c r="AX41" s="133"/>
      <c r="AY41">
        <f>COUNTA($C$41)</f>
        <v>1</v>
      </c>
    </row>
    <row r="42" spans="1:51" ht="36" customHeight="1" x14ac:dyDescent="0.15">
      <c r="A42" s="968">
        <v>6</v>
      </c>
      <c r="B42" s="968">
        <v>1</v>
      </c>
      <c r="C42" s="137" t="s">
        <v>896</v>
      </c>
      <c r="D42" s="138"/>
      <c r="E42" s="138"/>
      <c r="F42" s="138"/>
      <c r="G42" s="138"/>
      <c r="H42" s="138"/>
      <c r="I42" s="139"/>
      <c r="J42" s="140" t="s">
        <v>897</v>
      </c>
      <c r="K42" s="141"/>
      <c r="L42" s="141"/>
      <c r="M42" s="141"/>
      <c r="N42" s="141"/>
      <c r="O42" s="142"/>
      <c r="P42" s="143" t="s">
        <v>898</v>
      </c>
      <c r="Q42" s="144"/>
      <c r="R42" s="144"/>
      <c r="S42" s="144"/>
      <c r="T42" s="144"/>
      <c r="U42" s="144"/>
      <c r="V42" s="144"/>
      <c r="W42" s="144"/>
      <c r="X42" s="145"/>
      <c r="Y42" s="116">
        <v>0.53591999999999995</v>
      </c>
      <c r="Z42" s="117"/>
      <c r="AA42" s="117"/>
      <c r="AB42" s="118"/>
      <c r="AC42" s="146" t="s">
        <v>288</v>
      </c>
      <c r="AD42" s="147"/>
      <c r="AE42" s="147"/>
      <c r="AF42" s="147"/>
      <c r="AG42" s="147"/>
      <c r="AH42" s="134" t="s">
        <v>649</v>
      </c>
      <c r="AI42" s="135"/>
      <c r="AJ42" s="135"/>
      <c r="AK42" s="136"/>
      <c r="AL42" s="103">
        <v>100</v>
      </c>
      <c r="AM42" s="104"/>
      <c r="AN42" s="104"/>
      <c r="AO42" s="105"/>
      <c r="AP42" s="131" t="s">
        <v>872</v>
      </c>
      <c r="AQ42" s="132"/>
      <c r="AR42" s="132"/>
      <c r="AS42" s="132"/>
      <c r="AT42" s="132"/>
      <c r="AU42" s="132"/>
      <c r="AV42" s="132"/>
      <c r="AW42" s="132"/>
      <c r="AX42" s="133"/>
      <c r="AY42">
        <f>COUNTA($C$42)</f>
        <v>1</v>
      </c>
    </row>
    <row r="43" spans="1:51" ht="36" customHeight="1" x14ac:dyDescent="0.15">
      <c r="A43" s="968">
        <v>7</v>
      </c>
      <c r="B43" s="968">
        <v>1</v>
      </c>
      <c r="C43" s="137" t="s">
        <v>899</v>
      </c>
      <c r="D43" s="138"/>
      <c r="E43" s="138"/>
      <c r="F43" s="138"/>
      <c r="G43" s="138"/>
      <c r="H43" s="138"/>
      <c r="I43" s="139"/>
      <c r="J43" s="140" t="s">
        <v>900</v>
      </c>
      <c r="K43" s="141"/>
      <c r="L43" s="141"/>
      <c r="M43" s="141"/>
      <c r="N43" s="141"/>
      <c r="O43" s="142"/>
      <c r="P43" s="143" t="s">
        <v>901</v>
      </c>
      <c r="Q43" s="144"/>
      <c r="R43" s="144"/>
      <c r="S43" s="144"/>
      <c r="T43" s="144"/>
      <c r="U43" s="144"/>
      <c r="V43" s="144"/>
      <c r="W43" s="144"/>
      <c r="X43" s="145"/>
      <c r="Y43" s="116">
        <v>0.39600000000000002</v>
      </c>
      <c r="Z43" s="117"/>
      <c r="AA43" s="117"/>
      <c r="AB43" s="118"/>
      <c r="AC43" s="146" t="s">
        <v>288</v>
      </c>
      <c r="AD43" s="147"/>
      <c r="AE43" s="147"/>
      <c r="AF43" s="147"/>
      <c r="AG43" s="147"/>
      <c r="AH43" s="134" t="s">
        <v>649</v>
      </c>
      <c r="AI43" s="135"/>
      <c r="AJ43" s="135"/>
      <c r="AK43" s="136"/>
      <c r="AL43" s="103">
        <v>100</v>
      </c>
      <c r="AM43" s="104"/>
      <c r="AN43" s="104"/>
      <c r="AO43" s="105"/>
      <c r="AP43" s="131" t="s">
        <v>872</v>
      </c>
      <c r="AQ43" s="132"/>
      <c r="AR43" s="132"/>
      <c r="AS43" s="132"/>
      <c r="AT43" s="132"/>
      <c r="AU43" s="132"/>
      <c r="AV43" s="132"/>
      <c r="AW43" s="132"/>
      <c r="AX43" s="133"/>
      <c r="AY43">
        <f>COUNTA($C$43)</f>
        <v>1</v>
      </c>
    </row>
    <row r="44" spans="1:51" ht="36" customHeight="1" x14ac:dyDescent="0.15">
      <c r="A44" s="968">
        <v>8</v>
      </c>
      <c r="B44" s="968">
        <v>1</v>
      </c>
      <c r="C44" s="137" t="s">
        <v>902</v>
      </c>
      <c r="D44" s="138"/>
      <c r="E44" s="138"/>
      <c r="F44" s="138"/>
      <c r="G44" s="138"/>
      <c r="H44" s="138"/>
      <c r="I44" s="139"/>
      <c r="J44" s="140" t="s">
        <v>903</v>
      </c>
      <c r="K44" s="141"/>
      <c r="L44" s="141"/>
      <c r="M44" s="141"/>
      <c r="N44" s="141"/>
      <c r="O44" s="142"/>
      <c r="P44" s="143" t="s">
        <v>904</v>
      </c>
      <c r="Q44" s="144"/>
      <c r="R44" s="144"/>
      <c r="S44" s="144"/>
      <c r="T44" s="144"/>
      <c r="U44" s="144"/>
      <c r="V44" s="144"/>
      <c r="W44" s="144"/>
      <c r="X44" s="145"/>
      <c r="Y44" s="116">
        <v>0.28599999999999998</v>
      </c>
      <c r="Z44" s="117"/>
      <c r="AA44" s="117"/>
      <c r="AB44" s="118"/>
      <c r="AC44" s="146" t="s">
        <v>288</v>
      </c>
      <c r="AD44" s="147"/>
      <c r="AE44" s="147"/>
      <c r="AF44" s="147"/>
      <c r="AG44" s="147"/>
      <c r="AH44" s="134" t="s">
        <v>649</v>
      </c>
      <c r="AI44" s="135"/>
      <c r="AJ44" s="135"/>
      <c r="AK44" s="136"/>
      <c r="AL44" s="103">
        <v>100</v>
      </c>
      <c r="AM44" s="104"/>
      <c r="AN44" s="104"/>
      <c r="AO44" s="105"/>
      <c r="AP44" s="131" t="s">
        <v>872</v>
      </c>
      <c r="AQ44" s="132"/>
      <c r="AR44" s="132"/>
      <c r="AS44" s="132"/>
      <c r="AT44" s="132"/>
      <c r="AU44" s="132"/>
      <c r="AV44" s="132"/>
      <c r="AW44" s="132"/>
      <c r="AX44" s="133"/>
      <c r="AY44">
        <f>COUNTA($C$44)</f>
        <v>1</v>
      </c>
    </row>
    <row r="45" spans="1:51" ht="36" customHeight="1" x14ac:dyDescent="0.15">
      <c r="A45" s="968">
        <v>9</v>
      </c>
      <c r="B45" s="968">
        <v>1</v>
      </c>
      <c r="C45" s="137" t="s">
        <v>905</v>
      </c>
      <c r="D45" s="138"/>
      <c r="E45" s="138"/>
      <c r="F45" s="138"/>
      <c r="G45" s="138"/>
      <c r="H45" s="138"/>
      <c r="I45" s="139"/>
      <c r="J45" s="140" t="s">
        <v>906</v>
      </c>
      <c r="K45" s="141"/>
      <c r="L45" s="141"/>
      <c r="M45" s="141"/>
      <c r="N45" s="141"/>
      <c r="O45" s="142"/>
      <c r="P45" s="143" t="s">
        <v>907</v>
      </c>
      <c r="Q45" s="144"/>
      <c r="R45" s="144"/>
      <c r="S45" s="144"/>
      <c r="T45" s="144"/>
      <c r="U45" s="144"/>
      <c r="V45" s="144"/>
      <c r="W45" s="144"/>
      <c r="X45" s="145"/>
      <c r="Y45" s="116">
        <v>0.26400000000000001</v>
      </c>
      <c r="Z45" s="117"/>
      <c r="AA45" s="117"/>
      <c r="AB45" s="118"/>
      <c r="AC45" s="146" t="s">
        <v>288</v>
      </c>
      <c r="AD45" s="147"/>
      <c r="AE45" s="147"/>
      <c r="AF45" s="147"/>
      <c r="AG45" s="147"/>
      <c r="AH45" s="134" t="s">
        <v>649</v>
      </c>
      <c r="AI45" s="135"/>
      <c r="AJ45" s="135"/>
      <c r="AK45" s="136"/>
      <c r="AL45" s="103">
        <v>100</v>
      </c>
      <c r="AM45" s="104"/>
      <c r="AN45" s="104"/>
      <c r="AO45" s="105"/>
      <c r="AP45" s="131" t="s">
        <v>872</v>
      </c>
      <c r="AQ45" s="132"/>
      <c r="AR45" s="132"/>
      <c r="AS45" s="132"/>
      <c r="AT45" s="132"/>
      <c r="AU45" s="132"/>
      <c r="AV45" s="132"/>
      <c r="AW45" s="132"/>
      <c r="AX45" s="133"/>
      <c r="AY45">
        <f>COUNTA($C$45)</f>
        <v>1</v>
      </c>
    </row>
    <row r="46" spans="1:51" ht="36" customHeight="1" x14ac:dyDescent="0.15">
      <c r="A46" s="968">
        <v>10</v>
      </c>
      <c r="B46" s="968">
        <v>1</v>
      </c>
      <c r="C46" s="137" t="s">
        <v>908</v>
      </c>
      <c r="D46" s="138"/>
      <c r="E46" s="138"/>
      <c r="F46" s="138"/>
      <c r="G46" s="138"/>
      <c r="H46" s="138"/>
      <c r="I46" s="139"/>
      <c r="J46" s="140" t="s">
        <v>909</v>
      </c>
      <c r="K46" s="141"/>
      <c r="L46" s="141"/>
      <c r="M46" s="141"/>
      <c r="N46" s="141"/>
      <c r="O46" s="142"/>
      <c r="P46" s="143" t="s">
        <v>910</v>
      </c>
      <c r="Q46" s="144"/>
      <c r="R46" s="144"/>
      <c r="S46" s="144"/>
      <c r="T46" s="144"/>
      <c r="U46" s="144"/>
      <c r="V46" s="144"/>
      <c r="W46" s="144"/>
      <c r="X46" s="145"/>
      <c r="Y46" s="116">
        <v>0.22</v>
      </c>
      <c r="Z46" s="117"/>
      <c r="AA46" s="117"/>
      <c r="AB46" s="118"/>
      <c r="AC46" s="146" t="s">
        <v>288</v>
      </c>
      <c r="AD46" s="147"/>
      <c r="AE46" s="147"/>
      <c r="AF46" s="147"/>
      <c r="AG46" s="147"/>
      <c r="AH46" s="134" t="s">
        <v>649</v>
      </c>
      <c r="AI46" s="135"/>
      <c r="AJ46" s="135"/>
      <c r="AK46" s="136"/>
      <c r="AL46" s="103">
        <v>100</v>
      </c>
      <c r="AM46" s="104"/>
      <c r="AN46" s="104"/>
      <c r="AO46" s="105"/>
      <c r="AP46" s="131" t="s">
        <v>872</v>
      </c>
      <c r="AQ46" s="132"/>
      <c r="AR46" s="132"/>
      <c r="AS46" s="132"/>
      <c r="AT46" s="132"/>
      <c r="AU46" s="132"/>
      <c r="AV46" s="132"/>
      <c r="AW46" s="132"/>
      <c r="AX46" s="133"/>
      <c r="AY46">
        <f>COUNTA($C$46)</f>
        <v>1</v>
      </c>
    </row>
    <row r="47" spans="1:51" ht="26.25" hidden="1" customHeight="1" x14ac:dyDescent="0.15">
      <c r="A47" s="968">
        <v>11</v>
      </c>
      <c r="B47" s="968">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9"/>
      <c r="AD47" s="969"/>
      <c r="AE47" s="969"/>
      <c r="AF47" s="969"/>
      <c r="AG47" s="969"/>
      <c r="AH47" s="101"/>
      <c r="AI47" s="102"/>
      <c r="AJ47" s="102"/>
      <c r="AK47" s="102"/>
      <c r="AL47" s="103"/>
      <c r="AM47" s="104"/>
      <c r="AN47" s="104"/>
      <c r="AO47" s="105"/>
      <c r="AP47" s="106"/>
      <c r="AQ47" s="106"/>
      <c r="AR47" s="106"/>
      <c r="AS47" s="106"/>
      <c r="AT47" s="106"/>
      <c r="AU47" s="106"/>
      <c r="AV47" s="106"/>
      <c r="AW47" s="106"/>
      <c r="AX47" s="106"/>
      <c r="AY47">
        <f>COUNTA($C$47)</f>
        <v>0</v>
      </c>
    </row>
    <row r="48" spans="1:51" ht="26.25" hidden="1" customHeight="1" x14ac:dyDescent="0.15">
      <c r="A48" s="968">
        <v>12</v>
      </c>
      <c r="B48" s="968">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9"/>
      <c r="AD48" s="969"/>
      <c r="AE48" s="969"/>
      <c r="AF48" s="969"/>
      <c r="AG48" s="969"/>
      <c r="AH48" s="101"/>
      <c r="AI48" s="102"/>
      <c r="AJ48" s="102"/>
      <c r="AK48" s="102"/>
      <c r="AL48" s="103"/>
      <c r="AM48" s="104"/>
      <c r="AN48" s="104"/>
      <c r="AO48" s="105"/>
      <c r="AP48" s="106"/>
      <c r="AQ48" s="106"/>
      <c r="AR48" s="106"/>
      <c r="AS48" s="106"/>
      <c r="AT48" s="106"/>
      <c r="AU48" s="106"/>
      <c r="AV48" s="106"/>
      <c r="AW48" s="106"/>
      <c r="AX48" s="106"/>
      <c r="AY48">
        <f>COUNTA($C$48)</f>
        <v>0</v>
      </c>
    </row>
    <row r="49" spans="1:51" ht="26.25" hidden="1" customHeight="1" x14ac:dyDescent="0.15">
      <c r="A49" s="968">
        <v>13</v>
      </c>
      <c r="B49" s="968">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9"/>
      <c r="AD49" s="969"/>
      <c r="AE49" s="969"/>
      <c r="AF49" s="969"/>
      <c r="AG49" s="969"/>
      <c r="AH49" s="101"/>
      <c r="AI49" s="102"/>
      <c r="AJ49" s="102"/>
      <c r="AK49" s="102"/>
      <c r="AL49" s="103"/>
      <c r="AM49" s="104"/>
      <c r="AN49" s="104"/>
      <c r="AO49" s="105"/>
      <c r="AP49" s="106"/>
      <c r="AQ49" s="106"/>
      <c r="AR49" s="106"/>
      <c r="AS49" s="106"/>
      <c r="AT49" s="106"/>
      <c r="AU49" s="106"/>
      <c r="AV49" s="106"/>
      <c r="AW49" s="106"/>
      <c r="AX49" s="106"/>
      <c r="AY49">
        <f>COUNTA($C$49)</f>
        <v>0</v>
      </c>
    </row>
    <row r="50" spans="1:51" ht="26.25" hidden="1" customHeight="1" x14ac:dyDescent="0.15">
      <c r="A50" s="968">
        <v>14</v>
      </c>
      <c r="B50" s="968">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9"/>
      <c r="AD50" s="969"/>
      <c r="AE50" s="969"/>
      <c r="AF50" s="969"/>
      <c r="AG50" s="969"/>
      <c r="AH50" s="101"/>
      <c r="AI50" s="102"/>
      <c r="AJ50" s="102"/>
      <c r="AK50" s="102"/>
      <c r="AL50" s="103"/>
      <c r="AM50" s="104"/>
      <c r="AN50" s="104"/>
      <c r="AO50" s="105"/>
      <c r="AP50" s="106"/>
      <c r="AQ50" s="106"/>
      <c r="AR50" s="106"/>
      <c r="AS50" s="106"/>
      <c r="AT50" s="106"/>
      <c r="AU50" s="106"/>
      <c r="AV50" s="106"/>
      <c r="AW50" s="106"/>
      <c r="AX50" s="106"/>
      <c r="AY50">
        <f>COUNTA($C$50)</f>
        <v>0</v>
      </c>
    </row>
    <row r="51" spans="1:51" ht="26.25" hidden="1" customHeight="1" x14ac:dyDescent="0.15">
      <c r="A51" s="968">
        <v>15</v>
      </c>
      <c r="B51" s="968">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9"/>
      <c r="AD51" s="969"/>
      <c r="AE51" s="969"/>
      <c r="AF51" s="969"/>
      <c r="AG51" s="969"/>
      <c r="AH51" s="101"/>
      <c r="AI51" s="102"/>
      <c r="AJ51" s="102"/>
      <c r="AK51" s="102"/>
      <c r="AL51" s="103"/>
      <c r="AM51" s="104"/>
      <c r="AN51" s="104"/>
      <c r="AO51" s="105"/>
      <c r="AP51" s="106"/>
      <c r="AQ51" s="106"/>
      <c r="AR51" s="106"/>
      <c r="AS51" s="106"/>
      <c r="AT51" s="106"/>
      <c r="AU51" s="106"/>
      <c r="AV51" s="106"/>
      <c r="AW51" s="106"/>
      <c r="AX51" s="106"/>
      <c r="AY51">
        <f>COUNTA($C$51)</f>
        <v>0</v>
      </c>
    </row>
    <row r="52" spans="1:51" ht="26.25" hidden="1" customHeight="1" x14ac:dyDescent="0.15">
      <c r="A52" s="968">
        <v>16</v>
      </c>
      <c r="B52" s="968">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9"/>
      <c r="AD52" s="969"/>
      <c r="AE52" s="969"/>
      <c r="AF52" s="969"/>
      <c r="AG52" s="969"/>
      <c r="AH52" s="101"/>
      <c r="AI52" s="102"/>
      <c r="AJ52" s="102"/>
      <c r="AK52" s="102"/>
      <c r="AL52" s="103"/>
      <c r="AM52" s="104"/>
      <c r="AN52" s="104"/>
      <c r="AO52" s="105"/>
      <c r="AP52" s="106"/>
      <c r="AQ52" s="106"/>
      <c r="AR52" s="106"/>
      <c r="AS52" s="106"/>
      <c r="AT52" s="106"/>
      <c r="AU52" s="106"/>
      <c r="AV52" s="106"/>
      <c r="AW52" s="106"/>
      <c r="AX52" s="106"/>
      <c r="AY52">
        <f>COUNTA($C$52)</f>
        <v>0</v>
      </c>
    </row>
    <row r="53" spans="1:51" ht="26.25" hidden="1" customHeight="1" x14ac:dyDescent="0.15">
      <c r="A53" s="968">
        <v>17</v>
      </c>
      <c r="B53" s="968">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9"/>
      <c r="AD53" s="969"/>
      <c r="AE53" s="969"/>
      <c r="AF53" s="969"/>
      <c r="AG53" s="969"/>
      <c r="AH53" s="101"/>
      <c r="AI53" s="102"/>
      <c r="AJ53" s="102"/>
      <c r="AK53" s="102"/>
      <c r="AL53" s="103"/>
      <c r="AM53" s="104"/>
      <c r="AN53" s="104"/>
      <c r="AO53" s="105"/>
      <c r="AP53" s="106"/>
      <c r="AQ53" s="106"/>
      <c r="AR53" s="106"/>
      <c r="AS53" s="106"/>
      <c r="AT53" s="106"/>
      <c r="AU53" s="106"/>
      <c r="AV53" s="106"/>
      <c r="AW53" s="106"/>
      <c r="AX53" s="106"/>
      <c r="AY53">
        <f>COUNTA($C$53)</f>
        <v>0</v>
      </c>
    </row>
    <row r="54" spans="1:51" ht="26.25" hidden="1" customHeight="1" x14ac:dyDescent="0.15">
      <c r="A54" s="968">
        <v>18</v>
      </c>
      <c r="B54" s="968">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9"/>
      <c r="AD54" s="969"/>
      <c r="AE54" s="969"/>
      <c r="AF54" s="969"/>
      <c r="AG54" s="969"/>
      <c r="AH54" s="101"/>
      <c r="AI54" s="102"/>
      <c r="AJ54" s="102"/>
      <c r="AK54" s="102"/>
      <c r="AL54" s="103"/>
      <c r="AM54" s="104"/>
      <c r="AN54" s="104"/>
      <c r="AO54" s="105"/>
      <c r="AP54" s="106"/>
      <c r="AQ54" s="106"/>
      <c r="AR54" s="106"/>
      <c r="AS54" s="106"/>
      <c r="AT54" s="106"/>
      <c r="AU54" s="106"/>
      <c r="AV54" s="106"/>
      <c r="AW54" s="106"/>
      <c r="AX54" s="106"/>
      <c r="AY54">
        <f>COUNTA($C$54)</f>
        <v>0</v>
      </c>
    </row>
    <row r="55" spans="1:51" ht="26.25" hidden="1" customHeight="1" x14ac:dyDescent="0.15">
      <c r="A55" s="968">
        <v>19</v>
      </c>
      <c r="B55" s="968">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9"/>
      <c r="AD55" s="969"/>
      <c r="AE55" s="969"/>
      <c r="AF55" s="969"/>
      <c r="AG55" s="969"/>
      <c r="AH55" s="101"/>
      <c r="AI55" s="102"/>
      <c r="AJ55" s="102"/>
      <c r="AK55" s="102"/>
      <c r="AL55" s="103"/>
      <c r="AM55" s="104"/>
      <c r="AN55" s="104"/>
      <c r="AO55" s="105"/>
      <c r="AP55" s="106"/>
      <c r="AQ55" s="106"/>
      <c r="AR55" s="106"/>
      <c r="AS55" s="106"/>
      <c r="AT55" s="106"/>
      <c r="AU55" s="106"/>
      <c r="AV55" s="106"/>
      <c r="AW55" s="106"/>
      <c r="AX55" s="106"/>
      <c r="AY55">
        <f>COUNTA($C$55)</f>
        <v>0</v>
      </c>
    </row>
    <row r="56" spans="1:51" ht="26.25" hidden="1" customHeight="1" x14ac:dyDescent="0.15">
      <c r="A56" s="968">
        <v>20</v>
      </c>
      <c r="B56" s="968">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9"/>
      <c r="AD56" s="969"/>
      <c r="AE56" s="969"/>
      <c r="AF56" s="969"/>
      <c r="AG56" s="969"/>
      <c r="AH56" s="101"/>
      <c r="AI56" s="102"/>
      <c r="AJ56" s="102"/>
      <c r="AK56" s="102"/>
      <c r="AL56" s="103"/>
      <c r="AM56" s="104"/>
      <c r="AN56" s="104"/>
      <c r="AO56" s="105"/>
      <c r="AP56" s="106"/>
      <c r="AQ56" s="106"/>
      <c r="AR56" s="106"/>
      <c r="AS56" s="106"/>
      <c r="AT56" s="106"/>
      <c r="AU56" s="106"/>
      <c r="AV56" s="106"/>
      <c r="AW56" s="106"/>
      <c r="AX56" s="106"/>
      <c r="AY56">
        <f>COUNTA($C$56)</f>
        <v>0</v>
      </c>
    </row>
    <row r="57" spans="1:51" ht="26.25" hidden="1" customHeight="1" x14ac:dyDescent="0.15">
      <c r="A57" s="968">
        <v>21</v>
      </c>
      <c r="B57" s="968">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9"/>
      <c r="AD57" s="969"/>
      <c r="AE57" s="969"/>
      <c r="AF57" s="969"/>
      <c r="AG57" s="969"/>
      <c r="AH57" s="101"/>
      <c r="AI57" s="102"/>
      <c r="AJ57" s="102"/>
      <c r="AK57" s="102"/>
      <c r="AL57" s="103"/>
      <c r="AM57" s="104"/>
      <c r="AN57" s="104"/>
      <c r="AO57" s="105"/>
      <c r="AP57" s="106"/>
      <c r="AQ57" s="106"/>
      <c r="AR57" s="106"/>
      <c r="AS57" s="106"/>
      <c r="AT57" s="106"/>
      <c r="AU57" s="106"/>
      <c r="AV57" s="106"/>
      <c r="AW57" s="106"/>
      <c r="AX57" s="106"/>
      <c r="AY57">
        <f>COUNTA($C$57)</f>
        <v>0</v>
      </c>
    </row>
    <row r="58" spans="1:51" ht="26.25" hidden="1" customHeight="1" x14ac:dyDescent="0.15">
      <c r="A58" s="968">
        <v>22</v>
      </c>
      <c r="B58" s="968">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9"/>
      <c r="AD58" s="969"/>
      <c r="AE58" s="969"/>
      <c r="AF58" s="969"/>
      <c r="AG58" s="969"/>
      <c r="AH58" s="101"/>
      <c r="AI58" s="102"/>
      <c r="AJ58" s="102"/>
      <c r="AK58" s="102"/>
      <c r="AL58" s="103"/>
      <c r="AM58" s="104"/>
      <c r="AN58" s="104"/>
      <c r="AO58" s="105"/>
      <c r="AP58" s="106"/>
      <c r="AQ58" s="106"/>
      <c r="AR58" s="106"/>
      <c r="AS58" s="106"/>
      <c r="AT58" s="106"/>
      <c r="AU58" s="106"/>
      <c r="AV58" s="106"/>
      <c r="AW58" s="106"/>
      <c r="AX58" s="106"/>
      <c r="AY58">
        <f>COUNTA($C$58)</f>
        <v>0</v>
      </c>
    </row>
    <row r="59" spans="1:51" ht="26.25" hidden="1" customHeight="1" x14ac:dyDescent="0.15">
      <c r="A59" s="968">
        <v>23</v>
      </c>
      <c r="B59" s="968">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9"/>
      <c r="AD59" s="969"/>
      <c r="AE59" s="969"/>
      <c r="AF59" s="969"/>
      <c r="AG59" s="969"/>
      <c r="AH59" s="101"/>
      <c r="AI59" s="102"/>
      <c r="AJ59" s="102"/>
      <c r="AK59" s="102"/>
      <c r="AL59" s="103"/>
      <c r="AM59" s="104"/>
      <c r="AN59" s="104"/>
      <c r="AO59" s="105"/>
      <c r="AP59" s="106"/>
      <c r="AQ59" s="106"/>
      <c r="AR59" s="106"/>
      <c r="AS59" s="106"/>
      <c r="AT59" s="106"/>
      <c r="AU59" s="106"/>
      <c r="AV59" s="106"/>
      <c r="AW59" s="106"/>
      <c r="AX59" s="106"/>
      <c r="AY59">
        <f>COUNTA($C$59)</f>
        <v>0</v>
      </c>
    </row>
    <row r="60" spans="1:51" ht="26.25" hidden="1" customHeight="1" x14ac:dyDescent="0.15">
      <c r="A60" s="968">
        <v>24</v>
      </c>
      <c r="B60" s="968">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9"/>
      <c r="AD60" s="969"/>
      <c r="AE60" s="969"/>
      <c r="AF60" s="969"/>
      <c r="AG60" s="969"/>
      <c r="AH60" s="101"/>
      <c r="AI60" s="102"/>
      <c r="AJ60" s="102"/>
      <c r="AK60" s="102"/>
      <c r="AL60" s="103"/>
      <c r="AM60" s="104"/>
      <c r="AN60" s="104"/>
      <c r="AO60" s="105"/>
      <c r="AP60" s="106"/>
      <c r="AQ60" s="106"/>
      <c r="AR60" s="106"/>
      <c r="AS60" s="106"/>
      <c r="AT60" s="106"/>
      <c r="AU60" s="106"/>
      <c r="AV60" s="106"/>
      <c r="AW60" s="106"/>
      <c r="AX60" s="106"/>
      <c r="AY60">
        <f>COUNTA($C$60)</f>
        <v>0</v>
      </c>
    </row>
    <row r="61" spans="1:51" ht="26.25" hidden="1" customHeight="1" x14ac:dyDescent="0.15">
      <c r="A61" s="968">
        <v>25</v>
      </c>
      <c r="B61" s="968">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9"/>
      <c r="AD61" s="969"/>
      <c r="AE61" s="969"/>
      <c r="AF61" s="969"/>
      <c r="AG61" s="969"/>
      <c r="AH61" s="101"/>
      <c r="AI61" s="102"/>
      <c r="AJ61" s="102"/>
      <c r="AK61" s="102"/>
      <c r="AL61" s="103"/>
      <c r="AM61" s="104"/>
      <c r="AN61" s="104"/>
      <c r="AO61" s="105"/>
      <c r="AP61" s="106"/>
      <c r="AQ61" s="106"/>
      <c r="AR61" s="106"/>
      <c r="AS61" s="106"/>
      <c r="AT61" s="106"/>
      <c r="AU61" s="106"/>
      <c r="AV61" s="106"/>
      <c r="AW61" s="106"/>
      <c r="AX61" s="106"/>
      <c r="AY61">
        <f>COUNTA($C$61)</f>
        <v>0</v>
      </c>
    </row>
    <row r="62" spans="1:51" ht="26.25" hidden="1" customHeight="1" x14ac:dyDescent="0.15">
      <c r="A62" s="968">
        <v>26</v>
      </c>
      <c r="B62" s="968">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9"/>
      <c r="AD62" s="969"/>
      <c r="AE62" s="969"/>
      <c r="AF62" s="969"/>
      <c r="AG62" s="969"/>
      <c r="AH62" s="101"/>
      <c r="AI62" s="102"/>
      <c r="AJ62" s="102"/>
      <c r="AK62" s="102"/>
      <c r="AL62" s="103"/>
      <c r="AM62" s="104"/>
      <c r="AN62" s="104"/>
      <c r="AO62" s="105"/>
      <c r="AP62" s="106"/>
      <c r="AQ62" s="106"/>
      <c r="AR62" s="106"/>
      <c r="AS62" s="106"/>
      <c r="AT62" s="106"/>
      <c r="AU62" s="106"/>
      <c r="AV62" s="106"/>
      <c r="AW62" s="106"/>
      <c r="AX62" s="106"/>
      <c r="AY62">
        <f>COUNTA($C$62)</f>
        <v>0</v>
      </c>
    </row>
    <row r="63" spans="1:51" ht="26.25" hidden="1" customHeight="1" x14ac:dyDescent="0.15">
      <c r="A63" s="968">
        <v>27</v>
      </c>
      <c r="B63" s="968">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9"/>
      <c r="AD63" s="969"/>
      <c r="AE63" s="969"/>
      <c r="AF63" s="969"/>
      <c r="AG63" s="969"/>
      <c r="AH63" s="101"/>
      <c r="AI63" s="102"/>
      <c r="AJ63" s="102"/>
      <c r="AK63" s="102"/>
      <c r="AL63" s="103"/>
      <c r="AM63" s="104"/>
      <c r="AN63" s="104"/>
      <c r="AO63" s="105"/>
      <c r="AP63" s="106"/>
      <c r="AQ63" s="106"/>
      <c r="AR63" s="106"/>
      <c r="AS63" s="106"/>
      <c r="AT63" s="106"/>
      <c r="AU63" s="106"/>
      <c r="AV63" s="106"/>
      <c r="AW63" s="106"/>
      <c r="AX63" s="106"/>
      <c r="AY63">
        <f>COUNTA($C$63)</f>
        <v>0</v>
      </c>
    </row>
    <row r="64" spans="1:51" ht="26.25" hidden="1" customHeight="1" x14ac:dyDescent="0.15">
      <c r="A64" s="968">
        <v>28</v>
      </c>
      <c r="B64" s="968">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9"/>
      <c r="AD64" s="969"/>
      <c r="AE64" s="969"/>
      <c r="AF64" s="969"/>
      <c r="AG64" s="969"/>
      <c r="AH64" s="101"/>
      <c r="AI64" s="102"/>
      <c r="AJ64" s="102"/>
      <c r="AK64" s="102"/>
      <c r="AL64" s="103"/>
      <c r="AM64" s="104"/>
      <c r="AN64" s="104"/>
      <c r="AO64" s="105"/>
      <c r="AP64" s="106"/>
      <c r="AQ64" s="106"/>
      <c r="AR64" s="106"/>
      <c r="AS64" s="106"/>
      <c r="AT64" s="106"/>
      <c r="AU64" s="106"/>
      <c r="AV64" s="106"/>
      <c r="AW64" s="106"/>
      <c r="AX64" s="106"/>
      <c r="AY64">
        <f>COUNTA($C$64)</f>
        <v>0</v>
      </c>
    </row>
    <row r="65" spans="1:51" ht="26.25" hidden="1" customHeight="1" x14ac:dyDescent="0.15">
      <c r="A65" s="968">
        <v>29</v>
      </c>
      <c r="B65" s="968">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9"/>
      <c r="AD65" s="969"/>
      <c r="AE65" s="969"/>
      <c r="AF65" s="969"/>
      <c r="AG65" s="969"/>
      <c r="AH65" s="101"/>
      <c r="AI65" s="102"/>
      <c r="AJ65" s="102"/>
      <c r="AK65" s="102"/>
      <c r="AL65" s="103"/>
      <c r="AM65" s="104"/>
      <c r="AN65" s="104"/>
      <c r="AO65" s="105"/>
      <c r="AP65" s="106"/>
      <c r="AQ65" s="106"/>
      <c r="AR65" s="106"/>
      <c r="AS65" s="106"/>
      <c r="AT65" s="106"/>
      <c r="AU65" s="106"/>
      <c r="AV65" s="106"/>
      <c r="AW65" s="106"/>
      <c r="AX65" s="106"/>
      <c r="AY65">
        <f>COUNTA($C$65)</f>
        <v>0</v>
      </c>
    </row>
    <row r="66" spans="1:51" ht="26.25" hidden="1" customHeight="1" x14ac:dyDescent="0.15">
      <c r="A66" s="968">
        <v>30</v>
      </c>
      <c r="B66" s="968">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9"/>
      <c r="AD66" s="969"/>
      <c r="AE66" s="969"/>
      <c r="AF66" s="969"/>
      <c r="AG66" s="969"/>
      <c r="AH66" s="101"/>
      <c r="AI66" s="102"/>
      <c r="AJ66" s="102"/>
      <c r="AK66" s="102"/>
      <c r="AL66" s="103"/>
      <c r="AM66" s="104"/>
      <c r="AN66" s="104"/>
      <c r="AO66" s="105"/>
      <c r="AP66" s="106"/>
      <c r="AQ66" s="106"/>
      <c r="AR66" s="106"/>
      <c r="AS66" s="106"/>
      <c r="AT66" s="106"/>
      <c r="AU66" s="106"/>
      <c r="AV66" s="106"/>
      <c r="AW66" s="106"/>
      <c r="AX66" s="106"/>
      <c r="AY66">
        <f>COUNTA($C$66)</f>
        <v>0</v>
      </c>
    </row>
    <row r="67" spans="1:51" hidden="1" x14ac:dyDescent="0.15">
      <c r="P67" s="63"/>
      <c r="Q67" s="63"/>
      <c r="R67" s="63"/>
      <c r="S67" s="63"/>
      <c r="T67" s="63"/>
      <c r="U67" s="63"/>
      <c r="V67" s="63"/>
      <c r="W67" s="63"/>
      <c r="X67" s="63"/>
      <c r="Y67" s="64"/>
      <c r="Z67" s="64"/>
      <c r="AA67" s="64"/>
      <c r="AB67" s="64"/>
      <c r="AC67" s="64"/>
      <c r="AD67" s="64"/>
      <c r="AE67" s="64"/>
      <c r="AF67" s="64"/>
      <c r="AG67" s="64"/>
      <c r="AH67" s="64"/>
      <c r="AI67" s="64"/>
      <c r="AJ67" s="64"/>
      <c r="AK67" s="64"/>
      <c r="AL67" s="64"/>
      <c r="AM67" s="64"/>
      <c r="AN67" s="64"/>
      <c r="AO67" s="64"/>
      <c r="AY67">
        <f>COUNTA($C$70)</f>
        <v>0</v>
      </c>
    </row>
    <row r="68" spans="1:51" hidden="1" x14ac:dyDescent="0.15">
      <c r="A68" s="9"/>
      <c r="B68" s="43" t="s">
        <v>172</v>
      </c>
      <c r="C68" s="48"/>
      <c r="D68" s="48"/>
      <c r="E68" s="48"/>
      <c r="F68" s="48"/>
      <c r="G68" s="48"/>
      <c r="H68" s="48"/>
      <c r="I68" s="48"/>
      <c r="J68" s="48"/>
      <c r="K68" s="48"/>
      <c r="L68" s="48"/>
      <c r="M68" s="48"/>
      <c r="N68" s="48"/>
      <c r="O68" s="48"/>
      <c r="P68" s="53"/>
      <c r="Q68" s="53"/>
      <c r="R68" s="53"/>
      <c r="S68" s="53"/>
      <c r="T68" s="53"/>
      <c r="U68" s="53"/>
      <c r="V68" s="53"/>
      <c r="W68" s="53"/>
      <c r="X68" s="53"/>
      <c r="Y68" s="54"/>
      <c r="Z68" s="54"/>
      <c r="AA68" s="54"/>
      <c r="AB68" s="54"/>
      <c r="AC68" s="54"/>
      <c r="AD68" s="54"/>
      <c r="AE68" s="54"/>
      <c r="AF68" s="54"/>
      <c r="AG68" s="54"/>
      <c r="AH68" s="54"/>
      <c r="AI68" s="54"/>
      <c r="AJ68" s="54"/>
      <c r="AK68" s="54"/>
      <c r="AL68" s="54"/>
      <c r="AM68" s="54"/>
      <c r="AN68" s="54"/>
      <c r="AO68" s="54"/>
      <c r="AP68" s="53"/>
      <c r="AQ68" s="53"/>
      <c r="AR68" s="53"/>
      <c r="AS68" s="53"/>
      <c r="AT68" s="53"/>
      <c r="AU68" s="53"/>
      <c r="AV68" s="53"/>
      <c r="AW68" s="53"/>
      <c r="AX68" s="53"/>
      <c r="AY68" s="34">
        <f>$AY$67</f>
        <v>0</v>
      </c>
    </row>
    <row r="69" spans="1:51" customFormat="1" ht="59.25" hidden="1" customHeight="1" x14ac:dyDescent="0.15">
      <c r="A69" s="151"/>
      <c r="B69" s="151"/>
      <c r="C69" s="151" t="s">
        <v>24</v>
      </c>
      <c r="D69" s="151"/>
      <c r="E69" s="151"/>
      <c r="F69" s="151"/>
      <c r="G69" s="151"/>
      <c r="H69" s="151"/>
      <c r="I69" s="151"/>
      <c r="J69" s="970" t="s">
        <v>229</v>
      </c>
      <c r="K69" s="971"/>
      <c r="L69" s="971"/>
      <c r="M69" s="971"/>
      <c r="N69" s="971"/>
      <c r="O69" s="971"/>
      <c r="P69" s="153" t="s">
        <v>25</v>
      </c>
      <c r="Q69" s="153"/>
      <c r="R69" s="153"/>
      <c r="S69" s="153"/>
      <c r="T69" s="153"/>
      <c r="U69" s="153"/>
      <c r="V69" s="153"/>
      <c r="W69" s="153"/>
      <c r="X69" s="153"/>
      <c r="Y69" s="154" t="s">
        <v>268</v>
      </c>
      <c r="Z69" s="155"/>
      <c r="AA69" s="155"/>
      <c r="AB69" s="155"/>
      <c r="AC69" s="970" t="s">
        <v>260</v>
      </c>
      <c r="AD69" s="970"/>
      <c r="AE69" s="970"/>
      <c r="AF69" s="970"/>
      <c r="AG69" s="970"/>
      <c r="AH69" s="154" t="s">
        <v>220</v>
      </c>
      <c r="AI69" s="151"/>
      <c r="AJ69" s="151"/>
      <c r="AK69" s="151"/>
      <c r="AL69" s="151" t="s">
        <v>19</v>
      </c>
      <c r="AM69" s="151"/>
      <c r="AN69" s="151"/>
      <c r="AO69" s="156"/>
      <c r="AP69" s="972" t="s">
        <v>230</v>
      </c>
      <c r="AQ69" s="972"/>
      <c r="AR69" s="972"/>
      <c r="AS69" s="972"/>
      <c r="AT69" s="972"/>
      <c r="AU69" s="972"/>
      <c r="AV69" s="972"/>
      <c r="AW69" s="972"/>
      <c r="AX69" s="972"/>
      <c r="AY69" s="34">
        <f>$AY$67</f>
        <v>0</v>
      </c>
    </row>
    <row r="70" spans="1:51" ht="26.25" hidden="1" customHeight="1" x14ac:dyDescent="0.15">
      <c r="A70" s="968">
        <v>1</v>
      </c>
      <c r="B70" s="968">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9"/>
      <c r="AD70" s="969"/>
      <c r="AE70" s="969"/>
      <c r="AF70" s="969"/>
      <c r="AG70" s="969"/>
      <c r="AH70" s="101"/>
      <c r="AI70" s="102"/>
      <c r="AJ70" s="102"/>
      <c r="AK70" s="102"/>
      <c r="AL70" s="103"/>
      <c r="AM70" s="104"/>
      <c r="AN70" s="104"/>
      <c r="AO70" s="105"/>
      <c r="AP70" s="106"/>
      <c r="AQ70" s="106"/>
      <c r="AR70" s="106"/>
      <c r="AS70" s="106"/>
      <c r="AT70" s="106"/>
      <c r="AU70" s="106"/>
      <c r="AV70" s="106"/>
      <c r="AW70" s="106"/>
      <c r="AX70" s="106"/>
      <c r="AY70" s="34">
        <f>$AY$67</f>
        <v>0</v>
      </c>
    </row>
    <row r="71" spans="1:51" ht="26.25" hidden="1" customHeight="1" x14ac:dyDescent="0.15">
      <c r="A71" s="968">
        <v>2</v>
      </c>
      <c r="B71" s="968">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9"/>
      <c r="AD71" s="969"/>
      <c r="AE71" s="969"/>
      <c r="AF71" s="969"/>
      <c r="AG71" s="969"/>
      <c r="AH71" s="101"/>
      <c r="AI71" s="102"/>
      <c r="AJ71" s="102"/>
      <c r="AK71" s="102"/>
      <c r="AL71" s="103"/>
      <c r="AM71" s="104"/>
      <c r="AN71" s="104"/>
      <c r="AO71" s="105"/>
      <c r="AP71" s="106"/>
      <c r="AQ71" s="106"/>
      <c r="AR71" s="106"/>
      <c r="AS71" s="106"/>
      <c r="AT71" s="106"/>
      <c r="AU71" s="106"/>
      <c r="AV71" s="106"/>
      <c r="AW71" s="106"/>
      <c r="AX71" s="106"/>
      <c r="AY71">
        <f>COUNTA($C$71)</f>
        <v>0</v>
      </c>
    </row>
    <row r="72" spans="1:51" ht="26.25" hidden="1" customHeight="1" x14ac:dyDescent="0.15">
      <c r="A72" s="968">
        <v>3</v>
      </c>
      <c r="B72" s="968">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9"/>
      <c r="AD72" s="969"/>
      <c r="AE72" s="969"/>
      <c r="AF72" s="969"/>
      <c r="AG72" s="969"/>
      <c r="AH72" s="101"/>
      <c r="AI72" s="102"/>
      <c r="AJ72" s="102"/>
      <c r="AK72" s="102"/>
      <c r="AL72" s="103"/>
      <c r="AM72" s="104"/>
      <c r="AN72" s="104"/>
      <c r="AO72" s="105"/>
      <c r="AP72" s="106"/>
      <c r="AQ72" s="106"/>
      <c r="AR72" s="106"/>
      <c r="AS72" s="106"/>
      <c r="AT72" s="106"/>
      <c r="AU72" s="106"/>
      <c r="AV72" s="106"/>
      <c r="AW72" s="106"/>
      <c r="AX72" s="106"/>
      <c r="AY72">
        <f>COUNTA($C$72)</f>
        <v>0</v>
      </c>
    </row>
    <row r="73" spans="1:51" ht="26.25" hidden="1" customHeight="1" x14ac:dyDescent="0.15">
      <c r="A73" s="968">
        <v>4</v>
      </c>
      <c r="B73" s="968">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9"/>
      <c r="AD73" s="969"/>
      <c r="AE73" s="969"/>
      <c r="AF73" s="969"/>
      <c r="AG73" s="969"/>
      <c r="AH73" s="101"/>
      <c r="AI73" s="102"/>
      <c r="AJ73" s="102"/>
      <c r="AK73" s="102"/>
      <c r="AL73" s="103"/>
      <c r="AM73" s="104"/>
      <c r="AN73" s="104"/>
      <c r="AO73" s="105"/>
      <c r="AP73" s="106"/>
      <c r="AQ73" s="106"/>
      <c r="AR73" s="106"/>
      <c r="AS73" s="106"/>
      <c r="AT73" s="106"/>
      <c r="AU73" s="106"/>
      <c r="AV73" s="106"/>
      <c r="AW73" s="106"/>
      <c r="AX73" s="106"/>
      <c r="AY73">
        <f>COUNTA($C$73)</f>
        <v>0</v>
      </c>
    </row>
    <row r="74" spans="1:51" ht="26.25" hidden="1" customHeight="1" x14ac:dyDescent="0.15">
      <c r="A74" s="968">
        <v>5</v>
      </c>
      <c r="B74" s="968">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9"/>
      <c r="AD74" s="969"/>
      <c r="AE74" s="969"/>
      <c r="AF74" s="969"/>
      <c r="AG74" s="969"/>
      <c r="AH74" s="101"/>
      <c r="AI74" s="102"/>
      <c r="AJ74" s="102"/>
      <c r="AK74" s="102"/>
      <c r="AL74" s="103"/>
      <c r="AM74" s="104"/>
      <c r="AN74" s="104"/>
      <c r="AO74" s="105"/>
      <c r="AP74" s="106"/>
      <c r="AQ74" s="106"/>
      <c r="AR74" s="106"/>
      <c r="AS74" s="106"/>
      <c r="AT74" s="106"/>
      <c r="AU74" s="106"/>
      <c r="AV74" s="106"/>
      <c r="AW74" s="106"/>
      <c r="AX74" s="106"/>
      <c r="AY74">
        <f>COUNTA($C$74)</f>
        <v>0</v>
      </c>
    </row>
    <row r="75" spans="1:51" ht="26.25" hidden="1" customHeight="1" x14ac:dyDescent="0.15">
      <c r="A75" s="968">
        <v>6</v>
      </c>
      <c r="B75" s="968">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9"/>
      <c r="AD75" s="969"/>
      <c r="AE75" s="969"/>
      <c r="AF75" s="969"/>
      <c r="AG75" s="969"/>
      <c r="AH75" s="101"/>
      <c r="AI75" s="102"/>
      <c r="AJ75" s="102"/>
      <c r="AK75" s="102"/>
      <c r="AL75" s="103"/>
      <c r="AM75" s="104"/>
      <c r="AN75" s="104"/>
      <c r="AO75" s="105"/>
      <c r="AP75" s="106"/>
      <c r="AQ75" s="106"/>
      <c r="AR75" s="106"/>
      <c r="AS75" s="106"/>
      <c r="AT75" s="106"/>
      <c r="AU75" s="106"/>
      <c r="AV75" s="106"/>
      <c r="AW75" s="106"/>
      <c r="AX75" s="106"/>
      <c r="AY75">
        <f>COUNTA($C$75)</f>
        <v>0</v>
      </c>
    </row>
    <row r="76" spans="1:51" ht="26.25" hidden="1" customHeight="1" x14ac:dyDescent="0.15">
      <c r="A76" s="968">
        <v>7</v>
      </c>
      <c r="B76" s="968">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9"/>
      <c r="AD76" s="969"/>
      <c r="AE76" s="969"/>
      <c r="AF76" s="969"/>
      <c r="AG76" s="969"/>
      <c r="AH76" s="101"/>
      <c r="AI76" s="102"/>
      <c r="AJ76" s="102"/>
      <c r="AK76" s="102"/>
      <c r="AL76" s="103"/>
      <c r="AM76" s="104"/>
      <c r="AN76" s="104"/>
      <c r="AO76" s="105"/>
      <c r="AP76" s="106"/>
      <c r="AQ76" s="106"/>
      <c r="AR76" s="106"/>
      <c r="AS76" s="106"/>
      <c r="AT76" s="106"/>
      <c r="AU76" s="106"/>
      <c r="AV76" s="106"/>
      <c r="AW76" s="106"/>
      <c r="AX76" s="106"/>
      <c r="AY76">
        <f>COUNTA($C$76)</f>
        <v>0</v>
      </c>
    </row>
    <row r="77" spans="1:51" ht="26.25" hidden="1" customHeight="1" x14ac:dyDescent="0.15">
      <c r="A77" s="968">
        <v>8</v>
      </c>
      <c r="B77" s="968">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9"/>
      <c r="AD77" s="969"/>
      <c r="AE77" s="969"/>
      <c r="AF77" s="969"/>
      <c r="AG77" s="969"/>
      <c r="AH77" s="101"/>
      <c r="AI77" s="102"/>
      <c r="AJ77" s="102"/>
      <c r="AK77" s="102"/>
      <c r="AL77" s="103"/>
      <c r="AM77" s="104"/>
      <c r="AN77" s="104"/>
      <c r="AO77" s="105"/>
      <c r="AP77" s="106"/>
      <c r="AQ77" s="106"/>
      <c r="AR77" s="106"/>
      <c r="AS77" s="106"/>
      <c r="AT77" s="106"/>
      <c r="AU77" s="106"/>
      <c r="AV77" s="106"/>
      <c r="AW77" s="106"/>
      <c r="AX77" s="106"/>
      <c r="AY77">
        <f>COUNTA($C$77)</f>
        <v>0</v>
      </c>
    </row>
    <row r="78" spans="1:51" ht="26.25" hidden="1" customHeight="1" x14ac:dyDescent="0.15">
      <c r="A78" s="968">
        <v>9</v>
      </c>
      <c r="B78" s="968">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9"/>
      <c r="AD78" s="969"/>
      <c r="AE78" s="969"/>
      <c r="AF78" s="969"/>
      <c r="AG78" s="969"/>
      <c r="AH78" s="101"/>
      <c r="AI78" s="102"/>
      <c r="AJ78" s="102"/>
      <c r="AK78" s="102"/>
      <c r="AL78" s="103"/>
      <c r="AM78" s="104"/>
      <c r="AN78" s="104"/>
      <c r="AO78" s="105"/>
      <c r="AP78" s="106"/>
      <c r="AQ78" s="106"/>
      <c r="AR78" s="106"/>
      <c r="AS78" s="106"/>
      <c r="AT78" s="106"/>
      <c r="AU78" s="106"/>
      <c r="AV78" s="106"/>
      <c r="AW78" s="106"/>
      <c r="AX78" s="106"/>
      <c r="AY78">
        <f>COUNTA($C$78)</f>
        <v>0</v>
      </c>
    </row>
    <row r="79" spans="1:51" ht="26.25" hidden="1" customHeight="1" x14ac:dyDescent="0.15">
      <c r="A79" s="968">
        <v>10</v>
      </c>
      <c r="B79" s="968">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9"/>
      <c r="AD79" s="969"/>
      <c r="AE79" s="969"/>
      <c r="AF79" s="969"/>
      <c r="AG79" s="969"/>
      <c r="AH79" s="101"/>
      <c r="AI79" s="102"/>
      <c r="AJ79" s="102"/>
      <c r="AK79" s="102"/>
      <c r="AL79" s="103"/>
      <c r="AM79" s="104"/>
      <c r="AN79" s="104"/>
      <c r="AO79" s="105"/>
      <c r="AP79" s="106"/>
      <c r="AQ79" s="106"/>
      <c r="AR79" s="106"/>
      <c r="AS79" s="106"/>
      <c r="AT79" s="106"/>
      <c r="AU79" s="106"/>
      <c r="AV79" s="106"/>
      <c r="AW79" s="106"/>
      <c r="AX79" s="106"/>
      <c r="AY79">
        <f>COUNTA($C$79)</f>
        <v>0</v>
      </c>
    </row>
    <row r="80" spans="1:51" ht="26.25" hidden="1" customHeight="1" x14ac:dyDescent="0.15">
      <c r="A80" s="968">
        <v>11</v>
      </c>
      <c r="B80" s="968">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9"/>
      <c r="AD80" s="969"/>
      <c r="AE80" s="969"/>
      <c r="AF80" s="969"/>
      <c r="AG80" s="969"/>
      <c r="AH80" s="101"/>
      <c r="AI80" s="102"/>
      <c r="AJ80" s="102"/>
      <c r="AK80" s="102"/>
      <c r="AL80" s="103"/>
      <c r="AM80" s="104"/>
      <c r="AN80" s="104"/>
      <c r="AO80" s="105"/>
      <c r="AP80" s="106"/>
      <c r="AQ80" s="106"/>
      <c r="AR80" s="106"/>
      <c r="AS80" s="106"/>
      <c r="AT80" s="106"/>
      <c r="AU80" s="106"/>
      <c r="AV80" s="106"/>
      <c r="AW80" s="106"/>
      <c r="AX80" s="106"/>
      <c r="AY80">
        <f>COUNTA($C$80)</f>
        <v>0</v>
      </c>
    </row>
    <row r="81" spans="1:51" ht="26.25" hidden="1" customHeight="1" x14ac:dyDescent="0.15">
      <c r="A81" s="968">
        <v>12</v>
      </c>
      <c r="B81" s="968">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9"/>
      <c r="AD81" s="969"/>
      <c r="AE81" s="969"/>
      <c r="AF81" s="969"/>
      <c r="AG81" s="969"/>
      <c r="AH81" s="101"/>
      <c r="AI81" s="102"/>
      <c r="AJ81" s="102"/>
      <c r="AK81" s="102"/>
      <c r="AL81" s="103"/>
      <c r="AM81" s="104"/>
      <c r="AN81" s="104"/>
      <c r="AO81" s="105"/>
      <c r="AP81" s="106"/>
      <c r="AQ81" s="106"/>
      <c r="AR81" s="106"/>
      <c r="AS81" s="106"/>
      <c r="AT81" s="106"/>
      <c r="AU81" s="106"/>
      <c r="AV81" s="106"/>
      <c r="AW81" s="106"/>
      <c r="AX81" s="106"/>
      <c r="AY81">
        <f>COUNTA($C$81)</f>
        <v>0</v>
      </c>
    </row>
    <row r="82" spans="1:51" ht="26.25" hidden="1" customHeight="1" x14ac:dyDescent="0.15">
      <c r="A82" s="968">
        <v>13</v>
      </c>
      <c r="B82" s="968">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9"/>
      <c r="AD82" s="969"/>
      <c r="AE82" s="969"/>
      <c r="AF82" s="969"/>
      <c r="AG82" s="969"/>
      <c r="AH82" s="101"/>
      <c r="AI82" s="102"/>
      <c r="AJ82" s="102"/>
      <c r="AK82" s="102"/>
      <c r="AL82" s="103"/>
      <c r="AM82" s="104"/>
      <c r="AN82" s="104"/>
      <c r="AO82" s="105"/>
      <c r="AP82" s="106"/>
      <c r="AQ82" s="106"/>
      <c r="AR82" s="106"/>
      <c r="AS82" s="106"/>
      <c r="AT82" s="106"/>
      <c r="AU82" s="106"/>
      <c r="AV82" s="106"/>
      <c r="AW82" s="106"/>
      <c r="AX82" s="106"/>
      <c r="AY82">
        <f>COUNTA($C$82)</f>
        <v>0</v>
      </c>
    </row>
    <row r="83" spans="1:51" ht="26.25" hidden="1" customHeight="1" x14ac:dyDescent="0.15">
      <c r="A83" s="968">
        <v>14</v>
      </c>
      <c r="B83" s="968">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9"/>
      <c r="AD83" s="969"/>
      <c r="AE83" s="969"/>
      <c r="AF83" s="969"/>
      <c r="AG83" s="969"/>
      <c r="AH83" s="101"/>
      <c r="AI83" s="102"/>
      <c r="AJ83" s="102"/>
      <c r="AK83" s="102"/>
      <c r="AL83" s="103"/>
      <c r="AM83" s="104"/>
      <c r="AN83" s="104"/>
      <c r="AO83" s="105"/>
      <c r="AP83" s="106"/>
      <c r="AQ83" s="106"/>
      <c r="AR83" s="106"/>
      <c r="AS83" s="106"/>
      <c r="AT83" s="106"/>
      <c r="AU83" s="106"/>
      <c r="AV83" s="106"/>
      <c r="AW83" s="106"/>
      <c r="AX83" s="106"/>
      <c r="AY83">
        <f>COUNTA($C$83)</f>
        <v>0</v>
      </c>
    </row>
    <row r="84" spans="1:51" ht="26.25" hidden="1" customHeight="1" x14ac:dyDescent="0.15">
      <c r="A84" s="968">
        <v>15</v>
      </c>
      <c r="B84" s="968">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9"/>
      <c r="AD84" s="969"/>
      <c r="AE84" s="969"/>
      <c r="AF84" s="969"/>
      <c r="AG84" s="969"/>
      <c r="AH84" s="101"/>
      <c r="AI84" s="102"/>
      <c r="AJ84" s="102"/>
      <c r="AK84" s="102"/>
      <c r="AL84" s="103"/>
      <c r="AM84" s="104"/>
      <c r="AN84" s="104"/>
      <c r="AO84" s="105"/>
      <c r="AP84" s="106"/>
      <c r="AQ84" s="106"/>
      <c r="AR84" s="106"/>
      <c r="AS84" s="106"/>
      <c r="AT84" s="106"/>
      <c r="AU84" s="106"/>
      <c r="AV84" s="106"/>
      <c r="AW84" s="106"/>
      <c r="AX84" s="106"/>
      <c r="AY84">
        <f>COUNTA($C$84)</f>
        <v>0</v>
      </c>
    </row>
    <row r="85" spans="1:51" ht="26.25" hidden="1" customHeight="1" x14ac:dyDescent="0.15">
      <c r="A85" s="968">
        <v>16</v>
      </c>
      <c r="B85" s="968">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9"/>
      <c r="AD85" s="969"/>
      <c r="AE85" s="969"/>
      <c r="AF85" s="969"/>
      <c r="AG85" s="969"/>
      <c r="AH85" s="101"/>
      <c r="AI85" s="102"/>
      <c r="AJ85" s="102"/>
      <c r="AK85" s="102"/>
      <c r="AL85" s="103"/>
      <c r="AM85" s="104"/>
      <c r="AN85" s="104"/>
      <c r="AO85" s="105"/>
      <c r="AP85" s="106"/>
      <c r="AQ85" s="106"/>
      <c r="AR85" s="106"/>
      <c r="AS85" s="106"/>
      <c r="AT85" s="106"/>
      <c r="AU85" s="106"/>
      <c r="AV85" s="106"/>
      <c r="AW85" s="106"/>
      <c r="AX85" s="106"/>
      <c r="AY85">
        <f>COUNTA($C$85)</f>
        <v>0</v>
      </c>
    </row>
    <row r="86" spans="1:51" ht="26.25" hidden="1" customHeight="1" x14ac:dyDescent="0.15">
      <c r="A86" s="968">
        <v>17</v>
      </c>
      <c r="B86" s="968">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9"/>
      <c r="AD86" s="969"/>
      <c r="AE86" s="969"/>
      <c r="AF86" s="969"/>
      <c r="AG86" s="969"/>
      <c r="AH86" s="101"/>
      <c r="AI86" s="102"/>
      <c r="AJ86" s="102"/>
      <c r="AK86" s="102"/>
      <c r="AL86" s="103"/>
      <c r="AM86" s="104"/>
      <c r="AN86" s="104"/>
      <c r="AO86" s="105"/>
      <c r="AP86" s="106"/>
      <c r="AQ86" s="106"/>
      <c r="AR86" s="106"/>
      <c r="AS86" s="106"/>
      <c r="AT86" s="106"/>
      <c r="AU86" s="106"/>
      <c r="AV86" s="106"/>
      <c r="AW86" s="106"/>
      <c r="AX86" s="106"/>
      <c r="AY86">
        <f>COUNTA($C$86)</f>
        <v>0</v>
      </c>
    </row>
    <row r="87" spans="1:51" ht="26.25" hidden="1" customHeight="1" x14ac:dyDescent="0.15">
      <c r="A87" s="968">
        <v>18</v>
      </c>
      <c r="B87" s="968">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9"/>
      <c r="AD87" s="969"/>
      <c r="AE87" s="969"/>
      <c r="AF87" s="969"/>
      <c r="AG87" s="969"/>
      <c r="AH87" s="101"/>
      <c r="AI87" s="102"/>
      <c r="AJ87" s="102"/>
      <c r="AK87" s="102"/>
      <c r="AL87" s="103"/>
      <c r="AM87" s="104"/>
      <c r="AN87" s="104"/>
      <c r="AO87" s="105"/>
      <c r="AP87" s="106"/>
      <c r="AQ87" s="106"/>
      <c r="AR87" s="106"/>
      <c r="AS87" s="106"/>
      <c r="AT87" s="106"/>
      <c r="AU87" s="106"/>
      <c r="AV87" s="106"/>
      <c r="AW87" s="106"/>
      <c r="AX87" s="106"/>
      <c r="AY87">
        <f>COUNTA($C$87)</f>
        <v>0</v>
      </c>
    </row>
    <row r="88" spans="1:51" ht="26.25" hidden="1" customHeight="1" x14ac:dyDescent="0.15">
      <c r="A88" s="968">
        <v>19</v>
      </c>
      <c r="B88" s="968">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9"/>
      <c r="AD88" s="969"/>
      <c r="AE88" s="969"/>
      <c r="AF88" s="969"/>
      <c r="AG88" s="969"/>
      <c r="AH88" s="101"/>
      <c r="AI88" s="102"/>
      <c r="AJ88" s="102"/>
      <c r="AK88" s="102"/>
      <c r="AL88" s="103"/>
      <c r="AM88" s="104"/>
      <c r="AN88" s="104"/>
      <c r="AO88" s="105"/>
      <c r="AP88" s="106"/>
      <c r="AQ88" s="106"/>
      <c r="AR88" s="106"/>
      <c r="AS88" s="106"/>
      <c r="AT88" s="106"/>
      <c r="AU88" s="106"/>
      <c r="AV88" s="106"/>
      <c r="AW88" s="106"/>
      <c r="AX88" s="106"/>
      <c r="AY88">
        <f>COUNTA($C$88)</f>
        <v>0</v>
      </c>
    </row>
    <row r="89" spans="1:51" ht="26.25" hidden="1" customHeight="1" x14ac:dyDescent="0.15">
      <c r="A89" s="968">
        <v>20</v>
      </c>
      <c r="B89" s="968">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9"/>
      <c r="AD89" s="969"/>
      <c r="AE89" s="969"/>
      <c r="AF89" s="969"/>
      <c r="AG89" s="969"/>
      <c r="AH89" s="101"/>
      <c r="AI89" s="102"/>
      <c r="AJ89" s="102"/>
      <c r="AK89" s="102"/>
      <c r="AL89" s="103"/>
      <c r="AM89" s="104"/>
      <c r="AN89" s="104"/>
      <c r="AO89" s="105"/>
      <c r="AP89" s="106"/>
      <c r="AQ89" s="106"/>
      <c r="AR89" s="106"/>
      <c r="AS89" s="106"/>
      <c r="AT89" s="106"/>
      <c r="AU89" s="106"/>
      <c r="AV89" s="106"/>
      <c r="AW89" s="106"/>
      <c r="AX89" s="106"/>
      <c r="AY89">
        <f>COUNTA($C$89)</f>
        <v>0</v>
      </c>
    </row>
    <row r="90" spans="1:51" ht="26.25" hidden="1" customHeight="1" x14ac:dyDescent="0.15">
      <c r="A90" s="968">
        <v>21</v>
      </c>
      <c r="B90" s="968">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9"/>
      <c r="AD90" s="969"/>
      <c r="AE90" s="969"/>
      <c r="AF90" s="969"/>
      <c r="AG90" s="969"/>
      <c r="AH90" s="101"/>
      <c r="AI90" s="102"/>
      <c r="AJ90" s="102"/>
      <c r="AK90" s="102"/>
      <c r="AL90" s="103"/>
      <c r="AM90" s="104"/>
      <c r="AN90" s="104"/>
      <c r="AO90" s="105"/>
      <c r="AP90" s="106"/>
      <c r="AQ90" s="106"/>
      <c r="AR90" s="106"/>
      <c r="AS90" s="106"/>
      <c r="AT90" s="106"/>
      <c r="AU90" s="106"/>
      <c r="AV90" s="106"/>
      <c r="AW90" s="106"/>
      <c r="AX90" s="106"/>
      <c r="AY90">
        <f>COUNTA($C$90)</f>
        <v>0</v>
      </c>
    </row>
    <row r="91" spans="1:51" ht="26.25" hidden="1" customHeight="1" x14ac:dyDescent="0.15">
      <c r="A91" s="968">
        <v>22</v>
      </c>
      <c r="B91" s="968">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9"/>
      <c r="AD91" s="969"/>
      <c r="AE91" s="969"/>
      <c r="AF91" s="969"/>
      <c r="AG91" s="969"/>
      <c r="AH91" s="101"/>
      <c r="AI91" s="102"/>
      <c r="AJ91" s="102"/>
      <c r="AK91" s="102"/>
      <c r="AL91" s="103"/>
      <c r="AM91" s="104"/>
      <c r="AN91" s="104"/>
      <c r="AO91" s="105"/>
      <c r="AP91" s="106"/>
      <c r="AQ91" s="106"/>
      <c r="AR91" s="106"/>
      <c r="AS91" s="106"/>
      <c r="AT91" s="106"/>
      <c r="AU91" s="106"/>
      <c r="AV91" s="106"/>
      <c r="AW91" s="106"/>
      <c r="AX91" s="106"/>
      <c r="AY91">
        <f>COUNTA($C$91)</f>
        <v>0</v>
      </c>
    </row>
    <row r="92" spans="1:51" ht="26.25" hidden="1" customHeight="1" x14ac:dyDescent="0.15">
      <c r="A92" s="968">
        <v>23</v>
      </c>
      <c r="B92" s="968">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9"/>
      <c r="AD92" s="969"/>
      <c r="AE92" s="969"/>
      <c r="AF92" s="969"/>
      <c r="AG92" s="969"/>
      <c r="AH92" s="101"/>
      <c r="AI92" s="102"/>
      <c r="AJ92" s="102"/>
      <c r="AK92" s="102"/>
      <c r="AL92" s="103"/>
      <c r="AM92" s="104"/>
      <c r="AN92" s="104"/>
      <c r="AO92" s="105"/>
      <c r="AP92" s="106"/>
      <c r="AQ92" s="106"/>
      <c r="AR92" s="106"/>
      <c r="AS92" s="106"/>
      <c r="AT92" s="106"/>
      <c r="AU92" s="106"/>
      <c r="AV92" s="106"/>
      <c r="AW92" s="106"/>
      <c r="AX92" s="106"/>
      <c r="AY92">
        <f>COUNTA($C$92)</f>
        <v>0</v>
      </c>
    </row>
    <row r="93" spans="1:51" ht="26.25" hidden="1" customHeight="1" x14ac:dyDescent="0.15">
      <c r="A93" s="968">
        <v>24</v>
      </c>
      <c r="B93" s="968">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9"/>
      <c r="AD93" s="969"/>
      <c r="AE93" s="969"/>
      <c r="AF93" s="969"/>
      <c r="AG93" s="969"/>
      <c r="AH93" s="101"/>
      <c r="AI93" s="102"/>
      <c r="AJ93" s="102"/>
      <c r="AK93" s="102"/>
      <c r="AL93" s="103"/>
      <c r="AM93" s="104"/>
      <c r="AN93" s="104"/>
      <c r="AO93" s="105"/>
      <c r="AP93" s="106"/>
      <c r="AQ93" s="106"/>
      <c r="AR93" s="106"/>
      <c r="AS93" s="106"/>
      <c r="AT93" s="106"/>
      <c r="AU93" s="106"/>
      <c r="AV93" s="106"/>
      <c r="AW93" s="106"/>
      <c r="AX93" s="106"/>
      <c r="AY93">
        <f>COUNTA($C$93)</f>
        <v>0</v>
      </c>
    </row>
    <row r="94" spans="1:51" ht="26.25" hidden="1" customHeight="1" x14ac:dyDescent="0.15">
      <c r="A94" s="968">
        <v>25</v>
      </c>
      <c r="B94" s="968">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9"/>
      <c r="AD94" s="969"/>
      <c r="AE94" s="969"/>
      <c r="AF94" s="969"/>
      <c r="AG94" s="969"/>
      <c r="AH94" s="101"/>
      <c r="AI94" s="102"/>
      <c r="AJ94" s="102"/>
      <c r="AK94" s="102"/>
      <c r="AL94" s="103"/>
      <c r="AM94" s="104"/>
      <c r="AN94" s="104"/>
      <c r="AO94" s="105"/>
      <c r="AP94" s="106"/>
      <c r="AQ94" s="106"/>
      <c r="AR94" s="106"/>
      <c r="AS94" s="106"/>
      <c r="AT94" s="106"/>
      <c r="AU94" s="106"/>
      <c r="AV94" s="106"/>
      <c r="AW94" s="106"/>
      <c r="AX94" s="106"/>
      <c r="AY94">
        <f>COUNTA($C$94)</f>
        <v>0</v>
      </c>
    </row>
    <row r="95" spans="1:51" ht="26.25" hidden="1" customHeight="1" x14ac:dyDescent="0.15">
      <c r="A95" s="968">
        <v>26</v>
      </c>
      <c r="B95" s="968">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9"/>
      <c r="AD95" s="969"/>
      <c r="AE95" s="969"/>
      <c r="AF95" s="969"/>
      <c r="AG95" s="969"/>
      <c r="AH95" s="101"/>
      <c r="AI95" s="102"/>
      <c r="AJ95" s="102"/>
      <c r="AK95" s="102"/>
      <c r="AL95" s="103"/>
      <c r="AM95" s="104"/>
      <c r="AN95" s="104"/>
      <c r="AO95" s="105"/>
      <c r="AP95" s="106"/>
      <c r="AQ95" s="106"/>
      <c r="AR95" s="106"/>
      <c r="AS95" s="106"/>
      <c r="AT95" s="106"/>
      <c r="AU95" s="106"/>
      <c r="AV95" s="106"/>
      <c r="AW95" s="106"/>
      <c r="AX95" s="106"/>
      <c r="AY95">
        <f>COUNTA($C$95)</f>
        <v>0</v>
      </c>
    </row>
    <row r="96" spans="1:51" ht="26.25" hidden="1" customHeight="1" x14ac:dyDescent="0.15">
      <c r="A96" s="968">
        <v>27</v>
      </c>
      <c r="B96" s="968">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9"/>
      <c r="AD96" s="969"/>
      <c r="AE96" s="969"/>
      <c r="AF96" s="969"/>
      <c r="AG96" s="969"/>
      <c r="AH96" s="101"/>
      <c r="AI96" s="102"/>
      <c r="AJ96" s="102"/>
      <c r="AK96" s="102"/>
      <c r="AL96" s="103"/>
      <c r="AM96" s="104"/>
      <c r="AN96" s="104"/>
      <c r="AO96" s="105"/>
      <c r="AP96" s="106"/>
      <c r="AQ96" s="106"/>
      <c r="AR96" s="106"/>
      <c r="AS96" s="106"/>
      <c r="AT96" s="106"/>
      <c r="AU96" s="106"/>
      <c r="AV96" s="106"/>
      <c r="AW96" s="106"/>
      <c r="AX96" s="106"/>
      <c r="AY96">
        <f>COUNTA($C$96)</f>
        <v>0</v>
      </c>
    </row>
    <row r="97" spans="1:51" ht="26.25" hidden="1" customHeight="1" x14ac:dyDescent="0.15">
      <c r="A97" s="968">
        <v>28</v>
      </c>
      <c r="B97" s="968">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9"/>
      <c r="AD97" s="969"/>
      <c r="AE97" s="969"/>
      <c r="AF97" s="969"/>
      <c r="AG97" s="969"/>
      <c r="AH97" s="101"/>
      <c r="AI97" s="102"/>
      <c r="AJ97" s="102"/>
      <c r="AK97" s="102"/>
      <c r="AL97" s="103"/>
      <c r="AM97" s="104"/>
      <c r="AN97" s="104"/>
      <c r="AO97" s="105"/>
      <c r="AP97" s="106"/>
      <c r="AQ97" s="106"/>
      <c r="AR97" s="106"/>
      <c r="AS97" s="106"/>
      <c r="AT97" s="106"/>
      <c r="AU97" s="106"/>
      <c r="AV97" s="106"/>
      <c r="AW97" s="106"/>
      <c r="AX97" s="106"/>
      <c r="AY97">
        <f>COUNTA($C$97)</f>
        <v>0</v>
      </c>
    </row>
    <row r="98" spans="1:51" ht="26.25" hidden="1" customHeight="1" x14ac:dyDescent="0.15">
      <c r="A98" s="968">
        <v>29</v>
      </c>
      <c r="B98" s="968">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9"/>
      <c r="AD98" s="969"/>
      <c r="AE98" s="969"/>
      <c r="AF98" s="969"/>
      <c r="AG98" s="969"/>
      <c r="AH98" s="101"/>
      <c r="AI98" s="102"/>
      <c r="AJ98" s="102"/>
      <c r="AK98" s="102"/>
      <c r="AL98" s="103"/>
      <c r="AM98" s="104"/>
      <c r="AN98" s="104"/>
      <c r="AO98" s="105"/>
      <c r="AP98" s="106"/>
      <c r="AQ98" s="106"/>
      <c r="AR98" s="106"/>
      <c r="AS98" s="106"/>
      <c r="AT98" s="106"/>
      <c r="AU98" s="106"/>
      <c r="AV98" s="106"/>
      <c r="AW98" s="106"/>
      <c r="AX98" s="106"/>
      <c r="AY98">
        <f>COUNTA($C$98)</f>
        <v>0</v>
      </c>
    </row>
    <row r="99" spans="1:51" ht="26.25" hidden="1" customHeight="1" x14ac:dyDescent="0.15">
      <c r="A99" s="968">
        <v>30</v>
      </c>
      <c r="B99" s="968">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9"/>
      <c r="AD99" s="969"/>
      <c r="AE99" s="969"/>
      <c r="AF99" s="969"/>
      <c r="AG99" s="969"/>
      <c r="AH99" s="101"/>
      <c r="AI99" s="102"/>
      <c r="AJ99" s="102"/>
      <c r="AK99" s="102"/>
      <c r="AL99" s="103"/>
      <c r="AM99" s="104"/>
      <c r="AN99" s="104"/>
      <c r="AO99" s="105"/>
      <c r="AP99" s="106"/>
      <c r="AQ99" s="106"/>
      <c r="AR99" s="106"/>
      <c r="AS99" s="106"/>
      <c r="AT99" s="106"/>
      <c r="AU99" s="106"/>
      <c r="AV99" s="106"/>
      <c r="AW99" s="106"/>
      <c r="AX99" s="106"/>
      <c r="AY99">
        <f>COUNTA($C$99)</f>
        <v>0</v>
      </c>
    </row>
    <row r="100" spans="1:51" hidden="1" x14ac:dyDescent="0.15">
      <c r="P100" s="63"/>
      <c r="Q100" s="63"/>
      <c r="R100" s="63"/>
      <c r="S100" s="63"/>
      <c r="T100" s="63"/>
      <c r="U100" s="63"/>
      <c r="V100" s="63"/>
      <c r="W100" s="63"/>
      <c r="X100" s="63"/>
      <c r="Y100" s="64"/>
      <c r="Z100" s="64"/>
      <c r="AA100" s="64"/>
      <c r="AB100" s="64"/>
      <c r="AC100" s="64"/>
      <c r="AD100" s="64"/>
      <c r="AE100" s="64"/>
      <c r="AF100" s="64"/>
      <c r="AG100" s="64"/>
      <c r="AH100" s="64"/>
      <c r="AI100" s="64"/>
      <c r="AJ100" s="64"/>
      <c r="AK100" s="64"/>
      <c r="AL100" s="64"/>
      <c r="AM100" s="64"/>
      <c r="AN100" s="64"/>
      <c r="AO100" s="64"/>
      <c r="AY100">
        <f>COUNTA($C$103)</f>
        <v>0</v>
      </c>
    </row>
    <row r="101" spans="1:51" hidden="1" x14ac:dyDescent="0.15">
      <c r="A101" s="9"/>
      <c r="B101" s="43" t="s">
        <v>173</v>
      </c>
      <c r="C101" s="48"/>
      <c r="D101" s="48"/>
      <c r="E101" s="48"/>
      <c r="F101" s="48"/>
      <c r="G101" s="48"/>
      <c r="H101" s="48"/>
      <c r="I101" s="48"/>
      <c r="J101" s="48"/>
      <c r="K101" s="48"/>
      <c r="L101" s="48"/>
      <c r="M101" s="48"/>
      <c r="N101" s="48"/>
      <c r="O101" s="48"/>
      <c r="P101" s="53"/>
      <c r="Q101" s="53"/>
      <c r="R101" s="53"/>
      <c r="S101" s="53"/>
      <c r="T101" s="53"/>
      <c r="U101" s="53"/>
      <c r="V101" s="53"/>
      <c r="W101" s="53"/>
      <c r="X101" s="53"/>
      <c r="Y101" s="54"/>
      <c r="Z101" s="54"/>
      <c r="AA101" s="54"/>
      <c r="AB101" s="54"/>
      <c r="AC101" s="54"/>
      <c r="AD101" s="54"/>
      <c r="AE101" s="54"/>
      <c r="AF101" s="54"/>
      <c r="AG101" s="54"/>
      <c r="AH101" s="54"/>
      <c r="AI101" s="54"/>
      <c r="AJ101" s="54"/>
      <c r="AK101" s="54"/>
      <c r="AL101" s="54"/>
      <c r="AM101" s="54"/>
      <c r="AN101" s="54"/>
      <c r="AO101" s="54"/>
      <c r="AP101" s="53"/>
      <c r="AQ101" s="53"/>
      <c r="AR101" s="53"/>
      <c r="AS101" s="53"/>
      <c r="AT101" s="53"/>
      <c r="AU101" s="53"/>
      <c r="AV101" s="53"/>
      <c r="AW101" s="53"/>
      <c r="AX101" s="53"/>
      <c r="AY101" s="34">
        <f>$AY$100</f>
        <v>0</v>
      </c>
    </row>
    <row r="102" spans="1:51" customFormat="1" ht="59.25" hidden="1" customHeight="1" x14ac:dyDescent="0.15">
      <c r="A102" s="151"/>
      <c r="B102" s="151"/>
      <c r="C102" s="151" t="s">
        <v>24</v>
      </c>
      <c r="D102" s="151"/>
      <c r="E102" s="151"/>
      <c r="F102" s="151"/>
      <c r="G102" s="151"/>
      <c r="H102" s="151"/>
      <c r="I102" s="151"/>
      <c r="J102" s="970" t="s">
        <v>229</v>
      </c>
      <c r="K102" s="971"/>
      <c r="L102" s="971"/>
      <c r="M102" s="971"/>
      <c r="N102" s="971"/>
      <c r="O102" s="971"/>
      <c r="P102" s="153" t="s">
        <v>25</v>
      </c>
      <c r="Q102" s="153"/>
      <c r="R102" s="153"/>
      <c r="S102" s="153"/>
      <c r="T102" s="153"/>
      <c r="U102" s="153"/>
      <c r="V102" s="153"/>
      <c r="W102" s="153"/>
      <c r="X102" s="153"/>
      <c r="Y102" s="154" t="s">
        <v>268</v>
      </c>
      <c r="Z102" s="155"/>
      <c r="AA102" s="155"/>
      <c r="AB102" s="155"/>
      <c r="AC102" s="970" t="s">
        <v>260</v>
      </c>
      <c r="AD102" s="970"/>
      <c r="AE102" s="970"/>
      <c r="AF102" s="970"/>
      <c r="AG102" s="970"/>
      <c r="AH102" s="154" t="s">
        <v>220</v>
      </c>
      <c r="AI102" s="151"/>
      <c r="AJ102" s="151"/>
      <c r="AK102" s="151"/>
      <c r="AL102" s="151" t="s">
        <v>19</v>
      </c>
      <c r="AM102" s="151"/>
      <c r="AN102" s="151"/>
      <c r="AO102" s="156"/>
      <c r="AP102" s="972" t="s">
        <v>230</v>
      </c>
      <c r="AQ102" s="972"/>
      <c r="AR102" s="972"/>
      <c r="AS102" s="972"/>
      <c r="AT102" s="972"/>
      <c r="AU102" s="972"/>
      <c r="AV102" s="972"/>
      <c r="AW102" s="972"/>
      <c r="AX102" s="972"/>
      <c r="AY102" s="34">
        <f>$AY$100</f>
        <v>0</v>
      </c>
    </row>
    <row r="103" spans="1:51" ht="26.25" hidden="1" customHeight="1" x14ac:dyDescent="0.15">
      <c r="A103" s="968">
        <v>1</v>
      </c>
      <c r="B103" s="968">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9"/>
      <c r="AD103" s="969"/>
      <c r="AE103" s="969"/>
      <c r="AF103" s="969"/>
      <c r="AG103" s="969"/>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hidden="1" customHeight="1" x14ac:dyDescent="0.15">
      <c r="A104" s="968">
        <v>2</v>
      </c>
      <c r="B104" s="968">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9"/>
      <c r="AD104" s="969"/>
      <c r="AE104" s="969"/>
      <c r="AF104" s="969"/>
      <c r="AG104" s="969"/>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hidden="1" customHeight="1" x14ac:dyDescent="0.15">
      <c r="A105" s="968">
        <v>3</v>
      </c>
      <c r="B105" s="968">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9"/>
      <c r="AD105" s="969"/>
      <c r="AE105" s="969"/>
      <c r="AF105" s="969"/>
      <c r="AG105" s="969"/>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hidden="1" customHeight="1" x14ac:dyDescent="0.15">
      <c r="A106" s="968">
        <v>4</v>
      </c>
      <c r="B106" s="968">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9"/>
      <c r="AD106" s="969"/>
      <c r="AE106" s="969"/>
      <c r="AF106" s="969"/>
      <c r="AG106" s="969"/>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hidden="1" customHeight="1" x14ac:dyDescent="0.15">
      <c r="A107" s="968">
        <v>5</v>
      </c>
      <c r="B107" s="968">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9"/>
      <c r="AD107" s="969"/>
      <c r="AE107" s="969"/>
      <c r="AF107" s="969"/>
      <c r="AG107" s="969"/>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hidden="1" customHeight="1" x14ac:dyDescent="0.15">
      <c r="A108" s="968">
        <v>6</v>
      </c>
      <c r="B108" s="968">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9"/>
      <c r="AD108" s="969"/>
      <c r="AE108" s="969"/>
      <c r="AF108" s="969"/>
      <c r="AG108" s="969"/>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hidden="1" customHeight="1" x14ac:dyDescent="0.15">
      <c r="A109" s="968">
        <v>7</v>
      </c>
      <c r="B109" s="968">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9"/>
      <c r="AD109" s="969"/>
      <c r="AE109" s="969"/>
      <c r="AF109" s="969"/>
      <c r="AG109" s="969"/>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hidden="1" customHeight="1" x14ac:dyDescent="0.15">
      <c r="A110" s="968">
        <v>8</v>
      </c>
      <c r="B110" s="968">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9"/>
      <c r="AD110" s="969"/>
      <c r="AE110" s="969"/>
      <c r="AF110" s="969"/>
      <c r="AG110" s="969"/>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hidden="1" customHeight="1" x14ac:dyDescent="0.15">
      <c r="A111" s="968">
        <v>9</v>
      </c>
      <c r="B111" s="968">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9"/>
      <c r="AD111" s="969"/>
      <c r="AE111" s="969"/>
      <c r="AF111" s="969"/>
      <c r="AG111" s="969"/>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hidden="1" customHeight="1" x14ac:dyDescent="0.15">
      <c r="A112" s="968">
        <v>10</v>
      </c>
      <c r="B112" s="968">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9"/>
      <c r="AD112" s="969"/>
      <c r="AE112" s="969"/>
      <c r="AF112" s="969"/>
      <c r="AG112" s="969"/>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hidden="1" customHeight="1" x14ac:dyDescent="0.15">
      <c r="A113" s="968">
        <v>11</v>
      </c>
      <c r="B113" s="968">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9"/>
      <c r="AD113" s="969"/>
      <c r="AE113" s="969"/>
      <c r="AF113" s="969"/>
      <c r="AG113" s="969"/>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hidden="1" customHeight="1" x14ac:dyDescent="0.15">
      <c r="A114" s="968">
        <v>12</v>
      </c>
      <c r="B114" s="968">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9"/>
      <c r="AD114" s="969"/>
      <c r="AE114" s="969"/>
      <c r="AF114" s="969"/>
      <c r="AG114" s="969"/>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hidden="1" customHeight="1" x14ac:dyDescent="0.15">
      <c r="A115" s="968">
        <v>13</v>
      </c>
      <c r="B115" s="968">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9"/>
      <c r="AD115" s="969"/>
      <c r="AE115" s="969"/>
      <c r="AF115" s="969"/>
      <c r="AG115" s="969"/>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hidden="1" customHeight="1" x14ac:dyDescent="0.15">
      <c r="A116" s="968">
        <v>14</v>
      </c>
      <c r="B116" s="968">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9"/>
      <c r="AD116" s="969"/>
      <c r="AE116" s="969"/>
      <c r="AF116" s="969"/>
      <c r="AG116" s="969"/>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hidden="1" customHeight="1" x14ac:dyDescent="0.15">
      <c r="A117" s="968">
        <v>15</v>
      </c>
      <c r="B117" s="968">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9"/>
      <c r="AD117" s="969"/>
      <c r="AE117" s="969"/>
      <c r="AF117" s="969"/>
      <c r="AG117" s="969"/>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hidden="1" customHeight="1" x14ac:dyDescent="0.15">
      <c r="A118" s="968">
        <v>16</v>
      </c>
      <c r="B118" s="968">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9"/>
      <c r="AD118" s="969"/>
      <c r="AE118" s="969"/>
      <c r="AF118" s="969"/>
      <c r="AG118" s="969"/>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hidden="1" customHeight="1" x14ac:dyDescent="0.15">
      <c r="A119" s="968">
        <v>17</v>
      </c>
      <c r="B119" s="968">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9"/>
      <c r="AD119" s="969"/>
      <c r="AE119" s="969"/>
      <c r="AF119" s="969"/>
      <c r="AG119" s="969"/>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hidden="1" customHeight="1" x14ac:dyDescent="0.15">
      <c r="A120" s="968">
        <v>18</v>
      </c>
      <c r="B120" s="968">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9"/>
      <c r="AD120" s="969"/>
      <c r="AE120" s="969"/>
      <c r="AF120" s="969"/>
      <c r="AG120" s="969"/>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hidden="1" customHeight="1" x14ac:dyDescent="0.15">
      <c r="A121" s="968">
        <v>19</v>
      </c>
      <c r="B121" s="968">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9"/>
      <c r="AD121" s="969"/>
      <c r="AE121" s="969"/>
      <c r="AF121" s="969"/>
      <c r="AG121" s="969"/>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hidden="1" customHeight="1" x14ac:dyDescent="0.15">
      <c r="A122" s="968">
        <v>20</v>
      </c>
      <c r="B122" s="968">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9"/>
      <c r="AD122" s="969"/>
      <c r="AE122" s="969"/>
      <c r="AF122" s="969"/>
      <c r="AG122" s="969"/>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hidden="1" customHeight="1" x14ac:dyDescent="0.15">
      <c r="A123" s="968">
        <v>21</v>
      </c>
      <c r="B123" s="968">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9"/>
      <c r="AD123" s="969"/>
      <c r="AE123" s="969"/>
      <c r="AF123" s="969"/>
      <c r="AG123" s="969"/>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hidden="1" customHeight="1" x14ac:dyDescent="0.15">
      <c r="A124" s="968">
        <v>22</v>
      </c>
      <c r="B124" s="968">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9"/>
      <c r="AD124" s="969"/>
      <c r="AE124" s="969"/>
      <c r="AF124" s="969"/>
      <c r="AG124" s="969"/>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hidden="1" customHeight="1" x14ac:dyDescent="0.15">
      <c r="A125" s="968">
        <v>23</v>
      </c>
      <c r="B125" s="968">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9"/>
      <c r="AD125" s="969"/>
      <c r="AE125" s="969"/>
      <c r="AF125" s="969"/>
      <c r="AG125" s="969"/>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hidden="1" customHeight="1" x14ac:dyDescent="0.15">
      <c r="A126" s="968">
        <v>24</v>
      </c>
      <c r="B126" s="968">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9"/>
      <c r="AD126" s="969"/>
      <c r="AE126" s="969"/>
      <c r="AF126" s="969"/>
      <c r="AG126" s="969"/>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hidden="1" customHeight="1" x14ac:dyDescent="0.15">
      <c r="A127" s="968">
        <v>25</v>
      </c>
      <c r="B127" s="968">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9"/>
      <c r="AD127" s="969"/>
      <c r="AE127" s="969"/>
      <c r="AF127" s="969"/>
      <c r="AG127" s="969"/>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hidden="1" customHeight="1" x14ac:dyDescent="0.15">
      <c r="A128" s="968">
        <v>26</v>
      </c>
      <c r="B128" s="968">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9"/>
      <c r="AD128" s="969"/>
      <c r="AE128" s="969"/>
      <c r="AF128" s="969"/>
      <c r="AG128" s="969"/>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hidden="1" customHeight="1" x14ac:dyDescent="0.15">
      <c r="A129" s="968">
        <v>27</v>
      </c>
      <c r="B129" s="968">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9"/>
      <c r="AD129" s="969"/>
      <c r="AE129" s="969"/>
      <c r="AF129" s="969"/>
      <c r="AG129" s="969"/>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hidden="1" customHeight="1" x14ac:dyDescent="0.15">
      <c r="A130" s="968">
        <v>28</v>
      </c>
      <c r="B130" s="968">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9"/>
      <c r="AD130" s="969"/>
      <c r="AE130" s="969"/>
      <c r="AF130" s="969"/>
      <c r="AG130" s="969"/>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hidden="1" customHeight="1" x14ac:dyDescent="0.15">
      <c r="A131" s="968">
        <v>29</v>
      </c>
      <c r="B131" s="968">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9"/>
      <c r="AD131" s="969"/>
      <c r="AE131" s="969"/>
      <c r="AF131" s="969"/>
      <c r="AG131" s="969"/>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hidden="1" customHeight="1" x14ac:dyDescent="0.15">
      <c r="A132" s="968">
        <v>30</v>
      </c>
      <c r="B132" s="968">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9"/>
      <c r="AD132" s="969"/>
      <c r="AE132" s="969"/>
      <c r="AF132" s="969"/>
      <c r="AG132" s="969"/>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hidden="1" x14ac:dyDescent="0.15">
      <c r="P133" s="63"/>
      <c r="Q133" s="63"/>
      <c r="R133" s="63"/>
      <c r="S133" s="63"/>
      <c r="T133" s="63"/>
      <c r="U133" s="63"/>
      <c r="V133" s="63"/>
      <c r="W133" s="63"/>
      <c r="X133" s="63"/>
      <c r="Y133" s="64"/>
      <c r="Z133" s="64"/>
      <c r="AA133" s="64"/>
      <c r="AB133" s="64"/>
      <c r="AC133" s="64"/>
      <c r="AD133" s="64"/>
      <c r="AE133" s="64"/>
      <c r="AF133" s="64"/>
      <c r="AG133" s="64"/>
      <c r="AH133" s="64"/>
      <c r="AI133" s="64"/>
      <c r="AJ133" s="64"/>
      <c r="AK133" s="64"/>
      <c r="AL133" s="64"/>
      <c r="AM133" s="64"/>
      <c r="AN133" s="64"/>
      <c r="AO133" s="64"/>
      <c r="AY133">
        <f>COUNTA($C$136)</f>
        <v>0</v>
      </c>
    </row>
    <row r="134" spans="1:51" hidden="1" x14ac:dyDescent="0.15">
      <c r="A134" s="9"/>
      <c r="B134" s="43" t="s">
        <v>174</v>
      </c>
      <c r="C134" s="48"/>
      <c r="D134" s="48"/>
      <c r="E134" s="48"/>
      <c r="F134" s="48"/>
      <c r="G134" s="48"/>
      <c r="H134" s="48"/>
      <c r="I134" s="48"/>
      <c r="J134" s="48"/>
      <c r="K134" s="48"/>
      <c r="L134" s="48"/>
      <c r="M134" s="48"/>
      <c r="N134" s="48"/>
      <c r="O134" s="48"/>
      <c r="P134" s="53"/>
      <c r="Q134" s="53"/>
      <c r="R134" s="53"/>
      <c r="S134" s="53"/>
      <c r="T134" s="53"/>
      <c r="U134" s="53"/>
      <c r="V134" s="53"/>
      <c r="W134" s="53"/>
      <c r="X134" s="53"/>
      <c r="Y134" s="54"/>
      <c r="Z134" s="54"/>
      <c r="AA134" s="54"/>
      <c r="AB134" s="54"/>
      <c r="AC134" s="54"/>
      <c r="AD134" s="54"/>
      <c r="AE134" s="54"/>
      <c r="AF134" s="54"/>
      <c r="AG134" s="54"/>
      <c r="AH134" s="54"/>
      <c r="AI134" s="54"/>
      <c r="AJ134" s="54"/>
      <c r="AK134" s="54"/>
      <c r="AL134" s="54"/>
      <c r="AM134" s="54"/>
      <c r="AN134" s="54"/>
      <c r="AO134" s="54"/>
      <c r="AP134" s="53"/>
      <c r="AQ134" s="53"/>
      <c r="AR134" s="53"/>
      <c r="AS134" s="53"/>
      <c r="AT134" s="53"/>
      <c r="AU134" s="53"/>
      <c r="AV134" s="53"/>
      <c r="AW134" s="53"/>
      <c r="AX134" s="53"/>
      <c r="AY134" s="34">
        <f>$AY$133</f>
        <v>0</v>
      </c>
    </row>
    <row r="135" spans="1:51" customFormat="1" ht="59.25" hidden="1" customHeight="1" x14ac:dyDescent="0.15">
      <c r="A135" s="151"/>
      <c r="B135" s="151"/>
      <c r="C135" s="151" t="s">
        <v>24</v>
      </c>
      <c r="D135" s="151"/>
      <c r="E135" s="151"/>
      <c r="F135" s="151"/>
      <c r="G135" s="151"/>
      <c r="H135" s="151"/>
      <c r="I135" s="151"/>
      <c r="J135" s="970" t="s">
        <v>229</v>
      </c>
      <c r="K135" s="971"/>
      <c r="L135" s="971"/>
      <c r="M135" s="971"/>
      <c r="N135" s="971"/>
      <c r="O135" s="971"/>
      <c r="P135" s="153" t="s">
        <v>25</v>
      </c>
      <c r="Q135" s="153"/>
      <c r="R135" s="153"/>
      <c r="S135" s="153"/>
      <c r="T135" s="153"/>
      <c r="U135" s="153"/>
      <c r="V135" s="153"/>
      <c r="W135" s="153"/>
      <c r="X135" s="153"/>
      <c r="Y135" s="154" t="s">
        <v>268</v>
      </c>
      <c r="Z135" s="155"/>
      <c r="AA135" s="155"/>
      <c r="AB135" s="155"/>
      <c r="AC135" s="970" t="s">
        <v>260</v>
      </c>
      <c r="AD135" s="970"/>
      <c r="AE135" s="970"/>
      <c r="AF135" s="970"/>
      <c r="AG135" s="970"/>
      <c r="AH135" s="154" t="s">
        <v>220</v>
      </c>
      <c r="AI135" s="151"/>
      <c r="AJ135" s="151"/>
      <c r="AK135" s="151"/>
      <c r="AL135" s="151" t="s">
        <v>19</v>
      </c>
      <c r="AM135" s="151"/>
      <c r="AN135" s="151"/>
      <c r="AO135" s="156"/>
      <c r="AP135" s="972" t="s">
        <v>230</v>
      </c>
      <c r="AQ135" s="972"/>
      <c r="AR135" s="972"/>
      <c r="AS135" s="972"/>
      <c r="AT135" s="972"/>
      <c r="AU135" s="972"/>
      <c r="AV135" s="972"/>
      <c r="AW135" s="972"/>
      <c r="AX135" s="972"/>
      <c r="AY135" s="34">
        <f>$AY$133</f>
        <v>0</v>
      </c>
    </row>
    <row r="136" spans="1:51" ht="26.25" hidden="1" customHeight="1" x14ac:dyDescent="0.15">
      <c r="A136" s="968">
        <v>1</v>
      </c>
      <c r="B136" s="968">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9"/>
      <c r="AD136" s="969"/>
      <c r="AE136" s="969"/>
      <c r="AF136" s="969"/>
      <c r="AG136" s="969"/>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hidden="1" customHeight="1" x14ac:dyDescent="0.15">
      <c r="A137" s="968">
        <v>2</v>
      </c>
      <c r="B137" s="968">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9"/>
      <c r="AD137" s="969"/>
      <c r="AE137" s="969"/>
      <c r="AF137" s="969"/>
      <c r="AG137" s="969"/>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hidden="1" customHeight="1" x14ac:dyDescent="0.15">
      <c r="A138" s="968">
        <v>3</v>
      </c>
      <c r="B138" s="968">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9"/>
      <c r="AD138" s="969"/>
      <c r="AE138" s="969"/>
      <c r="AF138" s="969"/>
      <c r="AG138" s="969"/>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hidden="1" customHeight="1" x14ac:dyDescent="0.15">
      <c r="A139" s="968">
        <v>4</v>
      </c>
      <c r="B139" s="968">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9"/>
      <c r="AD139" s="969"/>
      <c r="AE139" s="969"/>
      <c r="AF139" s="969"/>
      <c r="AG139" s="969"/>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hidden="1" customHeight="1" x14ac:dyDescent="0.15">
      <c r="A140" s="968">
        <v>5</v>
      </c>
      <c r="B140" s="968">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9"/>
      <c r="AD140" s="969"/>
      <c r="AE140" s="969"/>
      <c r="AF140" s="969"/>
      <c r="AG140" s="969"/>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hidden="1" customHeight="1" x14ac:dyDescent="0.15">
      <c r="A141" s="968">
        <v>6</v>
      </c>
      <c r="B141" s="968">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9"/>
      <c r="AD141" s="969"/>
      <c r="AE141" s="969"/>
      <c r="AF141" s="969"/>
      <c r="AG141" s="969"/>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hidden="1" customHeight="1" x14ac:dyDescent="0.15">
      <c r="A142" s="968">
        <v>7</v>
      </c>
      <c r="B142" s="968">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9"/>
      <c r="AD142" s="969"/>
      <c r="AE142" s="969"/>
      <c r="AF142" s="969"/>
      <c r="AG142" s="969"/>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hidden="1" customHeight="1" x14ac:dyDescent="0.15">
      <c r="A143" s="968">
        <v>8</v>
      </c>
      <c r="B143" s="968">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9"/>
      <c r="AD143" s="969"/>
      <c r="AE143" s="969"/>
      <c r="AF143" s="969"/>
      <c r="AG143" s="969"/>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hidden="1" customHeight="1" x14ac:dyDescent="0.15">
      <c r="A144" s="968">
        <v>9</v>
      </c>
      <c r="B144" s="968">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9"/>
      <c r="AD144" s="969"/>
      <c r="AE144" s="969"/>
      <c r="AF144" s="969"/>
      <c r="AG144" s="969"/>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hidden="1" customHeight="1" x14ac:dyDescent="0.15">
      <c r="A145" s="968">
        <v>10</v>
      </c>
      <c r="B145" s="968">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9"/>
      <c r="AD145" s="969"/>
      <c r="AE145" s="969"/>
      <c r="AF145" s="969"/>
      <c r="AG145" s="969"/>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hidden="1" customHeight="1" x14ac:dyDescent="0.15">
      <c r="A146" s="968">
        <v>11</v>
      </c>
      <c r="B146" s="968">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9"/>
      <c r="AD146" s="969"/>
      <c r="AE146" s="969"/>
      <c r="AF146" s="969"/>
      <c r="AG146" s="969"/>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hidden="1" customHeight="1" x14ac:dyDescent="0.15">
      <c r="A147" s="968">
        <v>12</v>
      </c>
      <c r="B147" s="968">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9"/>
      <c r="AD147" s="969"/>
      <c r="AE147" s="969"/>
      <c r="AF147" s="969"/>
      <c r="AG147" s="969"/>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hidden="1" customHeight="1" x14ac:dyDescent="0.15">
      <c r="A148" s="968">
        <v>13</v>
      </c>
      <c r="B148" s="968">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9"/>
      <c r="AD148" s="969"/>
      <c r="AE148" s="969"/>
      <c r="AF148" s="969"/>
      <c r="AG148" s="969"/>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hidden="1" customHeight="1" x14ac:dyDescent="0.15">
      <c r="A149" s="968">
        <v>14</v>
      </c>
      <c r="B149" s="968">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9"/>
      <c r="AD149" s="969"/>
      <c r="AE149" s="969"/>
      <c r="AF149" s="969"/>
      <c r="AG149" s="969"/>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hidden="1" customHeight="1" x14ac:dyDescent="0.15">
      <c r="A150" s="968">
        <v>15</v>
      </c>
      <c r="B150" s="968">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9"/>
      <c r="AD150" s="969"/>
      <c r="AE150" s="969"/>
      <c r="AF150" s="969"/>
      <c r="AG150" s="969"/>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hidden="1" customHeight="1" x14ac:dyDescent="0.15">
      <c r="A151" s="968">
        <v>16</v>
      </c>
      <c r="B151" s="968">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9"/>
      <c r="AD151" s="969"/>
      <c r="AE151" s="969"/>
      <c r="AF151" s="969"/>
      <c r="AG151" s="969"/>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hidden="1" customHeight="1" x14ac:dyDescent="0.15">
      <c r="A152" s="968">
        <v>17</v>
      </c>
      <c r="B152" s="968">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9"/>
      <c r="AD152" s="969"/>
      <c r="AE152" s="969"/>
      <c r="AF152" s="969"/>
      <c r="AG152" s="969"/>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hidden="1" customHeight="1" x14ac:dyDescent="0.15">
      <c r="A153" s="968">
        <v>18</v>
      </c>
      <c r="B153" s="968">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9"/>
      <c r="AD153" s="969"/>
      <c r="AE153" s="969"/>
      <c r="AF153" s="969"/>
      <c r="AG153" s="969"/>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hidden="1" customHeight="1" x14ac:dyDescent="0.15">
      <c r="A154" s="968">
        <v>19</v>
      </c>
      <c r="B154" s="968">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9"/>
      <c r="AD154" s="969"/>
      <c r="AE154" s="969"/>
      <c r="AF154" s="969"/>
      <c r="AG154" s="969"/>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hidden="1" customHeight="1" x14ac:dyDescent="0.15">
      <c r="A155" s="968">
        <v>20</v>
      </c>
      <c r="B155" s="968">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9"/>
      <c r="AD155" s="969"/>
      <c r="AE155" s="969"/>
      <c r="AF155" s="969"/>
      <c r="AG155" s="969"/>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hidden="1" customHeight="1" x14ac:dyDescent="0.15">
      <c r="A156" s="968">
        <v>21</v>
      </c>
      <c r="B156" s="968">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9"/>
      <c r="AD156" s="969"/>
      <c r="AE156" s="969"/>
      <c r="AF156" s="969"/>
      <c r="AG156" s="969"/>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hidden="1" customHeight="1" x14ac:dyDescent="0.15">
      <c r="A157" s="968">
        <v>22</v>
      </c>
      <c r="B157" s="968">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9"/>
      <c r="AD157" s="969"/>
      <c r="AE157" s="969"/>
      <c r="AF157" s="969"/>
      <c r="AG157" s="969"/>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hidden="1" customHeight="1" x14ac:dyDescent="0.15">
      <c r="A158" s="968">
        <v>23</v>
      </c>
      <c r="B158" s="968">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9"/>
      <c r="AD158" s="969"/>
      <c r="AE158" s="969"/>
      <c r="AF158" s="969"/>
      <c r="AG158" s="969"/>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hidden="1" customHeight="1" x14ac:dyDescent="0.15">
      <c r="A159" s="968">
        <v>24</v>
      </c>
      <c r="B159" s="968">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9"/>
      <c r="AD159" s="969"/>
      <c r="AE159" s="969"/>
      <c r="AF159" s="969"/>
      <c r="AG159" s="969"/>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hidden="1" customHeight="1" x14ac:dyDescent="0.15">
      <c r="A160" s="968">
        <v>25</v>
      </c>
      <c r="B160" s="968">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9"/>
      <c r="AD160" s="969"/>
      <c r="AE160" s="969"/>
      <c r="AF160" s="969"/>
      <c r="AG160" s="969"/>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hidden="1" customHeight="1" x14ac:dyDescent="0.15">
      <c r="A161" s="968">
        <v>26</v>
      </c>
      <c r="B161" s="968">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9"/>
      <c r="AD161" s="969"/>
      <c r="AE161" s="969"/>
      <c r="AF161" s="969"/>
      <c r="AG161" s="969"/>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hidden="1" customHeight="1" x14ac:dyDescent="0.15">
      <c r="A162" s="968">
        <v>27</v>
      </c>
      <c r="B162" s="968">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9"/>
      <c r="AD162" s="969"/>
      <c r="AE162" s="969"/>
      <c r="AF162" s="969"/>
      <c r="AG162" s="969"/>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hidden="1" customHeight="1" x14ac:dyDescent="0.15">
      <c r="A163" s="968">
        <v>28</v>
      </c>
      <c r="B163" s="968">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9"/>
      <c r="AD163" s="969"/>
      <c r="AE163" s="969"/>
      <c r="AF163" s="969"/>
      <c r="AG163" s="969"/>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hidden="1" customHeight="1" x14ac:dyDescent="0.15">
      <c r="A164" s="968">
        <v>29</v>
      </c>
      <c r="B164" s="968">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9"/>
      <c r="AD164" s="969"/>
      <c r="AE164" s="969"/>
      <c r="AF164" s="969"/>
      <c r="AG164" s="969"/>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hidden="1" customHeight="1" x14ac:dyDescent="0.15">
      <c r="A165" s="968">
        <v>30</v>
      </c>
      <c r="B165" s="968">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9"/>
      <c r="AD165" s="969"/>
      <c r="AE165" s="969"/>
      <c r="AF165" s="969"/>
      <c r="AG165" s="969"/>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hidden="1" x14ac:dyDescent="0.15">
      <c r="P166" s="63"/>
      <c r="Q166" s="63"/>
      <c r="R166" s="63"/>
      <c r="S166" s="63"/>
      <c r="T166" s="63"/>
      <c r="U166" s="63"/>
      <c r="V166" s="63"/>
      <c r="W166" s="63"/>
      <c r="X166" s="63"/>
      <c r="Y166" s="64"/>
      <c r="Z166" s="64"/>
      <c r="AA166" s="64"/>
      <c r="AB166" s="64"/>
      <c r="AC166" s="64"/>
      <c r="AD166" s="64"/>
      <c r="AE166" s="64"/>
      <c r="AF166" s="64"/>
      <c r="AG166" s="64"/>
      <c r="AH166" s="64"/>
      <c r="AI166" s="64"/>
      <c r="AJ166" s="64"/>
      <c r="AK166" s="64"/>
      <c r="AL166" s="64"/>
      <c r="AM166" s="64"/>
      <c r="AN166" s="64"/>
      <c r="AO166" s="64"/>
      <c r="AY166">
        <f>COUNTA($C$169)</f>
        <v>0</v>
      </c>
    </row>
    <row r="167" spans="1:51" hidden="1" x14ac:dyDescent="0.15">
      <c r="A167" s="9"/>
      <c r="B167" s="43" t="s">
        <v>175</v>
      </c>
      <c r="C167" s="48"/>
      <c r="D167" s="48"/>
      <c r="E167" s="48"/>
      <c r="F167" s="48"/>
      <c r="G167" s="48"/>
      <c r="H167" s="48"/>
      <c r="I167" s="48"/>
      <c r="J167" s="48"/>
      <c r="K167" s="48"/>
      <c r="L167" s="48"/>
      <c r="M167" s="48"/>
      <c r="N167" s="48"/>
      <c r="O167" s="48"/>
      <c r="P167" s="53"/>
      <c r="Q167" s="53"/>
      <c r="R167" s="53"/>
      <c r="S167" s="53"/>
      <c r="T167" s="53"/>
      <c r="U167" s="53"/>
      <c r="V167" s="53"/>
      <c r="W167" s="53"/>
      <c r="X167" s="53"/>
      <c r="Y167" s="54"/>
      <c r="Z167" s="54"/>
      <c r="AA167" s="54"/>
      <c r="AB167" s="54"/>
      <c r="AC167" s="54"/>
      <c r="AD167" s="54"/>
      <c r="AE167" s="54"/>
      <c r="AF167" s="54"/>
      <c r="AG167" s="54"/>
      <c r="AH167" s="54"/>
      <c r="AI167" s="54"/>
      <c r="AJ167" s="54"/>
      <c r="AK167" s="54"/>
      <c r="AL167" s="54"/>
      <c r="AM167" s="54"/>
      <c r="AN167" s="54"/>
      <c r="AO167" s="54"/>
      <c r="AP167" s="53"/>
      <c r="AQ167" s="53"/>
      <c r="AR167" s="53"/>
      <c r="AS167" s="53"/>
      <c r="AT167" s="53"/>
      <c r="AU167" s="53"/>
      <c r="AV167" s="53"/>
      <c r="AW167" s="53"/>
      <c r="AX167" s="53"/>
      <c r="AY167" s="34">
        <f>$AY$166</f>
        <v>0</v>
      </c>
    </row>
    <row r="168" spans="1:51" customFormat="1" ht="59.25" hidden="1" customHeight="1" x14ac:dyDescent="0.15">
      <c r="A168" s="151"/>
      <c r="B168" s="151"/>
      <c r="C168" s="151" t="s">
        <v>24</v>
      </c>
      <c r="D168" s="151"/>
      <c r="E168" s="151"/>
      <c r="F168" s="151"/>
      <c r="G168" s="151"/>
      <c r="H168" s="151"/>
      <c r="I168" s="151"/>
      <c r="J168" s="970" t="s">
        <v>229</v>
      </c>
      <c r="K168" s="971"/>
      <c r="L168" s="971"/>
      <c r="M168" s="971"/>
      <c r="N168" s="971"/>
      <c r="O168" s="971"/>
      <c r="P168" s="153" t="s">
        <v>25</v>
      </c>
      <c r="Q168" s="153"/>
      <c r="R168" s="153"/>
      <c r="S168" s="153"/>
      <c r="T168" s="153"/>
      <c r="U168" s="153"/>
      <c r="V168" s="153"/>
      <c r="W168" s="153"/>
      <c r="X168" s="153"/>
      <c r="Y168" s="154" t="s">
        <v>268</v>
      </c>
      <c r="Z168" s="155"/>
      <c r="AA168" s="155"/>
      <c r="AB168" s="155"/>
      <c r="AC168" s="970" t="s">
        <v>260</v>
      </c>
      <c r="AD168" s="970"/>
      <c r="AE168" s="970"/>
      <c r="AF168" s="970"/>
      <c r="AG168" s="970"/>
      <c r="AH168" s="154" t="s">
        <v>220</v>
      </c>
      <c r="AI168" s="151"/>
      <c r="AJ168" s="151"/>
      <c r="AK168" s="151"/>
      <c r="AL168" s="151" t="s">
        <v>19</v>
      </c>
      <c r="AM168" s="151"/>
      <c r="AN168" s="151"/>
      <c r="AO168" s="156"/>
      <c r="AP168" s="972" t="s">
        <v>230</v>
      </c>
      <c r="AQ168" s="972"/>
      <c r="AR168" s="972"/>
      <c r="AS168" s="972"/>
      <c r="AT168" s="972"/>
      <c r="AU168" s="972"/>
      <c r="AV168" s="972"/>
      <c r="AW168" s="972"/>
      <c r="AX168" s="972"/>
      <c r="AY168" s="34">
        <f>$AY$166</f>
        <v>0</v>
      </c>
    </row>
    <row r="169" spans="1:51" ht="26.25" hidden="1" customHeight="1" x14ac:dyDescent="0.15">
      <c r="A169" s="968">
        <v>1</v>
      </c>
      <c r="B169" s="968">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9"/>
      <c r="AD169" s="969"/>
      <c r="AE169" s="969"/>
      <c r="AF169" s="969"/>
      <c r="AG169" s="969"/>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hidden="1" customHeight="1" x14ac:dyDescent="0.15">
      <c r="A170" s="968">
        <v>2</v>
      </c>
      <c r="B170" s="968">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9"/>
      <c r="AD170" s="969"/>
      <c r="AE170" s="969"/>
      <c r="AF170" s="969"/>
      <c r="AG170" s="969"/>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hidden="1" customHeight="1" x14ac:dyDescent="0.15">
      <c r="A171" s="968">
        <v>3</v>
      </c>
      <c r="B171" s="968">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9"/>
      <c r="AD171" s="969"/>
      <c r="AE171" s="969"/>
      <c r="AF171" s="969"/>
      <c r="AG171" s="969"/>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hidden="1" customHeight="1" x14ac:dyDescent="0.15">
      <c r="A172" s="968">
        <v>4</v>
      </c>
      <c r="B172" s="968">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9"/>
      <c r="AD172" s="969"/>
      <c r="AE172" s="969"/>
      <c r="AF172" s="969"/>
      <c r="AG172" s="969"/>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hidden="1" customHeight="1" x14ac:dyDescent="0.15">
      <c r="A173" s="968">
        <v>5</v>
      </c>
      <c r="B173" s="968">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9"/>
      <c r="AD173" s="969"/>
      <c r="AE173" s="969"/>
      <c r="AF173" s="969"/>
      <c r="AG173" s="969"/>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hidden="1" customHeight="1" x14ac:dyDescent="0.15">
      <c r="A174" s="968">
        <v>6</v>
      </c>
      <c r="B174" s="968">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9"/>
      <c r="AD174" s="969"/>
      <c r="AE174" s="969"/>
      <c r="AF174" s="969"/>
      <c r="AG174" s="969"/>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hidden="1" customHeight="1" x14ac:dyDescent="0.15">
      <c r="A175" s="968">
        <v>7</v>
      </c>
      <c r="B175" s="968">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9"/>
      <c r="AD175" s="969"/>
      <c r="AE175" s="969"/>
      <c r="AF175" s="969"/>
      <c r="AG175" s="969"/>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hidden="1" customHeight="1" x14ac:dyDescent="0.15">
      <c r="A176" s="968">
        <v>8</v>
      </c>
      <c r="B176" s="968">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9"/>
      <c r="AD176" s="969"/>
      <c r="AE176" s="969"/>
      <c r="AF176" s="969"/>
      <c r="AG176" s="969"/>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hidden="1" customHeight="1" x14ac:dyDescent="0.15">
      <c r="A177" s="968">
        <v>9</v>
      </c>
      <c r="B177" s="968">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9"/>
      <c r="AD177" s="969"/>
      <c r="AE177" s="969"/>
      <c r="AF177" s="969"/>
      <c r="AG177" s="969"/>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hidden="1" customHeight="1" x14ac:dyDescent="0.15">
      <c r="A178" s="968">
        <v>10</v>
      </c>
      <c r="B178" s="968">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9"/>
      <c r="AD178" s="969"/>
      <c r="AE178" s="969"/>
      <c r="AF178" s="969"/>
      <c r="AG178" s="969"/>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hidden="1" customHeight="1" x14ac:dyDescent="0.15">
      <c r="A179" s="968">
        <v>11</v>
      </c>
      <c r="B179" s="968">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9"/>
      <c r="AD179" s="969"/>
      <c r="AE179" s="969"/>
      <c r="AF179" s="969"/>
      <c r="AG179" s="969"/>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hidden="1" customHeight="1" x14ac:dyDescent="0.15">
      <c r="A180" s="968">
        <v>12</v>
      </c>
      <c r="B180" s="968">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9"/>
      <c r="AD180" s="969"/>
      <c r="AE180" s="969"/>
      <c r="AF180" s="969"/>
      <c r="AG180" s="969"/>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hidden="1" customHeight="1" x14ac:dyDescent="0.15">
      <c r="A181" s="968">
        <v>13</v>
      </c>
      <c r="B181" s="968">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9"/>
      <c r="AD181" s="969"/>
      <c r="AE181" s="969"/>
      <c r="AF181" s="969"/>
      <c r="AG181" s="969"/>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hidden="1" customHeight="1" x14ac:dyDescent="0.15">
      <c r="A182" s="968">
        <v>14</v>
      </c>
      <c r="B182" s="968">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9"/>
      <c r="AD182" s="969"/>
      <c r="AE182" s="969"/>
      <c r="AF182" s="969"/>
      <c r="AG182" s="969"/>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hidden="1" customHeight="1" x14ac:dyDescent="0.15">
      <c r="A183" s="968">
        <v>15</v>
      </c>
      <c r="B183" s="968">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9"/>
      <c r="AD183" s="969"/>
      <c r="AE183" s="969"/>
      <c r="AF183" s="969"/>
      <c r="AG183" s="969"/>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hidden="1" customHeight="1" x14ac:dyDescent="0.15">
      <c r="A184" s="968">
        <v>16</v>
      </c>
      <c r="B184" s="968">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9"/>
      <c r="AD184" s="969"/>
      <c r="AE184" s="969"/>
      <c r="AF184" s="969"/>
      <c r="AG184" s="969"/>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hidden="1" customHeight="1" x14ac:dyDescent="0.15">
      <c r="A185" s="968">
        <v>17</v>
      </c>
      <c r="B185" s="968">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9"/>
      <c r="AD185" s="969"/>
      <c r="AE185" s="969"/>
      <c r="AF185" s="969"/>
      <c r="AG185" s="969"/>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hidden="1" customHeight="1" x14ac:dyDescent="0.15">
      <c r="A186" s="968">
        <v>18</v>
      </c>
      <c r="B186" s="968">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9"/>
      <c r="AD186" s="969"/>
      <c r="AE186" s="969"/>
      <c r="AF186" s="969"/>
      <c r="AG186" s="969"/>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hidden="1" customHeight="1" x14ac:dyDescent="0.15">
      <c r="A187" s="968">
        <v>19</v>
      </c>
      <c r="B187" s="968">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9"/>
      <c r="AD187" s="969"/>
      <c r="AE187" s="969"/>
      <c r="AF187" s="969"/>
      <c r="AG187" s="969"/>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hidden="1" customHeight="1" x14ac:dyDescent="0.15">
      <c r="A188" s="968">
        <v>20</v>
      </c>
      <c r="B188" s="968">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9"/>
      <c r="AD188" s="969"/>
      <c r="AE188" s="969"/>
      <c r="AF188" s="969"/>
      <c r="AG188" s="969"/>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hidden="1" customHeight="1" x14ac:dyDescent="0.15">
      <c r="A189" s="968">
        <v>21</v>
      </c>
      <c r="B189" s="968">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9"/>
      <c r="AD189" s="969"/>
      <c r="AE189" s="969"/>
      <c r="AF189" s="969"/>
      <c r="AG189" s="969"/>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hidden="1" customHeight="1" x14ac:dyDescent="0.15">
      <c r="A190" s="968">
        <v>22</v>
      </c>
      <c r="B190" s="968">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9"/>
      <c r="AD190" s="969"/>
      <c r="AE190" s="969"/>
      <c r="AF190" s="969"/>
      <c r="AG190" s="969"/>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hidden="1" customHeight="1" x14ac:dyDescent="0.15">
      <c r="A191" s="968">
        <v>23</v>
      </c>
      <c r="B191" s="968">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9"/>
      <c r="AD191" s="969"/>
      <c r="AE191" s="969"/>
      <c r="AF191" s="969"/>
      <c r="AG191" s="969"/>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hidden="1" customHeight="1" x14ac:dyDescent="0.15">
      <c r="A192" s="968">
        <v>24</v>
      </c>
      <c r="B192" s="968">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9"/>
      <c r="AD192" s="969"/>
      <c r="AE192" s="969"/>
      <c r="AF192" s="969"/>
      <c r="AG192" s="969"/>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hidden="1" customHeight="1" x14ac:dyDescent="0.15">
      <c r="A193" s="968">
        <v>25</v>
      </c>
      <c r="B193" s="968">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9"/>
      <c r="AD193" s="969"/>
      <c r="AE193" s="969"/>
      <c r="AF193" s="969"/>
      <c r="AG193" s="969"/>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hidden="1" customHeight="1" x14ac:dyDescent="0.15">
      <c r="A194" s="968">
        <v>26</v>
      </c>
      <c r="B194" s="968">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9"/>
      <c r="AD194" s="969"/>
      <c r="AE194" s="969"/>
      <c r="AF194" s="969"/>
      <c r="AG194" s="969"/>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hidden="1" customHeight="1" x14ac:dyDescent="0.15">
      <c r="A195" s="968">
        <v>27</v>
      </c>
      <c r="B195" s="968">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9"/>
      <c r="AD195" s="969"/>
      <c r="AE195" s="969"/>
      <c r="AF195" s="969"/>
      <c r="AG195" s="969"/>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hidden="1" customHeight="1" x14ac:dyDescent="0.15">
      <c r="A196" s="968">
        <v>28</v>
      </c>
      <c r="B196" s="968">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9"/>
      <c r="AD196" s="969"/>
      <c r="AE196" s="969"/>
      <c r="AF196" s="969"/>
      <c r="AG196" s="969"/>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hidden="1" customHeight="1" x14ac:dyDescent="0.15">
      <c r="A197" s="968">
        <v>29</v>
      </c>
      <c r="B197" s="968">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9"/>
      <c r="AD197" s="969"/>
      <c r="AE197" s="969"/>
      <c r="AF197" s="969"/>
      <c r="AG197" s="969"/>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hidden="1" customHeight="1" x14ac:dyDescent="0.15">
      <c r="A198" s="968">
        <v>30</v>
      </c>
      <c r="B198" s="968">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9"/>
      <c r="AD198" s="969"/>
      <c r="AE198" s="969"/>
      <c r="AF198" s="969"/>
      <c r="AG198" s="969"/>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hidden="1" x14ac:dyDescent="0.15">
      <c r="P199" s="63"/>
      <c r="Q199" s="63"/>
      <c r="R199" s="63"/>
      <c r="S199" s="63"/>
      <c r="T199" s="63"/>
      <c r="U199" s="63"/>
      <c r="V199" s="63"/>
      <c r="W199" s="63"/>
      <c r="X199" s="63"/>
      <c r="Y199" s="64"/>
      <c r="Z199" s="64"/>
      <c r="AA199" s="64"/>
      <c r="AB199" s="64"/>
      <c r="AC199" s="64"/>
      <c r="AD199" s="64"/>
      <c r="AE199" s="64"/>
      <c r="AF199" s="64"/>
      <c r="AG199" s="64"/>
      <c r="AH199" s="64"/>
      <c r="AI199" s="64"/>
      <c r="AJ199" s="64"/>
      <c r="AK199" s="64"/>
      <c r="AL199" s="64"/>
      <c r="AM199" s="64"/>
      <c r="AN199" s="64"/>
      <c r="AO199" s="64"/>
      <c r="AY199">
        <f>COUNTA($C$202)</f>
        <v>0</v>
      </c>
    </row>
    <row r="200" spans="1:51" hidden="1" x14ac:dyDescent="0.15">
      <c r="A200" s="9"/>
      <c r="B200" s="43" t="s">
        <v>176</v>
      </c>
      <c r="C200" s="48"/>
      <c r="D200" s="48"/>
      <c r="E200" s="48"/>
      <c r="F200" s="48"/>
      <c r="G200" s="48"/>
      <c r="H200" s="48"/>
      <c r="I200" s="48"/>
      <c r="J200" s="48"/>
      <c r="K200" s="48"/>
      <c r="L200" s="48"/>
      <c r="M200" s="48"/>
      <c r="N200" s="48"/>
      <c r="O200" s="48"/>
      <c r="P200" s="53"/>
      <c r="Q200" s="53"/>
      <c r="R200" s="53"/>
      <c r="S200" s="53"/>
      <c r="T200" s="53"/>
      <c r="U200" s="53"/>
      <c r="V200" s="53"/>
      <c r="W200" s="53"/>
      <c r="X200" s="53"/>
      <c r="Y200" s="54"/>
      <c r="Z200" s="54"/>
      <c r="AA200" s="54"/>
      <c r="AB200" s="54"/>
      <c r="AC200" s="54"/>
      <c r="AD200" s="54"/>
      <c r="AE200" s="54"/>
      <c r="AF200" s="54"/>
      <c r="AG200" s="54"/>
      <c r="AH200" s="54"/>
      <c r="AI200" s="54"/>
      <c r="AJ200" s="54"/>
      <c r="AK200" s="54"/>
      <c r="AL200" s="54"/>
      <c r="AM200" s="54"/>
      <c r="AN200" s="54"/>
      <c r="AO200" s="54"/>
      <c r="AP200" s="53"/>
      <c r="AQ200" s="53"/>
      <c r="AR200" s="53"/>
      <c r="AS200" s="53"/>
      <c r="AT200" s="53"/>
      <c r="AU200" s="53"/>
      <c r="AV200" s="53"/>
      <c r="AW200" s="53"/>
      <c r="AX200" s="53"/>
      <c r="AY200" s="34">
        <f>$AY$199</f>
        <v>0</v>
      </c>
    </row>
    <row r="201" spans="1:51" customFormat="1" ht="59.25" hidden="1" customHeight="1" x14ac:dyDescent="0.15">
      <c r="A201" s="151"/>
      <c r="B201" s="151"/>
      <c r="C201" s="151" t="s">
        <v>24</v>
      </c>
      <c r="D201" s="151"/>
      <c r="E201" s="151"/>
      <c r="F201" s="151"/>
      <c r="G201" s="151"/>
      <c r="H201" s="151"/>
      <c r="I201" s="151"/>
      <c r="J201" s="970" t="s">
        <v>229</v>
      </c>
      <c r="K201" s="971"/>
      <c r="L201" s="971"/>
      <c r="M201" s="971"/>
      <c r="N201" s="971"/>
      <c r="O201" s="971"/>
      <c r="P201" s="153" t="s">
        <v>25</v>
      </c>
      <c r="Q201" s="153"/>
      <c r="R201" s="153"/>
      <c r="S201" s="153"/>
      <c r="T201" s="153"/>
      <c r="U201" s="153"/>
      <c r="V201" s="153"/>
      <c r="W201" s="153"/>
      <c r="X201" s="153"/>
      <c r="Y201" s="154" t="s">
        <v>268</v>
      </c>
      <c r="Z201" s="155"/>
      <c r="AA201" s="155"/>
      <c r="AB201" s="155"/>
      <c r="AC201" s="970" t="s">
        <v>260</v>
      </c>
      <c r="AD201" s="970"/>
      <c r="AE201" s="970"/>
      <c r="AF201" s="970"/>
      <c r="AG201" s="970"/>
      <c r="AH201" s="154" t="s">
        <v>220</v>
      </c>
      <c r="AI201" s="151"/>
      <c r="AJ201" s="151"/>
      <c r="AK201" s="151"/>
      <c r="AL201" s="151" t="s">
        <v>19</v>
      </c>
      <c r="AM201" s="151"/>
      <c r="AN201" s="151"/>
      <c r="AO201" s="156"/>
      <c r="AP201" s="972" t="s">
        <v>230</v>
      </c>
      <c r="AQ201" s="972"/>
      <c r="AR201" s="972"/>
      <c r="AS201" s="972"/>
      <c r="AT201" s="972"/>
      <c r="AU201" s="972"/>
      <c r="AV201" s="972"/>
      <c r="AW201" s="972"/>
      <c r="AX201" s="972"/>
      <c r="AY201" s="34">
        <f>$AY$199</f>
        <v>0</v>
      </c>
    </row>
    <row r="202" spans="1:51" ht="26.25" hidden="1" customHeight="1" x14ac:dyDescent="0.15">
      <c r="A202" s="968">
        <v>1</v>
      </c>
      <c r="B202" s="968">
        <v>1</v>
      </c>
      <c r="C202" s="169"/>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9"/>
      <c r="AD202" s="969"/>
      <c r="AE202" s="969"/>
      <c r="AF202" s="969"/>
      <c r="AG202" s="969"/>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hidden="1" customHeight="1" x14ac:dyDescent="0.15">
      <c r="A203" s="968">
        <v>2</v>
      </c>
      <c r="B203" s="968">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9"/>
      <c r="AD203" s="969"/>
      <c r="AE203" s="969"/>
      <c r="AF203" s="969"/>
      <c r="AG203" s="969"/>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hidden="1" customHeight="1" x14ac:dyDescent="0.15">
      <c r="A204" s="968">
        <v>3</v>
      </c>
      <c r="B204" s="968">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9"/>
      <c r="AD204" s="969"/>
      <c r="AE204" s="969"/>
      <c r="AF204" s="969"/>
      <c r="AG204" s="969"/>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hidden="1" customHeight="1" x14ac:dyDescent="0.15">
      <c r="A205" s="968">
        <v>4</v>
      </c>
      <c r="B205" s="968">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9"/>
      <c r="AD205" s="969"/>
      <c r="AE205" s="969"/>
      <c r="AF205" s="969"/>
      <c r="AG205" s="969"/>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hidden="1" customHeight="1" x14ac:dyDescent="0.15">
      <c r="A206" s="968">
        <v>5</v>
      </c>
      <c r="B206" s="968">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9"/>
      <c r="AD206" s="969"/>
      <c r="AE206" s="969"/>
      <c r="AF206" s="969"/>
      <c r="AG206" s="969"/>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hidden="1" customHeight="1" x14ac:dyDescent="0.15">
      <c r="A207" s="968">
        <v>6</v>
      </c>
      <c r="B207" s="968">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9"/>
      <c r="AD207" s="969"/>
      <c r="AE207" s="969"/>
      <c r="AF207" s="969"/>
      <c r="AG207" s="969"/>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hidden="1" customHeight="1" x14ac:dyDescent="0.15">
      <c r="A208" s="968">
        <v>7</v>
      </c>
      <c r="B208" s="968">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9"/>
      <c r="AD208" s="969"/>
      <c r="AE208" s="969"/>
      <c r="AF208" s="969"/>
      <c r="AG208" s="969"/>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hidden="1" customHeight="1" x14ac:dyDescent="0.15">
      <c r="A209" s="968">
        <v>8</v>
      </c>
      <c r="B209" s="968">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9"/>
      <c r="AD209" s="969"/>
      <c r="AE209" s="969"/>
      <c r="AF209" s="969"/>
      <c r="AG209" s="969"/>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hidden="1" customHeight="1" x14ac:dyDescent="0.15">
      <c r="A210" s="968">
        <v>9</v>
      </c>
      <c r="B210" s="968">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9"/>
      <c r="AD210" s="969"/>
      <c r="AE210" s="969"/>
      <c r="AF210" s="969"/>
      <c r="AG210" s="969"/>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hidden="1" customHeight="1" x14ac:dyDescent="0.15">
      <c r="A211" s="968">
        <v>10</v>
      </c>
      <c r="B211" s="968">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9"/>
      <c r="AD211" s="969"/>
      <c r="AE211" s="969"/>
      <c r="AF211" s="969"/>
      <c r="AG211" s="969"/>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hidden="1" customHeight="1" x14ac:dyDescent="0.15">
      <c r="A212" s="968">
        <v>11</v>
      </c>
      <c r="B212" s="968">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9"/>
      <c r="AD212" s="969"/>
      <c r="AE212" s="969"/>
      <c r="AF212" s="969"/>
      <c r="AG212" s="969"/>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hidden="1" customHeight="1" x14ac:dyDescent="0.15">
      <c r="A213" s="968">
        <v>12</v>
      </c>
      <c r="B213" s="968">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9"/>
      <c r="AD213" s="969"/>
      <c r="AE213" s="969"/>
      <c r="AF213" s="969"/>
      <c r="AG213" s="969"/>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hidden="1" customHeight="1" x14ac:dyDescent="0.15">
      <c r="A214" s="968">
        <v>13</v>
      </c>
      <c r="B214" s="968">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9"/>
      <c r="AD214" s="969"/>
      <c r="AE214" s="969"/>
      <c r="AF214" s="969"/>
      <c r="AG214" s="969"/>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hidden="1" customHeight="1" x14ac:dyDescent="0.15">
      <c r="A215" s="968">
        <v>14</v>
      </c>
      <c r="B215" s="968">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9"/>
      <c r="AD215" s="969"/>
      <c r="AE215" s="969"/>
      <c r="AF215" s="969"/>
      <c r="AG215" s="969"/>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hidden="1" customHeight="1" x14ac:dyDescent="0.15">
      <c r="A216" s="968">
        <v>15</v>
      </c>
      <c r="B216" s="968">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9"/>
      <c r="AD216" s="969"/>
      <c r="AE216" s="969"/>
      <c r="AF216" s="969"/>
      <c r="AG216" s="969"/>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hidden="1" customHeight="1" x14ac:dyDescent="0.15">
      <c r="A217" s="968">
        <v>16</v>
      </c>
      <c r="B217" s="968">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9"/>
      <c r="AD217" s="969"/>
      <c r="AE217" s="969"/>
      <c r="AF217" s="969"/>
      <c r="AG217" s="969"/>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hidden="1" customHeight="1" x14ac:dyDescent="0.15">
      <c r="A218" s="968">
        <v>17</v>
      </c>
      <c r="B218" s="968">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9"/>
      <c r="AD218" s="969"/>
      <c r="AE218" s="969"/>
      <c r="AF218" s="969"/>
      <c r="AG218" s="969"/>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hidden="1" customHeight="1" x14ac:dyDescent="0.15">
      <c r="A219" s="968">
        <v>18</v>
      </c>
      <c r="B219" s="968">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9"/>
      <c r="AD219" s="969"/>
      <c r="AE219" s="969"/>
      <c r="AF219" s="969"/>
      <c r="AG219" s="969"/>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hidden="1" customHeight="1" x14ac:dyDescent="0.15">
      <c r="A220" s="968">
        <v>19</v>
      </c>
      <c r="B220" s="968">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9"/>
      <c r="AD220" s="969"/>
      <c r="AE220" s="969"/>
      <c r="AF220" s="969"/>
      <c r="AG220" s="969"/>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hidden="1" customHeight="1" x14ac:dyDescent="0.15">
      <c r="A221" s="968">
        <v>20</v>
      </c>
      <c r="B221" s="968">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9"/>
      <c r="AD221" s="969"/>
      <c r="AE221" s="969"/>
      <c r="AF221" s="969"/>
      <c r="AG221" s="969"/>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hidden="1" customHeight="1" x14ac:dyDescent="0.15">
      <c r="A222" s="968">
        <v>21</v>
      </c>
      <c r="B222" s="968">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9"/>
      <c r="AD222" s="969"/>
      <c r="AE222" s="969"/>
      <c r="AF222" s="969"/>
      <c r="AG222" s="969"/>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hidden="1" customHeight="1" x14ac:dyDescent="0.15">
      <c r="A223" s="968">
        <v>22</v>
      </c>
      <c r="B223" s="968">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9"/>
      <c r="AD223" s="969"/>
      <c r="AE223" s="969"/>
      <c r="AF223" s="969"/>
      <c r="AG223" s="969"/>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hidden="1" customHeight="1" x14ac:dyDescent="0.15">
      <c r="A224" s="968">
        <v>23</v>
      </c>
      <c r="B224" s="968">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9"/>
      <c r="AD224" s="969"/>
      <c r="AE224" s="969"/>
      <c r="AF224" s="969"/>
      <c r="AG224" s="969"/>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hidden="1" customHeight="1" x14ac:dyDescent="0.15">
      <c r="A225" s="968">
        <v>24</v>
      </c>
      <c r="B225" s="968">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9"/>
      <c r="AD225" s="969"/>
      <c r="AE225" s="969"/>
      <c r="AF225" s="969"/>
      <c r="AG225" s="969"/>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hidden="1" customHeight="1" x14ac:dyDescent="0.15">
      <c r="A226" s="968">
        <v>25</v>
      </c>
      <c r="B226" s="968">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9"/>
      <c r="AD226" s="969"/>
      <c r="AE226" s="969"/>
      <c r="AF226" s="969"/>
      <c r="AG226" s="969"/>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hidden="1" customHeight="1" x14ac:dyDescent="0.15">
      <c r="A227" s="968">
        <v>26</v>
      </c>
      <c r="B227" s="968">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9"/>
      <c r="AD227" s="969"/>
      <c r="AE227" s="969"/>
      <c r="AF227" s="969"/>
      <c r="AG227" s="969"/>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hidden="1" customHeight="1" x14ac:dyDescent="0.15">
      <c r="A228" s="968">
        <v>27</v>
      </c>
      <c r="B228" s="968">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9"/>
      <c r="AD228" s="969"/>
      <c r="AE228" s="969"/>
      <c r="AF228" s="969"/>
      <c r="AG228" s="969"/>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hidden="1" customHeight="1" x14ac:dyDescent="0.15">
      <c r="A229" s="968">
        <v>28</v>
      </c>
      <c r="B229" s="968">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9"/>
      <c r="AD229" s="969"/>
      <c r="AE229" s="969"/>
      <c r="AF229" s="969"/>
      <c r="AG229" s="969"/>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hidden="1" customHeight="1" x14ac:dyDescent="0.15">
      <c r="A230" s="968">
        <v>29</v>
      </c>
      <c r="B230" s="968">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9"/>
      <c r="AD230" s="969"/>
      <c r="AE230" s="969"/>
      <c r="AF230" s="969"/>
      <c r="AG230" s="969"/>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hidden="1" customHeight="1" x14ac:dyDescent="0.15">
      <c r="A231" s="968">
        <v>30</v>
      </c>
      <c r="B231" s="968">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9"/>
      <c r="AD231" s="969"/>
      <c r="AE231" s="969"/>
      <c r="AF231" s="969"/>
      <c r="AG231" s="969"/>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hidden="1" x14ac:dyDescent="0.15">
      <c r="P232" s="63"/>
      <c r="Q232" s="63"/>
      <c r="R232" s="63"/>
      <c r="S232" s="63"/>
      <c r="T232" s="63"/>
      <c r="U232" s="63"/>
      <c r="V232" s="63"/>
      <c r="W232" s="63"/>
      <c r="X232" s="63"/>
      <c r="Y232" s="64"/>
      <c r="Z232" s="64"/>
      <c r="AA232" s="64"/>
      <c r="AB232" s="64"/>
      <c r="AC232" s="64"/>
      <c r="AD232" s="64"/>
      <c r="AE232" s="64"/>
      <c r="AF232" s="64"/>
      <c r="AG232" s="64"/>
      <c r="AH232" s="64"/>
      <c r="AI232" s="64"/>
      <c r="AJ232" s="64"/>
      <c r="AK232" s="64"/>
      <c r="AL232" s="64"/>
      <c r="AM232" s="64"/>
      <c r="AN232" s="64"/>
      <c r="AO232" s="64"/>
      <c r="AY232">
        <f>COUNTA($C$235)</f>
        <v>0</v>
      </c>
    </row>
    <row r="233" spans="1:51" hidden="1" x14ac:dyDescent="0.15">
      <c r="A233" s="9"/>
      <c r="B233" s="43" t="s">
        <v>177</v>
      </c>
      <c r="C233" s="48"/>
      <c r="D233" s="48"/>
      <c r="E233" s="48"/>
      <c r="F233" s="48"/>
      <c r="G233" s="48"/>
      <c r="H233" s="48"/>
      <c r="I233" s="48"/>
      <c r="J233" s="48"/>
      <c r="K233" s="48"/>
      <c r="L233" s="48"/>
      <c r="M233" s="48"/>
      <c r="N233" s="48"/>
      <c r="O233" s="48"/>
      <c r="P233" s="53"/>
      <c r="Q233" s="53"/>
      <c r="R233" s="53"/>
      <c r="S233" s="53"/>
      <c r="T233" s="53"/>
      <c r="U233" s="53"/>
      <c r="V233" s="53"/>
      <c r="W233" s="53"/>
      <c r="X233" s="53"/>
      <c r="Y233" s="54"/>
      <c r="Z233" s="54"/>
      <c r="AA233" s="54"/>
      <c r="AB233" s="54"/>
      <c r="AC233" s="54"/>
      <c r="AD233" s="54"/>
      <c r="AE233" s="54"/>
      <c r="AF233" s="54"/>
      <c r="AG233" s="54"/>
      <c r="AH233" s="54"/>
      <c r="AI233" s="54"/>
      <c r="AJ233" s="54"/>
      <c r="AK233" s="54"/>
      <c r="AL233" s="54"/>
      <c r="AM233" s="54"/>
      <c r="AN233" s="54"/>
      <c r="AO233" s="54"/>
      <c r="AP233" s="53"/>
      <c r="AQ233" s="53"/>
      <c r="AR233" s="53"/>
      <c r="AS233" s="53"/>
      <c r="AT233" s="53"/>
      <c r="AU233" s="53"/>
      <c r="AV233" s="53"/>
      <c r="AW233" s="53"/>
      <c r="AX233" s="53"/>
      <c r="AY233" s="77">
        <f>$AY$232</f>
        <v>0</v>
      </c>
    </row>
    <row r="234" spans="1:51" customFormat="1" ht="59.25" hidden="1" customHeight="1" x14ac:dyDescent="0.15">
      <c r="A234" s="151"/>
      <c r="B234" s="151"/>
      <c r="C234" s="151" t="s">
        <v>24</v>
      </c>
      <c r="D234" s="151"/>
      <c r="E234" s="151"/>
      <c r="F234" s="151"/>
      <c r="G234" s="151"/>
      <c r="H234" s="151"/>
      <c r="I234" s="151"/>
      <c r="J234" s="970" t="s">
        <v>229</v>
      </c>
      <c r="K234" s="971"/>
      <c r="L234" s="971"/>
      <c r="M234" s="971"/>
      <c r="N234" s="971"/>
      <c r="O234" s="971"/>
      <c r="P234" s="153" t="s">
        <v>25</v>
      </c>
      <c r="Q234" s="153"/>
      <c r="R234" s="153"/>
      <c r="S234" s="153"/>
      <c r="T234" s="153"/>
      <c r="U234" s="153"/>
      <c r="V234" s="153"/>
      <c r="W234" s="153"/>
      <c r="X234" s="153"/>
      <c r="Y234" s="154" t="s">
        <v>268</v>
      </c>
      <c r="Z234" s="155"/>
      <c r="AA234" s="155"/>
      <c r="AB234" s="155"/>
      <c r="AC234" s="970" t="s">
        <v>260</v>
      </c>
      <c r="AD234" s="970"/>
      <c r="AE234" s="970"/>
      <c r="AF234" s="970"/>
      <c r="AG234" s="970"/>
      <c r="AH234" s="154" t="s">
        <v>220</v>
      </c>
      <c r="AI234" s="151"/>
      <c r="AJ234" s="151"/>
      <c r="AK234" s="151"/>
      <c r="AL234" s="151" t="s">
        <v>19</v>
      </c>
      <c r="AM234" s="151"/>
      <c r="AN234" s="151"/>
      <c r="AO234" s="156"/>
      <c r="AP234" s="972" t="s">
        <v>230</v>
      </c>
      <c r="AQ234" s="972"/>
      <c r="AR234" s="972"/>
      <c r="AS234" s="972"/>
      <c r="AT234" s="972"/>
      <c r="AU234" s="972"/>
      <c r="AV234" s="972"/>
      <c r="AW234" s="972"/>
      <c r="AX234" s="972"/>
      <c r="AY234" s="77">
        <f>$AY$232</f>
        <v>0</v>
      </c>
    </row>
    <row r="235" spans="1:51" ht="26.25" hidden="1" customHeight="1" x14ac:dyDescent="0.15">
      <c r="A235" s="968">
        <v>1</v>
      </c>
      <c r="B235" s="968">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9"/>
      <c r="AD235" s="969"/>
      <c r="AE235" s="969"/>
      <c r="AF235" s="969"/>
      <c r="AG235" s="969"/>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hidden="1" customHeight="1" x14ac:dyDescent="0.15">
      <c r="A236" s="968">
        <v>2</v>
      </c>
      <c r="B236" s="968">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9"/>
      <c r="AD236" s="969"/>
      <c r="AE236" s="969"/>
      <c r="AF236" s="969"/>
      <c r="AG236" s="969"/>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hidden="1" customHeight="1" x14ac:dyDescent="0.15">
      <c r="A237" s="968">
        <v>3</v>
      </c>
      <c r="B237" s="968">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9"/>
      <c r="AD237" s="969"/>
      <c r="AE237" s="969"/>
      <c r="AF237" s="969"/>
      <c r="AG237" s="969"/>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hidden="1" customHeight="1" x14ac:dyDescent="0.15">
      <c r="A238" s="968">
        <v>4</v>
      </c>
      <c r="B238" s="968">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9"/>
      <c r="AD238" s="969"/>
      <c r="AE238" s="969"/>
      <c r="AF238" s="969"/>
      <c r="AG238" s="969"/>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hidden="1" customHeight="1" x14ac:dyDescent="0.15">
      <c r="A239" s="968">
        <v>5</v>
      </c>
      <c r="B239" s="968">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9"/>
      <c r="AD239" s="969"/>
      <c r="AE239" s="969"/>
      <c r="AF239" s="969"/>
      <c r="AG239" s="969"/>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hidden="1" customHeight="1" x14ac:dyDescent="0.15">
      <c r="A240" s="968">
        <v>6</v>
      </c>
      <c r="B240" s="968">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9"/>
      <c r="AD240" s="969"/>
      <c r="AE240" s="969"/>
      <c r="AF240" s="969"/>
      <c r="AG240" s="969"/>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hidden="1" customHeight="1" x14ac:dyDescent="0.15">
      <c r="A241" s="968">
        <v>7</v>
      </c>
      <c r="B241" s="968">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9"/>
      <c r="AD241" s="969"/>
      <c r="AE241" s="969"/>
      <c r="AF241" s="969"/>
      <c r="AG241" s="969"/>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hidden="1" customHeight="1" x14ac:dyDescent="0.15">
      <c r="A242" s="968">
        <v>8</v>
      </c>
      <c r="B242" s="968">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9"/>
      <c r="AD242" s="969"/>
      <c r="AE242" s="969"/>
      <c r="AF242" s="969"/>
      <c r="AG242" s="969"/>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hidden="1" customHeight="1" x14ac:dyDescent="0.15">
      <c r="A243" s="968">
        <v>9</v>
      </c>
      <c r="B243" s="968">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9"/>
      <c r="AD243" s="969"/>
      <c r="AE243" s="969"/>
      <c r="AF243" s="969"/>
      <c r="AG243" s="969"/>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hidden="1" customHeight="1" x14ac:dyDescent="0.15">
      <c r="A244" s="968">
        <v>10</v>
      </c>
      <c r="B244" s="968">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9"/>
      <c r="AD244" s="969"/>
      <c r="AE244" s="969"/>
      <c r="AF244" s="969"/>
      <c r="AG244" s="969"/>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hidden="1" customHeight="1" x14ac:dyDescent="0.15">
      <c r="A245" s="968">
        <v>11</v>
      </c>
      <c r="B245" s="968">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9"/>
      <c r="AD245" s="969"/>
      <c r="AE245" s="969"/>
      <c r="AF245" s="969"/>
      <c r="AG245" s="969"/>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hidden="1" customHeight="1" x14ac:dyDescent="0.15">
      <c r="A246" s="968">
        <v>12</v>
      </c>
      <c r="B246" s="968">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9"/>
      <c r="AD246" s="969"/>
      <c r="AE246" s="969"/>
      <c r="AF246" s="969"/>
      <c r="AG246" s="969"/>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hidden="1" customHeight="1" x14ac:dyDescent="0.15">
      <c r="A247" s="968">
        <v>13</v>
      </c>
      <c r="B247" s="968">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9"/>
      <c r="AD247" s="969"/>
      <c r="AE247" s="969"/>
      <c r="AF247" s="969"/>
      <c r="AG247" s="969"/>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hidden="1" customHeight="1" x14ac:dyDescent="0.15">
      <c r="A248" s="968">
        <v>14</v>
      </c>
      <c r="B248" s="968">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9"/>
      <c r="AD248" s="969"/>
      <c r="AE248" s="969"/>
      <c r="AF248" s="969"/>
      <c r="AG248" s="969"/>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hidden="1" customHeight="1" x14ac:dyDescent="0.15">
      <c r="A249" s="968">
        <v>15</v>
      </c>
      <c r="B249" s="968">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9"/>
      <c r="AD249" s="969"/>
      <c r="AE249" s="969"/>
      <c r="AF249" s="969"/>
      <c r="AG249" s="969"/>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hidden="1" customHeight="1" x14ac:dyDescent="0.15">
      <c r="A250" s="968">
        <v>16</v>
      </c>
      <c r="B250" s="968">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9"/>
      <c r="AD250" s="969"/>
      <c r="AE250" s="969"/>
      <c r="AF250" s="969"/>
      <c r="AG250" s="969"/>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hidden="1" customHeight="1" x14ac:dyDescent="0.15">
      <c r="A251" s="968">
        <v>17</v>
      </c>
      <c r="B251" s="968">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9"/>
      <c r="AD251" s="969"/>
      <c r="AE251" s="969"/>
      <c r="AF251" s="969"/>
      <c r="AG251" s="969"/>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hidden="1" customHeight="1" x14ac:dyDescent="0.15">
      <c r="A252" s="968">
        <v>18</v>
      </c>
      <c r="B252" s="968">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9"/>
      <c r="AD252" s="969"/>
      <c r="AE252" s="969"/>
      <c r="AF252" s="969"/>
      <c r="AG252" s="969"/>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hidden="1" customHeight="1" x14ac:dyDescent="0.15">
      <c r="A253" s="968">
        <v>19</v>
      </c>
      <c r="B253" s="968">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9"/>
      <c r="AD253" s="969"/>
      <c r="AE253" s="969"/>
      <c r="AF253" s="969"/>
      <c r="AG253" s="969"/>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hidden="1" customHeight="1" x14ac:dyDescent="0.15">
      <c r="A254" s="968">
        <v>20</v>
      </c>
      <c r="B254" s="968">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9"/>
      <c r="AD254" s="969"/>
      <c r="AE254" s="969"/>
      <c r="AF254" s="969"/>
      <c r="AG254" s="969"/>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hidden="1" customHeight="1" x14ac:dyDescent="0.15">
      <c r="A255" s="968">
        <v>21</v>
      </c>
      <c r="B255" s="968">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9"/>
      <c r="AD255" s="969"/>
      <c r="AE255" s="969"/>
      <c r="AF255" s="969"/>
      <c r="AG255" s="969"/>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hidden="1" customHeight="1" x14ac:dyDescent="0.15">
      <c r="A256" s="968">
        <v>22</v>
      </c>
      <c r="B256" s="968">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9"/>
      <c r="AD256" s="969"/>
      <c r="AE256" s="969"/>
      <c r="AF256" s="969"/>
      <c r="AG256" s="969"/>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hidden="1" customHeight="1" x14ac:dyDescent="0.15">
      <c r="A257" s="968">
        <v>23</v>
      </c>
      <c r="B257" s="968">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9"/>
      <c r="AD257" s="969"/>
      <c r="AE257" s="969"/>
      <c r="AF257" s="969"/>
      <c r="AG257" s="969"/>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hidden="1" customHeight="1" x14ac:dyDescent="0.15">
      <c r="A258" s="968">
        <v>24</v>
      </c>
      <c r="B258" s="968">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9"/>
      <c r="AD258" s="969"/>
      <c r="AE258" s="969"/>
      <c r="AF258" s="969"/>
      <c r="AG258" s="969"/>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hidden="1" customHeight="1" x14ac:dyDescent="0.15">
      <c r="A259" s="968">
        <v>25</v>
      </c>
      <c r="B259" s="968">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9"/>
      <c r="AD259" s="969"/>
      <c r="AE259" s="969"/>
      <c r="AF259" s="969"/>
      <c r="AG259" s="969"/>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hidden="1" customHeight="1" x14ac:dyDescent="0.15">
      <c r="A260" s="968">
        <v>26</v>
      </c>
      <c r="B260" s="968">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9"/>
      <c r="AD260" s="969"/>
      <c r="AE260" s="969"/>
      <c r="AF260" s="969"/>
      <c r="AG260" s="969"/>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hidden="1" customHeight="1" x14ac:dyDescent="0.15">
      <c r="A261" s="968">
        <v>27</v>
      </c>
      <c r="B261" s="968">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9"/>
      <c r="AD261" s="969"/>
      <c r="AE261" s="969"/>
      <c r="AF261" s="969"/>
      <c r="AG261" s="969"/>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hidden="1" customHeight="1" x14ac:dyDescent="0.15">
      <c r="A262" s="968">
        <v>28</v>
      </c>
      <c r="B262" s="968">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9"/>
      <c r="AD262" s="969"/>
      <c r="AE262" s="969"/>
      <c r="AF262" s="969"/>
      <c r="AG262" s="969"/>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hidden="1" customHeight="1" x14ac:dyDescent="0.15">
      <c r="A263" s="968">
        <v>29</v>
      </c>
      <c r="B263" s="968">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9"/>
      <c r="AD263" s="969"/>
      <c r="AE263" s="969"/>
      <c r="AF263" s="969"/>
      <c r="AG263" s="969"/>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hidden="1" customHeight="1" x14ac:dyDescent="0.15">
      <c r="A264" s="968">
        <v>30</v>
      </c>
      <c r="B264" s="968">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9"/>
      <c r="AD264" s="969"/>
      <c r="AE264" s="969"/>
      <c r="AF264" s="969"/>
      <c r="AG264" s="969"/>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hidden="1" x14ac:dyDescent="0.15">
      <c r="P265" s="63"/>
      <c r="Q265" s="63"/>
      <c r="R265" s="63"/>
      <c r="S265" s="63"/>
      <c r="T265" s="63"/>
      <c r="U265" s="63"/>
      <c r="V265" s="63"/>
      <c r="W265" s="63"/>
      <c r="X265" s="63"/>
      <c r="Y265" s="64"/>
      <c r="Z265" s="64"/>
      <c r="AA265" s="64"/>
      <c r="AB265" s="64"/>
      <c r="AC265" s="64"/>
      <c r="AD265" s="64"/>
      <c r="AE265" s="64"/>
      <c r="AF265" s="64"/>
      <c r="AG265" s="64"/>
      <c r="AH265" s="64"/>
      <c r="AI265" s="64"/>
      <c r="AJ265" s="64"/>
      <c r="AK265" s="64"/>
      <c r="AL265" s="64"/>
      <c r="AM265" s="64"/>
      <c r="AN265" s="64"/>
      <c r="AO265" s="64"/>
      <c r="AY265">
        <f>COUNTA($C$268)</f>
        <v>0</v>
      </c>
    </row>
    <row r="266" spans="1:51" hidden="1" x14ac:dyDescent="0.15">
      <c r="A266" s="9"/>
      <c r="B266" s="43" t="s">
        <v>178</v>
      </c>
      <c r="C266" s="48"/>
      <c r="D266" s="48"/>
      <c r="E266" s="48"/>
      <c r="F266" s="48"/>
      <c r="G266" s="48"/>
      <c r="H266" s="48"/>
      <c r="I266" s="48"/>
      <c r="J266" s="48"/>
      <c r="K266" s="48"/>
      <c r="L266" s="48"/>
      <c r="M266" s="48"/>
      <c r="N266" s="48"/>
      <c r="O266" s="48"/>
      <c r="P266" s="53"/>
      <c r="Q266" s="53"/>
      <c r="R266" s="53"/>
      <c r="S266" s="53"/>
      <c r="T266" s="53"/>
      <c r="U266" s="53"/>
      <c r="V266" s="53"/>
      <c r="W266" s="53"/>
      <c r="X266" s="53"/>
      <c r="Y266" s="54"/>
      <c r="Z266" s="54"/>
      <c r="AA266" s="54"/>
      <c r="AB266" s="54"/>
      <c r="AC266" s="54"/>
      <c r="AD266" s="54"/>
      <c r="AE266" s="54"/>
      <c r="AF266" s="54"/>
      <c r="AG266" s="54"/>
      <c r="AH266" s="54"/>
      <c r="AI266" s="54"/>
      <c r="AJ266" s="54"/>
      <c r="AK266" s="54"/>
      <c r="AL266" s="54"/>
      <c r="AM266" s="54"/>
      <c r="AN266" s="54"/>
      <c r="AO266" s="54"/>
      <c r="AP266" s="53"/>
      <c r="AQ266" s="53"/>
      <c r="AR266" s="53"/>
      <c r="AS266" s="53"/>
      <c r="AT266" s="53"/>
      <c r="AU266" s="53"/>
      <c r="AV266" s="53"/>
      <c r="AW266" s="53"/>
      <c r="AX266" s="53"/>
      <c r="AY266" s="34">
        <f>$AY$265</f>
        <v>0</v>
      </c>
    </row>
    <row r="267" spans="1:51" customFormat="1" ht="59.25" hidden="1" customHeight="1" x14ac:dyDescent="0.15">
      <c r="A267" s="151"/>
      <c r="B267" s="151"/>
      <c r="C267" s="151" t="s">
        <v>24</v>
      </c>
      <c r="D267" s="151"/>
      <c r="E267" s="151"/>
      <c r="F267" s="151"/>
      <c r="G267" s="151"/>
      <c r="H267" s="151"/>
      <c r="I267" s="151"/>
      <c r="J267" s="970" t="s">
        <v>229</v>
      </c>
      <c r="K267" s="971"/>
      <c r="L267" s="971"/>
      <c r="M267" s="971"/>
      <c r="N267" s="971"/>
      <c r="O267" s="971"/>
      <c r="P267" s="153" t="s">
        <v>25</v>
      </c>
      <c r="Q267" s="153"/>
      <c r="R267" s="153"/>
      <c r="S267" s="153"/>
      <c r="T267" s="153"/>
      <c r="U267" s="153"/>
      <c r="V267" s="153"/>
      <c r="W267" s="153"/>
      <c r="X267" s="153"/>
      <c r="Y267" s="154" t="s">
        <v>268</v>
      </c>
      <c r="Z267" s="155"/>
      <c r="AA267" s="155"/>
      <c r="AB267" s="155"/>
      <c r="AC267" s="970" t="s">
        <v>260</v>
      </c>
      <c r="AD267" s="970"/>
      <c r="AE267" s="970"/>
      <c r="AF267" s="970"/>
      <c r="AG267" s="970"/>
      <c r="AH267" s="154" t="s">
        <v>220</v>
      </c>
      <c r="AI267" s="151"/>
      <c r="AJ267" s="151"/>
      <c r="AK267" s="151"/>
      <c r="AL267" s="151" t="s">
        <v>19</v>
      </c>
      <c r="AM267" s="151"/>
      <c r="AN267" s="151"/>
      <c r="AO267" s="156"/>
      <c r="AP267" s="972" t="s">
        <v>230</v>
      </c>
      <c r="AQ267" s="972"/>
      <c r="AR267" s="972"/>
      <c r="AS267" s="972"/>
      <c r="AT267" s="972"/>
      <c r="AU267" s="972"/>
      <c r="AV267" s="972"/>
      <c r="AW267" s="972"/>
      <c r="AX267" s="972"/>
      <c r="AY267" s="34">
        <f>$AY$265</f>
        <v>0</v>
      </c>
    </row>
    <row r="268" spans="1:51" ht="26.25" hidden="1" customHeight="1" x14ac:dyDescent="0.15">
      <c r="A268" s="968">
        <v>1</v>
      </c>
      <c r="B268" s="968">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9"/>
      <c r="AD268" s="969"/>
      <c r="AE268" s="969"/>
      <c r="AF268" s="969"/>
      <c r="AG268" s="969"/>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hidden="1" customHeight="1" x14ac:dyDescent="0.15">
      <c r="A269" s="968">
        <v>2</v>
      </c>
      <c r="B269" s="968">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9"/>
      <c r="AD269" s="969"/>
      <c r="AE269" s="969"/>
      <c r="AF269" s="969"/>
      <c r="AG269" s="969"/>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hidden="1" customHeight="1" x14ac:dyDescent="0.15">
      <c r="A270" s="968">
        <v>3</v>
      </c>
      <c r="B270" s="968">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9"/>
      <c r="AD270" s="969"/>
      <c r="AE270" s="969"/>
      <c r="AF270" s="969"/>
      <c r="AG270" s="969"/>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hidden="1" customHeight="1" x14ac:dyDescent="0.15">
      <c r="A271" s="968">
        <v>4</v>
      </c>
      <c r="B271" s="968">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9"/>
      <c r="AD271" s="969"/>
      <c r="AE271" s="969"/>
      <c r="AF271" s="969"/>
      <c r="AG271" s="969"/>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hidden="1" customHeight="1" x14ac:dyDescent="0.15">
      <c r="A272" s="968">
        <v>5</v>
      </c>
      <c r="B272" s="968">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9"/>
      <c r="AD272" s="969"/>
      <c r="AE272" s="969"/>
      <c r="AF272" s="969"/>
      <c r="AG272" s="969"/>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hidden="1" customHeight="1" x14ac:dyDescent="0.15">
      <c r="A273" s="968">
        <v>6</v>
      </c>
      <c r="B273" s="968">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9"/>
      <c r="AD273" s="969"/>
      <c r="AE273" s="969"/>
      <c r="AF273" s="969"/>
      <c r="AG273" s="969"/>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hidden="1" customHeight="1" x14ac:dyDescent="0.15">
      <c r="A274" s="968">
        <v>7</v>
      </c>
      <c r="B274" s="968">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9"/>
      <c r="AD274" s="969"/>
      <c r="AE274" s="969"/>
      <c r="AF274" s="969"/>
      <c r="AG274" s="969"/>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hidden="1" customHeight="1" x14ac:dyDescent="0.15">
      <c r="A275" s="968">
        <v>8</v>
      </c>
      <c r="B275" s="968">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9"/>
      <c r="AD275" s="969"/>
      <c r="AE275" s="969"/>
      <c r="AF275" s="969"/>
      <c r="AG275" s="969"/>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hidden="1" customHeight="1" x14ac:dyDescent="0.15">
      <c r="A276" s="968">
        <v>9</v>
      </c>
      <c r="B276" s="968">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9"/>
      <c r="AD276" s="969"/>
      <c r="AE276" s="969"/>
      <c r="AF276" s="969"/>
      <c r="AG276" s="969"/>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hidden="1" customHeight="1" x14ac:dyDescent="0.15">
      <c r="A277" s="968">
        <v>10</v>
      </c>
      <c r="B277" s="968">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9"/>
      <c r="AD277" s="969"/>
      <c r="AE277" s="969"/>
      <c r="AF277" s="969"/>
      <c r="AG277" s="969"/>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hidden="1" customHeight="1" x14ac:dyDescent="0.15">
      <c r="A278" s="968">
        <v>11</v>
      </c>
      <c r="B278" s="968">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9"/>
      <c r="AD278" s="969"/>
      <c r="AE278" s="969"/>
      <c r="AF278" s="969"/>
      <c r="AG278" s="969"/>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hidden="1" customHeight="1" x14ac:dyDescent="0.15">
      <c r="A279" s="968">
        <v>12</v>
      </c>
      <c r="B279" s="968">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9"/>
      <c r="AD279" s="969"/>
      <c r="AE279" s="969"/>
      <c r="AF279" s="969"/>
      <c r="AG279" s="969"/>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hidden="1" customHeight="1" x14ac:dyDescent="0.15">
      <c r="A280" s="968">
        <v>13</v>
      </c>
      <c r="B280" s="968">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9"/>
      <c r="AD280" s="969"/>
      <c r="AE280" s="969"/>
      <c r="AF280" s="969"/>
      <c r="AG280" s="969"/>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hidden="1" customHeight="1" x14ac:dyDescent="0.15">
      <c r="A281" s="968">
        <v>14</v>
      </c>
      <c r="B281" s="968">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9"/>
      <c r="AD281" s="969"/>
      <c r="AE281" s="969"/>
      <c r="AF281" s="969"/>
      <c r="AG281" s="969"/>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hidden="1" customHeight="1" x14ac:dyDescent="0.15">
      <c r="A282" s="968">
        <v>15</v>
      </c>
      <c r="B282" s="968">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9"/>
      <c r="AD282" s="969"/>
      <c r="AE282" s="969"/>
      <c r="AF282" s="969"/>
      <c r="AG282" s="969"/>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hidden="1" customHeight="1" x14ac:dyDescent="0.15">
      <c r="A283" s="968">
        <v>16</v>
      </c>
      <c r="B283" s="968">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9"/>
      <c r="AD283" s="969"/>
      <c r="AE283" s="969"/>
      <c r="AF283" s="969"/>
      <c r="AG283" s="969"/>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hidden="1" customHeight="1" x14ac:dyDescent="0.15">
      <c r="A284" s="968">
        <v>17</v>
      </c>
      <c r="B284" s="968">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9"/>
      <c r="AD284" s="969"/>
      <c r="AE284" s="969"/>
      <c r="AF284" s="969"/>
      <c r="AG284" s="969"/>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hidden="1" customHeight="1" x14ac:dyDescent="0.15">
      <c r="A285" s="968">
        <v>18</v>
      </c>
      <c r="B285" s="968">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9"/>
      <c r="AD285" s="969"/>
      <c r="AE285" s="969"/>
      <c r="AF285" s="969"/>
      <c r="AG285" s="969"/>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hidden="1" customHeight="1" x14ac:dyDescent="0.15">
      <c r="A286" s="968">
        <v>19</v>
      </c>
      <c r="B286" s="968">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9"/>
      <c r="AD286" s="969"/>
      <c r="AE286" s="969"/>
      <c r="AF286" s="969"/>
      <c r="AG286" s="969"/>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hidden="1" customHeight="1" x14ac:dyDescent="0.15">
      <c r="A287" s="968">
        <v>20</v>
      </c>
      <c r="B287" s="968">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9"/>
      <c r="AD287" s="969"/>
      <c r="AE287" s="969"/>
      <c r="AF287" s="969"/>
      <c r="AG287" s="969"/>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hidden="1" customHeight="1" x14ac:dyDescent="0.15">
      <c r="A288" s="968">
        <v>21</v>
      </c>
      <c r="B288" s="968">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9"/>
      <c r="AD288" s="969"/>
      <c r="AE288" s="969"/>
      <c r="AF288" s="969"/>
      <c r="AG288" s="969"/>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hidden="1" customHeight="1" x14ac:dyDescent="0.15">
      <c r="A289" s="968">
        <v>22</v>
      </c>
      <c r="B289" s="968">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9"/>
      <c r="AD289" s="969"/>
      <c r="AE289" s="969"/>
      <c r="AF289" s="969"/>
      <c r="AG289" s="969"/>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hidden="1" customHeight="1" x14ac:dyDescent="0.15">
      <c r="A290" s="968">
        <v>23</v>
      </c>
      <c r="B290" s="968">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9"/>
      <c r="AD290" s="969"/>
      <c r="AE290" s="969"/>
      <c r="AF290" s="969"/>
      <c r="AG290" s="969"/>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hidden="1" customHeight="1" x14ac:dyDescent="0.15">
      <c r="A291" s="968">
        <v>24</v>
      </c>
      <c r="B291" s="968">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9"/>
      <c r="AD291" s="969"/>
      <c r="AE291" s="969"/>
      <c r="AF291" s="969"/>
      <c r="AG291" s="969"/>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hidden="1" customHeight="1" x14ac:dyDescent="0.15">
      <c r="A292" s="968">
        <v>25</v>
      </c>
      <c r="B292" s="968">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9"/>
      <c r="AD292" s="969"/>
      <c r="AE292" s="969"/>
      <c r="AF292" s="969"/>
      <c r="AG292" s="969"/>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hidden="1" customHeight="1" x14ac:dyDescent="0.15">
      <c r="A293" s="968">
        <v>26</v>
      </c>
      <c r="B293" s="968">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9"/>
      <c r="AD293" s="969"/>
      <c r="AE293" s="969"/>
      <c r="AF293" s="969"/>
      <c r="AG293" s="969"/>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hidden="1" customHeight="1" x14ac:dyDescent="0.15">
      <c r="A294" s="968">
        <v>27</v>
      </c>
      <c r="B294" s="968">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9"/>
      <c r="AD294" s="969"/>
      <c r="AE294" s="969"/>
      <c r="AF294" s="969"/>
      <c r="AG294" s="969"/>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hidden="1" customHeight="1" x14ac:dyDescent="0.15">
      <c r="A295" s="968">
        <v>28</v>
      </c>
      <c r="B295" s="968">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9"/>
      <c r="AD295" s="969"/>
      <c r="AE295" s="969"/>
      <c r="AF295" s="969"/>
      <c r="AG295" s="969"/>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hidden="1" customHeight="1" x14ac:dyDescent="0.15">
      <c r="A296" s="968">
        <v>29</v>
      </c>
      <c r="B296" s="968">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9"/>
      <c r="AD296" s="969"/>
      <c r="AE296" s="969"/>
      <c r="AF296" s="969"/>
      <c r="AG296" s="969"/>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hidden="1" customHeight="1" x14ac:dyDescent="0.15">
      <c r="A297" s="968">
        <v>30</v>
      </c>
      <c r="B297" s="968">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9"/>
      <c r="AD297" s="969"/>
      <c r="AE297" s="969"/>
      <c r="AF297" s="969"/>
      <c r="AG297" s="969"/>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hidden="1" x14ac:dyDescent="0.15">
      <c r="A298" s="35"/>
      <c r="B298" s="35"/>
      <c r="P298" s="63"/>
      <c r="Q298" s="63"/>
      <c r="R298" s="63"/>
      <c r="S298" s="63"/>
      <c r="T298" s="63"/>
      <c r="U298" s="63"/>
      <c r="V298" s="63"/>
      <c r="W298" s="63"/>
      <c r="X298" s="63"/>
      <c r="Y298" s="64"/>
      <c r="Z298" s="64"/>
      <c r="AA298" s="64"/>
      <c r="AB298" s="64"/>
      <c r="AC298" s="64"/>
      <c r="AD298" s="64"/>
      <c r="AE298" s="64"/>
      <c r="AF298" s="64"/>
      <c r="AG298" s="64"/>
      <c r="AH298" s="64"/>
      <c r="AI298" s="64"/>
      <c r="AJ298" s="64"/>
      <c r="AK298" s="64"/>
      <c r="AL298" s="64"/>
      <c r="AM298" s="64"/>
      <c r="AN298" s="64"/>
      <c r="AO298" s="64"/>
      <c r="AY298">
        <f>COUNTA($C$301)</f>
        <v>0</v>
      </c>
    </row>
    <row r="299" spans="1:51" hidden="1" x14ac:dyDescent="0.15">
      <c r="A299" s="9"/>
      <c r="B299" s="43" t="s">
        <v>179</v>
      </c>
      <c r="C299" s="48"/>
      <c r="D299" s="48"/>
      <c r="E299" s="48"/>
      <c r="F299" s="48"/>
      <c r="G299" s="48"/>
      <c r="H299" s="48"/>
      <c r="I299" s="48"/>
      <c r="J299" s="48"/>
      <c r="K299" s="48"/>
      <c r="L299" s="48"/>
      <c r="M299" s="48"/>
      <c r="N299" s="48"/>
      <c r="O299" s="48"/>
      <c r="P299" s="53"/>
      <c r="Q299" s="53"/>
      <c r="R299" s="53"/>
      <c r="S299" s="53"/>
      <c r="T299" s="53"/>
      <c r="U299" s="53"/>
      <c r="V299" s="53"/>
      <c r="W299" s="53"/>
      <c r="X299" s="53"/>
      <c r="Y299" s="54"/>
      <c r="Z299" s="54"/>
      <c r="AA299" s="54"/>
      <c r="AB299" s="54"/>
      <c r="AC299" s="54"/>
      <c r="AD299" s="54"/>
      <c r="AE299" s="54"/>
      <c r="AF299" s="54"/>
      <c r="AG299" s="54"/>
      <c r="AH299" s="54"/>
      <c r="AI299" s="54"/>
      <c r="AJ299" s="54"/>
      <c r="AK299" s="54"/>
      <c r="AL299" s="54"/>
      <c r="AM299" s="54"/>
      <c r="AN299" s="54"/>
      <c r="AO299" s="54"/>
      <c r="AP299" s="53"/>
      <c r="AQ299" s="53"/>
      <c r="AR299" s="53"/>
      <c r="AS299" s="53"/>
      <c r="AT299" s="53"/>
      <c r="AU299" s="53"/>
      <c r="AV299" s="53"/>
      <c r="AW299" s="53"/>
      <c r="AX299" s="53"/>
      <c r="AY299" s="34">
        <f>$AY$298</f>
        <v>0</v>
      </c>
    </row>
    <row r="300" spans="1:51" customFormat="1" ht="59.25" hidden="1" customHeight="1" x14ac:dyDescent="0.15">
      <c r="A300" s="151"/>
      <c r="B300" s="151"/>
      <c r="C300" s="151" t="s">
        <v>24</v>
      </c>
      <c r="D300" s="151"/>
      <c r="E300" s="151"/>
      <c r="F300" s="151"/>
      <c r="G300" s="151"/>
      <c r="H300" s="151"/>
      <c r="I300" s="151"/>
      <c r="J300" s="970" t="s">
        <v>229</v>
      </c>
      <c r="K300" s="971"/>
      <c r="L300" s="971"/>
      <c r="M300" s="971"/>
      <c r="N300" s="971"/>
      <c r="O300" s="971"/>
      <c r="P300" s="153" t="s">
        <v>25</v>
      </c>
      <c r="Q300" s="153"/>
      <c r="R300" s="153"/>
      <c r="S300" s="153"/>
      <c r="T300" s="153"/>
      <c r="U300" s="153"/>
      <c r="V300" s="153"/>
      <c r="W300" s="153"/>
      <c r="X300" s="153"/>
      <c r="Y300" s="154" t="s">
        <v>268</v>
      </c>
      <c r="Z300" s="155"/>
      <c r="AA300" s="155"/>
      <c r="AB300" s="155"/>
      <c r="AC300" s="970" t="s">
        <v>260</v>
      </c>
      <c r="AD300" s="970"/>
      <c r="AE300" s="970"/>
      <c r="AF300" s="970"/>
      <c r="AG300" s="970"/>
      <c r="AH300" s="154" t="s">
        <v>220</v>
      </c>
      <c r="AI300" s="151"/>
      <c r="AJ300" s="151"/>
      <c r="AK300" s="151"/>
      <c r="AL300" s="151" t="s">
        <v>19</v>
      </c>
      <c r="AM300" s="151"/>
      <c r="AN300" s="151"/>
      <c r="AO300" s="156"/>
      <c r="AP300" s="972" t="s">
        <v>230</v>
      </c>
      <c r="AQ300" s="972"/>
      <c r="AR300" s="972"/>
      <c r="AS300" s="972"/>
      <c r="AT300" s="972"/>
      <c r="AU300" s="972"/>
      <c r="AV300" s="972"/>
      <c r="AW300" s="972"/>
      <c r="AX300" s="972"/>
      <c r="AY300" s="34">
        <f>$AY$298</f>
        <v>0</v>
      </c>
    </row>
    <row r="301" spans="1:51" ht="26.25" hidden="1" customHeight="1" x14ac:dyDescent="0.15">
      <c r="A301" s="968">
        <v>1</v>
      </c>
      <c r="B301" s="968">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9"/>
      <c r="AD301" s="969"/>
      <c r="AE301" s="969"/>
      <c r="AF301" s="969"/>
      <c r="AG301" s="969"/>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hidden="1" customHeight="1" x14ac:dyDescent="0.15">
      <c r="A302" s="968">
        <v>2</v>
      </c>
      <c r="B302" s="968">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9"/>
      <c r="AD302" s="969"/>
      <c r="AE302" s="969"/>
      <c r="AF302" s="969"/>
      <c r="AG302" s="969"/>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hidden="1" customHeight="1" x14ac:dyDescent="0.15">
      <c r="A303" s="968">
        <v>3</v>
      </c>
      <c r="B303" s="968">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9"/>
      <c r="AD303" s="969"/>
      <c r="AE303" s="969"/>
      <c r="AF303" s="969"/>
      <c r="AG303" s="969"/>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hidden="1" customHeight="1" x14ac:dyDescent="0.15">
      <c r="A304" s="968">
        <v>4</v>
      </c>
      <c r="B304" s="968">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9"/>
      <c r="AD304" s="969"/>
      <c r="AE304" s="969"/>
      <c r="AF304" s="969"/>
      <c r="AG304" s="969"/>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hidden="1" customHeight="1" x14ac:dyDescent="0.15">
      <c r="A305" s="968">
        <v>5</v>
      </c>
      <c r="B305" s="968">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9"/>
      <c r="AD305" s="969"/>
      <c r="AE305" s="969"/>
      <c r="AF305" s="969"/>
      <c r="AG305" s="969"/>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hidden="1" customHeight="1" x14ac:dyDescent="0.15">
      <c r="A306" s="968">
        <v>6</v>
      </c>
      <c r="B306" s="968">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9"/>
      <c r="AD306" s="969"/>
      <c r="AE306" s="969"/>
      <c r="AF306" s="969"/>
      <c r="AG306" s="969"/>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hidden="1" customHeight="1" x14ac:dyDescent="0.15">
      <c r="A307" s="968">
        <v>7</v>
      </c>
      <c r="B307" s="968">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9"/>
      <c r="AD307" s="969"/>
      <c r="AE307" s="969"/>
      <c r="AF307" s="969"/>
      <c r="AG307" s="969"/>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hidden="1" customHeight="1" x14ac:dyDescent="0.15">
      <c r="A308" s="968">
        <v>8</v>
      </c>
      <c r="B308" s="968">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9"/>
      <c r="AD308" s="969"/>
      <c r="AE308" s="969"/>
      <c r="AF308" s="969"/>
      <c r="AG308" s="969"/>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hidden="1" customHeight="1" x14ac:dyDescent="0.15">
      <c r="A309" s="968">
        <v>9</v>
      </c>
      <c r="B309" s="968">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9"/>
      <c r="AD309" s="969"/>
      <c r="AE309" s="969"/>
      <c r="AF309" s="969"/>
      <c r="AG309" s="969"/>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hidden="1" customHeight="1" x14ac:dyDescent="0.15">
      <c r="A310" s="968">
        <v>10</v>
      </c>
      <c r="B310" s="968">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9"/>
      <c r="AD310" s="969"/>
      <c r="AE310" s="969"/>
      <c r="AF310" s="969"/>
      <c r="AG310" s="969"/>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hidden="1" customHeight="1" x14ac:dyDescent="0.15">
      <c r="A311" s="968">
        <v>11</v>
      </c>
      <c r="B311" s="968">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9"/>
      <c r="AD311" s="969"/>
      <c r="AE311" s="969"/>
      <c r="AF311" s="969"/>
      <c r="AG311" s="969"/>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hidden="1" customHeight="1" x14ac:dyDescent="0.15">
      <c r="A312" s="968">
        <v>12</v>
      </c>
      <c r="B312" s="968">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9"/>
      <c r="AD312" s="969"/>
      <c r="AE312" s="969"/>
      <c r="AF312" s="969"/>
      <c r="AG312" s="969"/>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hidden="1" customHeight="1" x14ac:dyDescent="0.15">
      <c r="A313" s="968">
        <v>13</v>
      </c>
      <c r="B313" s="968">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9"/>
      <c r="AD313" s="969"/>
      <c r="AE313" s="969"/>
      <c r="AF313" s="969"/>
      <c r="AG313" s="969"/>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hidden="1" customHeight="1" x14ac:dyDescent="0.15">
      <c r="A314" s="968">
        <v>14</v>
      </c>
      <c r="B314" s="968">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9"/>
      <c r="AD314" s="969"/>
      <c r="AE314" s="969"/>
      <c r="AF314" s="969"/>
      <c r="AG314" s="969"/>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hidden="1" customHeight="1" x14ac:dyDescent="0.15">
      <c r="A315" s="968">
        <v>15</v>
      </c>
      <c r="B315" s="968">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9"/>
      <c r="AD315" s="969"/>
      <c r="AE315" s="969"/>
      <c r="AF315" s="969"/>
      <c r="AG315" s="969"/>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hidden="1" customHeight="1" x14ac:dyDescent="0.15">
      <c r="A316" s="968">
        <v>16</v>
      </c>
      <c r="B316" s="968">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9"/>
      <c r="AD316" s="969"/>
      <c r="AE316" s="969"/>
      <c r="AF316" s="969"/>
      <c r="AG316" s="969"/>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hidden="1" customHeight="1" x14ac:dyDescent="0.15">
      <c r="A317" s="968">
        <v>17</v>
      </c>
      <c r="B317" s="968">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9"/>
      <c r="AD317" s="969"/>
      <c r="AE317" s="969"/>
      <c r="AF317" s="969"/>
      <c r="AG317" s="969"/>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hidden="1" customHeight="1" x14ac:dyDescent="0.15">
      <c r="A318" s="968">
        <v>18</v>
      </c>
      <c r="B318" s="968">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9"/>
      <c r="AD318" s="969"/>
      <c r="AE318" s="969"/>
      <c r="AF318" s="969"/>
      <c r="AG318" s="969"/>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hidden="1" customHeight="1" x14ac:dyDescent="0.15">
      <c r="A319" s="968">
        <v>19</v>
      </c>
      <c r="B319" s="968">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9"/>
      <c r="AD319" s="969"/>
      <c r="AE319" s="969"/>
      <c r="AF319" s="969"/>
      <c r="AG319" s="969"/>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hidden="1" customHeight="1" x14ac:dyDescent="0.15">
      <c r="A320" s="968">
        <v>20</v>
      </c>
      <c r="B320" s="968">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9"/>
      <c r="AD320" s="969"/>
      <c r="AE320" s="969"/>
      <c r="AF320" s="969"/>
      <c r="AG320" s="969"/>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hidden="1" customHeight="1" x14ac:dyDescent="0.15">
      <c r="A321" s="968">
        <v>21</v>
      </c>
      <c r="B321" s="968">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9"/>
      <c r="AD321" s="969"/>
      <c r="AE321" s="969"/>
      <c r="AF321" s="969"/>
      <c r="AG321" s="969"/>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hidden="1" customHeight="1" x14ac:dyDescent="0.15">
      <c r="A322" s="968">
        <v>22</v>
      </c>
      <c r="B322" s="968">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9"/>
      <c r="AD322" s="969"/>
      <c r="AE322" s="969"/>
      <c r="AF322" s="969"/>
      <c r="AG322" s="969"/>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hidden="1" customHeight="1" x14ac:dyDescent="0.15">
      <c r="A323" s="968">
        <v>23</v>
      </c>
      <c r="B323" s="968">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9"/>
      <c r="AD323" s="969"/>
      <c r="AE323" s="969"/>
      <c r="AF323" s="969"/>
      <c r="AG323" s="969"/>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hidden="1" customHeight="1" x14ac:dyDescent="0.15">
      <c r="A324" s="968">
        <v>24</v>
      </c>
      <c r="B324" s="968">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9"/>
      <c r="AD324" s="969"/>
      <c r="AE324" s="969"/>
      <c r="AF324" s="969"/>
      <c r="AG324" s="969"/>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hidden="1" customHeight="1" x14ac:dyDescent="0.15">
      <c r="A325" s="968">
        <v>25</v>
      </c>
      <c r="B325" s="968">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9"/>
      <c r="AD325" s="969"/>
      <c r="AE325" s="969"/>
      <c r="AF325" s="969"/>
      <c r="AG325" s="969"/>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hidden="1" customHeight="1" x14ac:dyDescent="0.15">
      <c r="A326" s="968">
        <v>26</v>
      </c>
      <c r="B326" s="968">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9"/>
      <c r="AD326" s="969"/>
      <c r="AE326" s="969"/>
      <c r="AF326" s="969"/>
      <c r="AG326" s="969"/>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hidden="1" customHeight="1" x14ac:dyDescent="0.15">
      <c r="A327" s="968">
        <v>27</v>
      </c>
      <c r="B327" s="968">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9"/>
      <c r="AD327" s="969"/>
      <c r="AE327" s="969"/>
      <c r="AF327" s="969"/>
      <c r="AG327" s="969"/>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hidden="1" customHeight="1" x14ac:dyDescent="0.15">
      <c r="A328" s="968">
        <v>28</v>
      </c>
      <c r="B328" s="968">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9"/>
      <c r="AD328" s="969"/>
      <c r="AE328" s="969"/>
      <c r="AF328" s="969"/>
      <c r="AG328" s="969"/>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hidden="1" customHeight="1" x14ac:dyDescent="0.15">
      <c r="A329" s="968">
        <v>29</v>
      </c>
      <c r="B329" s="968">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9"/>
      <c r="AD329" s="969"/>
      <c r="AE329" s="969"/>
      <c r="AF329" s="969"/>
      <c r="AG329" s="969"/>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hidden="1" customHeight="1" x14ac:dyDescent="0.15">
      <c r="A330" s="968">
        <v>30</v>
      </c>
      <c r="B330" s="968">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9"/>
      <c r="AD330" s="969"/>
      <c r="AE330" s="969"/>
      <c r="AF330" s="969"/>
      <c r="AG330" s="969"/>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hidden="1" x14ac:dyDescent="0.15">
      <c r="P331" s="63"/>
      <c r="Q331" s="63"/>
      <c r="R331" s="63"/>
      <c r="S331" s="63"/>
      <c r="T331" s="63"/>
      <c r="U331" s="63"/>
      <c r="V331" s="63"/>
      <c r="W331" s="63"/>
      <c r="X331" s="63"/>
      <c r="Y331" s="64"/>
      <c r="Z331" s="64"/>
      <c r="AA331" s="64"/>
      <c r="AB331" s="64"/>
      <c r="AC331" s="64"/>
      <c r="AD331" s="64"/>
      <c r="AE331" s="64"/>
      <c r="AF331" s="64"/>
      <c r="AG331" s="64"/>
      <c r="AH331" s="64"/>
      <c r="AI331" s="64"/>
      <c r="AJ331" s="64"/>
      <c r="AK331" s="64"/>
      <c r="AL331" s="64"/>
      <c r="AM331" s="64"/>
      <c r="AN331" s="64"/>
      <c r="AO331" s="64"/>
      <c r="AY331">
        <f>COUNTA($C$334)</f>
        <v>0</v>
      </c>
    </row>
    <row r="332" spans="1:51" hidden="1" x14ac:dyDescent="0.15">
      <c r="A332" s="9"/>
      <c r="B332" s="43" t="s">
        <v>180</v>
      </c>
      <c r="C332" s="48"/>
      <c r="D332" s="48"/>
      <c r="E332" s="48"/>
      <c r="F332" s="48"/>
      <c r="G332" s="48"/>
      <c r="H332" s="48"/>
      <c r="I332" s="48"/>
      <c r="J332" s="48"/>
      <c r="K332" s="48"/>
      <c r="L332" s="48"/>
      <c r="M332" s="48"/>
      <c r="N332" s="48"/>
      <c r="O332" s="48"/>
      <c r="P332" s="53"/>
      <c r="Q332" s="53"/>
      <c r="R332" s="53"/>
      <c r="S332" s="53"/>
      <c r="T332" s="53"/>
      <c r="U332" s="53"/>
      <c r="V332" s="53"/>
      <c r="W332" s="53"/>
      <c r="X332" s="53"/>
      <c r="Y332" s="54"/>
      <c r="Z332" s="54"/>
      <c r="AA332" s="54"/>
      <c r="AB332" s="54"/>
      <c r="AC332" s="54"/>
      <c r="AD332" s="54"/>
      <c r="AE332" s="54"/>
      <c r="AF332" s="54"/>
      <c r="AG332" s="54"/>
      <c r="AH332" s="54"/>
      <c r="AI332" s="54"/>
      <c r="AJ332" s="54"/>
      <c r="AK332" s="54"/>
      <c r="AL332" s="54"/>
      <c r="AM332" s="54"/>
      <c r="AN332" s="54"/>
      <c r="AO332" s="54"/>
      <c r="AP332" s="53"/>
      <c r="AQ332" s="53"/>
      <c r="AR332" s="53"/>
      <c r="AS332" s="53"/>
      <c r="AT332" s="53"/>
      <c r="AU332" s="53"/>
      <c r="AV332" s="53"/>
      <c r="AW332" s="53"/>
      <c r="AX332" s="53"/>
      <c r="AY332" s="34">
        <f>$AY$331</f>
        <v>0</v>
      </c>
    </row>
    <row r="333" spans="1:51" customFormat="1" ht="59.25" hidden="1" customHeight="1" x14ac:dyDescent="0.15">
      <c r="A333" s="151"/>
      <c r="B333" s="151"/>
      <c r="C333" s="151" t="s">
        <v>24</v>
      </c>
      <c r="D333" s="151"/>
      <c r="E333" s="151"/>
      <c r="F333" s="151"/>
      <c r="G333" s="151"/>
      <c r="H333" s="151"/>
      <c r="I333" s="151"/>
      <c r="J333" s="970" t="s">
        <v>229</v>
      </c>
      <c r="K333" s="971"/>
      <c r="L333" s="971"/>
      <c r="M333" s="971"/>
      <c r="N333" s="971"/>
      <c r="O333" s="971"/>
      <c r="P333" s="153" t="s">
        <v>25</v>
      </c>
      <c r="Q333" s="153"/>
      <c r="R333" s="153"/>
      <c r="S333" s="153"/>
      <c r="T333" s="153"/>
      <c r="U333" s="153"/>
      <c r="V333" s="153"/>
      <c r="W333" s="153"/>
      <c r="X333" s="153"/>
      <c r="Y333" s="154" t="s">
        <v>268</v>
      </c>
      <c r="Z333" s="155"/>
      <c r="AA333" s="155"/>
      <c r="AB333" s="155"/>
      <c r="AC333" s="970" t="s">
        <v>260</v>
      </c>
      <c r="AD333" s="970"/>
      <c r="AE333" s="970"/>
      <c r="AF333" s="970"/>
      <c r="AG333" s="970"/>
      <c r="AH333" s="154" t="s">
        <v>220</v>
      </c>
      <c r="AI333" s="151"/>
      <c r="AJ333" s="151"/>
      <c r="AK333" s="151"/>
      <c r="AL333" s="151" t="s">
        <v>19</v>
      </c>
      <c r="AM333" s="151"/>
      <c r="AN333" s="151"/>
      <c r="AO333" s="156"/>
      <c r="AP333" s="972" t="s">
        <v>230</v>
      </c>
      <c r="AQ333" s="972"/>
      <c r="AR333" s="972"/>
      <c r="AS333" s="972"/>
      <c r="AT333" s="972"/>
      <c r="AU333" s="972"/>
      <c r="AV333" s="972"/>
      <c r="AW333" s="972"/>
      <c r="AX333" s="972"/>
      <c r="AY333" s="34">
        <f>$AY$331</f>
        <v>0</v>
      </c>
    </row>
    <row r="334" spans="1:51" ht="26.25" hidden="1" customHeight="1" x14ac:dyDescent="0.15">
      <c r="A334" s="968">
        <v>1</v>
      </c>
      <c r="B334" s="968">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9"/>
      <c r="AD334" s="969"/>
      <c r="AE334" s="969"/>
      <c r="AF334" s="969"/>
      <c r="AG334" s="969"/>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hidden="1" customHeight="1" x14ac:dyDescent="0.15">
      <c r="A335" s="968">
        <v>2</v>
      </c>
      <c r="B335" s="968">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9"/>
      <c r="AD335" s="969"/>
      <c r="AE335" s="969"/>
      <c r="AF335" s="969"/>
      <c r="AG335" s="969"/>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hidden="1" customHeight="1" x14ac:dyDescent="0.15">
      <c r="A336" s="968">
        <v>3</v>
      </c>
      <c r="B336" s="968">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9"/>
      <c r="AD336" s="969"/>
      <c r="AE336" s="969"/>
      <c r="AF336" s="969"/>
      <c r="AG336" s="969"/>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hidden="1" customHeight="1" x14ac:dyDescent="0.15">
      <c r="A337" s="968">
        <v>4</v>
      </c>
      <c r="B337" s="968">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9"/>
      <c r="AD337" s="969"/>
      <c r="AE337" s="969"/>
      <c r="AF337" s="969"/>
      <c r="AG337" s="969"/>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hidden="1" customHeight="1" x14ac:dyDescent="0.15">
      <c r="A338" s="968">
        <v>5</v>
      </c>
      <c r="B338" s="968">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9"/>
      <c r="AD338" s="969"/>
      <c r="AE338" s="969"/>
      <c r="AF338" s="969"/>
      <c r="AG338" s="969"/>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hidden="1" customHeight="1" x14ac:dyDescent="0.15">
      <c r="A339" s="968">
        <v>6</v>
      </c>
      <c r="B339" s="968">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9"/>
      <c r="AD339" s="969"/>
      <c r="AE339" s="969"/>
      <c r="AF339" s="969"/>
      <c r="AG339" s="969"/>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hidden="1" customHeight="1" x14ac:dyDescent="0.15">
      <c r="A340" s="968">
        <v>7</v>
      </c>
      <c r="B340" s="968">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9"/>
      <c r="AD340" s="969"/>
      <c r="AE340" s="969"/>
      <c r="AF340" s="969"/>
      <c r="AG340" s="969"/>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hidden="1" customHeight="1" x14ac:dyDescent="0.15">
      <c r="A341" s="968">
        <v>8</v>
      </c>
      <c r="B341" s="968">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9"/>
      <c r="AD341" s="969"/>
      <c r="AE341" s="969"/>
      <c r="AF341" s="969"/>
      <c r="AG341" s="969"/>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hidden="1" customHeight="1" x14ac:dyDescent="0.15">
      <c r="A342" s="968">
        <v>9</v>
      </c>
      <c r="B342" s="968">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9"/>
      <c r="AD342" s="969"/>
      <c r="AE342" s="969"/>
      <c r="AF342" s="969"/>
      <c r="AG342" s="969"/>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hidden="1" customHeight="1" x14ac:dyDescent="0.15">
      <c r="A343" s="968">
        <v>10</v>
      </c>
      <c r="B343" s="968">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9"/>
      <c r="AD343" s="969"/>
      <c r="AE343" s="969"/>
      <c r="AF343" s="969"/>
      <c r="AG343" s="969"/>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hidden="1" customHeight="1" x14ac:dyDescent="0.15">
      <c r="A344" s="968">
        <v>11</v>
      </c>
      <c r="B344" s="968">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9"/>
      <c r="AD344" s="969"/>
      <c r="AE344" s="969"/>
      <c r="AF344" s="969"/>
      <c r="AG344" s="969"/>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hidden="1" customHeight="1" x14ac:dyDescent="0.15">
      <c r="A345" s="968">
        <v>12</v>
      </c>
      <c r="B345" s="968">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9"/>
      <c r="AD345" s="969"/>
      <c r="AE345" s="969"/>
      <c r="AF345" s="969"/>
      <c r="AG345" s="969"/>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hidden="1" customHeight="1" x14ac:dyDescent="0.15">
      <c r="A346" s="968">
        <v>13</v>
      </c>
      <c r="B346" s="968">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9"/>
      <c r="AD346" s="969"/>
      <c r="AE346" s="969"/>
      <c r="AF346" s="969"/>
      <c r="AG346" s="969"/>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hidden="1" customHeight="1" x14ac:dyDescent="0.15">
      <c r="A347" s="968">
        <v>14</v>
      </c>
      <c r="B347" s="968">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9"/>
      <c r="AD347" s="969"/>
      <c r="AE347" s="969"/>
      <c r="AF347" s="969"/>
      <c r="AG347" s="969"/>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hidden="1" customHeight="1" x14ac:dyDescent="0.15">
      <c r="A348" s="968">
        <v>15</v>
      </c>
      <c r="B348" s="968">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9"/>
      <c r="AD348" s="969"/>
      <c r="AE348" s="969"/>
      <c r="AF348" s="969"/>
      <c r="AG348" s="969"/>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hidden="1" customHeight="1" x14ac:dyDescent="0.15">
      <c r="A349" s="968">
        <v>16</v>
      </c>
      <c r="B349" s="968">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9"/>
      <c r="AD349" s="969"/>
      <c r="AE349" s="969"/>
      <c r="AF349" s="969"/>
      <c r="AG349" s="969"/>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hidden="1" customHeight="1" x14ac:dyDescent="0.15">
      <c r="A350" s="968">
        <v>17</v>
      </c>
      <c r="B350" s="968">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9"/>
      <c r="AD350" s="969"/>
      <c r="AE350" s="969"/>
      <c r="AF350" s="969"/>
      <c r="AG350" s="969"/>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hidden="1" customHeight="1" x14ac:dyDescent="0.15">
      <c r="A351" s="968">
        <v>18</v>
      </c>
      <c r="B351" s="968">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9"/>
      <c r="AD351" s="969"/>
      <c r="AE351" s="969"/>
      <c r="AF351" s="969"/>
      <c r="AG351" s="969"/>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hidden="1" customHeight="1" x14ac:dyDescent="0.15">
      <c r="A352" s="968">
        <v>19</v>
      </c>
      <c r="B352" s="968">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9"/>
      <c r="AD352" s="969"/>
      <c r="AE352" s="969"/>
      <c r="AF352" s="969"/>
      <c r="AG352" s="969"/>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hidden="1" customHeight="1" x14ac:dyDescent="0.15">
      <c r="A353" s="968">
        <v>20</v>
      </c>
      <c r="B353" s="968">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9"/>
      <c r="AD353" s="969"/>
      <c r="AE353" s="969"/>
      <c r="AF353" s="969"/>
      <c r="AG353" s="969"/>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hidden="1" customHeight="1" x14ac:dyDescent="0.15">
      <c r="A354" s="968">
        <v>21</v>
      </c>
      <c r="B354" s="968">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9"/>
      <c r="AD354" s="969"/>
      <c r="AE354" s="969"/>
      <c r="AF354" s="969"/>
      <c r="AG354" s="969"/>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hidden="1" customHeight="1" x14ac:dyDescent="0.15">
      <c r="A355" s="968">
        <v>22</v>
      </c>
      <c r="B355" s="968">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9"/>
      <c r="AD355" s="969"/>
      <c r="AE355" s="969"/>
      <c r="AF355" s="969"/>
      <c r="AG355" s="969"/>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hidden="1" customHeight="1" x14ac:dyDescent="0.15">
      <c r="A356" s="968">
        <v>23</v>
      </c>
      <c r="B356" s="968">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9"/>
      <c r="AD356" s="969"/>
      <c r="AE356" s="969"/>
      <c r="AF356" s="969"/>
      <c r="AG356" s="969"/>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hidden="1" customHeight="1" x14ac:dyDescent="0.15">
      <c r="A357" s="968">
        <v>24</v>
      </c>
      <c r="B357" s="968">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9"/>
      <c r="AD357" s="969"/>
      <c r="AE357" s="969"/>
      <c r="AF357" s="969"/>
      <c r="AG357" s="969"/>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hidden="1" customHeight="1" x14ac:dyDescent="0.15">
      <c r="A358" s="968">
        <v>25</v>
      </c>
      <c r="B358" s="968">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9"/>
      <c r="AD358" s="969"/>
      <c r="AE358" s="969"/>
      <c r="AF358" s="969"/>
      <c r="AG358" s="969"/>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hidden="1" customHeight="1" x14ac:dyDescent="0.15">
      <c r="A359" s="968">
        <v>26</v>
      </c>
      <c r="B359" s="968">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9"/>
      <c r="AD359" s="969"/>
      <c r="AE359" s="969"/>
      <c r="AF359" s="969"/>
      <c r="AG359" s="969"/>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hidden="1" customHeight="1" x14ac:dyDescent="0.15">
      <c r="A360" s="968">
        <v>27</v>
      </c>
      <c r="B360" s="968">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9"/>
      <c r="AD360" s="969"/>
      <c r="AE360" s="969"/>
      <c r="AF360" s="969"/>
      <c r="AG360" s="969"/>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hidden="1" customHeight="1" x14ac:dyDescent="0.15">
      <c r="A361" s="968">
        <v>28</v>
      </c>
      <c r="B361" s="968">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9"/>
      <c r="AD361" s="969"/>
      <c r="AE361" s="969"/>
      <c r="AF361" s="969"/>
      <c r="AG361" s="969"/>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hidden="1" customHeight="1" x14ac:dyDescent="0.15">
      <c r="A362" s="968">
        <v>29</v>
      </c>
      <c r="B362" s="968">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9"/>
      <c r="AD362" s="969"/>
      <c r="AE362" s="969"/>
      <c r="AF362" s="969"/>
      <c r="AG362" s="969"/>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hidden="1" customHeight="1" x14ac:dyDescent="0.15">
      <c r="A363" s="968">
        <v>30</v>
      </c>
      <c r="B363" s="968">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9"/>
      <c r="AD363" s="969"/>
      <c r="AE363" s="969"/>
      <c r="AF363" s="969"/>
      <c r="AG363" s="969"/>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idden="1" x14ac:dyDescent="0.15">
      <c r="P364" s="63"/>
      <c r="Q364" s="63"/>
      <c r="R364" s="63"/>
      <c r="S364" s="63"/>
      <c r="T364" s="63"/>
      <c r="U364" s="63"/>
      <c r="V364" s="63"/>
      <c r="W364" s="63"/>
      <c r="X364" s="63"/>
      <c r="Y364" s="64"/>
      <c r="Z364" s="64"/>
      <c r="AA364" s="64"/>
      <c r="AB364" s="64"/>
      <c r="AC364" s="64"/>
      <c r="AD364" s="64"/>
      <c r="AE364" s="64"/>
      <c r="AF364" s="64"/>
      <c r="AG364" s="64"/>
      <c r="AH364" s="64"/>
      <c r="AI364" s="64"/>
      <c r="AJ364" s="64"/>
      <c r="AK364" s="64"/>
      <c r="AL364" s="64"/>
      <c r="AM364" s="64"/>
      <c r="AN364" s="64"/>
      <c r="AO364" s="64"/>
      <c r="AY364">
        <f>COUNTA($C$367)</f>
        <v>0</v>
      </c>
    </row>
    <row r="365" spans="1:51" hidden="1" x14ac:dyDescent="0.15">
      <c r="A365" s="9"/>
      <c r="B365" s="43" t="s">
        <v>181</v>
      </c>
      <c r="C365" s="48"/>
      <c r="D365" s="48"/>
      <c r="E365" s="48"/>
      <c r="F365" s="48"/>
      <c r="G365" s="48"/>
      <c r="H365" s="48"/>
      <c r="I365" s="48"/>
      <c r="J365" s="48"/>
      <c r="K365" s="48"/>
      <c r="L365" s="48"/>
      <c r="M365" s="48"/>
      <c r="N365" s="48"/>
      <c r="O365" s="48"/>
      <c r="P365" s="53"/>
      <c r="Q365" s="53"/>
      <c r="R365" s="53"/>
      <c r="S365" s="53"/>
      <c r="T365" s="53"/>
      <c r="U365" s="53"/>
      <c r="V365" s="53"/>
      <c r="W365" s="53"/>
      <c r="X365" s="53"/>
      <c r="Y365" s="54"/>
      <c r="Z365" s="54"/>
      <c r="AA365" s="54"/>
      <c r="AB365" s="54"/>
      <c r="AC365" s="54"/>
      <c r="AD365" s="54"/>
      <c r="AE365" s="54"/>
      <c r="AF365" s="54"/>
      <c r="AG365" s="54"/>
      <c r="AH365" s="54"/>
      <c r="AI365" s="54"/>
      <c r="AJ365" s="54"/>
      <c r="AK365" s="54"/>
      <c r="AL365" s="54"/>
      <c r="AM365" s="54"/>
      <c r="AN365" s="54"/>
      <c r="AO365" s="54"/>
      <c r="AP365" s="53"/>
      <c r="AQ365" s="53"/>
      <c r="AR365" s="53"/>
      <c r="AS365" s="53"/>
      <c r="AT365" s="53"/>
      <c r="AU365" s="53"/>
      <c r="AV365" s="53"/>
      <c r="AW365" s="53"/>
      <c r="AX365" s="53"/>
      <c r="AY365" s="34">
        <f>$AY$364</f>
        <v>0</v>
      </c>
    </row>
    <row r="366" spans="1:51" customFormat="1" ht="59.25" hidden="1" customHeight="1" x14ac:dyDescent="0.15">
      <c r="A366" s="151"/>
      <c r="B366" s="151"/>
      <c r="C366" s="151" t="s">
        <v>24</v>
      </c>
      <c r="D366" s="151"/>
      <c r="E366" s="151"/>
      <c r="F366" s="151"/>
      <c r="G366" s="151"/>
      <c r="H366" s="151"/>
      <c r="I366" s="151"/>
      <c r="J366" s="970" t="s">
        <v>229</v>
      </c>
      <c r="K366" s="971"/>
      <c r="L366" s="971"/>
      <c r="M366" s="971"/>
      <c r="N366" s="971"/>
      <c r="O366" s="971"/>
      <c r="P366" s="153" t="s">
        <v>25</v>
      </c>
      <c r="Q366" s="153"/>
      <c r="R366" s="153"/>
      <c r="S366" s="153"/>
      <c r="T366" s="153"/>
      <c r="U366" s="153"/>
      <c r="V366" s="153"/>
      <c r="W366" s="153"/>
      <c r="X366" s="153"/>
      <c r="Y366" s="154" t="s">
        <v>268</v>
      </c>
      <c r="Z366" s="155"/>
      <c r="AA366" s="155"/>
      <c r="AB366" s="155"/>
      <c r="AC366" s="970" t="s">
        <v>260</v>
      </c>
      <c r="AD366" s="970"/>
      <c r="AE366" s="970"/>
      <c r="AF366" s="970"/>
      <c r="AG366" s="970"/>
      <c r="AH366" s="154" t="s">
        <v>220</v>
      </c>
      <c r="AI366" s="151"/>
      <c r="AJ366" s="151"/>
      <c r="AK366" s="151"/>
      <c r="AL366" s="151" t="s">
        <v>19</v>
      </c>
      <c r="AM366" s="151"/>
      <c r="AN366" s="151"/>
      <c r="AO366" s="156"/>
      <c r="AP366" s="972" t="s">
        <v>230</v>
      </c>
      <c r="AQ366" s="972"/>
      <c r="AR366" s="972"/>
      <c r="AS366" s="972"/>
      <c r="AT366" s="972"/>
      <c r="AU366" s="972"/>
      <c r="AV366" s="972"/>
      <c r="AW366" s="972"/>
      <c r="AX366" s="972"/>
      <c r="AY366" s="34">
        <f>$AY$364</f>
        <v>0</v>
      </c>
    </row>
    <row r="367" spans="1:51" ht="26.25" hidden="1" customHeight="1" x14ac:dyDescent="0.15">
      <c r="A367" s="968">
        <v>1</v>
      </c>
      <c r="B367" s="968">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9"/>
      <c r="AD367" s="969"/>
      <c r="AE367" s="969"/>
      <c r="AF367" s="969"/>
      <c r="AG367" s="969"/>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hidden="1" customHeight="1" x14ac:dyDescent="0.15">
      <c r="A368" s="968">
        <v>2</v>
      </c>
      <c r="B368" s="968">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9"/>
      <c r="AD368" s="969"/>
      <c r="AE368" s="969"/>
      <c r="AF368" s="969"/>
      <c r="AG368" s="969"/>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hidden="1" customHeight="1" x14ac:dyDescent="0.15">
      <c r="A369" s="968">
        <v>3</v>
      </c>
      <c r="B369" s="968">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9"/>
      <c r="AD369" s="969"/>
      <c r="AE369" s="969"/>
      <c r="AF369" s="969"/>
      <c r="AG369" s="969"/>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hidden="1" customHeight="1" x14ac:dyDescent="0.15">
      <c r="A370" s="968">
        <v>4</v>
      </c>
      <c r="B370" s="968">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9"/>
      <c r="AD370" s="969"/>
      <c r="AE370" s="969"/>
      <c r="AF370" s="969"/>
      <c r="AG370" s="969"/>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hidden="1" customHeight="1" x14ac:dyDescent="0.15">
      <c r="A371" s="968">
        <v>5</v>
      </c>
      <c r="B371" s="968">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9"/>
      <c r="AD371" s="969"/>
      <c r="AE371" s="969"/>
      <c r="AF371" s="969"/>
      <c r="AG371" s="969"/>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hidden="1" customHeight="1" x14ac:dyDescent="0.15">
      <c r="A372" s="968">
        <v>6</v>
      </c>
      <c r="B372" s="968">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9"/>
      <c r="AD372" s="969"/>
      <c r="AE372" s="969"/>
      <c r="AF372" s="969"/>
      <c r="AG372" s="969"/>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hidden="1" customHeight="1" x14ac:dyDescent="0.15">
      <c r="A373" s="968">
        <v>7</v>
      </c>
      <c r="B373" s="968">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9"/>
      <c r="AD373" s="969"/>
      <c r="AE373" s="969"/>
      <c r="AF373" s="969"/>
      <c r="AG373" s="969"/>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hidden="1" customHeight="1" x14ac:dyDescent="0.15">
      <c r="A374" s="968">
        <v>8</v>
      </c>
      <c r="B374" s="968">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9"/>
      <c r="AD374" s="969"/>
      <c r="AE374" s="969"/>
      <c r="AF374" s="969"/>
      <c r="AG374" s="969"/>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hidden="1" customHeight="1" x14ac:dyDescent="0.15">
      <c r="A375" s="968">
        <v>9</v>
      </c>
      <c r="B375" s="968">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9"/>
      <c r="AD375" s="969"/>
      <c r="AE375" s="969"/>
      <c r="AF375" s="969"/>
      <c r="AG375" s="969"/>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hidden="1" customHeight="1" x14ac:dyDescent="0.15">
      <c r="A376" s="968">
        <v>10</v>
      </c>
      <c r="B376" s="968">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9"/>
      <c r="AD376" s="969"/>
      <c r="AE376" s="969"/>
      <c r="AF376" s="969"/>
      <c r="AG376" s="969"/>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hidden="1" customHeight="1" x14ac:dyDescent="0.15">
      <c r="A377" s="968">
        <v>11</v>
      </c>
      <c r="B377" s="968">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9"/>
      <c r="AD377" s="969"/>
      <c r="AE377" s="969"/>
      <c r="AF377" s="969"/>
      <c r="AG377" s="969"/>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hidden="1" customHeight="1" x14ac:dyDescent="0.15">
      <c r="A378" s="968">
        <v>12</v>
      </c>
      <c r="B378" s="968">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9"/>
      <c r="AD378" s="969"/>
      <c r="AE378" s="969"/>
      <c r="AF378" s="969"/>
      <c r="AG378" s="969"/>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hidden="1" customHeight="1" x14ac:dyDescent="0.15">
      <c r="A379" s="968">
        <v>13</v>
      </c>
      <c r="B379" s="968">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9"/>
      <c r="AD379" s="969"/>
      <c r="AE379" s="969"/>
      <c r="AF379" s="969"/>
      <c r="AG379" s="969"/>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hidden="1" customHeight="1" x14ac:dyDescent="0.15">
      <c r="A380" s="968">
        <v>14</v>
      </c>
      <c r="B380" s="968">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9"/>
      <c r="AD380" s="969"/>
      <c r="AE380" s="969"/>
      <c r="AF380" s="969"/>
      <c r="AG380" s="969"/>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hidden="1" customHeight="1" x14ac:dyDescent="0.15">
      <c r="A381" s="968">
        <v>15</v>
      </c>
      <c r="B381" s="968">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9"/>
      <c r="AD381" s="969"/>
      <c r="AE381" s="969"/>
      <c r="AF381" s="969"/>
      <c r="AG381" s="969"/>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hidden="1" customHeight="1" x14ac:dyDescent="0.15">
      <c r="A382" s="968">
        <v>16</v>
      </c>
      <c r="B382" s="968">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9"/>
      <c r="AD382" s="969"/>
      <c r="AE382" s="969"/>
      <c r="AF382" s="969"/>
      <c r="AG382" s="969"/>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hidden="1" customHeight="1" x14ac:dyDescent="0.15">
      <c r="A383" s="968">
        <v>17</v>
      </c>
      <c r="B383" s="968">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9"/>
      <c r="AD383" s="969"/>
      <c r="AE383" s="969"/>
      <c r="AF383" s="969"/>
      <c r="AG383" s="969"/>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hidden="1" customHeight="1" x14ac:dyDescent="0.15">
      <c r="A384" s="968">
        <v>18</v>
      </c>
      <c r="B384" s="968">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9"/>
      <c r="AD384" s="969"/>
      <c r="AE384" s="969"/>
      <c r="AF384" s="969"/>
      <c r="AG384" s="969"/>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hidden="1" customHeight="1" x14ac:dyDescent="0.15">
      <c r="A385" s="968">
        <v>19</v>
      </c>
      <c r="B385" s="968">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9"/>
      <c r="AD385" s="969"/>
      <c r="AE385" s="969"/>
      <c r="AF385" s="969"/>
      <c r="AG385" s="969"/>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hidden="1" customHeight="1" x14ac:dyDescent="0.15">
      <c r="A386" s="968">
        <v>20</v>
      </c>
      <c r="B386" s="968">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9"/>
      <c r="AD386" s="969"/>
      <c r="AE386" s="969"/>
      <c r="AF386" s="969"/>
      <c r="AG386" s="969"/>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hidden="1" customHeight="1" x14ac:dyDescent="0.15">
      <c r="A387" s="968">
        <v>21</v>
      </c>
      <c r="B387" s="968">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9"/>
      <c r="AD387" s="969"/>
      <c r="AE387" s="969"/>
      <c r="AF387" s="969"/>
      <c r="AG387" s="969"/>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hidden="1" customHeight="1" x14ac:dyDescent="0.15">
      <c r="A388" s="968">
        <v>22</v>
      </c>
      <c r="B388" s="968">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9"/>
      <c r="AD388" s="969"/>
      <c r="AE388" s="969"/>
      <c r="AF388" s="969"/>
      <c r="AG388" s="969"/>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hidden="1" customHeight="1" x14ac:dyDescent="0.15">
      <c r="A389" s="968">
        <v>23</v>
      </c>
      <c r="B389" s="968">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9"/>
      <c r="AD389" s="969"/>
      <c r="AE389" s="969"/>
      <c r="AF389" s="969"/>
      <c r="AG389" s="969"/>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hidden="1" customHeight="1" x14ac:dyDescent="0.15">
      <c r="A390" s="968">
        <v>24</v>
      </c>
      <c r="B390" s="968">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9"/>
      <c r="AD390" s="969"/>
      <c r="AE390" s="969"/>
      <c r="AF390" s="969"/>
      <c r="AG390" s="969"/>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hidden="1" customHeight="1" x14ac:dyDescent="0.15">
      <c r="A391" s="968">
        <v>25</v>
      </c>
      <c r="B391" s="968">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9"/>
      <c r="AD391" s="969"/>
      <c r="AE391" s="969"/>
      <c r="AF391" s="969"/>
      <c r="AG391" s="969"/>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hidden="1" customHeight="1" x14ac:dyDescent="0.15">
      <c r="A392" s="968">
        <v>26</v>
      </c>
      <c r="B392" s="968">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9"/>
      <c r="AD392" s="969"/>
      <c r="AE392" s="969"/>
      <c r="AF392" s="969"/>
      <c r="AG392" s="969"/>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hidden="1" customHeight="1" x14ac:dyDescent="0.15">
      <c r="A393" s="968">
        <v>27</v>
      </c>
      <c r="B393" s="968">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9"/>
      <c r="AD393" s="969"/>
      <c r="AE393" s="969"/>
      <c r="AF393" s="969"/>
      <c r="AG393" s="969"/>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hidden="1" customHeight="1" x14ac:dyDescent="0.15">
      <c r="A394" s="968">
        <v>28</v>
      </c>
      <c r="B394" s="968">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9"/>
      <c r="AD394" s="969"/>
      <c r="AE394" s="969"/>
      <c r="AF394" s="969"/>
      <c r="AG394" s="969"/>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hidden="1" customHeight="1" x14ac:dyDescent="0.15">
      <c r="A395" s="968">
        <v>29</v>
      </c>
      <c r="B395" s="968">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9"/>
      <c r="AD395" s="969"/>
      <c r="AE395" s="969"/>
      <c r="AF395" s="969"/>
      <c r="AG395" s="969"/>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hidden="1" customHeight="1" x14ac:dyDescent="0.15">
      <c r="A396" s="968">
        <v>30</v>
      </c>
      <c r="B396" s="968">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9"/>
      <c r="AD396" s="969"/>
      <c r="AE396" s="969"/>
      <c r="AF396" s="969"/>
      <c r="AG396" s="969"/>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idden="1" x14ac:dyDescent="0.15">
      <c r="P397" s="63"/>
      <c r="Q397" s="63"/>
      <c r="R397" s="63"/>
      <c r="S397" s="63"/>
      <c r="T397" s="63"/>
      <c r="U397" s="63"/>
      <c r="V397" s="63"/>
      <c r="W397" s="63"/>
      <c r="X397" s="63"/>
      <c r="Y397" s="64"/>
      <c r="Z397" s="64"/>
      <c r="AA397" s="64"/>
      <c r="AB397" s="64"/>
      <c r="AC397" s="64"/>
      <c r="AD397" s="64"/>
      <c r="AE397" s="64"/>
      <c r="AF397" s="64"/>
      <c r="AG397" s="64"/>
      <c r="AH397" s="64"/>
      <c r="AI397" s="64"/>
      <c r="AJ397" s="64"/>
      <c r="AK397" s="64"/>
      <c r="AL397" s="64"/>
      <c r="AM397" s="64"/>
      <c r="AN397" s="64"/>
      <c r="AO397" s="64"/>
      <c r="AY397">
        <f>COUNTA($C$400)</f>
        <v>0</v>
      </c>
    </row>
    <row r="398" spans="1:51" hidden="1" x14ac:dyDescent="0.15">
      <c r="A398" s="9"/>
      <c r="B398" s="43" t="s">
        <v>182</v>
      </c>
      <c r="C398" s="48"/>
      <c r="D398" s="48"/>
      <c r="E398" s="48"/>
      <c r="F398" s="48"/>
      <c r="G398" s="48"/>
      <c r="H398" s="48"/>
      <c r="I398" s="48"/>
      <c r="J398" s="48"/>
      <c r="K398" s="48"/>
      <c r="L398" s="48"/>
      <c r="M398" s="48"/>
      <c r="N398" s="48"/>
      <c r="O398" s="48"/>
      <c r="P398" s="53"/>
      <c r="Q398" s="53"/>
      <c r="R398" s="53"/>
      <c r="S398" s="53"/>
      <c r="T398" s="53"/>
      <c r="U398" s="53"/>
      <c r="V398" s="53"/>
      <c r="W398" s="53"/>
      <c r="X398" s="53"/>
      <c r="Y398" s="54"/>
      <c r="Z398" s="54"/>
      <c r="AA398" s="54"/>
      <c r="AB398" s="54"/>
      <c r="AC398" s="54"/>
      <c r="AD398" s="54"/>
      <c r="AE398" s="54"/>
      <c r="AF398" s="54"/>
      <c r="AG398" s="54"/>
      <c r="AH398" s="54"/>
      <c r="AI398" s="54"/>
      <c r="AJ398" s="54"/>
      <c r="AK398" s="54"/>
      <c r="AL398" s="54"/>
      <c r="AM398" s="54"/>
      <c r="AN398" s="54"/>
      <c r="AO398" s="54"/>
      <c r="AP398" s="53"/>
      <c r="AQ398" s="53"/>
      <c r="AR398" s="53"/>
      <c r="AS398" s="53"/>
      <c r="AT398" s="53"/>
      <c r="AU398" s="53"/>
      <c r="AV398" s="53"/>
      <c r="AW398" s="53"/>
      <c r="AX398" s="53"/>
      <c r="AY398" s="34">
        <f>$AY$397</f>
        <v>0</v>
      </c>
    </row>
    <row r="399" spans="1:51" customFormat="1" ht="59.25" hidden="1" customHeight="1" x14ac:dyDescent="0.15">
      <c r="A399" s="151"/>
      <c r="B399" s="151"/>
      <c r="C399" s="151" t="s">
        <v>24</v>
      </c>
      <c r="D399" s="151"/>
      <c r="E399" s="151"/>
      <c r="F399" s="151"/>
      <c r="G399" s="151"/>
      <c r="H399" s="151"/>
      <c r="I399" s="151"/>
      <c r="J399" s="970" t="s">
        <v>229</v>
      </c>
      <c r="K399" s="971"/>
      <c r="L399" s="971"/>
      <c r="M399" s="971"/>
      <c r="N399" s="971"/>
      <c r="O399" s="971"/>
      <c r="P399" s="153" t="s">
        <v>25</v>
      </c>
      <c r="Q399" s="153"/>
      <c r="R399" s="153"/>
      <c r="S399" s="153"/>
      <c r="T399" s="153"/>
      <c r="U399" s="153"/>
      <c r="V399" s="153"/>
      <c r="W399" s="153"/>
      <c r="X399" s="153"/>
      <c r="Y399" s="154" t="s">
        <v>268</v>
      </c>
      <c r="Z399" s="155"/>
      <c r="AA399" s="155"/>
      <c r="AB399" s="155"/>
      <c r="AC399" s="970" t="s">
        <v>260</v>
      </c>
      <c r="AD399" s="970"/>
      <c r="AE399" s="970"/>
      <c r="AF399" s="970"/>
      <c r="AG399" s="970"/>
      <c r="AH399" s="154" t="s">
        <v>220</v>
      </c>
      <c r="AI399" s="151"/>
      <c r="AJ399" s="151"/>
      <c r="AK399" s="151"/>
      <c r="AL399" s="151" t="s">
        <v>19</v>
      </c>
      <c r="AM399" s="151"/>
      <c r="AN399" s="151"/>
      <c r="AO399" s="156"/>
      <c r="AP399" s="972" t="s">
        <v>230</v>
      </c>
      <c r="AQ399" s="972"/>
      <c r="AR399" s="972"/>
      <c r="AS399" s="972"/>
      <c r="AT399" s="972"/>
      <c r="AU399" s="972"/>
      <c r="AV399" s="972"/>
      <c r="AW399" s="972"/>
      <c r="AX399" s="972"/>
      <c r="AY399" s="34">
        <f>$AY$397</f>
        <v>0</v>
      </c>
    </row>
    <row r="400" spans="1:51" ht="26.25" hidden="1" customHeight="1" x14ac:dyDescent="0.15">
      <c r="A400" s="968">
        <v>1</v>
      </c>
      <c r="B400" s="968">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9"/>
      <c r="AD400" s="969"/>
      <c r="AE400" s="969"/>
      <c r="AF400" s="969"/>
      <c r="AG400" s="969"/>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hidden="1" customHeight="1" x14ac:dyDescent="0.15">
      <c r="A401" s="968">
        <v>2</v>
      </c>
      <c r="B401" s="968">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9"/>
      <c r="AD401" s="969"/>
      <c r="AE401" s="969"/>
      <c r="AF401" s="969"/>
      <c r="AG401" s="969"/>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hidden="1" customHeight="1" x14ac:dyDescent="0.15">
      <c r="A402" s="968">
        <v>3</v>
      </c>
      <c r="B402" s="968">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9"/>
      <c r="AD402" s="969"/>
      <c r="AE402" s="969"/>
      <c r="AF402" s="969"/>
      <c r="AG402" s="969"/>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hidden="1" customHeight="1" x14ac:dyDescent="0.15">
      <c r="A403" s="968">
        <v>4</v>
      </c>
      <c r="B403" s="968">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9"/>
      <c r="AD403" s="969"/>
      <c r="AE403" s="969"/>
      <c r="AF403" s="969"/>
      <c r="AG403" s="969"/>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hidden="1" customHeight="1" x14ac:dyDescent="0.15">
      <c r="A404" s="968">
        <v>5</v>
      </c>
      <c r="B404" s="968">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9"/>
      <c r="AD404" s="969"/>
      <c r="AE404" s="969"/>
      <c r="AF404" s="969"/>
      <c r="AG404" s="969"/>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hidden="1" customHeight="1" x14ac:dyDescent="0.15">
      <c r="A405" s="968">
        <v>6</v>
      </c>
      <c r="B405" s="968">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9"/>
      <c r="AD405" s="969"/>
      <c r="AE405" s="969"/>
      <c r="AF405" s="969"/>
      <c r="AG405" s="969"/>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hidden="1" customHeight="1" x14ac:dyDescent="0.15">
      <c r="A406" s="968">
        <v>7</v>
      </c>
      <c r="B406" s="968">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9"/>
      <c r="AD406" s="969"/>
      <c r="AE406" s="969"/>
      <c r="AF406" s="969"/>
      <c r="AG406" s="969"/>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hidden="1" customHeight="1" x14ac:dyDescent="0.15">
      <c r="A407" s="968">
        <v>8</v>
      </c>
      <c r="B407" s="968">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9"/>
      <c r="AD407" s="969"/>
      <c r="AE407" s="969"/>
      <c r="AF407" s="969"/>
      <c r="AG407" s="969"/>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hidden="1" customHeight="1" x14ac:dyDescent="0.15">
      <c r="A408" s="968">
        <v>9</v>
      </c>
      <c r="B408" s="968">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9"/>
      <c r="AD408" s="969"/>
      <c r="AE408" s="969"/>
      <c r="AF408" s="969"/>
      <c r="AG408" s="969"/>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hidden="1" customHeight="1" x14ac:dyDescent="0.15">
      <c r="A409" s="968">
        <v>10</v>
      </c>
      <c r="B409" s="968">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9"/>
      <c r="AD409" s="969"/>
      <c r="AE409" s="969"/>
      <c r="AF409" s="969"/>
      <c r="AG409" s="969"/>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hidden="1" customHeight="1" x14ac:dyDescent="0.15">
      <c r="A410" s="968">
        <v>11</v>
      </c>
      <c r="B410" s="968">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9"/>
      <c r="AD410" s="969"/>
      <c r="AE410" s="969"/>
      <c r="AF410" s="969"/>
      <c r="AG410" s="969"/>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hidden="1" customHeight="1" x14ac:dyDescent="0.15">
      <c r="A411" s="968">
        <v>12</v>
      </c>
      <c r="B411" s="968">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9"/>
      <c r="AD411" s="969"/>
      <c r="AE411" s="969"/>
      <c r="AF411" s="969"/>
      <c r="AG411" s="969"/>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hidden="1" customHeight="1" x14ac:dyDescent="0.15">
      <c r="A412" s="968">
        <v>13</v>
      </c>
      <c r="B412" s="968">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9"/>
      <c r="AD412" s="969"/>
      <c r="AE412" s="969"/>
      <c r="AF412" s="969"/>
      <c r="AG412" s="969"/>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hidden="1" customHeight="1" x14ac:dyDescent="0.15">
      <c r="A413" s="968">
        <v>14</v>
      </c>
      <c r="B413" s="968">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9"/>
      <c r="AD413" s="969"/>
      <c r="AE413" s="969"/>
      <c r="AF413" s="969"/>
      <c r="AG413" s="969"/>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hidden="1" customHeight="1" x14ac:dyDescent="0.15">
      <c r="A414" s="968">
        <v>15</v>
      </c>
      <c r="B414" s="968">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9"/>
      <c r="AD414" s="969"/>
      <c r="AE414" s="969"/>
      <c r="AF414" s="969"/>
      <c r="AG414" s="969"/>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hidden="1" customHeight="1" x14ac:dyDescent="0.15">
      <c r="A415" s="968">
        <v>16</v>
      </c>
      <c r="B415" s="968">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9"/>
      <c r="AD415" s="969"/>
      <c r="AE415" s="969"/>
      <c r="AF415" s="969"/>
      <c r="AG415" s="969"/>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hidden="1" customHeight="1" x14ac:dyDescent="0.15">
      <c r="A416" s="968">
        <v>17</v>
      </c>
      <c r="B416" s="968">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9"/>
      <c r="AD416" s="969"/>
      <c r="AE416" s="969"/>
      <c r="AF416" s="969"/>
      <c r="AG416" s="969"/>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hidden="1" customHeight="1" x14ac:dyDescent="0.15">
      <c r="A417" s="968">
        <v>18</v>
      </c>
      <c r="B417" s="968">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9"/>
      <c r="AD417" s="969"/>
      <c r="AE417" s="969"/>
      <c r="AF417" s="969"/>
      <c r="AG417" s="969"/>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hidden="1" customHeight="1" x14ac:dyDescent="0.15">
      <c r="A418" s="968">
        <v>19</v>
      </c>
      <c r="B418" s="968">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9"/>
      <c r="AD418" s="969"/>
      <c r="AE418" s="969"/>
      <c r="AF418" s="969"/>
      <c r="AG418" s="969"/>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hidden="1" customHeight="1" x14ac:dyDescent="0.15">
      <c r="A419" s="968">
        <v>20</v>
      </c>
      <c r="B419" s="968">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9"/>
      <c r="AD419" s="969"/>
      <c r="AE419" s="969"/>
      <c r="AF419" s="969"/>
      <c r="AG419" s="969"/>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hidden="1" customHeight="1" x14ac:dyDescent="0.15">
      <c r="A420" s="968">
        <v>21</v>
      </c>
      <c r="B420" s="968">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9"/>
      <c r="AD420" s="969"/>
      <c r="AE420" s="969"/>
      <c r="AF420" s="969"/>
      <c r="AG420" s="969"/>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hidden="1" customHeight="1" x14ac:dyDescent="0.15">
      <c r="A421" s="968">
        <v>22</v>
      </c>
      <c r="B421" s="968">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9"/>
      <c r="AD421" s="969"/>
      <c r="AE421" s="969"/>
      <c r="AF421" s="969"/>
      <c r="AG421" s="969"/>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hidden="1" customHeight="1" x14ac:dyDescent="0.15">
      <c r="A422" s="968">
        <v>23</v>
      </c>
      <c r="B422" s="968">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9"/>
      <c r="AD422" s="969"/>
      <c r="AE422" s="969"/>
      <c r="AF422" s="969"/>
      <c r="AG422" s="969"/>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hidden="1" customHeight="1" x14ac:dyDescent="0.15">
      <c r="A423" s="968">
        <v>24</v>
      </c>
      <c r="B423" s="968">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9"/>
      <c r="AD423" s="969"/>
      <c r="AE423" s="969"/>
      <c r="AF423" s="969"/>
      <c r="AG423" s="969"/>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hidden="1" customHeight="1" x14ac:dyDescent="0.15">
      <c r="A424" s="968">
        <v>25</v>
      </c>
      <c r="B424" s="968">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9"/>
      <c r="AD424" s="969"/>
      <c r="AE424" s="969"/>
      <c r="AF424" s="969"/>
      <c r="AG424" s="969"/>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hidden="1" customHeight="1" x14ac:dyDescent="0.15">
      <c r="A425" s="968">
        <v>26</v>
      </c>
      <c r="B425" s="968">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9"/>
      <c r="AD425" s="969"/>
      <c r="AE425" s="969"/>
      <c r="AF425" s="969"/>
      <c r="AG425" s="969"/>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hidden="1" customHeight="1" x14ac:dyDescent="0.15">
      <c r="A426" s="968">
        <v>27</v>
      </c>
      <c r="B426" s="968">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9"/>
      <c r="AD426" s="969"/>
      <c r="AE426" s="969"/>
      <c r="AF426" s="969"/>
      <c r="AG426" s="969"/>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hidden="1" customHeight="1" x14ac:dyDescent="0.15">
      <c r="A427" s="968">
        <v>28</v>
      </c>
      <c r="B427" s="968">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9"/>
      <c r="AD427" s="969"/>
      <c r="AE427" s="969"/>
      <c r="AF427" s="969"/>
      <c r="AG427" s="969"/>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hidden="1" customHeight="1" x14ac:dyDescent="0.15">
      <c r="A428" s="968">
        <v>29</v>
      </c>
      <c r="B428" s="968">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9"/>
      <c r="AD428" s="969"/>
      <c r="AE428" s="969"/>
      <c r="AF428" s="969"/>
      <c r="AG428" s="969"/>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hidden="1" customHeight="1" x14ac:dyDescent="0.15">
      <c r="A429" s="968">
        <v>30</v>
      </c>
      <c r="B429" s="968">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9"/>
      <c r="AD429" s="969"/>
      <c r="AE429" s="969"/>
      <c r="AF429" s="969"/>
      <c r="AG429" s="969"/>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idden="1" x14ac:dyDescent="0.15">
      <c r="P430" s="63"/>
      <c r="Q430" s="63"/>
      <c r="R430" s="63"/>
      <c r="S430" s="63"/>
      <c r="T430" s="63"/>
      <c r="U430" s="63"/>
      <c r="V430" s="63"/>
      <c r="W430" s="63"/>
      <c r="X430" s="63"/>
      <c r="Y430" s="64"/>
      <c r="Z430" s="64"/>
      <c r="AA430" s="64"/>
      <c r="AB430" s="64"/>
      <c r="AC430" s="64"/>
      <c r="AD430" s="64"/>
      <c r="AE430" s="64"/>
      <c r="AF430" s="64"/>
      <c r="AG430" s="64"/>
      <c r="AH430" s="64"/>
      <c r="AI430" s="64"/>
      <c r="AJ430" s="64"/>
      <c r="AK430" s="64"/>
      <c r="AL430" s="64"/>
      <c r="AM430" s="64"/>
      <c r="AN430" s="64"/>
      <c r="AO430" s="64"/>
      <c r="AY430">
        <f>COUNTA($C$433)</f>
        <v>0</v>
      </c>
    </row>
    <row r="431" spans="1:51" hidden="1" x14ac:dyDescent="0.15">
      <c r="A431" s="9"/>
      <c r="B431" s="43" t="s">
        <v>183</v>
      </c>
      <c r="C431" s="48"/>
      <c r="D431" s="48"/>
      <c r="E431" s="48"/>
      <c r="F431" s="48"/>
      <c r="G431" s="48"/>
      <c r="H431" s="48"/>
      <c r="I431" s="48"/>
      <c r="J431" s="48"/>
      <c r="K431" s="48"/>
      <c r="L431" s="48"/>
      <c r="M431" s="48"/>
      <c r="N431" s="48"/>
      <c r="O431" s="48"/>
      <c r="P431" s="53"/>
      <c r="Q431" s="53"/>
      <c r="R431" s="53"/>
      <c r="S431" s="53"/>
      <c r="T431" s="53"/>
      <c r="U431" s="53"/>
      <c r="V431" s="53"/>
      <c r="W431" s="53"/>
      <c r="X431" s="53"/>
      <c r="Y431" s="54"/>
      <c r="Z431" s="54"/>
      <c r="AA431" s="54"/>
      <c r="AB431" s="54"/>
      <c r="AC431" s="54"/>
      <c r="AD431" s="54"/>
      <c r="AE431" s="54"/>
      <c r="AF431" s="54"/>
      <c r="AG431" s="54"/>
      <c r="AH431" s="54"/>
      <c r="AI431" s="54"/>
      <c r="AJ431" s="54"/>
      <c r="AK431" s="54"/>
      <c r="AL431" s="54"/>
      <c r="AM431" s="54"/>
      <c r="AN431" s="54"/>
      <c r="AO431" s="54"/>
      <c r="AP431" s="53"/>
      <c r="AQ431" s="53"/>
      <c r="AR431" s="53"/>
      <c r="AS431" s="53"/>
      <c r="AT431" s="53"/>
      <c r="AU431" s="53"/>
      <c r="AV431" s="53"/>
      <c r="AW431" s="53"/>
      <c r="AX431" s="53"/>
      <c r="AY431" s="34">
        <f>$AY$430</f>
        <v>0</v>
      </c>
    </row>
    <row r="432" spans="1:51" customFormat="1" ht="59.25" hidden="1" customHeight="1" x14ac:dyDescent="0.15">
      <c r="A432" s="151"/>
      <c r="B432" s="151"/>
      <c r="C432" s="151" t="s">
        <v>24</v>
      </c>
      <c r="D432" s="151"/>
      <c r="E432" s="151"/>
      <c r="F432" s="151"/>
      <c r="G432" s="151"/>
      <c r="H432" s="151"/>
      <c r="I432" s="151"/>
      <c r="J432" s="970" t="s">
        <v>229</v>
      </c>
      <c r="K432" s="971"/>
      <c r="L432" s="971"/>
      <c r="M432" s="971"/>
      <c r="N432" s="971"/>
      <c r="O432" s="971"/>
      <c r="P432" s="153" t="s">
        <v>25</v>
      </c>
      <c r="Q432" s="153"/>
      <c r="R432" s="153"/>
      <c r="S432" s="153"/>
      <c r="T432" s="153"/>
      <c r="U432" s="153"/>
      <c r="V432" s="153"/>
      <c r="W432" s="153"/>
      <c r="X432" s="153"/>
      <c r="Y432" s="154" t="s">
        <v>268</v>
      </c>
      <c r="Z432" s="155"/>
      <c r="AA432" s="155"/>
      <c r="AB432" s="155"/>
      <c r="AC432" s="970" t="s">
        <v>260</v>
      </c>
      <c r="AD432" s="970"/>
      <c r="AE432" s="970"/>
      <c r="AF432" s="970"/>
      <c r="AG432" s="970"/>
      <c r="AH432" s="154" t="s">
        <v>220</v>
      </c>
      <c r="AI432" s="151"/>
      <c r="AJ432" s="151"/>
      <c r="AK432" s="151"/>
      <c r="AL432" s="151" t="s">
        <v>19</v>
      </c>
      <c r="AM432" s="151"/>
      <c r="AN432" s="151"/>
      <c r="AO432" s="156"/>
      <c r="AP432" s="972" t="s">
        <v>230</v>
      </c>
      <c r="AQ432" s="972"/>
      <c r="AR432" s="972"/>
      <c r="AS432" s="972"/>
      <c r="AT432" s="972"/>
      <c r="AU432" s="972"/>
      <c r="AV432" s="972"/>
      <c r="AW432" s="972"/>
      <c r="AX432" s="972"/>
      <c r="AY432" s="34">
        <f>$AY$430</f>
        <v>0</v>
      </c>
    </row>
    <row r="433" spans="1:51" ht="26.25" hidden="1" customHeight="1" x14ac:dyDescent="0.15">
      <c r="A433" s="968">
        <v>1</v>
      </c>
      <c r="B433" s="968">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9"/>
      <c r="AD433" s="969"/>
      <c r="AE433" s="969"/>
      <c r="AF433" s="969"/>
      <c r="AG433" s="969"/>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hidden="1" customHeight="1" x14ac:dyDescent="0.15">
      <c r="A434" s="968">
        <v>2</v>
      </c>
      <c r="B434" s="968">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9"/>
      <c r="AD434" s="969"/>
      <c r="AE434" s="969"/>
      <c r="AF434" s="969"/>
      <c r="AG434" s="969"/>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hidden="1" customHeight="1" x14ac:dyDescent="0.15">
      <c r="A435" s="968">
        <v>3</v>
      </c>
      <c r="B435" s="968">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9"/>
      <c r="AD435" s="969"/>
      <c r="AE435" s="969"/>
      <c r="AF435" s="969"/>
      <c r="AG435" s="969"/>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hidden="1" customHeight="1" x14ac:dyDescent="0.15">
      <c r="A436" s="968">
        <v>4</v>
      </c>
      <c r="B436" s="968">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9"/>
      <c r="AD436" s="969"/>
      <c r="AE436" s="969"/>
      <c r="AF436" s="969"/>
      <c r="AG436" s="969"/>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hidden="1" customHeight="1" x14ac:dyDescent="0.15">
      <c r="A437" s="968">
        <v>5</v>
      </c>
      <c r="B437" s="968">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9"/>
      <c r="AD437" s="969"/>
      <c r="AE437" s="969"/>
      <c r="AF437" s="969"/>
      <c r="AG437" s="969"/>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hidden="1" customHeight="1" x14ac:dyDescent="0.15">
      <c r="A438" s="968">
        <v>6</v>
      </c>
      <c r="B438" s="968">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9"/>
      <c r="AD438" s="969"/>
      <c r="AE438" s="969"/>
      <c r="AF438" s="969"/>
      <c r="AG438" s="969"/>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hidden="1" customHeight="1" x14ac:dyDescent="0.15">
      <c r="A439" s="968">
        <v>7</v>
      </c>
      <c r="B439" s="968">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9"/>
      <c r="AD439" s="969"/>
      <c r="AE439" s="969"/>
      <c r="AF439" s="969"/>
      <c r="AG439" s="969"/>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hidden="1" customHeight="1" x14ac:dyDescent="0.15">
      <c r="A440" s="968">
        <v>8</v>
      </c>
      <c r="B440" s="968">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9"/>
      <c r="AD440" s="969"/>
      <c r="AE440" s="969"/>
      <c r="AF440" s="969"/>
      <c r="AG440" s="969"/>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hidden="1" customHeight="1" x14ac:dyDescent="0.15">
      <c r="A441" s="968">
        <v>9</v>
      </c>
      <c r="B441" s="968">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9"/>
      <c r="AD441" s="969"/>
      <c r="AE441" s="969"/>
      <c r="AF441" s="969"/>
      <c r="AG441" s="969"/>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hidden="1" customHeight="1" x14ac:dyDescent="0.15">
      <c r="A442" s="968">
        <v>10</v>
      </c>
      <c r="B442" s="968">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9"/>
      <c r="AD442" s="969"/>
      <c r="AE442" s="969"/>
      <c r="AF442" s="969"/>
      <c r="AG442" s="969"/>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hidden="1" customHeight="1" x14ac:dyDescent="0.15">
      <c r="A443" s="968">
        <v>11</v>
      </c>
      <c r="B443" s="968">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9"/>
      <c r="AD443" s="969"/>
      <c r="AE443" s="969"/>
      <c r="AF443" s="969"/>
      <c r="AG443" s="969"/>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hidden="1" customHeight="1" x14ac:dyDescent="0.15">
      <c r="A444" s="968">
        <v>12</v>
      </c>
      <c r="B444" s="968">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9"/>
      <c r="AD444" s="969"/>
      <c r="AE444" s="969"/>
      <c r="AF444" s="969"/>
      <c r="AG444" s="969"/>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hidden="1" customHeight="1" x14ac:dyDescent="0.15">
      <c r="A445" s="968">
        <v>13</v>
      </c>
      <c r="B445" s="968">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9"/>
      <c r="AD445" s="969"/>
      <c r="AE445" s="969"/>
      <c r="AF445" s="969"/>
      <c r="AG445" s="969"/>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hidden="1" customHeight="1" x14ac:dyDescent="0.15">
      <c r="A446" s="968">
        <v>14</v>
      </c>
      <c r="B446" s="968">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9"/>
      <c r="AD446" s="969"/>
      <c r="AE446" s="969"/>
      <c r="AF446" s="969"/>
      <c r="AG446" s="969"/>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hidden="1" customHeight="1" x14ac:dyDescent="0.15">
      <c r="A447" s="968">
        <v>15</v>
      </c>
      <c r="B447" s="968">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9"/>
      <c r="AD447" s="969"/>
      <c r="AE447" s="969"/>
      <c r="AF447" s="969"/>
      <c r="AG447" s="969"/>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hidden="1" customHeight="1" x14ac:dyDescent="0.15">
      <c r="A448" s="968">
        <v>16</v>
      </c>
      <c r="B448" s="968">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9"/>
      <c r="AD448" s="969"/>
      <c r="AE448" s="969"/>
      <c r="AF448" s="969"/>
      <c r="AG448" s="969"/>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hidden="1" customHeight="1" x14ac:dyDescent="0.15">
      <c r="A449" s="968">
        <v>17</v>
      </c>
      <c r="B449" s="968">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9"/>
      <c r="AD449" s="969"/>
      <c r="AE449" s="969"/>
      <c r="AF449" s="969"/>
      <c r="AG449" s="969"/>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hidden="1" customHeight="1" x14ac:dyDescent="0.15">
      <c r="A450" s="968">
        <v>18</v>
      </c>
      <c r="B450" s="968">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9"/>
      <c r="AD450" s="969"/>
      <c r="AE450" s="969"/>
      <c r="AF450" s="969"/>
      <c r="AG450" s="969"/>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hidden="1" customHeight="1" x14ac:dyDescent="0.15">
      <c r="A451" s="968">
        <v>19</v>
      </c>
      <c r="B451" s="968">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9"/>
      <c r="AD451" s="969"/>
      <c r="AE451" s="969"/>
      <c r="AF451" s="969"/>
      <c r="AG451" s="969"/>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hidden="1" customHeight="1" x14ac:dyDescent="0.15">
      <c r="A452" s="968">
        <v>20</v>
      </c>
      <c r="B452" s="968">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9"/>
      <c r="AD452" s="969"/>
      <c r="AE452" s="969"/>
      <c r="AF452" s="969"/>
      <c r="AG452" s="969"/>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hidden="1" customHeight="1" x14ac:dyDescent="0.15">
      <c r="A453" s="968">
        <v>21</v>
      </c>
      <c r="B453" s="968">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9"/>
      <c r="AD453" s="969"/>
      <c r="AE453" s="969"/>
      <c r="AF453" s="969"/>
      <c r="AG453" s="969"/>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hidden="1" customHeight="1" x14ac:dyDescent="0.15">
      <c r="A454" s="968">
        <v>22</v>
      </c>
      <c r="B454" s="968">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9"/>
      <c r="AD454" s="969"/>
      <c r="AE454" s="969"/>
      <c r="AF454" s="969"/>
      <c r="AG454" s="969"/>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hidden="1" customHeight="1" x14ac:dyDescent="0.15">
      <c r="A455" s="968">
        <v>23</v>
      </c>
      <c r="B455" s="968">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9"/>
      <c r="AD455" s="969"/>
      <c r="AE455" s="969"/>
      <c r="AF455" s="969"/>
      <c r="AG455" s="969"/>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hidden="1" customHeight="1" x14ac:dyDescent="0.15">
      <c r="A456" s="968">
        <v>24</v>
      </c>
      <c r="B456" s="968">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9"/>
      <c r="AD456" s="969"/>
      <c r="AE456" s="969"/>
      <c r="AF456" s="969"/>
      <c r="AG456" s="969"/>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hidden="1" customHeight="1" x14ac:dyDescent="0.15">
      <c r="A457" s="968">
        <v>25</v>
      </c>
      <c r="B457" s="968">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9"/>
      <c r="AD457" s="969"/>
      <c r="AE457" s="969"/>
      <c r="AF457" s="969"/>
      <c r="AG457" s="969"/>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hidden="1" customHeight="1" x14ac:dyDescent="0.15">
      <c r="A458" s="968">
        <v>26</v>
      </c>
      <c r="B458" s="968">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9"/>
      <c r="AD458" s="969"/>
      <c r="AE458" s="969"/>
      <c r="AF458" s="969"/>
      <c r="AG458" s="969"/>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hidden="1" customHeight="1" x14ac:dyDescent="0.15">
      <c r="A459" s="968">
        <v>27</v>
      </c>
      <c r="B459" s="968">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9"/>
      <c r="AD459" s="969"/>
      <c r="AE459" s="969"/>
      <c r="AF459" s="969"/>
      <c r="AG459" s="969"/>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hidden="1" customHeight="1" x14ac:dyDescent="0.15">
      <c r="A460" s="968">
        <v>28</v>
      </c>
      <c r="B460" s="968">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9"/>
      <c r="AD460" s="969"/>
      <c r="AE460" s="969"/>
      <c r="AF460" s="969"/>
      <c r="AG460" s="969"/>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hidden="1" customHeight="1" x14ac:dyDescent="0.15">
      <c r="A461" s="968">
        <v>29</v>
      </c>
      <c r="B461" s="968">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9"/>
      <c r="AD461" s="969"/>
      <c r="AE461" s="969"/>
      <c r="AF461" s="969"/>
      <c r="AG461" s="969"/>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hidden="1" customHeight="1" x14ac:dyDescent="0.15">
      <c r="A462" s="968">
        <v>30</v>
      </c>
      <c r="B462" s="968">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9"/>
      <c r="AD462" s="969"/>
      <c r="AE462" s="969"/>
      <c r="AF462" s="969"/>
      <c r="AG462" s="969"/>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idden="1" x14ac:dyDescent="0.15">
      <c r="P463" s="63"/>
      <c r="Q463" s="63"/>
      <c r="R463" s="63"/>
      <c r="S463" s="63"/>
      <c r="T463" s="63"/>
      <c r="U463" s="63"/>
      <c r="V463" s="63"/>
      <c r="W463" s="63"/>
      <c r="X463" s="63"/>
      <c r="Y463" s="64"/>
      <c r="Z463" s="64"/>
      <c r="AA463" s="64"/>
      <c r="AB463" s="64"/>
      <c r="AC463" s="64"/>
      <c r="AD463" s="64"/>
      <c r="AE463" s="64"/>
      <c r="AF463" s="64"/>
      <c r="AG463" s="64"/>
      <c r="AH463" s="64"/>
      <c r="AI463" s="64"/>
      <c r="AJ463" s="64"/>
      <c r="AK463" s="64"/>
      <c r="AL463" s="64"/>
      <c r="AM463" s="64"/>
      <c r="AN463" s="64"/>
      <c r="AO463" s="64"/>
      <c r="AY463">
        <f>COUNTA($C$466)</f>
        <v>0</v>
      </c>
    </row>
    <row r="464" spans="1:51" hidden="1" x14ac:dyDescent="0.15">
      <c r="A464" s="9"/>
      <c r="B464" s="43" t="s">
        <v>184</v>
      </c>
      <c r="C464" s="48"/>
      <c r="D464" s="48"/>
      <c r="E464" s="48"/>
      <c r="F464" s="48"/>
      <c r="G464" s="48"/>
      <c r="H464" s="48"/>
      <c r="I464" s="48"/>
      <c r="J464" s="48"/>
      <c r="K464" s="48"/>
      <c r="L464" s="48"/>
      <c r="M464" s="48"/>
      <c r="N464" s="48"/>
      <c r="O464" s="48"/>
      <c r="P464" s="53"/>
      <c r="Q464" s="53"/>
      <c r="R464" s="53"/>
      <c r="S464" s="53"/>
      <c r="T464" s="53"/>
      <c r="U464" s="53"/>
      <c r="V464" s="53"/>
      <c r="W464" s="53"/>
      <c r="X464" s="53"/>
      <c r="Y464" s="54"/>
      <c r="Z464" s="54"/>
      <c r="AA464" s="54"/>
      <c r="AB464" s="54"/>
      <c r="AC464" s="54"/>
      <c r="AD464" s="54"/>
      <c r="AE464" s="54"/>
      <c r="AF464" s="54"/>
      <c r="AG464" s="54"/>
      <c r="AH464" s="54"/>
      <c r="AI464" s="54"/>
      <c r="AJ464" s="54"/>
      <c r="AK464" s="54"/>
      <c r="AL464" s="54"/>
      <c r="AM464" s="54"/>
      <c r="AN464" s="54"/>
      <c r="AO464" s="54"/>
      <c r="AP464" s="53"/>
      <c r="AQ464" s="53"/>
      <c r="AR464" s="53"/>
      <c r="AS464" s="53"/>
      <c r="AT464" s="53"/>
      <c r="AU464" s="53"/>
      <c r="AV464" s="53"/>
      <c r="AW464" s="53"/>
      <c r="AX464" s="53"/>
      <c r="AY464" s="34">
        <f>$AY$463</f>
        <v>0</v>
      </c>
    </row>
    <row r="465" spans="1:51" customFormat="1" ht="59.25" hidden="1" customHeight="1" x14ac:dyDescent="0.15">
      <c r="A465" s="151"/>
      <c r="B465" s="151"/>
      <c r="C465" s="151" t="s">
        <v>24</v>
      </c>
      <c r="D465" s="151"/>
      <c r="E465" s="151"/>
      <c r="F465" s="151"/>
      <c r="G465" s="151"/>
      <c r="H465" s="151"/>
      <c r="I465" s="151"/>
      <c r="J465" s="970" t="s">
        <v>229</v>
      </c>
      <c r="K465" s="971"/>
      <c r="L465" s="971"/>
      <c r="M465" s="971"/>
      <c r="N465" s="971"/>
      <c r="O465" s="971"/>
      <c r="P465" s="153" t="s">
        <v>25</v>
      </c>
      <c r="Q465" s="153"/>
      <c r="R465" s="153"/>
      <c r="S465" s="153"/>
      <c r="T465" s="153"/>
      <c r="U465" s="153"/>
      <c r="V465" s="153"/>
      <c r="W465" s="153"/>
      <c r="X465" s="153"/>
      <c r="Y465" s="154" t="s">
        <v>268</v>
      </c>
      <c r="Z465" s="155"/>
      <c r="AA465" s="155"/>
      <c r="AB465" s="155"/>
      <c r="AC465" s="970" t="s">
        <v>260</v>
      </c>
      <c r="AD465" s="970"/>
      <c r="AE465" s="970"/>
      <c r="AF465" s="970"/>
      <c r="AG465" s="970"/>
      <c r="AH465" s="154" t="s">
        <v>220</v>
      </c>
      <c r="AI465" s="151"/>
      <c r="AJ465" s="151"/>
      <c r="AK465" s="151"/>
      <c r="AL465" s="151" t="s">
        <v>19</v>
      </c>
      <c r="AM465" s="151"/>
      <c r="AN465" s="151"/>
      <c r="AO465" s="156"/>
      <c r="AP465" s="972" t="s">
        <v>230</v>
      </c>
      <c r="AQ465" s="972"/>
      <c r="AR465" s="972"/>
      <c r="AS465" s="972"/>
      <c r="AT465" s="972"/>
      <c r="AU465" s="972"/>
      <c r="AV465" s="972"/>
      <c r="AW465" s="972"/>
      <c r="AX465" s="972"/>
      <c r="AY465" s="34">
        <f>$AY$463</f>
        <v>0</v>
      </c>
    </row>
    <row r="466" spans="1:51" ht="26.25" hidden="1" customHeight="1" x14ac:dyDescent="0.15">
      <c r="A466" s="968">
        <v>1</v>
      </c>
      <c r="B466" s="968">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9"/>
      <c r="AD466" s="969"/>
      <c r="AE466" s="969"/>
      <c r="AF466" s="969"/>
      <c r="AG466" s="969"/>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hidden="1" customHeight="1" x14ac:dyDescent="0.15">
      <c r="A467" s="968">
        <v>2</v>
      </c>
      <c r="B467" s="968">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9"/>
      <c r="AD467" s="969"/>
      <c r="AE467" s="969"/>
      <c r="AF467" s="969"/>
      <c r="AG467" s="969"/>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hidden="1" customHeight="1" x14ac:dyDescent="0.15">
      <c r="A468" s="968">
        <v>3</v>
      </c>
      <c r="B468" s="968">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9"/>
      <c r="AD468" s="969"/>
      <c r="AE468" s="969"/>
      <c r="AF468" s="969"/>
      <c r="AG468" s="969"/>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hidden="1" customHeight="1" x14ac:dyDescent="0.15">
      <c r="A469" s="968">
        <v>4</v>
      </c>
      <c r="B469" s="968">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9"/>
      <c r="AD469" s="969"/>
      <c r="AE469" s="969"/>
      <c r="AF469" s="969"/>
      <c r="AG469" s="969"/>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hidden="1" customHeight="1" x14ac:dyDescent="0.15">
      <c r="A470" s="968">
        <v>5</v>
      </c>
      <c r="B470" s="968">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9"/>
      <c r="AD470" s="969"/>
      <c r="AE470" s="969"/>
      <c r="AF470" s="969"/>
      <c r="AG470" s="969"/>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hidden="1" customHeight="1" x14ac:dyDescent="0.15">
      <c r="A471" s="968">
        <v>6</v>
      </c>
      <c r="B471" s="968">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9"/>
      <c r="AD471" s="969"/>
      <c r="AE471" s="969"/>
      <c r="AF471" s="969"/>
      <c r="AG471" s="969"/>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hidden="1" customHeight="1" x14ac:dyDescent="0.15">
      <c r="A472" s="968">
        <v>7</v>
      </c>
      <c r="B472" s="968">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9"/>
      <c r="AD472" s="969"/>
      <c r="AE472" s="969"/>
      <c r="AF472" s="969"/>
      <c r="AG472" s="969"/>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hidden="1" customHeight="1" x14ac:dyDescent="0.15">
      <c r="A473" s="968">
        <v>8</v>
      </c>
      <c r="B473" s="968">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9"/>
      <c r="AD473" s="969"/>
      <c r="AE473" s="969"/>
      <c r="AF473" s="969"/>
      <c r="AG473" s="969"/>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hidden="1" customHeight="1" x14ac:dyDescent="0.15">
      <c r="A474" s="968">
        <v>9</v>
      </c>
      <c r="B474" s="968">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9"/>
      <c r="AD474" s="969"/>
      <c r="AE474" s="969"/>
      <c r="AF474" s="969"/>
      <c r="AG474" s="969"/>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hidden="1" customHeight="1" x14ac:dyDescent="0.15">
      <c r="A475" s="968">
        <v>10</v>
      </c>
      <c r="B475" s="968">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9"/>
      <c r="AD475" s="969"/>
      <c r="AE475" s="969"/>
      <c r="AF475" s="969"/>
      <c r="AG475" s="969"/>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hidden="1" customHeight="1" x14ac:dyDescent="0.15">
      <c r="A476" s="968">
        <v>11</v>
      </c>
      <c r="B476" s="968">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9"/>
      <c r="AD476" s="969"/>
      <c r="AE476" s="969"/>
      <c r="AF476" s="969"/>
      <c r="AG476" s="969"/>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hidden="1" customHeight="1" x14ac:dyDescent="0.15">
      <c r="A477" s="968">
        <v>12</v>
      </c>
      <c r="B477" s="968">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9"/>
      <c r="AD477" s="969"/>
      <c r="AE477" s="969"/>
      <c r="AF477" s="969"/>
      <c r="AG477" s="969"/>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hidden="1" customHeight="1" x14ac:dyDescent="0.15">
      <c r="A478" s="968">
        <v>13</v>
      </c>
      <c r="B478" s="968">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9"/>
      <c r="AD478" s="969"/>
      <c r="AE478" s="969"/>
      <c r="AF478" s="969"/>
      <c r="AG478" s="969"/>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hidden="1" customHeight="1" x14ac:dyDescent="0.15">
      <c r="A479" s="968">
        <v>14</v>
      </c>
      <c r="B479" s="968">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9"/>
      <c r="AD479" s="969"/>
      <c r="AE479" s="969"/>
      <c r="AF479" s="969"/>
      <c r="AG479" s="969"/>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hidden="1" customHeight="1" x14ac:dyDescent="0.15">
      <c r="A480" s="968">
        <v>15</v>
      </c>
      <c r="B480" s="968">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9"/>
      <c r="AD480" s="969"/>
      <c r="AE480" s="969"/>
      <c r="AF480" s="969"/>
      <c r="AG480" s="969"/>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hidden="1" customHeight="1" x14ac:dyDescent="0.15">
      <c r="A481" s="968">
        <v>16</v>
      </c>
      <c r="B481" s="968">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9"/>
      <c r="AD481" s="969"/>
      <c r="AE481" s="969"/>
      <c r="AF481" s="969"/>
      <c r="AG481" s="969"/>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hidden="1" customHeight="1" x14ac:dyDescent="0.15">
      <c r="A482" s="968">
        <v>17</v>
      </c>
      <c r="B482" s="968">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9"/>
      <c r="AD482" s="969"/>
      <c r="AE482" s="969"/>
      <c r="AF482" s="969"/>
      <c r="AG482" s="969"/>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hidden="1" customHeight="1" x14ac:dyDescent="0.15">
      <c r="A483" s="968">
        <v>18</v>
      </c>
      <c r="B483" s="968">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9"/>
      <c r="AD483" s="969"/>
      <c r="AE483" s="969"/>
      <c r="AF483" s="969"/>
      <c r="AG483" s="969"/>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hidden="1" customHeight="1" x14ac:dyDescent="0.15">
      <c r="A484" s="968">
        <v>19</v>
      </c>
      <c r="B484" s="968">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9"/>
      <c r="AD484" s="969"/>
      <c r="AE484" s="969"/>
      <c r="AF484" s="969"/>
      <c r="AG484" s="969"/>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hidden="1" customHeight="1" x14ac:dyDescent="0.15">
      <c r="A485" s="968">
        <v>20</v>
      </c>
      <c r="B485" s="968">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9"/>
      <c r="AD485" s="969"/>
      <c r="AE485" s="969"/>
      <c r="AF485" s="969"/>
      <c r="AG485" s="969"/>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hidden="1" customHeight="1" x14ac:dyDescent="0.15">
      <c r="A486" s="968">
        <v>21</v>
      </c>
      <c r="B486" s="968">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9"/>
      <c r="AD486" s="969"/>
      <c r="AE486" s="969"/>
      <c r="AF486" s="969"/>
      <c r="AG486" s="969"/>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hidden="1" customHeight="1" x14ac:dyDescent="0.15">
      <c r="A487" s="968">
        <v>22</v>
      </c>
      <c r="B487" s="968">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9"/>
      <c r="AD487" s="969"/>
      <c r="AE487" s="969"/>
      <c r="AF487" s="969"/>
      <c r="AG487" s="969"/>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hidden="1" customHeight="1" x14ac:dyDescent="0.15">
      <c r="A488" s="968">
        <v>23</v>
      </c>
      <c r="B488" s="968">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9"/>
      <c r="AD488" s="969"/>
      <c r="AE488" s="969"/>
      <c r="AF488" s="969"/>
      <c r="AG488" s="969"/>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hidden="1" customHeight="1" x14ac:dyDescent="0.15">
      <c r="A489" s="968">
        <v>24</v>
      </c>
      <c r="B489" s="968">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9"/>
      <c r="AD489" s="969"/>
      <c r="AE489" s="969"/>
      <c r="AF489" s="969"/>
      <c r="AG489" s="969"/>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hidden="1" customHeight="1" x14ac:dyDescent="0.15">
      <c r="A490" s="968">
        <v>25</v>
      </c>
      <c r="B490" s="968">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9"/>
      <c r="AD490" s="969"/>
      <c r="AE490" s="969"/>
      <c r="AF490" s="969"/>
      <c r="AG490" s="969"/>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hidden="1" customHeight="1" x14ac:dyDescent="0.15">
      <c r="A491" s="968">
        <v>26</v>
      </c>
      <c r="B491" s="968">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9"/>
      <c r="AD491" s="969"/>
      <c r="AE491" s="969"/>
      <c r="AF491" s="969"/>
      <c r="AG491" s="969"/>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hidden="1" customHeight="1" x14ac:dyDescent="0.15">
      <c r="A492" s="968">
        <v>27</v>
      </c>
      <c r="B492" s="968">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9"/>
      <c r="AD492" s="969"/>
      <c r="AE492" s="969"/>
      <c r="AF492" s="969"/>
      <c r="AG492" s="969"/>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hidden="1" customHeight="1" x14ac:dyDescent="0.15">
      <c r="A493" s="968">
        <v>28</v>
      </c>
      <c r="B493" s="968">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9"/>
      <c r="AD493" s="969"/>
      <c r="AE493" s="969"/>
      <c r="AF493" s="969"/>
      <c r="AG493" s="969"/>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hidden="1" customHeight="1" x14ac:dyDescent="0.15">
      <c r="A494" s="968">
        <v>29</v>
      </c>
      <c r="B494" s="968">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9"/>
      <c r="AD494" s="969"/>
      <c r="AE494" s="969"/>
      <c r="AF494" s="969"/>
      <c r="AG494" s="969"/>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hidden="1" customHeight="1" x14ac:dyDescent="0.15">
      <c r="A495" s="968">
        <v>30</v>
      </c>
      <c r="B495" s="968">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9"/>
      <c r="AD495" s="969"/>
      <c r="AE495" s="969"/>
      <c r="AF495" s="969"/>
      <c r="AG495" s="969"/>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idden="1" x14ac:dyDescent="0.15">
      <c r="P496" s="63"/>
      <c r="Q496" s="63"/>
      <c r="R496" s="63"/>
      <c r="S496" s="63"/>
      <c r="T496" s="63"/>
      <c r="U496" s="63"/>
      <c r="V496" s="63"/>
      <c r="W496" s="63"/>
      <c r="X496" s="63"/>
      <c r="Y496" s="64"/>
      <c r="Z496" s="64"/>
      <c r="AA496" s="64"/>
      <c r="AB496" s="64"/>
      <c r="AC496" s="64"/>
      <c r="AD496" s="64"/>
      <c r="AE496" s="64"/>
      <c r="AF496" s="64"/>
      <c r="AG496" s="64"/>
      <c r="AH496" s="64"/>
      <c r="AI496" s="64"/>
      <c r="AJ496" s="64"/>
      <c r="AK496" s="64"/>
      <c r="AL496" s="64"/>
      <c r="AM496" s="64"/>
      <c r="AN496" s="64"/>
      <c r="AO496" s="64"/>
      <c r="AY496">
        <f>COUNTA(C$499)</f>
        <v>0</v>
      </c>
    </row>
    <row r="497" spans="1:51" hidden="1" x14ac:dyDescent="0.15">
      <c r="A497" s="9"/>
      <c r="B497" s="43" t="s">
        <v>185</v>
      </c>
      <c r="C497" s="48"/>
      <c r="D497" s="48"/>
      <c r="E497" s="48"/>
      <c r="F497" s="48"/>
      <c r="G497" s="48"/>
      <c r="H497" s="48"/>
      <c r="I497" s="48"/>
      <c r="J497" s="48"/>
      <c r="K497" s="48"/>
      <c r="L497" s="48"/>
      <c r="M497" s="48"/>
      <c r="N497" s="48"/>
      <c r="O497" s="48"/>
      <c r="P497" s="53"/>
      <c r="Q497" s="53"/>
      <c r="R497" s="53"/>
      <c r="S497" s="53"/>
      <c r="T497" s="53"/>
      <c r="U497" s="53"/>
      <c r="V497" s="53"/>
      <c r="W497" s="53"/>
      <c r="X497" s="53"/>
      <c r="Y497" s="54"/>
      <c r="Z497" s="54"/>
      <c r="AA497" s="54"/>
      <c r="AB497" s="54"/>
      <c r="AC497" s="54"/>
      <c r="AD497" s="54"/>
      <c r="AE497" s="54"/>
      <c r="AF497" s="54"/>
      <c r="AG497" s="54"/>
      <c r="AH497" s="54"/>
      <c r="AI497" s="54"/>
      <c r="AJ497" s="54"/>
      <c r="AK497" s="54"/>
      <c r="AL497" s="54"/>
      <c r="AM497" s="54"/>
      <c r="AN497" s="54"/>
      <c r="AO497" s="54"/>
      <c r="AP497" s="53"/>
      <c r="AQ497" s="53"/>
      <c r="AR497" s="53"/>
      <c r="AS497" s="53"/>
      <c r="AT497" s="53"/>
      <c r="AU497" s="53"/>
      <c r="AV497" s="53"/>
      <c r="AW497" s="53"/>
      <c r="AX497" s="53"/>
      <c r="AY497" s="34">
        <f>$AY$496</f>
        <v>0</v>
      </c>
    </row>
    <row r="498" spans="1:51" customFormat="1" ht="59.25" hidden="1" customHeight="1" x14ac:dyDescent="0.15">
      <c r="A498" s="151"/>
      <c r="B498" s="151"/>
      <c r="C498" s="151" t="s">
        <v>24</v>
      </c>
      <c r="D498" s="151"/>
      <c r="E498" s="151"/>
      <c r="F498" s="151"/>
      <c r="G498" s="151"/>
      <c r="H498" s="151"/>
      <c r="I498" s="151"/>
      <c r="J498" s="970" t="s">
        <v>229</v>
      </c>
      <c r="K498" s="971"/>
      <c r="L498" s="971"/>
      <c r="M498" s="971"/>
      <c r="N498" s="971"/>
      <c r="O498" s="971"/>
      <c r="P498" s="153" t="s">
        <v>25</v>
      </c>
      <c r="Q498" s="153"/>
      <c r="R498" s="153"/>
      <c r="S498" s="153"/>
      <c r="T498" s="153"/>
      <c r="U498" s="153"/>
      <c r="V498" s="153"/>
      <c r="W498" s="153"/>
      <c r="X498" s="153"/>
      <c r="Y498" s="154" t="s">
        <v>268</v>
      </c>
      <c r="Z498" s="155"/>
      <c r="AA498" s="155"/>
      <c r="AB498" s="155"/>
      <c r="AC498" s="970" t="s">
        <v>260</v>
      </c>
      <c r="AD498" s="970"/>
      <c r="AE498" s="970"/>
      <c r="AF498" s="970"/>
      <c r="AG498" s="970"/>
      <c r="AH498" s="154" t="s">
        <v>220</v>
      </c>
      <c r="AI498" s="151"/>
      <c r="AJ498" s="151"/>
      <c r="AK498" s="151"/>
      <c r="AL498" s="151" t="s">
        <v>19</v>
      </c>
      <c r="AM498" s="151"/>
      <c r="AN498" s="151"/>
      <c r="AO498" s="156"/>
      <c r="AP498" s="972" t="s">
        <v>230</v>
      </c>
      <c r="AQ498" s="972"/>
      <c r="AR498" s="972"/>
      <c r="AS498" s="972"/>
      <c r="AT498" s="972"/>
      <c r="AU498" s="972"/>
      <c r="AV498" s="972"/>
      <c r="AW498" s="972"/>
      <c r="AX498" s="972"/>
      <c r="AY498" s="34">
        <f>$AY$496</f>
        <v>0</v>
      </c>
    </row>
    <row r="499" spans="1:51" ht="26.25" hidden="1" customHeight="1" x14ac:dyDescent="0.15">
      <c r="A499" s="968">
        <v>1</v>
      </c>
      <c r="B499" s="968">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9"/>
      <c r="AD499" s="969"/>
      <c r="AE499" s="969"/>
      <c r="AF499" s="969"/>
      <c r="AG499" s="969"/>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hidden="1" customHeight="1" x14ac:dyDescent="0.15">
      <c r="A500" s="968">
        <v>2</v>
      </c>
      <c r="B500" s="968">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9"/>
      <c r="AD500" s="969"/>
      <c r="AE500" s="969"/>
      <c r="AF500" s="969"/>
      <c r="AG500" s="969"/>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hidden="1" customHeight="1" x14ac:dyDescent="0.15">
      <c r="A501" s="968">
        <v>3</v>
      </c>
      <c r="B501" s="968">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9"/>
      <c r="AD501" s="969"/>
      <c r="AE501" s="969"/>
      <c r="AF501" s="969"/>
      <c r="AG501" s="969"/>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hidden="1" customHeight="1" x14ac:dyDescent="0.15">
      <c r="A502" s="968">
        <v>4</v>
      </c>
      <c r="B502" s="968">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9"/>
      <c r="AD502" s="969"/>
      <c r="AE502" s="969"/>
      <c r="AF502" s="969"/>
      <c r="AG502" s="969"/>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hidden="1" customHeight="1" x14ac:dyDescent="0.15">
      <c r="A503" s="968">
        <v>5</v>
      </c>
      <c r="B503" s="968">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9"/>
      <c r="AD503" s="969"/>
      <c r="AE503" s="969"/>
      <c r="AF503" s="969"/>
      <c r="AG503" s="969"/>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hidden="1" customHeight="1" x14ac:dyDescent="0.15">
      <c r="A504" s="968">
        <v>6</v>
      </c>
      <c r="B504" s="968">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9"/>
      <c r="AD504" s="969"/>
      <c r="AE504" s="969"/>
      <c r="AF504" s="969"/>
      <c r="AG504" s="969"/>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hidden="1" customHeight="1" x14ac:dyDescent="0.15">
      <c r="A505" s="968">
        <v>7</v>
      </c>
      <c r="B505" s="968">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9"/>
      <c r="AD505" s="969"/>
      <c r="AE505" s="969"/>
      <c r="AF505" s="969"/>
      <c r="AG505" s="969"/>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hidden="1" customHeight="1" x14ac:dyDescent="0.15">
      <c r="A506" s="968">
        <v>8</v>
      </c>
      <c r="B506" s="968">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9"/>
      <c r="AD506" s="969"/>
      <c r="AE506" s="969"/>
      <c r="AF506" s="969"/>
      <c r="AG506" s="969"/>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hidden="1" customHeight="1" x14ac:dyDescent="0.15">
      <c r="A507" s="968">
        <v>9</v>
      </c>
      <c r="B507" s="968">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9"/>
      <c r="AD507" s="969"/>
      <c r="AE507" s="969"/>
      <c r="AF507" s="969"/>
      <c r="AG507" s="969"/>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hidden="1" customHeight="1" x14ac:dyDescent="0.15">
      <c r="A508" s="968">
        <v>10</v>
      </c>
      <c r="B508" s="968">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9"/>
      <c r="AD508" s="969"/>
      <c r="AE508" s="969"/>
      <c r="AF508" s="969"/>
      <c r="AG508" s="969"/>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hidden="1" customHeight="1" x14ac:dyDescent="0.15">
      <c r="A509" s="968">
        <v>11</v>
      </c>
      <c r="B509" s="968">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9"/>
      <c r="AD509" s="969"/>
      <c r="AE509" s="969"/>
      <c r="AF509" s="969"/>
      <c r="AG509" s="969"/>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hidden="1" customHeight="1" x14ac:dyDescent="0.15">
      <c r="A510" s="968">
        <v>12</v>
      </c>
      <c r="B510" s="968">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9"/>
      <c r="AD510" s="969"/>
      <c r="AE510" s="969"/>
      <c r="AF510" s="969"/>
      <c r="AG510" s="969"/>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hidden="1" customHeight="1" x14ac:dyDescent="0.15">
      <c r="A511" s="968">
        <v>13</v>
      </c>
      <c r="B511" s="968">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9"/>
      <c r="AD511" s="969"/>
      <c r="AE511" s="969"/>
      <c r="AF511" s="969"/>
      <c r="AG511" s="969"/>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hidden="1" customHeight="1" x14ac:dyDescent="0.15">
      <c r="A512" s="968">
        <v>14</v>
      </c>
      <c r="B512" s="968">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9"/>
      <c r="AD512" s="969"/>
      <c r="AE512" s="969"/>
      <c r="AF512" s="969"/>
      <c r="AG512" s="969"/>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hidden="1" customHeight="1" x14ac:dyDescent="0.15">
      <c r="A513" s="968">
        <v>15</v>
      </c>
      <c r="B513" s="968">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9"/>
      <c r="AD513" s="969"/>
      <c r="AE513" s="969"/>
      <c r="AF513" s="969"/>
      <c r="AG513" s="969"/>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hidden="1" customHeight="1" x14ac:dyDescent="0.15">
      <c r="A514" s="968">
        <v>16</v>
      </c>
      <c r="B514" s="968">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9"/>
      <c r="AD514" s="969"/>
      <c r="AE514" s="969"/>
      <c r="AF514" s="969"/>
      <c r="AG514" s="969"/>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hidden="1" customHeight="1" x14ac:dyDescent="0.15">
      <c r="A515" s="968">
        <v>17</v>
      </c>
      <c r="B515" s="968">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9"/>
      <c r="AD515" s="969"/>
      <c r="AE515" s="969"/>
      <c r="AF515" s="969"/>
      <c r="AG515" s="969"/>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hidden="1" customHeight="1" x14ac:dyDescent="0.15">
      <c r="A516" s="968">
        <v>18</v>
      </c>
      <c r="B516" s="968">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9"/>
      <c r="AD516" s="969"/>
      <c r="AE516" s="969"/>
      <c r="AF516" s="969"/>
      <c r="AG516" s="969"/>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hidden="1" customHeight="1" x14ac:dyDescent="0.15">
      <c r="A517" s="968">
        <v>19</v>
      </c>
      <c r="B517" s="968">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9"/>
      <c r="AD517" s="969"/>
      <c r="AE517" s="969"/>
      <c r="AF517" s="969"/>
      <c r="AG517" s="969"/>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hidden="1" customHeight="1" x14ac:dyDescent="0.15">
      <c r="A518" s="968">
        <v>20</v>
      </c>
      <c r="B518" s="968">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9"/>
      <c r="AD518" s="969"/>
      <c r="AE518" s="969"/>
      <c r="AF518" s="969"/>
      <c r="AG518" s="969"/>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hidden="1" customHeight="1" x14ac:dyDescent="0.15">
      <c r="A519" s="968">
        <v>21</v>
      </c>
      <c r="B519" s="968">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9"/>
      <c r="AD519" s="969"/>
      <c r="AE519" s="969"/>
      <c r="AF519" s="969"/>
      <c r="AG519" s="969"/>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hidden="1" customHeight="1" x14ac:dyDescent="0.15">
      <c r="A520" s="968">
        <v>22</v>
      </c>
      <c r="B520" s="968">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9"/>
      <c r="AD520" s="969"/>
      <c r="AE520" s="969"/>
      <c r="AF520" s="969"/>
      <c r="AG520" s="969"/>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hidden="1" customHeight="1" x14ac:dyDescent="0.15">
      <c r="A521" s="968">
        <v>23</v>
      </c>
      <c r="B521" s="968">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9"/>
      <c r="AD521" s="969"/>
      <c r="AE521" s="969"/>
      <c r="AF521" s="969"/>
      <c r="AG521" s="969"/>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hidden="1" customHeight="1" x14ac:dyDescent="0.15">
      <c r="A522" s="968">
        <v>24</v>
      </c>
      <c r="B522" s="968">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9"/>
      <c r="AD522" s="969"/>
      <c r="AE522" s="969"/>
      <c r="AF522" s="969"/>
      <c r="AG522" s="969"/>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hidden="1" customHeight="1" x14ac:dyDescent="0.15">
      <c r="A523" s="968">
        <v>25</v>
      </c>
      <c r="B523" s="968">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9"/>
      <c r="AD523" s="969"/>
      <c r="AE523" s="969"/>
      <c r="AF523" s="969"/>
      <c r="AG523" s="969"/>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hidden="1" customHeight="1" x14ac:dyDescent="0.15">
      <c r="A524" s="968">
        <v>26</v>
      </c>
      <c r="B524" s="968">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9"/>
      <c r="AD524" s="969"/>
      <c r="AE524" s="969"/>
      <c r="AF524" s="969"/>
      <c r="AG524" s="969"/>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hidden="1" customHeight="1" x14ac:dyDescent="0.15">
      <c r="A525" s="968">
        <v>27</v>
      </c>
      <c r="B525" s="968">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9"/>
      <c r="AD525" s="969"/>
      <c r="AE525" s="969"/>
      <c r="AF525" s="969"/>
      <c r="AG525" s="969"/>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hidden="1" customHeight="1" x14ac:dyDescent="0.15">
      <c r="A526" s="968">
        <v>28</v>
      </c>
      <c r="B526" s="968">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9"/>
      <c r="AD526" s="969"/>
      <c r="AE526" s="969"/>
      <c r="AF526" s="969"/>
      <c r="AG526" s="969"/>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hidden="1" customHeight="1" x14ac:dyDescent="0.15">
      <c r="A527" s="968">
        <v>29</v>
      </c>
      <c r="B527" s="968">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9"/>
      <c r="AD527" s="969"/>
      <c r="AE527" s="969"/>
      <c r="AF527" s="969"/>
      <c r="AG527" s="969"/>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hidden="1" customHeight="1" x14ac:dyDescent="0.15">
      <c r="A528" s="968">
        <v>30</v>
      </c>
      <c r="B528" s="968">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9"/>
      <c r="AD528" s="969"/>
      <c r="AE528" s="969"/>
      <c r="AF528" s="969"/>
      <c r="AG528" s="969"/>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idden="1" x14ac:dyDescent="0.15">
      <c r="P529" s="63"/>
      <c r="Q529" s="63"/>
      <c r="R529" s="63"/>
      <c r="S529" s="63"/>
      <c r="T529" s="63"/>
      <c r="U529" s="63"/>
      <c r="V529" s="63"/>
      <c r="W529" s="63"/>
      <c r="X529" s="63"/>
      <c r="Y529" s="64"/>
      <c r="Z529" s="64"/>
      <c r="AA529" s="64"/>
      <c r="AB529" s="64"/>
      <c r="AC529" s="64"/>
      <c r="AD529" s="64"/>
      <c r="AE529" s="64"/>
      <c r="AF529" s="64"/>
      <c r="AG529" s="64"/>
      <c r="AH529" s="64"/>
      <c r="AI529" s="64"/>
      <c r="AJ529" s="64"/>
      <c r="AK529" s="64"/>
      <c r="AL529" s="64"/>
      <c r="AM529" s="64"/>
      <c r="AN529" s="64"/>
      <c r="AO529" s="64"/>
      <c r="AY529">
        <f>COUNTA($C$532)</f>
        <v>0</v>
      </c>
    </row>
    <row r="530" spans="1:51" hidden="1" x14ac:dyDescent="0.15">
      <c r="A530" s="9"/>
      <c r="B530" s="43" t="s">
        <v>186</v>
      </c>
      <c r="C530" s="48"/>
      <c r="D530" s="48"/>
      <c r="E530" s="48"/>
      <c r="F530" s="48"/>
      <c r="G530" s="48"/>
      <c r="H530" s="48"/>
      <c r="I530" s="48"/>
      <c r="J530" s="48"/>
      <c r="K530" s="48"/>
      <c r="L530" s="48"/>
      <c r="M530" s="48"/>
      <c r="N530" s="48"/>
      <c r="O530" s="48"/>
      <c r="P530" s="53"/>
      <c r="Q530" s="53"/>
      <c r="R530" s="53"/>
      <c r="S530" s="53"/>
      <c r="T530" s="53"/>
      <c r="U530" s="53"/>
      <c r="V530" s="53"/>
      <c r="W530" s="53"/>
      <c r="X530" s="53"/>
      <c r="Y530" s="54"/>
      <c r="Z530" s="54"/>
      <c r="AA530" s="54"/>
      <c r="AB530" s="54"/>
      <c r="AC530" s="54"/>
      <c r="AD530" s="54"/>
      <c r="AE530" s="54"/>
      <c r="AF530" s="54"/>
      <c r="AG530" s="54"/>
      <c r="AH530" s="54"/>
      <c r="AI530" s="54"/>
      <c r="AJ530" s="54"/>
      <c r="AK530" s="54"/>
      <c r="AL530" s="54"/>
      <c r="AM530" s="54"/>
      <c r="AN530" s="54"/>
      <c r="AO530" s="54"/>
      <c r="AP530" s="53"/>
      <c r="AQ530" s="53"/>
      <c r="AR530" s="53"/>
      <c r="AS530" s="53"/>
      <c r="AT530" s="53"/>
      <c r="AU530" s="53"/>
      <c r="AV530" s="53"/>
      <c r="AW530" s="53"/>
      <c r="AX530" s="53"/>
      <c r="AY530" s="34">
        <f>$AY$529</f>
        <v>0</v>
      </c>
    </row>
    <row r="531" spans="1:51" customFormat="1" ht="59.25" hidden="1" customHeight="1" x14ac:dyDescent="0.15">
      <c r="A531" s="151"/>
      <c r="B531" s="151"/>
      <c r="C531" s="151" t="s">
        <v>24</v>
      </c>
      <c r="D531" s="151"/>
      <c r="E531" s="151"/>
      <c r="F531" s="151"/>
      <c r="G531" s="151"/>
      <c r="H531" s="151"/>
      <c r="I531" s="151"/>
      <c r="J531" s="970" t="s">
        <v>229</v>
      </c>
      <c r="K531" s="971"/>
      <c r="L531" s="971"/>
      <c r="M531" s="971"/>
      <c r="N531" s="971"/>
      <c r="O531" s="971"/>
      <c r="P531" s="153" t="s">
        <v>25</v>
      </c>
      <c r="Q531" s="153"/>
      <c r="R531" s="153"/>
      <c r="S531" s="153"/>
      <c r="T531" s="153"/>
      <c r="U531" s="153"/>
      <c r="V531" s="153"/>
      <c r="W531" s="153"/>
      <c r="X531" s="153"/>
      <c r="Y531" s="154" t="s">
        <v>268</v>
      </c>
      <c r="Z531" s="155"/>
      <c r="AA531" s="155"/>
      <c r="AB531" s="155"/>
      <c r="AC531" s="970" t="s">
        <v>260</v>
      </c>
      <c r="AD531" s="970"/>
      <c r="AE531" s="970"/>
      <c r="AF531" s="970"/>
      <c r="AG531" s="970"/>
      <c r="AH531" s="154" t="s">
        <v>220</v>
      </c>
      <c r="AI531" s="151"/>
      <c r="AJ531" s="151"/>
      <c r="AK531" s="151"/>
      <c r="AL531" s="151" t="s">
        <v>19</v>
      </c>
      <c r="AM531" s="151"/>
      <c r="AN531" s="151"/>
      <c r="AO531" s="156"/>
      <c r="AP531" s="972" t="s">
        <v>230</v>
      </c>
      <c r="AQ531" s="972"/>
      <c r="AR531" s="972"/>
      <c r="AS531" s="972"/>
      <c r="AT531" s="972"/>
      <c r="AU531" s="972"/>
      <c r="AV531" s="972"/>
      <c r="AW531" s="972"/>
      <c r="AX531" s="972"/>
      <c r="AY531" s="34">
        <f>$AY$529</f>
        <v>0</v>
      </c>
    </row>
    <row r="532" spans="1:51" ht="26.25" hidden="1" customHeight="1" x14ac:dyDescent="0.15">
      <c r="A532" s="968">
        <v>1</v>
      </c>
      <c r="B532" s="968">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9"/>
      <c r="AD532" s="969"/>
      <c r="AE532" s="969"/>
      <c r="AF532" s="969"/>
      <c r="AG532" s="969"/>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hidden="1" customHeight="1" x14ac:dyDescent="0.15">
      <c r="A533" s="968">
        <v>2</v>
      </c>
      <c r="B533" s="968">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9"/>
      <c r="AD533" s="969"/>
      <c r="AE533" s="969"/>
      <c r="AF533" s="969"/>
      <c r="AG533" s="969"/>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hidden="1" customHeight="1" x14ac:dyDescent="0.15">
      <c r="A534" s="968">
        <v>3</v>
      </c>
      <c r="B534" s="968">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9"/>
      <c r="AD534" s="969"/>
      <c r="AE534" s="969"/>
      <c r="AF534" s="969"/>
      <c r="AG534" s="969"/>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hidden="1" customHeight="1" x14ac:dyDescent="0.15">
      <c r="A535" s="968">
        <v>4</v>
      </c>
      <c r="B535" s="968">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9"/>
      <c r="AD535" s="969"/>
      <c r="AE535" s="969"/>
      <c r="AF535" s="969"/>
      <c r="AG535" s="969"/>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hidden="1" customHeight="1" x14ac:dyDescent="0.15">
      <c r="A536" s="968">
        <v>5</v>
      </c>
      <c r="B536" s="968">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9"/>
      <c r="AD536" s="969"/>
      <c r="AE536" s="969"/>
      <c r="AF536" s="969"/>
      <c r="AG536" s="969"/>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hidden="1" customHeight="1" x14ac:dyDescent="0.15">
      <c r="A537" s="968">
        <v>6</v>
      </c>
      <c r="B537" s="968">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9"/>
      <c r="AD537" s="969"/>
      <c r="AE537" s="969"/>
      <c r="AF537" s="969"/>
      <c r="AG537" s="969"/>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hidden="1" customHeight="1" x14ac:dyDescent="0.15">
      <c r="A538" s="968">
        <v>7</v>
      </c>
      <c r="B538" s="968">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9"/>
      <c r="AD538" s="969"/>
      <c r="AE538" s="969"/>
      <c r="AF538" s="969"/>
      <c r="AG538" s="969"/>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hidden="1" customHeight="1" x14ac:dyDescent="0.15">
      <c r="A539" s="968">
        <v>8</v>
      </c>
      <c r="B539" s="968">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9"/>
      <c r="AD539" s="969"/>
      <c r="AE539" s="969"/>
      <c r="AF539" s="969"/>
      <c r="AG539" s="969"/>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hidden="1" customHeight="1" x14ac:dyDescent="0.15">
      <c r="A540" s="968">
        <v>9</v>
      </c>
      <c r="B540" s="968">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9"/>
      <c r="AD540" s="969"/>
      <c r="AE540" s="969"/>
      <c r="AF540" s="969"/>
      <c r="AG540" s="969"/>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hidden="1" customHeight="1" x14ac:dyDescent="0.15">
      <c r="A541" s="968">
        <v>10</v>
      </c>
      <c r="B541" s="968">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9"/>
      <c r="AD541" s="969"/>
      <c r="AE541" s="969"/>
      <c r="AF541" s="969"/>
      <c r="AG541" s="969"/>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hidden="1" customHeight="1" x14ac:dyDescent="0.15">
      <c r="A542" s="968">
        <v>11</v>
      </c>
      <c r="B542" s="968">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9"/>
      <c r="AD542" s="969"/>
      <c r="AE542" s="969"/>
      <c r="AF542" s="969"/>
      <c r="AG542" s="969"/>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hidden="1" customHeight="1" x14ac:dyDescent="0.15">
      <c r="A543" s="968">
        <v>12</v>
      </c>
      <c r="B543" s="968">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9"/>
      <c r="AD543" s="969"/>
      <c r="AE543" s="969"/>
      <c r="AF543" s="969"/>
      <c r="AG543" s="969"/>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hidden="1" customHeight="1" x14ac:dyDescent="0.15">
      <c r="A544" s="968">
        <v>13</v>
      </c>
      <c r="B544" s="968">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9"/>
      <c r="AD544" s="969"/>
      <c r="AE544" s="969"/>
      <c r="AF544" s="969"/>
      <c r="AG544" s="969"/>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hidden="1" customHeight="1" x14ac:dyDescent="0.15">
      <c r="A545" s="968">
        <v>14</v>
      </c>
      <c r="B545" s="968">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9"/>
      <c r="AD545" s="969"/>
      <c r="AE545" s="969"/>
      <c r="AF545" s="969"/>
      <c r="AG545" s="969"/>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hidden="1" customHeight="1" x14ac:dyDescent="0.15">
      <c r="A546" s="968">
        <v>15</v>
      </c>
      <c r="B546" s="968">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9"/>
      <c r="AD546" s="969"/>
      <c r="AE546" s="969"/>
      <c r="AF546" s="969"/>
      <c r="AG546" s="969"/>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hidden="1" customHeight="1" x14ac:dyDescent="0.15">
      <c r="A547" s="968">
        <v>16</v>
      </c>
      <c r="B547" s="968">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9"/>
      <c r="AD547" s="969"/>
      <c r="AE547" s="969"/>
      <c r="AF547" s="969"/>
      <c r="AG547" s="969"/>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hidden="1" customHeight="1" x14ac:dyDescent="0.15">
      <c r="A548" s="968">
        <v>17</v>
      </c>
      <c r="B548" s="968">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9"/>
      <c r="AD548" s="969"/>
      <c r="AE548" s="969"/>
      <c r="AF548" s="969"/>
      <c r="AG548" s="969"/>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hidden="1" customHeight="1" x14ac:dyDescent="0.15">
      <c r="A549" s="968">
        <v>18</v>
      </c>
      <c r="B549" s="968">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9"/>
      <c r="AD549" s="969"/>
      <c r="AE549" s="969"/>
      <c r="AF549" s="969"/>
      <c r="AG549" s="969"/>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hidden="1" customHeight="1" x14ac:dyDescent="0.15">
      <c r="A550" s="968">
        <v>19</v>
      </c>
      <c r="B550" s="968">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9"/>
      <c r="AD550" s="969"/>
      <c r="AE550" s="969"/>
      <c r="AF550" s="969"/>
      <c r="AG550" s="969"/>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hidden="1" customHeight="1" x14ac:dyDescent="0.15">
      <c r="A551" s="968">
        <v>20</v>
      </c>
      <c r="B551" s="968">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9"/>
      <c r="AD551" s="969"/>
      <c r="AE551" s="969"/>
      <c r="AF551" s="969"/>
      <c r="AG551" s="969"/>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hidden="1" customHeight="1" x14ac:dyDescent="0.15">
      <c r="A552" s="968">
        <v>21</v>
      </c>
      <c r="B552" s="968">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9"/>
      <c r="AD552" s="969"/>
      <c r="AE552" s="969"/>
      <c r="AF552" s="969"/>
      <c r="AG552" s="969"/>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hidden="1" customHeight="1" x14ac:dyDescent="0.15">
      <c r="A553" s="968">
        <v>22</v>
      </c>
      <c r="B553" s="968">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9"/>
      <c r="AD553" s="969"/>
      <c r="AE553" s="969"/>
      <c r="AF553" s="969"/>
      <c r="AG553" s="969"/>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hidden="1" customHeight="1" x14ac:dyDescent="0.15">
      <c r="A554" s="968">
        <v>23</v>
      </c>
      <c r="B554" s="968">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9"/>
      <c r="AD554" s="969"/>
      <c r="AE554" s="969"/>
      <c r="AF554" s="969"/>
      <c r="AG554" s="969"/>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hidden="1" customHeight="1" x14ac:dyDescent="0.15">
      <c r="A555" s="968">
        <v>24</v>
      </c>
      <c r="B555" s="968">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9"/>
      <c r="AD555" s="969"/>
      <c r="AE555" s="969"/>
      <c r="AF555" s="969"/>
      <c r="AG555" s="969"/>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hidden="1" customHeight="1" x14ac:dyDescent="0.15">
      <c r="A556" s="968">
        <v>25</v>
      </c>
      <c r="B556" s="968">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9"/>
      <c r="AD556" s="969"/>
      <c r="AE556" s="969"/>
      <c r="AF556" s="969"/>
      <c r="AG556" s="969"/>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hidden="1" customHeight="1" x14ac:dyDescent="0.15">
      <c r="A557" s="968">
        <v>26</v>
      </c>
      <c r="B557" s="968">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9"/>
      <c r="AD557" s="969"/>
      <c r="AE557" s="969"/>
      <c r="AF557" s="969"/>
      <c r="AG557" s="969"/>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hidden="1" customHeight="1" x14ac:dyDescent="0.15">
      <c r="A558" s="968">
        <v>27</v>
      </c>
      <c r="B558" s="968">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9"/>
      <c r="AD558" s="969"/>
      <c r="AE558" s="969"/>
      <c r="AF558" s="969"/>
      <c r="AG558" s="969"/>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hidden="1" customHeight="1" x14ac:dyDescent="0.15">
      <c r="A559" s="968">
        <v>28</v>
      </c>
      <c r="B559" s="968">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9"/>
      <c r="AD559" s="969"/>
      <c r="AE559" s="969"/>
      <c r="AF559" s="969"/>
      <c r="AG559" s="969"/>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hidden="1" customHeight="1" x14ac:dyDescent="0.15">
      <c r="A560" s="968">
        <v>29</v>
      </c>
      <c r="B560" s="968">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9"/>
      <c r="AD560" s="969"/>
      <c r="AE560" s="969"/>
      <c r="AF560" s="969"/>
      <c r="AG560" s="969"/>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hidden="1" customHeight="1" x14ac:dyDescent="0.15">
      <c r="A561" s="968">
        <v>30</v>
      </c>
      <c r="B561" s="968">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9"/>
      <c r="AD561" s="969"/>
      <c r="AE561" s="969"/>
      <c r="AF561" s="969"/>
      <c r="AG561" s="969"/>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idden="1" x14ac:dyDescent="0.15">
      <c r="A562" s="35"/>
      <c r="B562" s="35"/>
      <c r="P562" s="63"/>
      <c r="Q562" s="63"/>
      <c r="R562" s="63"/>
      <c r="S562" s="63"/>
      <c r="T562" s="63"/>
      <c r="U562" s="63"/>
      <c r="V562" s="63"/>
      <c r="W562" s="63"/>
      <c r="X562" s="63"/>
      <c r="Y562" s="64"/>
      <c r="Z562" s="64"/>
      <c r="AA562" s="64"/>
      <c r="AB562" s="64"/>
      <c r="AC562" s="64"/>
      <c r="AD562" s="64"/>
      <c r="AE562" s="64"/>
      <c r="AF562" s="64"/>
      <c r="AG562" s="64"/>
      <c r="AH562" s="64"/>
      <c r="AI562" s="64"/>
      <c r="AJ562" s="64"/>
      <c r="AK562" s="64"/>
      <c r="AL562" s="64"/>
      <c r="AM562" s="64"/>
      <c r="AN562" s="64"/>
      <c r="AO562" s="64"/>
      <c r="AY562">
        <f>COUNTA($C$565)</f>
        <v>0</v>
      </c>
    </row>
    <row r="563" spans="1:51" hidden="1" x14ac:dyDescent="0.15">
      <c r="A563" s="9"/>
      <c r="B563" s="43" t="s">
        <v>187</v>
      </c>
      <c r="C563" s="48"/>
      <c r="D563" s="48"/>
      <c r="E563" s="48"/>
      <c r="F563" s="48"/>
      <c r="G563" s="48"/>
      <c r="H563" s="48"/>
      <c r="I563" s="48"/>
      <c r="J563" s="48"/>
      <c r="K563" s="48"/>
      <c r="L563" s="48"/>
      <c r="M563" s="48"/>
      <c r="N563" s="48"/>
      <c r="O563" s="48"/>
      <c r="P563" s="53"/>
      <c r="Q563" s="53"/>
      <c r="R563" s="53"/>
      <c r="S563" s="53"/>
      <c r="T563" s="53"/>
      <c r="U563" s="53"/>
      <c r="V563" s="53"/>
      <c r="W563" s="53"/>
      <c r="X563" s="53"/>
      <c r="Y563" s="54"/>
      <c r="Z563" s="54"/>
      <c r="AA563" s="54"/>
      <c r="AB563" s="54"/>
      <c r="AC563" s="54"/>
      <c r="AD563" s="54"/>
      <c r="AE563" s="54"/>
      <c r="AF563" s="54"/>
      <c r="AG563" s="54"/>
      <c r="AH563" s="54"/>
      <c r="AI563" s="54"/>
      <c r="AJ563" s="54"/>
      <c r="AK563" s="54"/>
      <c r="AL563" s="54"/>
      <c r="AM563" s="54"/>
      <c r="AN563" s="54"/>
      <c r="AO563" s="54"/>
      <c r="AP563" s="53"/>
      <c r="AQ563" s="53"/>
      <c r="AR563" s="53"/>
      <c r="AS563" s="53"/>
      <c r="AT563" s="53"/>
      <c r="AU563" s="53"/>
      <c r="AV563" s="53"/>
      <c r="AW563" s="53"/>
      <c r="AX563" s="53"/>
      <c r="AY563" s="34">
        <f>$AY$562</f>
        <v>0</v>
      </c>
    </row>
    <row r="564" spans="1:51" customFormat="1" ht="59.25" hidden="1" customHeight="1" x14ac:dyDescent="0.15">
      <c r="A564" s="151"/>
      <c r="B564" s="151"/>
      <c r="C564" s="151" t="s">
        <v>24</v>
      </c>
      <c r="D564" s="151"/>
      <c r="E564" s="151"/>
      <c r="F564" s="151"/>
      <c r="G564" s="151"/>
      <c r="H564" s="151"/>
      <c r="I564" s="151"/>
      <c r="J564" s="970" t="s">
        <v>229</v>
      </c>
      <c r="K564" s="971"/>
      <c r="L564" s="971"/>
      <c r="M564" s="971"/>
      <c r="N564" s="971"/>
      <c r="O564" s="971"/>
      <c r="P564" s="153" t="s">
        <v>25</v>
      </c>
      <c r="Q564" s="153"/>
      <c r="R564" s="153"/>
      <c r="S564" s="153"/>
      <c r="T564" s="153"/>
      <c r="U564" s="153"/>
      <c r="V564" s="153"/>
      <c r="W564" s="153"/>
      <c r="X564" s="153"/>
      <c r="Y564" s="154" t="s">
        <v>268</v>
      </c>
      <c r="Z564" s="155"/>
      <c r="AA564" s="155"/>
      <c r="AB564" s="155"/>
      <c r="AC564" s="970" t="s">
        <v>260</v>
      </c>
      <c r="AD564" s="970"/>
      <c r="AE564" s="970"/>
      <c r="AF564" s="970"/>
      <c r="AG564" s="970"/>
      <c r="AH564" s="154" t="s">
        <v>220</v>
      </c>
      <c r="AI564" s="151"/>
      <c r="AJ564" s="151"/>
      <c r="AK564" s="151"/>
      <c r="AL564" s="151" t="s">
        <v>19</v>
      </c>
      <c r="AM564" s="151"/>
      <c r="AN564" s="151"/>
      <c r="AO564" s="156"/>
      <c r="AP564" s="972" t="s">
        <v>230</v>
      </c>
      <c r="AQ564" s="972"/>
      <c r="AR564" s="972"/>
      <c r="AS564" s="972"/>
      <c r="AT564" s="972"/>
      <c r="AU564" s="972"/>
      <c r="AV564" s="972"/>
      <c r="AW564" s="972"/>
      <c r="AX564" s="972"/>
      <c r="AY564" s="34">
        <f>$AY$562</f>
        <v>0</v>
      </c>
    </row>
    <row r="565" spans="1:51" ht="26.25" hidden="1" customHeight="1" x14ac:dyDescent="0.15">
      <c r="A565" s="968">
        <v>1</v>
      </c>
      <c r="B565" s="968">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9"/>
      <c r="AD565" s="969"/>
      <c r="AE565" s="969"/>
      <c r="AF565" s="969"/>
      <c r="AG565" s="969"/>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hidden="1" customHeight="1" x14ac:dyDescent="0.15">
      <c r="A566" s="968">
        <v>2</v>
      </c>
      <c r="B566" s="968">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9"/>
      <c r="AD566" s="969"/>
      <c r="AE566" s="969"/>
      <c r="AF566" s="969"/>
      <c r="AG566" s="969"/>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hidden="1" customHeight="1" x14ac:dyDescent="0.15">
      <c r="A567" s="968">
        <v>3</v>
      </c>
      <c r="B567" s="968">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9"/>
      <c r="AD567" s="969"/>
      <c r="AE567" s="969"/>
      <c r="AF567" s="969"/>
      <c r="AG567" s="969"/>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hidden="1" customHeight="1" x14ac:dyDescent="0.15">
      <c r="A568" s="968">
        <v>4</v>
      </c>
      <c r="B568" s="968">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9"/>
      <c r="AD568" s="969"/>
      <c r="AE568" s="969"/>
      <c r="AF568" s="969"/>
      <c r="AG568" s="969"/>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hidden="1" customHeight="1" x14ac:dyDescent="0.15">
      <c r="A569" s="968">
        <v>5</v>
      </c>
      <c r="B569" s="968">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9"/>
      <c r="AD569" s="969"/>
      <c r="AE569" s="969"/>
      <c r="AF569" s="969"/>
      <c r="AG569" s="969"/>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hidden="1" customHeight="1" x14ac:dyDescent="0.15">
      <c r="A570" s="968">
        <v>6</v>
      </c>
      <c r="B570" s="968">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9"/>
      <c r="AD570" s="969"/>
      <c r="AE570" s="969"/>
      <c r="AF570" s="969"/>
      <c r="AG570" s="969"/>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hidden="1" customHeight="1" x14ac:dyDescent="0.15">
      <c r="A571" s="968">
        <v>7</v>
      </c>
      <c r="B571" s="968">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9"/>
      <c r="AD571" s="969"/>
      <c r="AE571" s="969"/>
      <c r="AF571" s="969"/>
      <c r="AG571" s="969"/>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hidden="1" customHeight="1" x14ac:dyDescent="0.15">
      <c r="A572" s="968">
        <v>8</v>
      </c>
      <c r="B572" s="968">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9"/>
      <c r="AD572" s="969"/>
      <c r="AE572" s="969"/>
      <c r="AF572" s="969"/>
      <c r="AG572" s="969"/>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hidden="1" customHeight="1" x14ac:dyDescent="0.15">
      <c r="A573" s="968">
        <v>9</v>
      </c>
      <c r="B573" s="968">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9"/>
      <c r="AD573" s="969"/>
      <c r="AE573" s="969"/>
      <c r="AF573" s="969"/>
      <c r="AG573" s="969"/>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hidden="1" customHeight="1" x14ac:dyDescent="0.15">
      <c r="A574" s="968">
        <v>10</v>
      </c>
      <c r="B574" s="968">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9"/>
      <c r="AD574" s="969"/>
      <c r="AE574" s="969"/>
      <c r="AF574" s="969"/>
      <c r="AG574" s="969"/>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hidden="1" customHeight="1" x14ac:dyDescent="0.15">
      <c r="A575" s="968">
        <v>11</v>
      </c>
      <c r="B575" s="968">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9"/>
      <c r="AD575" s="969"/>
      <c r="AE575" s="969"/>
      <c r="AF575" s="969"/>
      <c r="AG575" s="969"/>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hidden="1" customHeight="1" x14ac:dyDescent="0.15">
      <c r="A576" s="968">
        <v>12</v>
      </c>
      <c r="B576" s="968">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9"/>
      <c r="AD576" s="969"/>
      <c r="AE576" s="969"/>
      <c r="AF576" s="969"/>
      <c r="AG576" s="969"/>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hidden="1" customHeight="1" x14ac:dyDescent="0.15">
      <c r="A577" s="968">
        <v>13</v>
      </c>
      <c r="B577" s="968">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9"/>
      <c r="AD577" s="969"/>
      <c r="AE577" s="969"/>
      <c r="AF577" s="969"/>
      <c r="AG577" s="969"/>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hidden="1" customHeight="1" x14ac:dyDescent="0.15">
      <c r="A578" s="968">
        <v>14</v>
      </c>
      <c r="B578" s="968">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9"/>
      <c r="AD578" s="969"/>
      <c r="AE578" s="969"/>
      <c r="AF578" s="969"/>
      <c r="AG578" s="969"/>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hidden="1" customHeight="1" x14ac:dyDescent="0.15">
      <c r="A579" s="968">
        <v>15</v>
      </c>
      <c r="B579" s="968">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9"/>
      <c r="AD579" s="969"/>
      <c r="AE579" s="969"/>
      <c r="AF579" s="969"/>
      <c r="AG579" s="969"/>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hidden="1" customHeight="1" x14ac:dyDescent="0.15">
      <c r="A580" s="968">
        <v>16</v>
      </c>
      <c r="B580" s="968">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9"/>
      <c r="AD580" s="969"/>
      <c r="AE580" s="969"/>
      <c r="AF580" s="969"/>
      <c r="AG580" s="969"/>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hidden="1" customHeight="1" x14ac:dyDescent="0.15">
      <c r="A581" s="968">
        <v>17</v>
      </c>
      <c r="B581" s="968">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9"/>
      <c r="AD581" s="969"/>
      <c r="AE581" s="969"/>
      <c r="AF581" s="969"/>
      <c r="AG581" s="969"/>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hidden="1" customHeight="1" x14ac:dyDescent="0.15">
      <c r="A582" s="968">
        <v>18</v>
      </c>
      <c r="B582" s="968">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9"/>
      <c r="AD582" s="969"/>
      <c r="AE582" s="969"/>
      <c r="AF582" s="969"/>
      <c r="AG582" s="969"/>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hidden="1" customHeight="1" x14ac:dyDescent="0.15">
      <c r="A583" s="968">
        <v>19</v>
      </c>
      <c r="B583" s="968">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9"/>
      <c r="AD583" s="969"/>
      <c r="AE583" s="969"/>
      <c r="AF583" s="969"/>
      <c r="AG583" s="969"/>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hidden="1" customHeight="1" x14ac:dyDescent="0.15">
      <c r="A584" s="968">
        <v>20</v>
      </c>
      <c r="B584" s="968">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9"/>
      <c r="AD584" s="969"/>
      <c r="AE584" s="969"/>
      <c r="AF584" s="969"/>
      <c r="AG584" s="969"/>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hidden="1" customHeight="1" x14ac:dyDescent="0.15">
      <c r="A585" s="968">
        <v>21</v>
      </c>
      <c r="B585" s="968">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9"/>
      <c r="AD585" s="969"/>
      <c r="AE585" s="969"/>
      <c r="AF585" s="969"/>
      <c r="AG585" s="969"/>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hidden="1" customHeight="1" x14ac:dyDescent="0.15">
      <c r="A586" s="968">
        <v>22</v>
      </c>
      <c r="B586" s="968">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9"/>
      <c r="AD586" s="969"/>
      <c r="AE586" s="969"/>
      <c r="AF586" s="969"/>
      <c r="AG586" s="969"/>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hidden="1" customHeight="1" x14ac:dyDescent="0.15">
      <c r="A587" s="968">
        <v>23</v>
      </c>
      <c r="B587" s="968">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9"/>
      <c r="AD587" s="969"/>
      <c r="AE587" s="969"/>
      <c r="AF587" s="969"/>
      <c r="AG587" s="969"/>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hidden="1" customHeight="1" x14ac:dyDescent="0.15">
      <c r="A588" s="968">
        <v>24</v>
      </c>
      <c r="B588" s="968">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9"/>
      <c r="AD588" s="969"/>
      <c r="AE588" s="969"/>
      <c r="AF588" s="969"/>
      <c r="AG588" s="969"/>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hidden="1" customHeight="1" x14ac:dyDescent="0.15">
      <c r="A589" s="968">
        <v>25</v>
      </c>
      <c r="B589" s="968">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9"/>
      <c r="AD589" s="969"/>
      <c r="AE589" s="969"/>
      <c r="AF589" s="969"/>
      <c r="AG589" s="969"/>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hidden="1" customHeight="1" x14ac:dyDescent="0.15">
      <c r="A590" s="968">
        <v>26</v>
      </c>
      <c r="B590" s="968">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9"/>
      <c r="AD590" s="969"/>
      <c r="AE590" s="969"/>
      <c r="AF590" s="969"/>
      <c r="AG590" s="969"/>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hidden="1" customHeight="1" x14ac:dyDescent="0.15">
      <c r="A591" s="968">
        <v>27</v>
      </c>
      <c r="B591" s="968">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9"/>
      <c r="AD591" s="969"/>
      <c r="AE591" s="969"/>
      <c r="AF591" s="969"/>
      <c r="AG591" s="969"/>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hidden="1" customHeight="1" x14ac:dyDescent="0.15">
      <c r="A592" s="968">
        <v>28</v>
      </c>
      <c r="B592" s="968">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9"/>
      <c r="AD592" s="969"/>
      <c r="AE592" s="969"/>
      <c r="AF592" s="969"/>
      <c r="AG592" s="969"/>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hidden="1" customHeight="1" x14ac:dyDescent="0.15">
      <c r="A593" s="968">
        <v>29</v>
      </c>
      <c r="B593" s="968">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9"/>
      <c r="AD593" s="969"/>
      <c r="AE593" s="969"/>
      <c r="AF593" s="969"/>
      <c r="AG593" s="969"/>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hidden="1" customHeight="1" x14ac:dyDescent="0.15">
      <c r="A594" s="968">
        <v>30</v>
      </c>
      <c r="B594" s="968">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9"/>
      <c r="AD594" s="969"/>
      <c r="AE594" s="969"/>
      <c r="AF594" s="969"/>
      <c r="AG594" s="969"/>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idden="1" x14ac:dyDescent="0.15">
      <c r="P595" s="63"/>
      <c r="Q595" s="63"/>
      <c r="R595" s="63"/>
      <c r="S595" s="63"/>
      <c r="T595" s="63"/>
      <c r="U595" s="63"/>
      <c r="V595" s="63"/>
      <c r="W595" s="63"/>
      <c r="X595" s="63"/>
      <c r="Y595" s="64"/>
      <c r="Z595" s="64"/>
      <c r="AA595" s="64"/>
      <c r="AB595" s="64"/>
      <c r="AC595" s="64"/>
      <c r="AD595" s="64"/>
      <c r="AE595" s="64"/>
      <c r="AF595" s="64"/>
      <c r="AG595" s="64"/>
      <c r="AH595" s="64"/>
      <c r="AI595" s="64"/>
      <c r="AJ595" s="64"/>
      <c r="AK595" s="64"/>
      <c r="AL595" s="64"/>
      <c r="AM595" s="64"/>
      <c r="AN595" s="64"/>
      <c r="AO595" s="64"/>
      <c r="AY595">
        <f>COUNTA($C$598)</f>
        <v>0</v>
      </c>
    </row>
    <row r="596" spans="1:51" hidden="1" x14ac:dyDescent="0.15">
      <c r="A596" s="9"/>
      <c r="B596" s="43" t="s">
        <v>188</v>
      </c>
      <c r="C596" s="48"/>
      <c r="D596" s="48"/>
      <c r="E596" s="48"/>
      <c r="F596" s="48"/>
      <c r="G596" s="48"/>
      <c r="H596" s="48"/>
      <c r="I596" s="48"/>
      <c r="J596" s="48"/>
      <c r="K596" s="48"/>
      <c r="L596" s="48"/>
      <c r="M596" s="48"/>
      <c r="N596" s="48"/>
      <c r="O596" s="48"/>
      <c r="P596" s="53"/>
      <c r="Q596" s="53"/>
      <c r="R596" s="53"/>
      <c r="S596" s="53"/>
      <c r="T596" s="53"/>
      <c r="U596" s="53"/>
      <c r="V596" s="53"/>
      <c r="W596" s="53"/>
      <c r="X596" s="53"/>
      <c r="Y596" s="54"/>
      <c r="Z596" s="54"/>
      <c r="AA596" s="54"/>
      <c r="AB596" s="54"/>
      <c r="AC596" s="54"/>
      <c r="AD596" s="54"/>
      <c r="AE596" s="54"/>
      <c r="AF596" s="54"/>
      <c r="AG596" s="54"/>
      <c r="AH596" s="54"/>
      <c r="AI596" s="54"/>
      <c r="AJ596" s="54"/>
      <c r="AK596" s="54"/>
      <c r="AL596" s="54"/>
      <c r="AM596" s="54"/>
      <c r="AN596" s="54"/>
      <c r="AO596" s="54"/>
      <c r="AP596" s="53"/>
      <c r="AQ596" s="53"/>
      <c r="AR596" s="53"/>
      <c r="AS596" s="53"/>
      <c r="AT596" s="53"/>
      <c r="AU596" s="53"/>
      <c r="AV596" s="53"/>
      <c r="AW596" s="53"/>
      <c r="AX596" s="53"/>
      <c r="AY596" s="34">
        <f>$AY$595</f>
        <v>0</v>
      </c>
    </row>
    <row r="597" spans="1:51" customFormat="1" ht="59.25" hidden="1" customHeight="1" x14ac:dyDescent="0.15">
      <c r="A597" s="151"/>
      <c r="B597" s="151"/>
      <c r="C597" s="151" t="s">
        <v>24</v>
      </c>
      <c r="D597" s="151"/>
      <c r="E597" s="151"/>
      <c r="F597" s="151"/>
      <c r="G597" s="151"/>
      <c r="H597" s="151"/>
      <c r="I597" s="151"/>
      <c r="J597" s="970" t="s">
        <v>229</v>
      </c>
      <c r="K597" s="971"/>
      <c r="L597" s="971"/>
      <c r="M597" s="971"/>
      <c r="N597" s="971"/>
      <c r="O597" s="971"/>
      <c r="P597" s="153" t="s">
        <v>25</v>
      </c>
      <c r="Q597" s="153"/>
      <c r="R597" s="153"/>
      <c r="S597" s="153"/>
      <c r="T597" s="153"/>
      <c r="U597" s="153"/>
      <c r="V597" s="153"/>
      <c r="W597" s="153"/>
      <c r="X597" s="153"/>
      <c r="Y597" s="154" t="s">
        <v>268</v>
      </c>
      <c r="Z597" s="155"/>
      <c r="AA597" s="155"/>
      <c r="AB597" s="155"/>
      <c r="AC597" s="970" t="s">
        <v>260</v>
      </c>
      <c r="AD597" s="970"/>
      <c r="AE597" s="970"/>
      <c r="AF597" s="970"/>
      <c r="AG597" s="970"/>
      <c r="AH597" s="154" t="s">
        <v>220</v>
      </c>
      <c r="AI597" s="151"/>
      <c r="AJ597" s="151"/>
      <c r="AK597" s="151"/>
      <c r="AL597" s="151" t="s">
        <v>19</v>
      </c>
      <c r="AM597" s="151"/>
      <c r="AN597" s="151"/>
      <c r="AO597" s="156"/>
      <c r="AP597" s="972" t="s">
        <v>230</v>
      </c>
      <c r="AQ597" s="972"/>
      <c r="AR597" s="972"/>
      <c r="AS597" s="972"/>
      <c r="AT597" s="972"/>
      <c r="AU597" s="972"/>
      <c r="AV597" s="972"/>
      <c r="AW597" s="972"/>
      <c r="AX597" s="972"/>
      <c r="AY597" s="34">
        <f>$AY$595</f>
        <v>0</v>
      </c>
    </row>
    <row r="598" spans="1:51" ht="26.25" hidden="1" customHeight="1" x14ac:dyDescent="0.15">
      <c r="A598" s="968">
        <v>1</v>
      </c>
      <c r="B598" s="968">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9"/>
      <c r="AD598" s="969"/>
      <c r="AE598" s="969"/>
      <c r="AF598" s="969"/>
      <c r="AG598" s="969"/>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hidden="1" customHeight="1" x14ac:dyDescent="0.15">
      <c r="A599" s="968">
        <v>2</v>
      </c>
      <c r="B599" s="968">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9"/>
      <c r="AD599" s="969"/>
      <c r="AE599" s="969"/>
      <c r="AF599" s="969"/>
      <c r="AG599" s="969"/>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hidden="1" customHeight="1" x14ac:dyDescent="0.15">
      <c r="A600" s="968">
        <v>3</v>
      </c>
      <c r="B600" s="968">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9"/>
      <c r="AD600" s="969"/>
      <c r="AE600" s="969"/>
      <c r="AF600" s="969"/>
      <c r="AG600" s="969"/>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hidden="1" customHeight="1" x14ac:dyDescent="0.15">
      <c r="A601" s="968">
        <v>4</v>
      </c>
      <c r="B601" s="968">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9"/>
      <c r="AD601" s="969"/>
      <c r="AE601" s="969"/>
      <c r="AF601" s="969"/>
      <c r="AG601" s="969"/>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hidden="1" customHeight="1" x14ac:dyDescent="0.15">
      <c r="A602" s="968">
        <v>5</v>
      </c>
      <c r="B602" s="968">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9"/>
      <c r="AD602" s="969"/>
      <c r="AE602" s="969"/>
      <c r="AF602" s="969"/>
      <c r="AG602" s="969"/>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hidden="1" customHeight="1" x14ac:dyDescent="0.15">
      <c r="A603" s="968">
        <v>6</v>
      </c>
      <c r="B603" s="968">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9"/>
      <c r="AD603" s="969"/>
      <c r="AE603" s="969"/>
      <c r="AF603" s="969"/>
      <c r="AG603" s="969"/>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hidden="1" customHeight="1" x14ac:dyDescent="0.15">
      <c r="A604" s="968">
        <v>7</v>
      </c>
      <c r="B604" s="968">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9"/>
      <c r="AD604" s="969"/>
      <c r="AE604" s="969"/>
      <c r="AF604" s="969"/>
      <c r="AG604" s="969"/>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hidden="1" customHeight="1" x14ac:dyDescent="0.15">
      <c r="A605" s="968">
        <v>8</v>
      </c>
      <c r="B605" s="968">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9"/>
      <c r="AD605" s="969"/>
      <c r="AE605" s="969"/>
      <c r="AF605" s="969"/>
      <c r="AG605" s="969"/>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hidden="1" customHeight="1" x14ac:dyDescent="0.15">
      <c r="A606" s="968">
        <v>9</v>
      </c>
      <c r="B606" s="968">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9"/>
      <c r="AD606" s="969"/>
      <c r="AE606" s="969"/>
      <c r="AF606" s="969"/>
      <c r="AG606" s="969"/>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hidden="1" customHeight="1" x14ac:dyDescent="0.15">
      <c r="A607" s="968">
        <v>10</v>
      </c>
      <c r="B607" s="968">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9"/>
      <c r="AD607" s="969"/>
      <c r="AE607" s="969"/>
      <c r="AF607" s="969"/>
      <c r="AG607" s="969"/>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hidden="1" customHeight="1" x14ac:dyDescent="0.15">
      <c r="A608" s="968">
        <v>11</v>
      </c>
      <c r="B608" s="968">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9"/>
      <c r="AD608" s="969"/>
      <c r="AE608" s="969"/>
      <c r="AF608" s="969"/>
      <c r="AG608" s="969"/>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hidden="1" customHeight="1" x14ac:dyDescent="0.15">
      <c r="A609" s="968">
        <v>12</v>
      </c>
      <c r="B609" s="968">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9"/>
      <c r="AD609" s="969"/>
      <c r="AE609" s="969"/>
      <c r="AF609" s="969"/>
      <c r="AG609" s="969"/>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hidden="1" customHeight="1" x14ac:dyDescent="0.15">
      <c r="A610" s="968">
        <v>13</v>
      </c>
      <c r="B610" s="968">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9"/>
      <c r="AD610" s="969"/>
      <c r="AE610" s="969"/>
      <c r="AF610" s="969"/>
      <c r="AG610" s="969"/>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hidden="1" customHeight="1" x14ac:dyDescent="0.15">
      <c r="A611" s="968">
        <v>14</v>
      </c>
      <c r="B611" s="968">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9"/>
      <c r="AD611" s="969"/>
      <c r="AE611" s="969"/>
      <c r="AF611" s="969"/>
      <c r="AG611" s="969"/>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hidden="1" customHeight="1" x14ac:dyDescent="0.15">
      <c r="A612" s="968">
        <v>15</v>
      </c>
      <c r="B612" s="968">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9"/>
      <c r="AD612" s="969"/>
      <c r="AE612" s="969"/>
      <c r="AF612" s="969"/>
      <c r="AG612" s="969"/>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hidden="1" customHeight="1" x14ac:dyDescent="0.15">
      <c r="A613" s="968">
        <v>16</v>
      </c>
      <c r="B613" s="968">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9"/>
      <c r="AD613" s="969"/>
      <c r="AE613" s="969"/>
      <c r="AF613" s="969"/>
      <c r="AG613" s="969"/>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hidden="1" customHeight="1" x14ac:dyDescent="0.15">
      <c r="A614" s="968">
        <v>17</v>
      </c>
      <c r="B614" s="968">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9"/>
      <c r="AD614" s="969"/>
      <c r="AE614" s="969"/>
      <c r="AF614" s="969"/>
      <c r="AG614" s="969"/>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hidden="1" customHeight="1" x14ac:dyDescent="0.15">
      <c r="A615" s="968">
        <v>18</v>
      </c>
      <c r="B615" s="968">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9"/>
      <c r="AD615" s="969"/>
      <c r="AE615" s="969"/>
      <c r="AF615" s="969"/>
      <c r="AG615" s="969"/>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hidden="1" customHeight="1" x14ac:dyDescent="0.15">
      <c r="A616" s="968">
        <v>19</v>
      </c>
      <c r="B616" s="968">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9"/>
      <c r="AD616" s="969"/>
      <c r="AE616" s="969"/>
      <c r="AF616" s="969"/>
      <c r="AG616" s="969"/>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hidden="1" customHeight="1" x14ac:dyDescent="0.15">
      <c r="A617" s="968">
        <v>20</v>
      </c>
      <c r="B617" s="968">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9"/>
      <c r="AD617" s="969"/>
      <c r="AE617" s="969"/>
      <c r="AF617" s="969"/>
      <c r="AG617" s="969"/>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hidden="1" customHeight="1" x14ac:dyDescent="0.15">
      <c r="A618" s="968">
        <v>21</v>
      </c>
      <c r="B618" s="968">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9"/>
      <c r="AD618" s="969"/>
      <c r="AE618" s="969"/>
      <c r="AF618" s="969"/>
      <c r="AG618" s="969"/>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hidden="1" customHeight="1" x14ac:dyDescent="0.15">
      <c r="A619" s="968">
        <v>22</v>
      </c>
      <c r="B619" s="968">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9"/>
      <c r="AD619" s="969"/>
      <c r="AE619" s="969"/>
      <c r="AF619" s="969"/>
      <c r="AG619" s="969"/>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hidden="1" customHeight="1" x14ac:dyDescent="0.15">
      <c r="A620" s="968">
        <v>23</v>
      </c>
      <c r="B620" s="968">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9"/>
      <c r="AD620" s="969"/>
      <c r="AE620" s="969"/>
      <c r="AF620" s="969"/>
      <c r="AG620" s="969"/>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hidden="1" customHeight="1" x14ac:dyDescent="0.15">
      <c r="A621" s="968">
        <v>24</v>
      </c>
      <c r="B621" s="968">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9"/>
      <c r="AD621" s="969"/>
      <c r="AE621" s="969"/>
      <c r="AF621" s="969"/>
      <c r="AG621" s="969"/>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hidden="1" customHeight="1" x14ac:dyDescent="0.15">
      <c r="A622" s="968">
        <v>25</v>
      </c>
      <c r="B622" s="968">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9"/>
      <c r="AD622" s="969"/>
      <c r="AE622" s="969"/>
      <c r="AF622" s="969"/>
      <c r="AG622" s="969"/>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hidden="1" customHeight="1" x14ac:dyDescent="0.15">
      <c r="A623" s="968">
        <v>26</v>
      </c>
      <c r="B623" s="968">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9"/>
      <c r="AD623" s="969"/>
      <c r="AE623" s="969"/>
      <c r="AF623" s="969"/>
      <c r="AG623" s="969"/>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hidden="1" customHeight="1" x14ac:dyDescent="0.15">
      <c r="A624" s="968">
        <v>27</v>
      </c>
      <c r="B624" s="968">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9"/>
      <c r="AD624" s="969"/>
      <c r="AE624" s="969"/>
      <c r="AF624" s="969"/>
      <c r="AG624" s="969"/>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hidden="1" customHeight="1" x14ac:dyDescent="0.15">
      <c r="A625" s="968">
        <v>28</v>
      </c>
      <c r="B625" s="968">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9"/>
      <c r="AD625" s="969"/>
      <c r="AE625" s="969"/>
      <c r="AF625" s="969"/>
      <c r="AG625" s="969"/>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hidden="1" customHeight="1" x14ac:dyDescent="0.15">
      <c r="A626" s="968">
        <v>29</v>
      </c>
      <c r="B626" s="968">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9"/>
      <c r="AD626" s="969"/>
      <c r="AE626" s="969"/>
      <c r="AF626" s="969"/>
      <c r="AG626" s="969"/>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hidden="1" customHeight="1" x14ac:dyDescent="0.15">
      <c r="A627" s="968">
        <v>30</v>
      </c>
      <c r="B627" s="968">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9"/>
      <c r="AD627" s="969"/>
      <c r="AE627" s="969"/>
      <c r="AF627" s="969"/>
      <c r="AG627" s="969"/>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hidden="1" x14ac:dyDescent="0.15">
      <c r="P628" s="63"/>
      <c r="Q628" s="63"/>
      <c r="R628" s="63"/>
      <c r="S628" s="63"/>
      <c r="T628" s="63"/>
      <c r="U628" s="63"/>
      <c r="V628" s="63"/>
      <c r="W628" s="63"/>
      <c r="X628" s="63"/>
      <c r="Y628" s="64"/>
      <c r="Z628" s="64"/>
      <c r="AA628" s="64"/>
      <c r="AB628" s="64"/>
      <c r="AC628" s="64"/>
      <c r="AD628" s="64"/>
      <c r="AE628" s="64"/>
      <c r="AF628" s="64"/>
      <c r="AG628" s="64"/>
      <c r="AH628" s="64"/>
      <c r="AI628" s="64"/>
      <c r="AJ628" s="64"/>
      <c r="AK628" s="64"/>
      <c r="AL628" s="64"/>
      <c r="AM628" s="64"/>
      <c r="AN628" s="64"/>
      <c r="AO628" s="64"/>
      <c r="AY628">
        <f>COUNTA($C$631)</f>
        <v>0</v>
      </c>
    </row>
    <row r="629" spans="1:51" hidden="1" x14ac:dyDescent="0.15">
      <c r="A629" s="9"/>
      <c r="B629" s="43" t="s">
        <v>157</v>
      </c>
      <c r="C629" s="48"/>
      <c r="D629" s="48"/>
      <c r="E629" s="48"/>
      <c r="F629" s="48"/>
      <c r="G629" s="48"/>
      <c r="H629" s="48"/>
      <c r="I629" s="48"/>
      <c r="J629" s="48"/>
      <c r="K629" s="48"/>
      <c r="L629" s="48"/>
      <c r="M629" s="48"/>
      <c r="N629" s="48"/>
      <c r="O629" s="48"/>
      <c r="P629" s="53"/>
      <c r="Q629" s="53"/>
      <c r="R629" s="53"/>
      <c r="S629" s="53"/>
      <c r="T629" s="53"/>
      <c r="U629" s="53"/>
      <c r="V629" s="53"/>
      <c r="W629" s="53"/>
      <c r="X629" s="53"/>
      <c r="Y629" s="54"/>
      <c r="Z629" s="54"/>
      <c r="AA629" s="54"/>
      <c r="AB629" s="54"/>
      <c r="AC629" s="54"/>
      <c r="AD629" s="54"/>
      <c r="AE629" s="54"/>
      <c r="AF629" s="54"/>
      <c r="AG629" s="54"/>
      <c r="AH629" s="54"/>
      <c r="AI629" s="54"/>
      <c r="AJ629" s="54"/>
      <c r="AK629" s="54"/>
      <c r="AL629" s="54"/>
      <c r="AM629" s="54"/>
      <c r="AN629" s="54"/>
      <c r="AO629" s="54"/>
      <c r="AP629" s="53"/>
      <c r="AQ629" s="53"/>
      <c r="AR629" s="53"/>
      <c r="AS629" s="53"/>
      <c r="AT629" s="53"/>
      <c r="AU629" s="53"/>
      <c r="AV629" s="53"/>
      <c r="AW629" s="53"/>
      <c r="AX629" s="53"/>
      <c r="AY629" s="34">
        <f>$AY$628</f>
        <v>0</v>
      </c>
    </row>
    <row r="630" spans="1:51" customFormat="1" ht="59.25" hidden="1" customHeight="1" x14ac:dyDescent="0.15">
      <c r="A630" s="151"/>
      <c r="B630" s="151"/>
      <c r="C630" s="151" t="s">
        <v>24</v>
      </c>
      <c r="D630" s="151"/>
      <c r="E630" s="151"/>
      <c r="F630" s="151"/>
      <c r="G630" s="151"/>
      <c r="H630" s="151"/>
      <c r="I630" s="151"/>
      <c r="J630" s="970" t="s">
        <v>229</v>
      </c>
      <c r="K630" s="971"/>
      <c r="L630" s="971"/>
      <c r="M630" s="971"/>
      <c r="N630" s="971"/>
      <c r="O630" s="971"/>
      <c r="P630" s="153" t="s">
        <v>25</v>
      </c>
      <c r="Q630" s="153"/>
      <c r="R630" s="153"/>
      <c r="S630" s="153"/>
      <c r="T630" s="153"/>
      <c r="U630" s="153"/>
      <c r="V630" s="153"/>
      <c r="W630" s="153"/>
      <c r="X630" s="153"/>
      <c r="Y630" s="154" t="s">
        <v>268</v>
      </c>
      <c r="Z630" s="155"/>
      <c r="AA630" s="155"/>
      <c r="AB630" s="155"/>
      <c r="AC630" s="970" t="s">
        <v>260</v>
      </c>
      <c r="AD630" s="970"/>
      <c r="AE630" s="970"/>
      <c r="AF630" s="970"/>
      <c r="AG630" s="970"/>
      <c r="AH630" s="154" t="s">
        <v>220</v>
      </c>
      <c r="AI630" s="151"/>
      <c r="AJ630" s="151"/>
      <c r="AK630" s="151"/>
      <c r="AL630" s="151" t="s">
        <v>19</v>
      </c>
      <c r="AM630" s="151"/>
      <c r="AN630" s="151"/>
      <c r="AO630" s="156"/>
      <c r="AP630" s="972" t="s">
        <v>230</v>
      </c>
      <c r="AQ630" s="972"/>
      <c r="AR630" s="972"/>
      <c r="AS630" s="972"/>
      <c r="AT630" s="972"/>
      <c r="AU630" s="972"/>
      <c r="AV630" s="972"/>
      <c r="AW630" s="972"/>
      <c r="AX630" s="972"/>
      <c r="AY630" s="34">
        <f>$AY$628</f>
        <v>0</v>
      </c>
    </row>
    <row r="631" spans="1:51" ht="26.25" hidden="1" customHeight="1" x14ac:dyDescent="0.15">
      <c r="A631" s="968">
        <v>1</v>
      </c>
      <c r="B631" s="968">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9"/>
      <c r="AD631" s="969"/>
      <c r="AE631" s="969"/>
      <c r="AF631" s="969"/>
      <c r="AG631" s="969"/>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hidden="1" customHeight="1" x14ac:dyDescent="0.15">
      <c r="A632" s="968">
        <v>2</v>
      </c>
      <c r="B632" s="968">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9"/>
      <c r="AD632" s="969"/>
      <c r="AE632" s="969"/>
      <c r="AF632" s="969"/>
      <c r="AG632" s="969"/>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hidden="1" customHeight="1" x14ac:dyDescent="0.15">
      <c r="A633" s="968">
        <v>3</v>
      </c>
      <c r="B633" s="968">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9"/>
      <c r="AD633" s="969"/>
      <c r="AE633" s="969"/>
      <c r="AF633" s="969"/>
      <c r="AG633" s="969"/>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hidden="1" customHeight="1" x14ac:dyDescent="0.15">
      <c r="A634" s="968">
        <v>4</v>
      </c>
      <c r="B634" s="968">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9"/>
      <c r="AD634" s="969"/>
      <c r="AE634" s="969"/>
      <c r="AF634" s="969"/>
      <c r="AG634" s="969"/>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hidden="1" customHeight="1" x14ac:dyDescent="0.15">
      <c r="A635" s="968">
        <v>5</v>
      </c>
      <c r="B635" s="968">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9"/>
      <c r="AD635" s="969"/>
      <c r="AE635" s="969"/>
      <c r="AF635" s="969"/>
      <c r="AG635" s="969"/>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hidden="1" customHeight="1" x14ac:dyDescent="0.15">
      <c r="A636" s="968">
        <v>6</v>
      </c>
      <c r="B636" s="968">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9"/>
      <c r="AD636" s="969"/>
      <c r="AE636" s="969"/>
      <c r="AF636" s="969"/>
      <c r="AG636" s="969"/>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hidden="1" customHeight="1" x14ac:dyDescent="0.15">
      <c r="A637" s="968">
        <v>7</v>
      </c>
      <c r="B637" s="968">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9"/>
      <c r="AD637" s="969"/>
      <c r="AE637" s="969"/>
      <c r="AF637" s="969"/>
      <c r="AG637" s="969"/>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hidden="1" customHeight="1" x14ac:dyDescent="0.15">
      <c r="A638" s="968">
        <v>8</v>
      </c>
      <c r="B638" s="968">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9"/>
      <c r="AD638" s="969"/>
      <c r="AE638" s="969"/>
      <c r="AF638" s="969"/>
      <c r="AG638" s="969"/>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hidden="1" customHeight="1" x14ac:dyDescent="0.15">
      <c r="A639" s="968">
        <v>9</v>
      </c>
      <c r="B639" s="968">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9"/>
      <c r="AD639" s="969"/>
      <c r="AE639" s="969"/>
      <c r="AF639" s="969"/>
      <c r="AG639" s="969"/>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hidden="1" customHeight="1" x14ac:dyDescent="0.15">
      <c r="A640" s="968">
        <v>10</v>
      </c>
      <c r="B640" s="968">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9"/>
      <c r="AD640" s="969"/>
      <c r="AE640" s="969"/>
      <c r="AF640" s="969"/>
      <c r="AG640" s="969"/>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hidden="1" customHeight="1" x14ac:dyDescent="0.15">
      <c r="A641" s="968">
        <v>11</v>
      </c>
      <c r="B641" s="968">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9"/>
      <c r="AD641" s="969"/>
      <c r="AE641" s="969"/>
      <c r="AF641" s="969"/>
      <c r="AG641" s="969"/>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hidden="1" customHeight="1" x14ac:dyDescent="0.15">
      <c r="A642" s="968">
        <v>12</v>
      </c>
      <c r="B642" s="968">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9"/>
      <c r="AD642" s="969"/>
      <c r="AE642" s="969"/>
      <c r="AF642" s="969"/>
      <c r="AG642" s="969"/>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hidden="1" customHeight="1" x14ac:dyDescent="0.15">
      <c r="A643" s="968">
        <v>13</v>
      </c>
      <c r="B643" s="968">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9"/>
      <c r="AD643" s="969"/>
      <c r="AE643" s="969"/>
      <c r="AF643" s="969"/>
      <c r="AG643" s="969"/>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hidden="1" customHeight="1" x14ac:dyDescent="0.15">
      <c r="A644" s="968">
        <v>14</v>
      </c>
      <c r="B644" s="968">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9"/>
      <c r="AD644" s="969"/>
      <c r="AE644" s="969"/>
      <c r="AF644" s="969"/>
      <c r="AG644" s="969"/>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hidden="1" customHeight="1" x14ac:dyDescent="0.15">
      <c r="A645" s="968">
        <v>15</v>
      </c>
      <c r="B645" s="968">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9"/>
      <c r="AD645" s="969"/>
      <c r="AE645" s="969"/>
      <c r="AF645" s="969"/>
      <c r="AG645" s="969"/>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hidden="1" customHeight="1" x14ac:dyDescent="0.15">
      <c r="A646" s="968">
        <v>16</v>
      </c>
      <c r="B646" s="968">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9"/>
      <c r="AD646" s="969"/>
      <c r="AE646" s="969"/>
      <c r="AF646" s="969"/>
      <c r="AG646" s="969"/>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hidden="1" customHeight="1" x14ac:dyDescent="0.15">
      <c r="A647" s="968">
        <v>17</v>
      </c>
      <c r="B647" s="968">
        <v>1</v>
      </c>
      <c r="C647" s="169"/>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9"/>
      <c r="AD647" s="969"/>
      <c r="AE647" s="969"/>
      <c r="AF647" s="969"/>
      <c r="AG647" s="969"/>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hidden="1" customHeight="1" x14ac:dyDescent="0.15">
      <c r="A648" s="968">
        <v>18</v>
      </c>
      <c r="B648" s="968">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9"/>
      <c r="AD648" s="969"/>
      <c r="AE648" s="969"/>
      <c r="AF648" s="969"/>
      <c r="AG648" s="969"/>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hidden="1" customHeight="1" x14ac:dyDescent="0.15">
      <c r="A649" s="968">
        <v>19</v>
      </c>
      <c r="B649" s="968">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9"/>
      <c r="AD649" s="969"/>
      <c r="AE649" s="969"/>
      <c r="AF649" s="969"/>
      <c r="AG649" s="969"/>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hidden="1" customHeight="1" x14ac:dyDescent="0.15">
      <c r="A650" s="968">
        <v>20</v>
      </c>
      <c r="B650" s="968">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9"/>
      <c r="AD650" s="969"/>
      <c r="AE650" s="969"/>
      <c r="AF650" s="969"/>
      <c r="AG650" s="969"/>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hidden="1" customHeight="1" x14ac:dyDescent="0.15">
      <c r="A651" s="968">
        <v>21</v>
      </c>
      <c r="B651" s="968">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9"/>
      <c r="AD651" s="969"/>
      <c r="AE651" s="969"/>
      <c r="AF651" s="969"/>
      <c r="AG651" s="969"/>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hidden="1" customHeight="1" x14ac:dyDescent="0.15">
      <c r="A652" s="968">
        <v>22</v>
      </c>
      <c r="B652" s="968">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9"/>
      <c r="AD652" s="969"/>
      <c r="AE652" s="969"/>
      <c r="AF652" s="969"/>
      <c r="AG652" s="969"/>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hidden="1" customHeight="1" x14ac:dyDescent="0.15">
      <c r="A653" s="968">
        <v>23</v>
      </c>
      <c r="B653" s="968">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9"/>
      <c r="AD653" s="969"/>
      <c r="AE653" s="969"/>
      <c r="AF653" s="969"/>
      <c r="AG653" s="969"/>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hidden="1" customHeight="1" x14ac:dyDescent="0.15">
      <c r="A654" s="968">
        <v>24</v>
      </c>
      <c r="B654" s="968">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9"/>
      <c r="AD654" s="969"/>
      <c r="AE654" s="969"/>
      <c r="AF654" s="969"/>
      <c r="AG654" s="969"/>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hidden="1" customHeight="1" x14ac:dyDescent="0.15">
      <c r="A655" s="968">
        <v>25</v>
      </c>
      <c r="B655" s="968">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9"/>
      <c r="AD655" s="969"/>
      <c r="AE655" s="969"/>
      <c r="AF655" s="969"/>
      <c r="AG655" s="969"/>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hidden="1" customHeight="1" x14ac:dyDescent="0.15">
      <c r="A656" s="968">
        <v>26</v>
      </c>
      <c r="B656" s="968">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9"/>
      <c r="AD656" s="969"/>
      <c r="AE656" s="969"/>
      <c r="AF656" s="969"/>
      <c r="AG656" s="969"/>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hidden="1" customHeight="1" x14ac:dyDescent="0.15">
      <c r="A657" s="968">
        <v>27</v>
      </c>
      <c r="B657" s="968">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9"/>
      <c r="AD657" s="969"/>
      <c r="AE657" s="969"/>
      <c r="AF657" s="969"/>
      <c r="AG657" s="969"/>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hidden="1" customHeight="1" x14ac:dyDescent="0.15">
      <c r="A658" s="968">
        <v>28</v>
      </c>
      <c r="B658" s="968">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9"/>
      <c r="AD658" s="969"/>
      <c r="AE658" s="969"/>
      <c r="AF658" s="969"/>
      <c r="AG658" s="969"/>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hidden="1" customHeight="1" x14ac:dyDescent="0.15">
      <c r="A659" s="968">
        <v>29</v>
      </c>
      <c r="B659" s="968">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9"/>
      <c r="AD659" s="969"/>
      <c r="AE659" s="969"/>
      <c r="AF659" s="969"/>
      <c r="AG659" s="969"/>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hidden="1" customHeight="1" x14ac:dyDescent="0.15">
      <c r="A660" s="968">
        <v>30</v>
      </c>
      <c r="B660" s="968">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9"/>
      <c r="AD660" s="969"/>
      <c r="AE660" s="969"/>
      <c r="AF660" s="969"/>
      <c r="AG660" s="969"/>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hidden="1" x14ac:dyDescent="0.15">
      <c r="P661" s="63"/>
      <c r="Q661" s="63"/>
      <c r="R661" s="63"/>
      <c r="S661" s="63"/>
      <c r="T661" s="63"/>
      <c r="U661" s="63"/>
      <c r="V661" s="63"/>
      <c r="W661" s="63"/>
      <c r="X661" s="63"/>
      <c r="Y661" s="64"/>
      <c r="Z661" s="64"/>
      <c r="AA661" s="64"/>
      <c r="AB661" s="64"/>
      <c r="AC661" s="64"/>
      <c r="AD661" s="64"/>
      <c r="AE661" s="64"/>
      <c r="AF661" s="64"/>
      <c r="AG661" s="64"/>
      <c r="AH661" s="64"/>
      <c r="AI661" s="64"/>
      <c r="AJ661" s="64"/>
      <c r="AK661" s="64"/>
      <c r="AL661" s="64"/>
      <c r="AM661" s="64"/>
      <c r="AN661" s="64"/>
      <c r="AO661" s="64"/>
      <c r="AY661">
        <f>COUNTA($C$664)</f>
        <v>0</v>
      </c>
    </row>
    <row r="662" spans="1:51" hidden="1" x14ac:dyDescent="0.15">
      <c r="A662" s="9"/>
      <c r="B662" s="43" t="s">
        <v>189</v>
      </c>
      <c r="C662" s="48"/>
      <c r="D662" s="48"/>
      <c r="E662" s="48"/>
      <c r="F662" s="48"/>
      <c r="G662" s="48"/>
      <c r="H662" s="48"/>
      <c r="I662" s="48"/>
      <c r="J662" s="48"/>
      <c r="K662" s="48"/>
      <c r="L662" s="48"/>
      <c r="M662" s="48"/>
      <c r="N662" s="48"/>
      <c r="O662" s="48"/>
      <c r="P662" s="53"/>
      <c r="Q662" s="53"/>
      <c r="R662" s="53"/>
      <c r="S662" s="53"/>
      <c r="T662" s="53"/>
      <c r="U662" s="53"/>
      <c r="V662" s="53"/>
      <c r="W662" s="53"/>
      <c r="X662" s="53"/>
      <c r="Y662" s="54"/>
      <c r="Z662" s="54"/>
      <c r="AA662" s="54"/>
      <c r="AB662" s="54"/>
      <c r="AC662" s="54"/>
      <c r="AD662" s="54"/>
      <c r="AE662" s="54"/>
      <c r="AF662" s="54"/>
      <c r="AG662" s="54"/>
      <c r="AH662" s="54"/>
      <c r="AI662" s="54"/>
      <c r="AJ662" s="54"/>
      <c r="AK662" s="54"/>
      <c r="AL662" s="54"/>
      <c r="AM662" s="54"/>
      <c r="AN662" s="54"/>
      <c r="AO662" s="54"/>
      <c r="AP662" s="53"/>
      <c r="AQ662" s="53"/>
      <c r="AR662" s="53"/>
      <c r="AS662" s="53"/>
      <c r="AT662" s="53"/>
      <c r="AU662" s="53"/>
      <c r="AV662" s="53"/>
      <c r="AW662" s="53"/>
      <c r="AX662" s="53"/>
      <c r="AY662" s="34">
        <f>$AY$661</f>
        <v>0</v>
      </c>
    </row>
    <row r="663" spans="1:51" customFormat="1" ht="59.25" hidden="1" customHeight="1" x14ac:dyDescent="0.15">
      <c r="A663" s="151"/>
      <c r="B663" s="151"/>
      <c r="C663" s="151" t="s">
        <v>24</v>
      </c>
      <c r="D663" s="151"/>
      <c r="E663" s="151"/>
      <c r="F663" s="151"/>
      <c r="G663" s="151"/>
      <c r="H663" s="151"/>
      <c r="I663" s="151"/>
      <c r="J663" s="970" t="s">
        <v>229</v>
      </c>
      <c r="K663" s="971"/>
      <c r="L663" s="971"/>
      <c r="M663" s="971"/>
      <c r="N663" s="971"/>
      <c r="O663" s="971"/>
      <c r="P663" s="153" t="s">
        <v>25</v>
      </c>
      <c r="Q663" s="153"/>
      <c r="R663" s="153"/>
      <c r="S663" s="153"/>
      <c r="T663" s="153"/>
      <c r="U663" s="153"/>
      <c r="V663" s="153"/>
      <c r="W663" s="153"/>
      <c r="X663" s="153"/>
      <c r="Y663" s="154" t="s">
        <v>268</v>
      </c>
      <c r="Z663" s="155"/>
      <c r="AA663" s="155"/>
      <c r="AB663" s="155"/>
      <c r="AC663" s="970" t="s">
        <v>260</v>
      </c>
      <c r="AD663" s="970"/>
      <c r="AE663" s="970"/>
      <c r="AF663" s="970"/>
      <c r="AG663" s="970"/>
      <c r="AH663" s="154" t="s">
        <v>220</v>
      </c>
      <c r="AI663" s="151"/>
      <c r="AJ663" s="151"/>
      <c r="AK663" s="151"/>
      <c r="AL663" s="151" t="s">
        <v>19</v>
      </c>
      <c r="AM663" s="151"/>
      <c r="AN663" s="151"/>
      <c r="AO663" s="156"/>
      <c r="AP663" s="972" t="s">
        <v>230</v>
      </c>
      <c r="AQ663" s="972"/>
      <c r="AR663" s="972"/>
      <c r="AS663" s="972"/>
      <c r="AT663" s="972"/>
      <c r="AU663" s="972"/>
      <c r="AV663" s="972"/>
      <c r="AW663" s="972"/>
      <c r="AX663" s="972"/>
      <c r="AY663" s="34">
        <f>$AY$661</f>
        <v>0</v>
      </c>
    </row>
    <row r="664" spans="1:51" ht="26.25" hidden="1" customHeight="1" x14ac:dyDescent="0.15">
      <c r="A664" s="968">
        <v>1</v>
      </c>
      <c r="B664" s="968">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9"/>
      <c r="AD664" s="969"/>
      <c r="AE664" s="969"/>
      <c r="AF664" s="969"/>
      <c r="AG664" s="969"/>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hidden="1" customHeight="1" x14ac:dyDescent="0.15">
      <c r="A665" s="968">
        <v>2</v>
      </c>
      <c r="B665" s="968">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9"/>
      <c r="AD665" s="969"/>
      <c r="AE665" s="969"/>
      <c r="AF665" s="969"/>
      <c r="AG665" s="969"/>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hidden="1" customHeight="1" x14ac:dyDescent="0.15">
      <c r="A666" s="968">
        <v>3</v>
      </c>
      <c r="B666" s="968">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9"/>
      <c r="AD666" s="969"/>
      <c r="AE666" s="969"/>
      <c r="AF666" s="969"/>
      <c r="AG666" s="969"/>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hidden="1" customHeight="1" x14ac:dyDescent="0.15">
      <c r="A667" s="968">
        <v>4</v>
      </c>
      <c r="B667" s="968">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9"/>
      <c r="AD667" s="969"/>
      <c r="AE667" s="969"/>
      <c r="AF667" s="969"/>
      <c r="AG667" s="969"/>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hidden="1" customHeight="1" x14ac:dyDescent="0.15">
      <c r="A668" s="968">
        <v>5</v>
      </c>
      <c r="B668" s="968">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9"/>
      <c r="AD668" s="969"/>
      <c r="AE668" s="969"/>
      <c r="AF668" s="969"/>
      <c r="AG668" s="969"/>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hidden="1" customHeight="1" x14ac:dyDescent="0.15">
      <c r="A669" s="968">
        <v>6</v>
      </c>
      <c r="B669" s="968">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9"/>
      <c r="AD669" s="969"/>
      <c r="AE669" s="969"/>
      <c r="AF669" s="969"/>
      <c r="AG669" s="969"/>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hidden="1" customHeight="1" x14ac:dyDescent="0.15">
      <c r="A670" s="968">
        <v>7</v>
      </c>
      <c r="B670" s="968">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9"/>
      <c r="AD670" s="969"/>
      <c r="AE670" s="969"/>
      <c r="AF670" s="969"/>
      <c r="AG670" s="969"/>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hidden="1" customHeight="1" x14ac:dyDescent="0.15">
      <c r="A671" s="968">
        <v>8</v>
      </c>
      <c r="B671" s="968">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9"/>
      <c r="AD671" s="969"/>
      <c r="AE671" s="969"/>
      <c r="AF671" s="969"/>
      <c r="AG671" s="969"/>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hidden="1" customHeight="1" x14ac:dyDescent="0.15">
      <c r="A672" s="968">
        <v>9</v>
      </c>
      <c r="B672" s="968">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9"/>
      <c r="AD672" s="969"/>
      <c r="AE672" s="969"/>
      <c r="AF672" s="969"/>
      <c r="AG672" s="969"/>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hidden="1" customHeight="1" x14ac:dyDescent="0.15">
      <c r="A673" s="968">
        <v>10</v>
      </c>
      <c r="B673" s="968">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9"/>
      <c r="AD673" s="969"/>
      <c r="AE673" s="969"/>
      <c r="AF673" s="969"/>
      <c r="AG673" s="969"/>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hidden="1" customHeight="1" x14ac:dyDescent="0.15">
      <c r="A674" s="968">
        <v>11</v>
      </c>
      <c r="B674" s="968">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9"/>
      <c r="AD674" s="969"/>
      <c r="AE674" s="969"/>
      <c r="AF674" s="969"/>
      <c r="AG674" s="969"/>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hidden="1" customHeight="1" x14ac:dyDescent="0.15">
      <c r="A675" s="968">
        <v>12</v>
      </c>
      <c r="B675" s="968">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9"/>
      <c r="AD675" s="969"/>
      <c r="AE675" s="969"/>
      <c r="AF675" s="969"/>
      <c r="AG675" s="969"/>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hidden="1" customHeight="1" x14ac:dyDescent="0.15">
      <c r="A676" s="968">
        <v>13</v>
      </c>
      <c r="B676" s="968">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9"/>
      <c r="AD676" s="969"/>
      <c r="AE676" s="969"/>
      <c r="AF676" s="969"/>
      <c r="AG676" s="969"/>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hidden="1" customHeight="1" x14ac:dyDescent="0.15">
      <c r="A677" s="968">
        <v>14</v>
      </c>
      <c r="B677" s="968">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9"/>
      <c r="AD677" s="969"/>
      <c r="AE677" s="969"/>
      <c r="AF677" s="969"/>
      <c r="AG677" s="969"/>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hidden="1" customHeight="1" x14ac:dyDescent="0.15">
      <c r="A678" s="968">
        <v>15</v>
      </c>
      <c r="B678" s="968">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9"/>
      <c r="AD678" s="969"/>
      <c r="AE678" s="969"/>
      <c r="AF678" s="969"/>
      <c r="AG678" s="969"/>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hidden="1" customHeight="1" x14ac:dyDescent="0.15">
      <c r="A679" s="968">
        <v>16</v>
      </c>
      <c r="B679" s="968">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9"/>
      <c r="AD679" s="969"/>
      <c r="AE679" s="969"/>
      <c r="AF679" s="969"/>
      <c r="AG679" s="969"/>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hidden="1" customHeight="1" x14ac:dyDescent="0.15">
      <c r="A680" s="968">
        <v>17</v>
      </c>
      <c r="B680" s="968">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9"/>
      <c r="AD680" s="969"/>
      <c r="AE680" s="969"/>
      <c r="AF680" s="969"/>
      <c r="AG680" s="969"/>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hidden="1" customHeight="1" x14ac:dyDescent="0.15">
      <c r="A681" s="968">
        <v>18</v>
      </c>
      <c r="B681" s="968">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9"/>
      <c r="AD681" s="969"/>
      <c r="AE681" s="969"/>
      <c r="AF681" s="969"/>
      <c r="AG681" s="969"/>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hidden="1" customHeight="1" x14ac:dyDescent="0.15">
      <c r="A682" s="968">
        <v>19</v>
      </c>
      <c r="B682" s="968">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9"/>
      <c r="AD682" s="969"/>
      <c r="AE682" s="969"/>
      <c r="AF682" s="969"/>
      <c r="AG682" s="969"/>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hidden="1" customHeight="1" x14ac:dyDescent="0.15">
      <c r="A683" s="968">
        <v>20</v>
      </c>
      <c r="B683" s="968">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9"/>
      <c r="AD683" s="969"/>
      <c r="AE683" s="969"/>
      <c r="AF683" s="969"/>
      <c r="AG683" s="969"/>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hidden="1" customHeight="1" x14ac:dyDescent="0.15">
      <c r="A684" s="968">
        <v>21</v>
      </c>
      <c r="B684" s="968">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9"/>
      <c r="AD684" s="969"/>
      <c r="AE684" s="969"/>
      <c r="AF684" s="969"/>
      <c r="AG684" s="969"/>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hidden="1" customHeight="1" x14ac:dyDescent="0.15">
      <c r="A685" s="968">
        <v>22</v>
      </c>
      <c r="B685" s="968">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9"/>
      <c r="AD685" s="969"/>
      <c r="AE685" s="969"/>
      <c r="AF685" s="969"/>
      <c r="AG685" s="969"/>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hidden="1" customHeight="1" x14ac:dyDescent="0.15">
      <c r="A686" s="968">
        <v>23</v>
      </c>
      <c r="B686" s="968">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9"/>
      <c r="AD686" s="969"/>
      <c r="AE686" s="969"/>
      <c r="AF686" s="969"/>
      <c r="AG686" s="969"/>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hidden="1" customHeight="1" x14ac:dyDescent="0.15">
      <c r="A687" s="968">
        <v>24</v>
      </c>
      <c r="B687" s="968">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9"/>
      <c r="AD687" s="969"/>
      <c r="AE687" s="969"/>
      <c r="AF687" s="969"/>
      <c r="AG687" s="969"/>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hidden="1" customHeight="1" x14ac:dyDescent="0.15">
      <c r="A688" s="968">
        <v>25</v>
      </c>
      <c r="B688" s="968">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9"/>
      <c r="AD688" s="969"/>
      <c r="AE688" s="969"/>
      <c r="AF688" s="969"/>
      <c r="AG688" s="969"/>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hidden="1" customHeight="1" x14ac:dyDescent="0.15">
      <c r="A689" s="968">
        <v>26</v>
      </c>
      <c r="B689" s="968">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9"/>
      <c r="AD689" s="969"/>
      <c r="AE689" s="969"/>
      <c r="AF689" s="969"/>
      <c r="AG689" s="969"/>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hidden="1" customHeight="1" x14ac:dyDescent="0.15">
      <c r="A690" s="968">
        <v>27</v>
      </c>
      <c r="B690" s="968">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9"/>
      <c r="AD690" s="969"/>
      <c r="AE690" s="969"/>
      <c r="AF690" s="969"/>
      <c r="AG690" s="969"/>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hidden="1" customHeight="1" x14ac:dyDescent="0.15">
      <c r="A691" s="968">
        <v>28</v>
      </c>
      <c r="B691" s="968">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9"/>
      <c r="AD691" s="969"/>
      <c r="AE691" s="969"/>
      <c r="AF691" s="969"/>
      <c r="AG691" s="969"/>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hidden="1" customHeight="1" x14ac:dyDescent="0.15">
      <c r="A692" s="968">
        <v>29</v>
      </c>
      <c r="B692" s="968">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9"/>
      <c r="AD692" s="969"/>
      <c r="AE692" s="969"/>
      <c r="AF692" s="969"/>
      <c r="AG692" s="969"/>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hidden="1" customHeight="1" x14ac:dyDescent="0.15">
      <c r="A693" s="968">
        <v>30</v>
      </c>
      <c r="B693" s="968">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9"/>
      <c r="AD693" s="969"/>
      <c r="AE693" s="969"/>
      <c r="AF693" s="969"/>
      <c r="AG693" s="969"/>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hidden="1" x14ac:dyDescent="0.15">
      <c r="P694" s="63"/>
      <c r="Q694" s="63"/>
      <c r="R694" s="63"/>
      <c r="S694" s="63"/>
      <c r="T694" s="63"/>
      <c r="U694" s="63"/>
      <c r="V694" s="63"/>
      <c r="W694" s="63"/>
      <c r="X694" s="63"/>
      <c r="Y694" s="64"/>
      <c r="Z694" s="64"/>
      <c r="AA694" s="64"/>
      <c r="AB694" s="64"/>
      <c r="AC694" s="64"/>
      <c r="AD694" s="64"/>
      <c r="AE694" s="64"/>
      <c r="AF694" s="64"/>
      <c r="AG694" s="64"/>
      <c r="AH694" s="64"/>
      <c r="AI694" s="64"/>
      <c r="AJ694" s="64"/>
      <c r="AK694" s="64"/>
      <c r="AL694" s="64"/>
      <c r="AM694" s="64"/>
      <c r="AN694" s="64"/>
      <c r="AO694" s="64"/>
      <c r="AY694">
        <f>COUNTA($C$697)</f>
        <v>0</v>
      </c>
    </row>
    <row r="695" spans="1:51" hidden="1" x14ac:dyDescent="0.15">
      <c r="A695" s="9"/>
      <c r="B695" s="43" t="s">
        <v>190</v>
      </c>
      <c r="C695" s="48"/>
      <c r="D695" s="48"/>
      <c r="E695" s="48"/>
      <c r="F695" s="48"/>
      <c r="G695" s="48"/>
      <c r="H695" s="48"/>
      <c r="I695" s="48"/>
      <c r="J695" s="48"/>
      <c r="K695" s="48"/>
      <c r="L695" s="48"/>
      <c r="M695" s="48"/>
      <c r="N695" s="48"/>
      <c r="O695" s="48"/>
      <c r="P695" s="53"/>
      <c r="Q695" s="53"/>
      <c r="R695" s="53"/>
      <c r="S695" s="53"/>
      <c r="T695" s="53"/>
      <c r="U695" s="53"/>
      <c r="V695" s="53"/>
      <c r="W695" s="53"/>
      <c r="X695" s="53"/>
      <c r="Y695" s="54"/>
      <c r="Z695" s="54"/>
      <c r="AA695" s="54"/>
      <c r="AB695" s="54"/>
      <c r="AC695" s="54"/>
      <c r="AD695" s="54"/>
      <c r="AE695" s="54"/>
      <c r="AF695" s="54"/>
      <c r="AG695" s="54"/>
      <c r="AH695" s="54"/>
      <c r="AI695" s="54"/>
      <c r="AJ695" s="54"/>
      <c r="AK695" s="54"/>
      <c r="AL695" s="54"/>
      <c r="AM695" s="54"/>
      <c r="AN695" s="54"/>
      <c r="AO695" s="54"/>
      <c r="AP695" s="53"/>
      <c r="AQ695" s="53"/>
      <c r="AR695" s="53"/>
      <c r="AS695" s="53"/>
      <c r="AT695" s="53"/>
      <c r="AU695" s="53"/>
      <c r="AV695" s="53"/>
      <c r="AW695" s="53"/>
      <c r="AX695" s="53"/>
      <c r="AY695" s="34">
        <f>$AY$694</f>
        <v>0</v>
      </c>
    </row>
    <row r="696" spans="1:51" customFormat="1" ht="59.25" hidden="1" customHeight="1" x14ac:dyDescent="0.15">
      <c r="A696" s="151"/>
      <c r="B696" s="151"/>
      <c r="C696" s="151" t="s">
        <v>24</v>
      </c>
      <c r="D696" s="151"/>
      <c r="E696" s="151"/>
      <c r="F696" s="151"/>
      <c r="G696" s="151"/>
      <c r="H696" s="151"/>
      <c r="I696" s="151"/>
      <c r="J696" s="970" t="s">
        <v>229</v>
      </c>
      <c r="K696" s="971"/>
      <c r="L696" s="971"/>
      <c r="M696" s="971"/>
      <c r="N696" s="971"/>
      <c r="O696" s="971"/>
      <c r="P696" s="153" t="s">
        <v>25</v>
      </c>
      <c r="Q696" s="153"/>
      <c r="R696" s="153"/>
      <c r="S696" s="153"/>
      <c r="T696" s="153"/>
      <c r="U696" s="153"/>
      <c r="V696" s="153"/>
      <c r="W696" s="153"/>
      <c r="X696" s="153"/>
      <c r="Y696" s="154" t="s">
        <v>268</v>
      </c>
      <c r="Z696" s="155"/>
      <c r="AA696" s="155"/>
      <c r="AB696" s="155"/>
      <c r="AC696" s="970" t="s">
        <v>260</v>
      </c>
      <c r="AD696" s="970"/>
      <c r="AE696" s="970"/>
      <c r="AF696" s="970"/>
      <c r="AG696" s="970"/>
      <c r="AH696" s="154" t="s">
        <v>220</v>
      </c>
      <c r="AI696" s="151"/>
      <c r="AJ696" s="151"/>
      <c r="AK696" s="151"/>
      <c r="AL696" s="151" t="s">
        <v>19</v>
      </c>
      <c r="AM696" s="151"/>
      <c r="AN696" s="151"/>
      <c r="AO696" s="156"/>
      <c r="AP696" s="972" t="s">
        <v>230</v>
      </c>
      <c r="AQ696" s="972"/>
      <c r="AR696" s="972"/>
      <c r="AS696" s="972"/>
      <c r="AT696" s="972"/>
      <c r="AU696" s="972"/>
      <c r="AV696" s="972"/>
      <c r="AW696" s="972"/>
      <c r="AX696" s="972"/>
      <c r="AY696" s="34">
        <f>$AY$694</f>
        <v>0</v>
      </c>
    </row>
    <row r="697" spans="1:51" ht="26.25" hidden="1" customHeight="1" x14ac:dyDescent="0.15">
      <c r="A697" s="968">
        <v>1</v>
      </c>
      <c r="B697" s="968">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9"/>
      <c r="AD697" s="969"/>
      <c r="AE697" s="969"/>
      <c r="AF697" s="969"/>
      <c r="AG697" s="969"/>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hidden="1" customHeight="1" x14ac:dyDescent="0.15">
      <c r="A698" s="968">
        <v>2</v>
      </c>
      <c r="B698" s="968">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9"/>
      <c r="AD698" s="969"/>
      <c r="AE698" s="969"/>
      <c r="AF698" s="969"/>
      <c r="AG698" s="969"/>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hidden="1" customHeight="1" x14ac:dyDescent="0.15">
      <c r="A699" s="968">
        <v>3</v>
      </c>
      <c r="B699" s="968">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9"/>
      <c r="AD699" s="969"/>
      <c r="AE699" s="969"/>
      <c r="AF699" s="969"/>
      <c r="AG699" s="969"/>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hidden="1" customHeight="1" x14ac:dyDescent="0.15">
      <c r="A700" s="968">
        <v>4</v>
      </c>
      <c r="B700" s="968">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9"/>
      <c r="AD700" s="969"/>
      <c r="AE700" s="969"/>
      <c r="AF700" s="969"/>
      <c r="AG700" s="969"/>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hidden="1" customHeight="1" x14ac:dyDescent="0.15">
      <c r="A701" s="968">
        <v>5</v>
      </c>
      <c r="B701" s="968">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9"/>
      <c r="AD701" s="969"/>
      <c r="AE701" s="969"/>
      <c r="AF701" s="969"/>
      <c r="AG701" s="969"/>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hidden="1" customHeight="1" x14ac:dyDescent="0.15">
      <c r="A702" s="968">
        <v>6</v>
      </c>
      <c r="B702" s="968">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9"/>
      <c r="AD702" s="969"/>
      <c r="AE702" s="969"/>
      <c r="AF702" s="969"/>
      <c r="AG702" s="969"/>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hidden="1" customHeight="1" x14ac:dyDescent="0.15">
      <c r="A703" s="968">
        <v>7</v>
      </c>
      <c r="B703" s="968">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9"/>
      <c r="AD703" s="969"/>
      <c r="AE703" s="969"/>
      <c r="AF703" s="969"/>
      <c r="AG703" s="969"/>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hidden="1" customHeight="1" x14ac:dyDescent="0.15">
      <c r="A704" s="968">
        <v>8</v>
      </c>
      <c r="B704" s="968">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9"/>
      <c r="AD704" s="969"/>
      <c r="AE704" s="969"/>
      <c r="AF704" s="969"/>
      <c r="AG704" s="969"/>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hidden="1" customHeight="1" x14ac:dyDescent="0.15">
      <c r="A705" s="968">
        <v>9</v>
      </c>
      <c r="B705" s="968">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9"/>
      <c r="AD705" s="969"/>
      <c r="AE705" s="969"/>
      <c r="AF705" s="969"/>
      <c r="AG705" s="969"/>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hidden="1" customHeight="1" x14ac:dyDescent="0.15">
      <c r="A706" s="968">
        <v>10</v>
      </c>
      <c r="B706" s="968">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9"/>
      <c r="AD706" s="969"/>
      <c r="AE706" s="969"/>
      <c r="AF706" s="969"/>
      <c r="AG706" s="969"/>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hidden="1" customHeight="1" x14ac:dyDescent="0.15">
      <c r="A707" s="968">
        <v>11</v>
      </c>
      <c r="B707" s="968">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9"/>
      <c r="AD707" s="969"/>
      <c r="AE707" s="969"/>
      <c r="AF707" s="969"/>
      <c r="AG707" s="969"/>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hidden="1" customHeight="1" x14ac:dyDescent="0.15">
      <c r="A708" s="968">
        <v>12</v>
      </c>
      <c r="B708" s="968">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9"/>
      <c r="AD708" s="969"/>
      <c r="AE708" s="969"/>
      <c r="AF708" s="969"/>
      <c r="AG708" s="969"/>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hidden="1" customHeight="1" x14ac:dyDescent="0.15">
      <c r="A709" s="968">
        <v>13</v>
      </c>
      <c r="B709" s="968">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9"/>
      <c r="AD709" s="969"/>
      <c r="AE709" s="969"/>
      <c r="AF709" s="969"/>
      <c r="AG709" s="969"/>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hidden="1" customHeight="1" x14ac:dyDescent="0.15">
      <c r="A710" s="968">
        <v>14</v>
      </c>
      <c r="B710" s="968">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9"/>
      <c r="AD710" s="969"/>
      <c r="AE710" s="969"/>
      <c r="AF710" s="969"/>
      <c r="AG710" s="969"/>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hidden="1" customHeight="1" x14ac:dyDescent="0.15">
      <c r="A711" s="968">
        <v>15</v>
      </c>
      <c r="B711" s="968">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9"/>
      <c r="AD711" s="969"/>
      <c r="AE711" s="969"/>
      <c r="AF711" s="969"/>
      <c r="AG711" s="969"/>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hidden="1" customHeight="1" x14ac:dyDescent="0.15">
      <c r="A712" s="968">
        <v>16</v>
      </c>
      <c r="B712" s="968">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9"/>
      <c r="AD712" s="969"/>
      <c r="AE712" s="969"/>
      <c r="AF712" s="969"/>
      <c r="AG712" s="969"/>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hidden="1" customHeight="1" x14ac:dyDescent="0.15">
      <c r="A713" s="968">
        <v>17</v>
      </c>
      <c r="B713" s="968">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9"/>
      <c r="AD713" s="969"/>
      <c r="AE713" s="969"/>
      <c r="AF713" s="969"/>
      <c r="AG713" s="969"/>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hidden="1" customHeight="1" x14ac:dyDescent="0.15">
      <c r="A714" s="968">
        <v>18</v>
      </c>
      <c r="B714" s="968">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9"/>
      <c r="AD714" s="969"/>
      <c r="AE714" s="969"/>
      <c r="AF714" s="969"/>
      <c r="AG714" s="969"/>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hidden="1" customHeight="1" x14ac:dyDescent="0.15">
      <c r="A715" s="968">
        <v>19</v>
      </c>
      <c r="B715" s="968">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9"/>
      <c r="AD715" s="969"/>
      <c r="AE715" s="969"/>
      <c r="AF715" s="969"/>
      <c r="AG715" s="969"/>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hidden="1" customHeight="1" x14ac:dyDescent="0.15">
      <c r="A716" s="968">
        <v>20</v>
      </c>
      <c r="B716" s="968">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9"/>
      <c r="AD716" s="969"/>
      <c r="AE716" s="969"/>
      <c r="AF716" s="969"/>
      <c r="AG716" s="969"/>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hidden="1" customHeight="1" x14ac:dyDescent="0.15">
      <c r="A717" s="968">
        <v>21</v>
      </c>
      <c r="B717" s="968">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9"/>
      <c r="AD717" s="969"/>
      <c r="AE717" s="969"/>
      <c r="AF717" s="969"/>
      <c r="AG717" s="969"/>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hidden="1" customHeight="1" x14ac:dyDescent="0.15">
      <c r="A718" s="968">
        <v>22</v>
      </c>
      <c r="B718" s="968">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9"/>
      <c r="AD718" s="969"/>
      <c r="AE718" s="969"/>
      <c r="AF718" s="969"/>
      <c r="AG718" s="969"/>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hidden="1" customHeight="1" x14ac:dyDescent="0.15">
      <c r="A719" s="968">
        <v>23</v>
      </c>
      <c r="B719" s="968">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9"/>
      <c r="AD719" s="969"/>
      <c r="AE719" s="969"/>
      <c r="AF719" s="969"/>
      <c r="AG719" s="969"/>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hidden="1" customHeight="1" x14ac:dyDescent="0.15">
      <c r="A720" s="968">
        <v>24</v>
      </c>
      <c r="B720" s="968">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9"/>
      <c r="AD720" s="969"/>
      <c r="AE720" s="969"/>
      <c r="AF720" s="969"/>
      <c r="AG720" s="969"/>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hidden="1" customHeight="1" x14ac:dyDescent="0.15">
      <c r="A721" s="968">
        <v>25</v>
      </c>
      <c r="B721" s="968">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9"/>
      <c r="AD721" s="969"/>
      <c r="AE721" s="969"/>
      <c r="AF721" s="969"/>
      <c r="AG721" s="969"/>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hidden="1" customHeight="1" x14ac:dyDescent="0.15">
      <c r="A722" s="968">
        <v>26</v>
      </c>
      <c r="B722" s="968">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9"/>
      <c r="AD722" s="969"/>
      <c r="AE722" s="969"/>
      <c r="AF722" s="969"/>
      <c r="AG722" s="969"/>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hidden="1" customHeight="1" x14ac:dyDescent="0.15">
      <c r="A723" s="968">
        <v>27</v>
      </c>
      <c r="B723" s="968">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9"/>
      <c r="AD723" s="969"/>
      <c r="AE723" s="969"/>
      <c r="AF723" s="969"/>
      <c r="AG723" s="969"/>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hidden="1" customHeight="1" x14ac:dyDescent="0.15">
      <c r="A724" s="968">
        <v>28</v>
      </c>
      <c r="B724" s="968">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9"/>
      <c r="AD724" s="969"/>
      <c r="AE724" s="969"/>
      <c r="AF724" s="969"/>
      <c r="AG724" s="969"/>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hidden="1" customHeight="1" x14ac:dyDescent="0.15">
      <c r="A725" s="968">
        <v>29</v>
      </c>
      <c r="B725" s="968">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9"/>
      <c r="AD725" s="969"/>
      <c r="AE725" s="969"/>
      <c r="AF725" s="969"/>
      <c r="AG725" s="969"/>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hidden="1" customHeight="1" x14ac:dyDescent="0.15">
      <c r="A726" s="968">
        <v>30</v>
      </c>
      <c r="B726" s="968">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9"/>
      <c r="AD726" s="969"/>
      <c r="AE726" s="969"/>
      <c r="AF726" s="969"/>
      <c r="AG726" s="969"/>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hidden="1" x14ac:dyDescent="0.15">
      <c r="P727" s="63"/>
      <c r="Q727" s="63"/>
      <c r="R727" s="63"/>
      <c r="S727" s="63"/>
      <c r="T727" s="63"/>
      <c r="U727" s="63"/>
      <c r="V727" s="63"/>
      <c r="W727" s="63"/>
      <c r="X727" s="63"/>
      <c r="Y727" s="64"/>
      <c r="Z727" s="64"/>
      <c r="AA727" s="64"/>
      <c r="AB727" s="64"/>
      <c r="AC727" s="64"/>
      <c r="AD727" s="64"/>
      <c r="AE727" s="64"/>
      <c r="AF727" s="64"/>
      <c r="AG727" s="64"/>
      <c r="AH727" s="64"/>
      <c r="AI727" s="64"/>
      <c r="AJ727" s="64"/>
      <c r="AK727" s="64"/>
      <c r="AL727" s="64"/>
      <c r="AM727" s="64"/>
      <c r="AN727" s="64"/>
      <c r="AO727" s="64"/>
      <c r="AY727">
        <f>COUNTA($C$730)</f>
        <v>0</v>
      </c>
    </row>
    <row r="728" spans="1:51" hidden="1" x14ac:dyDescent="0.15">
      <c r="A728" s="9"/>
      <c r="B728" s="43" t="s">
        <v>191</v>
      </c>
      <c r="C728" s="48"/>
      <c r="D728" s="48"/>
      <c r="E728" s="48"/>
      <c r="F728" s="48"/>
      <c r="G728" s="48"/>
      <c r="H728" s="48"/>
      <c r="I728" s="48"/>
      <c r="J728" s="48"/>
      <c r="K728" s="48"/>
      <c r="L728" s="48"/>
      <c r="M728" s="48"/>
      <c r="N728" s="48"/>
      <c r="O728" s="48"/>
      <c r="P728" s="53"/>
      <c r="Q728" s="53"/>
      <c r="R728" s="53"/>
      <c r="S728" s="53"/>
      <c r="T728" s="53"/>
      <c r="U728" s="53"/>
      <c r="V728" s="53"/>
      <c r="W728" s="53"/>
      <c r="X728" s="53"/>
      <c r="Y728" s="54"/>
      <c r="Z728" s="54"/>
      <c r="AA728" s="54"/>
      <c r="AB728" s="54"/>
      <c r="AC728" s="54"/>
      <c r="AD728" s="54"/>
      <c r="AE728" s="54"/>
      <c r="AF728" s="54"/>
      <c r="AG728" s="54"/>
      <c r="AH728" s="54"/>
      <c r="AI728" s="54"/>
      <c r="AJ728" s="54"/>
      <c r="AK728" s="54"/>
      <c r="AL728" s="54"/>
      <c r="AM728" s="54"/>
      <c r="AN728" s="54"/>
      <c r="AO728" s="54"/>
      <c r="AP728" s="53"/>
      <c r="AQ728" s="53"/>
      <c r="AR728" s="53"/>
      <c r="AS728" s="53"/>
      <c r="AT728" s="53"/>
      <c r="AU728" s="53"/>
      <c r="AV728" s="53"/>
      <c r="AW728" s="53"/>
      <c r="AX728" s="53"/>
      <c r="AY728" s="34">
        <f>$AY$727</f>
        <v>0</v>
      </c>
    </row>
    <row r="729" spans="1:51" customFormat="1" ht="59.25" hidden="1" customHeight="1" x14ac:dyDescent="0.15">
      <c r="A729" s="151"/>
      <c r="B729" s="151"/>
      <c r="C729" s="151" t="s">
        <v>24</v>
      </c>
      <c r="D729" s="151"/>
      <c r="E729" s="151"/>
      <c r="F729" s="151"/>
      <c r="G729" s="151"/>
      <c r="H729" s="151"/>
      <c r="I729" s="151"/>
      <c r="J729" s="970" t="s">
        <v>229</v>
      </c>
      <c r="K729" s="971"/>
      <c r="L729" s="971"/>
      <c r="M729" s="971"/>
      <c r="N729" s="971"/>
      <c r="O729" s="971"/>
      <c r="P729" s="153" t="s">
        <v>25</v>
      </c>
      <c r="Q729" s="153"/>
      <c r="R729" s="153"/>
      <c r="S729" s="153"/>
      <c r="T729" s="153"/>
      <c r="U729" s="153"/>
      <c r="V729" s="153"/>
      <c r="W729" s="153"/>
      <c r="X729" s="153"/>
      <c r="Y729" s="154" t="s">
        <v>268</v>
      </c>
      <c r="Z729" s="155"/>
      <c r="AA729" s="155"/>
      <c r="AB729" s="155"/>
      <c r="AC729" s="970" t="s">
        <v>260</v>
      </c>
      <c r="AD729" s="970"/>
      <c r="AE729" s="970"/>
      <c r="AF729" s="970"/>
      <c r="AG729" s="970"/>
      <c r="AH729" s="154" t="s">
        <v>220</v>
      </c>
      <c r="AI729" s="151"/>
      <c r="AJ729" s="151"/>
      <c r="AK729" s="151"/>
      <c r="AL729" s="151" t="s">
        <v>19</v>
      </c>
      <c r="AM729" s="151"/>
      <c r="AN729" s="151"/>
      <c r="AO729" s="156"/>
      <c r="AP729" s="972" t="s">
        <v>230</v>
      </c>
      <c r="AQ729" s="972"/>
      <c r="AR729" s="972"/>
      <c r="AS729" s="972"/>
      <c r="AT729" s="972"/>
      <c r="AU729" s="972"/>
      <c r="AV729" s="972"/>
      <c r="AW729" s="972"/>
      <c r="AX729" s="972"/>
      <c r="AY729" s="34">
        <f>$AY$727</f>
        <v>0</v>
      </c>
    </row>
    <row r="730" spans="1:51" ht="26.25" hidden="1" customHeight="1" x14ac:dyDescent="0.15">
      <c r="A730" s="968">
        <v>1</v>
      </c>
      <c r="B730" s="968">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9"/>
      <c r="AD730" s="969"/>
      <c r="AE730" s="969"/>
      <c r="AF730" s="969"/>
      <c r="AG730" s="969"/>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hidden="1" customHeight="1" x14ac:dyDescent="0.15">
      <c r="A731" s="968">
        <v>2</v>
      </c>
      <c r="B731" s="968">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9"/>
      <c r="AD731" s="969"/>
      <c r="AE731" s="969"/>
      <c r="AF731" s="969"/>
      <c r="AG731" s="969"/>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hidden="1" customHeight="1" x14ac:dyDescent="0.15">
      <c r="A732" s="968">
        <v>3</v>
      </c>
      <c r="B732" s="968">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9"/>
      <c r="AD732" s="969"/>
      <c r="AE732" s="969"/>
      <c r="AF732" s="969"/>
      <c r="AG732" s="969"/>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hidden="1" customHeight="1" x14ac:dyDescent="0.15">
      <c r="A733" s="968">
        <v>4</v>
      </c>
      <c r="B733" s="968">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9"/>
      <c r="AD733" s="969"/>
      <c r="AE733" s="969"/>
      <c r="AF733" s="969"/>
      <c r="AG733" s="969"/>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hidden="1" customHeight="1" x14ac:dyDescent="0.15">
      <c r="A734" s="968">
        <v>5</v>
      </c>
      <c r="B734" s="968">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9"/>
      <c r="AD734" s="969"/>
      <c r="AE734" s="969"/>
      <c r="AF734" s="969"/>
      <c r="AG734" s="969"/>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hidden="1" customHeight="1" x14ac:dyDescent="0.15">
      <c r="A735" s="968">
        <v>6</v>
      </c>
      <c r="B735" s="968">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9"/>
      <c r="AD735" s="969"/>
      <c r="AE735" s="969"/>
      <c r="AF735" s="969"/>
      <c r="AG735" s="969"/>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hidden="1" customHeight="1" x14ac:dyDescent="0.15">
      <c r="A736" s="968">
        <v>7</v>
      </c>
      <c r="B736" s="968">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9"/>
      <c r="AD736" s="969"/>
      <c r="AE736" s="969"/>
      <c r="AF736" s="969"/>
      <c r="AG736" s="969"/>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hidden="1" customHeight="1" x14ac:dyDescent="0.15">
      <c r="A737" s="968">
        <v>8</v>
      </c>
      <c r="B737" s="968">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9"/>
      <c r="AD737" s="969"/>
      <c r="AE737" s="969"/>
      <c r="AF737" s="969"/>
      <c r="AG737" s="969"/>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hidden="1" customHeight="1" x14ac:dyDescent="0.15">
      <c r="A738" s="968">
        <v>9</v>
      </c>
      <c r="B738" s="968">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9"/>
      <c r="AD738" s="969"/>
      <c r="AE738" s="969"/>
      <c r="AF738" s="969"/>
      <c r="AG738" s="969"/>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hidden="1" customHeight="1" x14ac:dyDescent="0.15">
      <c r="A739" s="968">
        <v>10</v>
      </c>
      <c r="B739" s="968">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9"/>
      <c r="AD739" s="969"/>
      <c r="AE739" s="969"/>
      <c r="AF739" s="969"/>
      <c r="AG739" s="969"/>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hidden="1" customHeight="1" x14ac:dyDescent="0.15">
      <c r="A740" s="968">
        <v>11</v>
      </c>
      <c r="B740" s="968">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9"/>
      <c r="AD740" s="969"/>
      <c r="AE740" s="969"/>
      <c r="AF740" s="969"/>
      <c r="AG740" s="969"/>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hidden="1" customHeight="1" x14ac:dyDescent="0.15">
      <c r="A741" s="968">
        <v>12</v>
      </c>
      <c r="B741" s="968">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9"/>
      <c r="AD741" s="969"/>
      <c r="AE741" s="969"/>
      <c r="AF741" s="969"/>
      <c r="AG741" s="969"/>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hidden="1" customHeight="1" x14ac:dyDescent="0.15">
      <c r="A742" s="968">
        <v>13</v>
      </c>
      <c r="B742" s="968">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9"/>
      <c r="AD742" s="969"/>
      <c r="AE742" s="969"/>
      <c r="AF742" s="969"/>
      <c r="AG742" s="969"/>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hidden="1" customHeight="1" x14ac:dyDescent="0.15">
      <c r="A743" s="968">
        <v>14</v>
      </c>
      <c r="B743" s="968">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9"/>
      <c r="AD743" s="969"/>
      <c r="AE743" s="969"/>
      <c r="AF743" s="969"/>
      <c r="AG743" s="969"/>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hidden="1" customHeight="1" x14ac:dyDescent="0.15">
      <c r="A744" s="968">
        <v>15</v>
      </c>
      <c r="B744" s="968">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9"/>
      <c r="AD744" s="969"/>
      <c r="AE744" s="969"/>
      <c r="AF744" s="969"/>
      <c r="AG744" s="969"/>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hidden="1" customHeight="1" x14ac:dyDescent="0.15">
      <c r="A745" s="968">
        <v>16</v>
      </c>
      <c r="B745" s="968">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9"/>
      <c r="AD745" s="969"/>
      <c r="AE745" s="969"/>
      <c r="AF745" s="969"/>
      <c r="AG745" s="969"/>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hidden="1" customHeight="1" x14ac:dyDescent="0.15">
      <c r="A746" s="968">
        <v>17</v>
      </c>
      <c r="B746" s="968">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9"/>
      <c r="AD746" s="969"/>
      <c r="AE746" s="969"/>
      <c r="AF746" s="969"/>
      <c r="AG746" s="969"/>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hidden="1" customHeight="1" x14ac:dyDescent="0.15">
      <c r="A747" s="968">
        <v>18</v>
      </c>
      <c r="B747" s="968">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9"/>
      <c r="AD747" s="969"/>
      <c r="AE747" s="969"/>
      <c r="AF747" s="969"/>
      <c r="AG747" s="969"/>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hidden="1" customHeight="1" x14ac:dyDescent="0.15">
      <c r="A748" s="968">
        <v>19</v>
      </c>
      <c r="B748" s="968">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9"/>
      <c r="AD748" s="969"/>
      <c r="AE748" s="969"/>
      <c r="AF748" s="969"/>
      <c r="AG748" s="969"/>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hidden="1" customHeight="1" x14ac:dyDescent="0.15">
      <c r="A749" s="968">
        <v>20</v>
      </c>
      <c r="B749" s="968">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9"/>
      <c r="AD749" s="969"/>
      <c r="AE749" s="969"/>
      <c r="AF749" s="969"/>
      <c r="AG749" s="969"/>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hidden="1" customHeight="1" x14ac:dyDescent="0.15">
      <c r="A750" s="968">
        <v>21</v>
      </c>
      <c r="B750" s="968">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9"/>
      <c r="AD750" s="969"/>
      <c r="AE750" s="969"/>
      <c r="AF750" s="969"/>
      <c r="AG750" s="969"/>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hidden="1" customHeight="1" x14ac:dyDescent="0.15">
      <c r="A751" s="968">
        <v>22</v>
      </c>
      <c r="B751" s="968">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9"/>
      <c r="AD751" s="969"/>
      <c r="AE751" s="969"/>
      <c r="AF751" s="969"/>
      <c r="AG751" s="969"/>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hidden="1" customHeight="1" x14ac:dyDescent="0.15">
      <c r="A752" s="968">
        <v>23</v>
      </c>
      <c r="B752" s="968">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9"/>
      <c r="AD752" s="969"/>
      <c r="AE752" s="969"/>
      <c r="AF752" s="969"/>
      <c r="AG752" s="969"/>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hidden="1" customHeight="1" x14ac:dyDescent="0.15">
      <c r="A753" s="968">
        <v>24</v>
      </c>
      <c r="B753" s="968">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9"/>
      <c r="AD753" s="969"/>
      <c r="AE753" s="969"/>
      <c r="AF753" s="969"/>
      <c r="AG753" s="969"/>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hidden="1" customHeight="1" x14ac:dyDescent="0.15">
      <c r="A754" s="968">
        <v>25</v>
      </c>
      <c r="B754" s="968">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9"/>
      <c r="AD754" s="969"/>
      <c r="AE754" s="969"/>
      <c r="AF754" s="969"/>
      <c r="AG754" s="969"/>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hidden="1" customHeight="1" x14ac:dyDescent="0.15">
      <c r="A755" s="968">
        <v>26</v>
      </c>
      <c r="B755" s="968">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9"/>
      <c r="AD755" s="969"/>
      <c r="AE755" s="969"/>
      <c r="AF755" s="969"/>
      <c r="AG755" s="969"/>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hidden="1" customHeight="1" x14ac:dyDescent="0.15">
      <c r="A756" s="968">
        <v>27</v>
      </c>
      <c r="B756" s="968">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9"/>
      <c r="AD756" s="969"/>
      <c r="AE756" s="969"/>
      <c r="AF756" s="969"/>
      <c r="AG756" s="969"/>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hidden="1" customHeight="1" x14ac:dyDescent="0.15">
      <c r="A757" s="968">
        <v>28</v>
      </c>
      <c r="B757" s="968">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9"/>
      <c r="AD757" s="969"/>
      <c r="AE757" s="969"/>
      <c r="AF757" s="969"/>
      <c r="AG757" s="969"/>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hidden="1" customHeight="1" x14ac:dyDescent="0.15">
      <c r="A758" s="968">
        <v>29</v>
      </c>
      <c r="B758" s="968">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9"/>
      <c r="AD758" s="969"/>
      <c r="AE758" s="969"/>
      <c r="AF758" s="969"/>
      <c r="AG758" s="969"/>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hidden="1" customHeight="1" x14ac:dyDescent="0.15">
      <c r="A759" s="968">
        <v>30</v>
      </c>
      <c r="B759" s="968">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9"/>
      <c r="AD759" s="969"/>
      <c r="AE759" s="969"/>
      <c r="AF759" s="969"/>
      <c r="AG759" s="969"/>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hidden="1" x14ac:dyDescent="0.15">
      <c r="P760" s="63"/>
      <c r="Q760" s="63"/>
      <c r="R760" s="63"/>
      <c r="S760" s="63"/>
      <c r="T760" s="63"/>
      <c r="U760" s="63"/>
      <c r="V760" s="63"/>
      <c r="W760" s="63"/>
      <c r="X760" s="63"/>
      <c r="Y760" s="64"/>
      <c r="Z760" s="64"/>
      <c r="AA760" s="64"/>
      <c r="AB760" s="64"/>
      <c r="AC760" s="64"/>
      <c r="AD760" s="64"/>
      <c r="AE760" s="64"/>
      <c r="AF760" s="64"/>
      <c r="AG760" s="64"/>
      <c r="AH760" s="64"/>
      <c r="AI760" s="64"/>
      <c r="AJ760" s="64"/>
      <c r="AK760" s="64"/>
      <c r="AL760" s="64"/>
      <c r="AM760" s="64"/>
      <c r="AN760" s="64"/>
      <c r="AO760" s="64"/>
      <c r="AY760">
        <f>COUNTA($C$763)</f>
        <v>0</v>
      </c>
    </row>
    <row r="761" spans="1:51" hidden="1" x14ac:dyDescent="0.15">
      <c r="A761" s="9"/>
      <c r="B761" s="43" t="s">
        <v>192</v>
      </c>
      <c r="C761" s="48"/>
      <c r="D761" s="48"/>
      <c r="E761" s="48"/>
      <c r="F761" s="48"/>
      <c r="G761" s="48"/>
      <c r="H761" s="48"/>
      <c r="I761" s="48"/>
      <c r="J761" s="48"/>
      <c r="K761" s="48"/>
      <c r="L761" s="48"/>
      <c r="M761" s="48"/>
      <c r="N761" s="48"/>
      <c r="O761" s="48"/>
      <c r="P761" s="53"/>
      <c r="Q761" s="53"/>
      <c r="R761" s="53"/>
      <c r="S761" s="53"/>
      <c r="T761" s="53"/>
      <c r="U761" s="53"/>
      <c r="V761" s="53"/>
      <c r="W761" s="53"/>
      <c r="X761" s="53"/>
      <c r="Y761" s="54"/>
      <c r="Z761" s="54"/>
      <c r="AA761" s="54"/>
      <c r="AB761" s="54"/>
      <c r="AC761" s="54"/>
      <c r="AD761" s="54"/>
      <c r="AE761" s="54"/>
      <c r="AF761" s="54"/>
      <c r="AG761" s="54"/>
      <c r="AH761" s="54"/>
      <c r="AI761" s="54"/>
      <c r="AJ761" s="54"/>
      <c r="AK761" s="54"/>
      <c r="AL761" s="54"/>
      <c r="AM761" s="54"/>
      <c r="AN761" s="54"/>
      <c r="AO761" s="54"/>
      <c r="AP761" s="53"/>
      <c r="AQ761" s="53"/>
      <c r="AR761" s="53"/>
      <c r="AS761" s="53"/>
      <c r="AT761" s="53"/>
      <c r="AU761" s="53"/>
      <c r="AV761" s="53"/>
      <c r="AW761" s="53"/>
      <c r="AX761" s="53"/>
      <c r="AY761" s="34">
        <f>$AY$760</f>
        <v>0</v>
      </c>
    </row>
    <row r="762" spans="1:51" customFormat="1" ht="59.25" hidden="1" customHeight="1" x14ac:dyDescent="0.15">
      <c r="A762" s="151"/>
      <c r="B762" s="151"/>
      <c r="C762" s="151" t="s">
        <v>24</v>
      </c>
      <c r="D762" s="151"/>
      <c r="E762" s="151"/>
      <c r="F762" s="151"/>
      <c r="G762" s="151"/>
      <c r="H762" s="151"/>
      <c r="I762" s="151"/>
      <c r="J762" s="970" t="s">
        <v>229</v>
      </c>
      <c r="K762" s="971"/>
      <c r="L762" s="971"/>
      <c r="M762" s="971"/>
      <c r="N762" s="971"/>
      <c r="O762" s="971"/>
      <c r="P762" s="153" t="s">
        <v>25</v>
      </c>
      <c r="Q762" s="153"/>
      <c r="R762" s="153"/>
      <c r="S762" s="153"/>
      <c r="T762" s="153"/>
      <c r="U762" s="153"/>
      <c r="V762" s="153"/>
      <c r="W762" s="153"/>
      <c r="X762" s="153"/>
      <c r="Y762" s="154" t="s">
        <v>268</v>
      </c>
      <c r="Z762" s="155"/>
      <c r="AA762" s="155"/>
      <c r="AB762" s="155"/>
      <c r="AC762" s="970" t="s">
        <v>260</v>
      </c>
      <c r="AD762" s="970"/>
      <c r="AE762" s="970"/>
      <c r="AF762" s="970"/>
      <c r="AG762" s="970"/>
      <c r="AH762" s="154" t="s">
        <v>220</v>
      </c>
      <c r="AI762" s="151"/>
      <c r="AJ762" s="151"/>
      <c r="AK762" s="151"/>
      <c r="AL762" s="151" t="s">
        <v>19</v>
      </c>
      <c r="AM762" s="151"/>
      <c r="AN762" s="151"/>
      <c r="AO762" s="156"/>
      <c r="AP762" s="972" t="s">
        <v>230</v>
      </c>
      <c r="AQ762" s="972"/>
      <c r="AR762" s="972"/>
      <c r="AS762" s="972"/>
      <c r="AT762" s="972"/>
      <c r="AU762" s="972"/>
      <c r="AV762" s="972"/>
      <c r="AW762" s="972"/>
      <c r="AX762" s="972"/>
      <c r="AY762" s="34">
        <f>$AY$760</f>
        <v>0</v>
      </c>
    </row>
    <row r="763" spans="1:51" ht="26.25" hidden="1" customHeight="1" x14ac:dyDescent="0.15">
      <c r="A763" s="968">
        <v>1</v>
      </c>
      <c r="B763" s="968">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9"/>
      <c r="AD763" s="969"/>
      <c r="AE763" s="969"/>
      <c r="AF763" s="969"/>
      <c r="AG763" s="969"/>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hidden="1" customHeight="1" x14ac:dyDescent="0.15">
      <c r="A764" s="968">
        <v>2</v>
      </c>
      <c r="B764" s="968">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9"/>
      <c r="AD764" s="969"/>
      <c r="AE764" s="969"/>
      <c r="AF764" s="969"/>
      <c r="AG764" s="969"/>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hidden="1" customHeight="1" x14ac:dyDescent="0.15">
      <c r="A765" s="968">
        <v>3</v>
      </c>
      <c r="B765" s="968">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9"/>
      <c r="AD765" s="969"/>
      <c r="AE765" s="969"/>
      <c r="AF765" s="969"/>
      <c r="AG765" s="969"/>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hidden="1" customHeight="1" x14ac:dyDescent="0.15">
      <c r="A766" s="968">
        <v>4</v>
      </c>
      <c r="B766" s="968">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9"/>
      <c r="AD766" s="969"/>
      <c r="AE766" s="969"/>
      <c r="AF766" s="969"/>
      <c r="AG766" s="969"/>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hidden="1" customHeight="1" x14ac:dyDescent="0.15">
      <c r="A767" s="968">
        <v>5</v>
      </c>
      <c r="B767" s="968">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9"/>
      <c r="AD767" s="969"/>
      <c r="AE767" s="969"/>
      <c r="AF767" s="969"/>
      <c r="AG767" s="969"/>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hidden="1" customHeight="1" x14ac:dyDescent="0.15">
      <c r="A768" s="968">
        <v>6</v>
      </c>
      <c r="B768" s="968">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9"/>
      <c r="AD768" s="969"/>
      <c r="AE768" s="969"/>
      <c r="AF768" s="969"/>
      <c r="AG768" s="969"/>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hidden="1" customHeight="1" x14ac:dyDescent="0.15">
      <c r="A769" s="968">
        <v>7</v>
      </c>
      <c r="B769" s="968">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9"/>
      <c r="AD769" s="969"/>
      <c r="AE769" s="969"/>
      <c r="AF769" s="969"/>
      <c r="AG769" s="969"/>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hidden="1" customHeight="1" x14ac:dyDescent="0.15">
      <c r="A770" s="968">
        <v>8</v>
      </c>
      <c r="B770" s="968">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9"/>
      <c r="AD770" s="969"/>
      <c r="AE770" s="969"/>
      <c r="AF770" s="969"/>
      <c r="AG770" s="969"/>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hidden="1" customHeight="1" x14ac:dyDescent="0.15">
      <c r="A771" s="968">
        <v>9</v>
      </c>
      <c r="B771" s="968">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9"/>
      <c r="AD771" s="969"/>
      <c r="AE771" s="969"/>
      <c r="AF771" s="969"/>
      <c r="AG771" s="969"/>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hidden="1" customHeight="1" x14ac:dyDescent="0.15">
      <c r="A772" s="968">
        <v>10</v>
      </c>
      <c r="B772" s="968">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9"/>
      <c r="AD772" s="969"/>
      <c r="AE772" s="969"/>
      <c r="AF772" s="969"/>
      <c r="AG772" s="969"/>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hidden="1" customHeight="1" x14ac:dyDescent="0.15">
      <c r="A773" s="968">
        <v>11</v>
      </c>
      <c r="B773" s="968">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9"/>
      <c r="AD773" s="969"/>
      <c r="AE773" s="969"/>
      <c r="AF773" s="969"/>
      <c r="AG773" s="969"/>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hidden="1" customHeight="1" x14ac:dyDescent="0.15">
      <c r="A774" s="968">
        <v>12</v>
      </c>
      <c r="B774" s="968">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9"/>
      <c r="AD774" s="969"/>
      <c r="AE774" s="969"/>
      <c r="AF774" s="969"/>
      <c r="AG774" s="969"/>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hidden="1" customHeight="1" x14ac:dyDescent="0.15">
      <c r="A775" s="968">
        <v>13</v>
      </c>
      <c r="B775" s="968">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9"/>
      <c r="AD775" s="969"/>
      <c r="AE775" s="969"/>
      <c r="AF775" s="969"/>
      <c r="AG775" s="969"/>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hidden="1" customHeight="1" x14ac:dyDescent="0.15">
      <c r="A776" s="968">
        <v>14</v>
      </c>
      <c r="B776" s="968">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9"/>
      <c r="AD776" s="969"/>
      <c r="AE776" s="969"/>
      <c r="AF776" s="969"/>
      <c r="AG776" s="969"/>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hidden="1" customHeight="1" x14ac:dyDescent="0.15">
      <c r="A777" s="968">
        <v>15</v>
      </c>
      <c r="B777" s="968">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9"/>
      <c r="AD777" s="969"/>
      <c r="AE777" s="969"/>
      <c r="AF777" s="969"/>
      <c r="AG777" s="969"/>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hidden="1" customHeight="1" x14ac:dyDescent="0.15">
      <c r="A778" s="968">
        <v>16</v>
      </c>
      <c r="B778" s="968">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9"/>
      <c r="AD778" s="969"/>
      <c r="AE778" s="969"/>
      <c r="AF778" s="969"/>
      <c r="AG778" s="969"/>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hidden="1" customHeight="1" x14ac:dyDescent="0.15">
      <c r="A779" s="968">
        <v>17</v>
      </c>
      <c r="B779" s="968">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9"/>
      <c r="AD779" s="969"/>
      <c r="AE779" s="969"/>
      <c r="AF779" s="969"/>
      <c r="AG779" s="969"/>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hidden="1" customHeight="1" x14ac:dyDescent="0.15">
      <c r="A780" s="968">
        <v>18</v>
      </c>
      <c r="B780" s="968">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9"/>
      <c r="AD780" s="969"/>
      <c r="AE780" s="969"/>
      <c r="AF780" s="969"/>
      <c r="AG780" s="969"/>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hidden="1" customHeight="1" x14ac:dyDescent="0.15">
      <c r="A781" s="968">
        <v>19</v>
      </c>
      <c r="B781" s="968">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9"/>
      <c r="AD781" s="969"/>
      <c r="AE781" s="969"/>
      <c r="AF781" s="969"/>
      <c r="AG781" s="969"/>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hidden="1" customHeight="1" x14ac:dyDescent="0.15">
      <c r="A782" s="968">
        <v>20</v>
      </c>
      <c r="B782" s="968">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9"/>
      <c r="AD782" s="969"/>
      <c r="AE782" s="969"/>
      <c r="AF782" s="969"/>
      <c r="AG782" s="969"/>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hidden="1" customHeight="1" x14ac:dyDescent="0.15">
      <c r="A783" s="968">
        <v>21</v>
      </c>
      <c r="B783" s="968">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9"/>
      <c r="AD783" s="969"/>
      <c r="AE783" s="969"/>
      <c r="AF783" s="969"/>
      <c r="AG783" s="969"/>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hidden="1" customHeight="1" x14ac:dyDescent="0.15">
      <c r="A784" s="968">
        <v>22</v>
      </c>
      <c r="B784" s="968">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9"/>
      <c r="AD784" s="969"/>
      <c r="AE784" s="969"/>
      <c r="AF784" s="969"/>
      <c r="AG784" s="969"/>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hidden="1" customHeight="1" x14ac:dyDescent="0.15">
      <c r="A785" s="968">
        <v>23</v>
      </c>
      <c r="B785" s="968">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9"/>
      <c r="AD785" s="969"/>
      <c r="AE785" s="969"/>
      <c r="AF785" s="969"/>
      <c r="AG785" s="969"/>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hidden="1" customHeight="1" x14ac:dyDescent="0.15">
      <c r="A786" s="968">
        <v>24</v>
      </c>
      <c r="B786" s="968">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9"/>
      <c r="AD786" s="969"/>
      <c r="AE786" s="969"/>
      <c r="AF786" s="969"/>
      <c r="AG786" s="969"/>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hidden="1" customHeight="1" x14ac:dyDescent="0.15">
      <c r="A787" s="968">
        <v>25</v>
      </c>
      <c r="B787" s="968">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9"/>
      <c r="AD787" s="969"/>
      <c r="AE787" s="969"/>
      <c r="AF787" s="969"/>
      <c r="AG787" s="969"/>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hidden="1" customHeight="1" x14ac:dyDescent="0.15">
      <c r="A788" s="968">
        <v>26</v>
      </c>
      <c r="B788" s="968">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9"/>
      <c r="AD788" s="969"/>
      <c r="AE788" s="969"/>
      <c r="AF788" s="969"/>
      <c r="AG788" s="969"/>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hidden="1" customHeight="1" x14ac:dyDescent="0.15">
      <c r="A789" s="968">
        <v>27</v>
      </c>
      <c r="B789" s="968">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9"/>
      <c r="AD789" s="969"/>
      <c r="AE789" s="969"/>
      <c r="AF789" s="969"/>
      <c r="AG789" s="969"/>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hidden="1" customHeight="1" x14ac:dyDescent="0.15">
      <c r="A790" s="968">
        <v>28</v>
      </c>
      <c r="B790" s="968">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9"/>
      <c r="AD790" s="969"/>
      <c r="AE790" s="969"/>
      <c r="AF790" s="969"/>
      <c r="AG790" s="969"/>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hidden="1" customHeight="1" x14ac:dyDescent="0.15">
      <c r="A791" s="968">
        <v>29</v>
      </c>
      <c r="B791" s="968">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9"/>
      <c r="AD791" s="969"/>
      <c r="AE791" s="969"/>
      <c r="AF791" s="969"/>
      <c r="AG791" s="969"/>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hidden="1" customHeight="1" x14ac:dyDescent="0.15">
      <c r="A792" s="968">
        <v>30</v>
      </c>
      <c r="B792" s="968">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9"/>
      <c r="AD792" s="969"/>
      <c r="AE792" s="969"/>
      <c r="AF792" s="969"/>
      <c r="AG792" s="969"/>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hidden="1" x14ac:dyDescent="0.15">
      <c r="P793" s="63"/>
      <c r="Q793" s="63"/>
      <c r="R793" s="63"/>
      <c r="S793" s="63"/>
      <c r="T793" s="63"/>
      <c r="U793" s="63"/>
      <c r="V793" s="63"/>
      <c r="W793" s="63"/>
      <c r="X793" s="63"/>
      <c r="Y793" s="64"/>
      <c r="Z793" s="64"/>
      <c r="AA793" s="64"/>
      <c r="AB793" s="64"/>
      <c r="AC793" s="64"/>
      <c r="AD793" s="64"/>
      <c r="AE793" s="64"/>
      <c r="AF793" s="64"/>
      <c r="AG793" s="64"/>
      <c r="AH793" s="64"/>
      <c r="AI793" s="64"/>
      <c r="AJ793" s="64"/>
      <c r="AK793" s="64"/>
      <c r="AL793" s="64"/>
      <c r="AM793" s="64"/>
      <c r="AN793" s="64"/>
      <c r="AO793" s="64"/>
      <c r="AY793">
        <f>COUNTA($C$796)</f>
        <v>0</v>
      </c>
    </row>
    <row r="794" spans="1:51" hidden="1" x14ac:dyDescent="0.15">
      <c r="A794" s="9"/>
      <c r="B794" s="43" t="s">
        <v>193</v>
      </c>
      <c r="C794" s="48"/>
      <c r="D794" s="48"/>
      <c r="E794" s="48"/>
      <c r="F794" s="48"/>
      <c r="G794" s="48"/>
      <c r="H794" s="48"/>
      <c r="I794" s="48"/>
      <c r="J794" s="48"/>
      <c r="K794" s="48"/>
      <c r="L794" s="48"/>
      <c r="M794" s="48"/>
      <c r="N794" s="48"/>
      <c r="O794" s="48"/>
      <c r="P794" s="53"/>
      <c r="Q794" s="53"/>
      <c r="R794" s="53"/>
      <c r="S794" s="53"/>
      <c r="T794" s="53"/>
      <c r="U794" s="53"/>
      <c r="V794" s="53"/>
      <c r="W794" s="53"/>
      <c r="X794" s="53"/>
      <c r="Y794" s="54"/>
      <c r="Z794" s="54"/>
      <c r="AA794" s="54"/>
      <c r="AB794" s="54"/>
      <c r="AC794" s="54"/>
      <c r="AD794" s="54"/>
      <c r="AE794" s="54"/>
      <c r="AF794" s="54"/>
      <c r="AG794" s="54"/>
      <c r="AH794" s="54"/>
      <c r="AI794" s="54"/>
      <c r="AJ794" s="54"/>
      <c r="AK794" s="54"/>
      <c r="AL794" s="54"/>
      <c r="AM794" s="54"/>
      <c r="AN794" s="54"/>
      <c r="AO794" s="54"/>
      <c r="AP794" s="53"/>
      <c r="AQ794" s="53"/>
      <c r="AR794" s="53"/>
      <c r="AS794" s="53"/>
      <c r="AT794" s="53"/>
      <c r="AU794" s="53"/>
      <c r="AV794" s="53"/>
      <c r="AW794" s="53"/>
      <c r="AX794" s="53"/>
      <c r="AY794" s="34">
        <f>$AY$793</f>
        <v>0</v>
      </c>
    </row>
    <row r="795" spans="1:51" customFormat="1" ht="59.25" hidden="1" customHeight="1" x14ac:dyDescent="0.15">
      <c r="A795" s="151"/>
      <c r="B795" s="151"/>
      <c r="C795" s="151" t="s">
        <v>24</v>
      </c>
      <c r="D795" s="151"/>
      <c r="E795" s="151"/>
      <c r="F795" s="151"/>
      <c r="G795" s="151"/>
      <c r="H795" s="151"/>
      <c r="I795" s="151"/>
      <c r="J795" s="970" t="s">
        <v>229</v>
      </c>
      <c r="K795" s="971"/>
      <c r="L795" s="971"/>
      <c r="M795" s="971"/>
      <c r="N795" s="971"/>
      <c r="O795" s="971"/>
      <c r="P795" s="153" t="s">
        <v>25</v>
      </c>
      <c r="Q795" s="153"/>
      <c r="R795" s="153"/>
      <c r="S795" s="153"/>
      <c r="T795" s="153"/>
      <c r="U795" s="153"/>
      <c r="V795" s="153"/>
      <c r="W795" s="153"/>
      <c r="X795" s="153"/>
      <c r="Y795" s="154" t="s">
        <v>268</v>
      </c>
      <c r="Z795" s="155"/>
      <c r="AA795" s="155"/>
      <c r="AB795" s="155"/>
      <c r="AC795" s="970" t="s">
        <v>260</v>
      </c>
      <c r="AD795" s="970"/>
      <c r="AE795" s="970"/>
      <c r="AF795" s="970"/>
      <c r="AG795" s="970"/>
      <c r="AH795" s="154" t="s">
        <v>220</v>
      </c>
      <c r="AI795" s="151"/>
      <c r="AJ795" s="151"/>
      <c r="AK795" s="151"/>
      <c r="AL795" s="151" t="s">
        <v>19</v>
      </c>
      <c r="AM795" s="151"/>
      <c r="AN795" s="151"/>
      <c r="AO795" s="156"/>
      <c r="AP795" s="972" t="s">
        <v>230</v>
      </c>
      <c r="AQ795" s="972"/>
      <c r="AR795" s="972"/>
      <c r="AS795" s="972"/>
      <c r="AT795" s="972"/>
      <c r="AU795" s="972"/>
      <c r="AV795" s="972"/>
      <c r="AW795" s="972"/>
      <c r="AX795" s="972"/>
      <c r="AY795" s="34">
        <f>$AY$793</f>
        <v>0</v>
      </c>
    </row>
    <row r="796" spans="1:51" ht="26.25" hidden="1" customHeight="1" x14ac:dyDescent="0.15">
      <c r="A796" s="968">
        <v>1</v>
      </c>
      <c r="B796" s="968">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9"/>
      <c r="AD796" s="969"/>
      <c r="AE796" s="969"/>
      <c r="AF796" s="969"/>
      <c r="AG796" s="969"/>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hidden="1" customHeight="1" x14ac:dyDescent="0.15">
      <c r="A797" s="968">
        <v>2</v>
      </c>
      <c r="B797" s="968">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9"/>
      <c r="AD797" s="969"/>
      <c r="AE797" s="969"/>
      <c r="AF797" s="969"/>
      <c r="AG797" s="969"/>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hidden="1" customHeight="1" x14ac:dyDescent="0.15">
      <c r="A798" s="968">
        <v>3</v>
      </c>
      <c r="B798" s="968">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9"/>
      <c r="AD798" s="969"/>
      <c r="AE798" s="969"/>
      <c r="AF798" s="969"/>
      <c r="AG798" s="969"/>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hidden="1" customHeight="1" x14ac:dyDescent="0.15">
      <c r="A799" s="968">
        <v>4</v>
      </c>
      <c r="B799" s="968">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9"/>
      <c r="AD799" s="969"/>
      <c r="AE799" s="969"/>
      <c r="AF799" s="969"/>
      <c r="AG799" s="969"/>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hidden="1" customHeight="1" x14ac:dyDescent="0.15">
      <c r="A800" s="968">
        <v>5</v>
      </c>
      <c r="B800" s="968">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9"/>
      <c r="AD800" s="969"/>
      <c r="AE800" s="969"/>
      <c r="AF800" s="969"/>
      <c r="AG800" s="969"/>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hidden="1" customHeight="1" x14ac:dyDescent="0.15">
      <c r="A801" s="968">
        <v>6</v>
      </c>
      <c r="B801" s="968">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9"/>
      <c r="AD801" s="969"/>
      <c r="AE801" s="969"/>
      <c r="AF801" s="969"/>
      <c r="AG801" s="969"/>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hidden="1" customHeight="1" x14ac:dyDescent="0.15">
      <c r="A802" s="968">
        <v>7</v>
      </c>
      <c r="B802" s="968">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9"/>
      <c r="AD802" s="969"/>
      <c r="AE802" s="969"/>
      <c r="AF802" s="969"/>
      <c r="AG802" s="969"/>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hidden="1" customHeight="1" x14ac:dyDescent="0.15">
      <c r="A803" s="968">
        <v>8</v>
      </c>
      <c r="B803" s="968">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9"/>
      <c r="AD803" s="969"/>
      <c r="AE803" s="969"/>
      <c r="AF803" s="969"/>
      <c r="AG803" s="969"/>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hidden="1" customHeight="1" x14ac:dyDescent="0.15">
      <c r="A804" s="968">
        <v>9</v>
      </c>
      <c r="B804" s="968">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9"/>
      <c r="AD804" s="969"/>
      <c r="AE804" s="969"/>
      <c r="AF804" s="969"/>
      <c r="AG804" s="969"/>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hidden="1" customHeight="1" x14ac:dyDescent="0.15">
      <c r="A805" s="968">
        <v>10</v>
      </c>
      <c r="B805" s="968">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9"/>
      <c r="AD805" s="969"/>
      <c r="AE805" s="969"/>
      <c r="AF805" s="969"/>
      <c r="AG805" s="969"/>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hidden="1" customHeight="1" x14ac:dyDescent="0.15">
      <c r="A806" s="968">
        <v>11</v>
      </c>
      <c r="B806" s="968">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9"/>
      <c r="AD806" s="969"/>
      <c r="AE806" s="969"/>
      <c r="AF806" s="969"/>
      <c r="AG806" s="969"/>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hidden="1" customHeight="1" x14ac:dyDescent="0.15">
      <c r="A807" s="968">
        <v>12</v>
      </c>
      <c r="B807" s="968">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9"/>
      <c r="AD807" s="969"/>
      <c r="AE807" s="969"/>
      <c r="AF807" s="969"/>
      <c r="AG807" s="969"/>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hidden="1" customHeight="1" x14ac:dyDescent="0.15">
      <c r="A808" s="968">
        <v>13</v>
      </c>
      <c r="B808" s="968">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9"/>
      <c r="AD808" s="969"/>
      <c r="AE808" s="969"/>
      <c r="AF808" s="969"/>
      <c r="AG808" s="969"/>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hidden="1" customHeight="1" x14ac:dyDescent="0.15">
      <c r="A809" s="968">
        <v>14</v>
      </c>
      <c r="B809" s="968">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9"/>
      <c r="AD809" s="969"/>
      <c r="AE809" s="969"/>
      <c r="AF809" s="969"/>
      <c r="AG809" s="969"/>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hidden="1" customHeight="1" x14ac:dyDescent="0.15">
      <c r="A810" s="968">
        <v>15</v>
      </c>
      <c r="B810" s="968">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9"/>
      <c r="AD810" s="969"/>
      <c r="AE810" s="969"/>
      <c r="AF810" s="969"/>
      <c r="AG810" s="969"/>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hidden="1" customHeight="1" x14ac:dyDescent="0.15">
      <c r="A811" s="968">
        <v>16</v>
      </c>
      <c r="B811" s="968">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9"/>
      <c r="AD811" s="969"/>
      <c r="AE811" s="969"/>
      <c r="AF811" s="969"/>
      <c r="AG811" s="969"/>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hidden="1" customHeight="1" x14ac:dyDescent="0.15">
      <c r="A812" s="968">
        <v>17</v>
      </c>
      <c r="B812" s="968">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9"/>
      <c r="AD812" s="969"/>
      <c r="AE812" s="969"/>
      <c r="AF812" s="969"/>
      <c r="AG812" s="969"/>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hidden="1" customHeight="1" x14ac:dyDescent="0.15">
      <c r="A813" s="968">
        <v>18</v>
      </c>
      <c r="B813" s="968">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9"/>
      <c r="AD813" s="969"/>
      <c r="AE813" s="969"/>
      <c r="AF813" s="969"/>
      <c r="AG813" s="969"/>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hidden="1" customHeight="1" x14ac:dyDescent="0.15">
      <c r="A814" s="968">
        <v>19</v>
      </c>
      <c r="B814" s="968">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9"/>
      <c r="AD814" s="969"/>
      <c r="AE814" s="969"/>
      <c r="AF814" s="969"/>
      <c r="AG814" s="969"/>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hidden="1" customHeight="1" x14ac:dyDescent="0.15">
      <c r="A815" s="968">
        <v>20</v>
      </c>
      <c r="B815" s="968">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9"/>
      <c r="AD815" s="969"/>
      <c r="AE815" s="969"/>
      <c r="AF815" s="969"/>
      <c r="AG815" s="969"/>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hidden="1" customHeight="1" x14ac:dyDescent="0.15">
      <c r="A816" s="968">
        <v>21</v>
      </c>
      <c r="B816" s="968">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9"/>
      <c r="AD816" s="969"/>
      <c r="AE816" s="969"/>
      <c r="AF816" s="969"/>
      <c r="AG816" s="969"/>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hidden="1" customHeight="1" x14ac:dyDescent="0.15">
      <c r="A817" s="968">
        <v>22</v>
      </c>
      <c r="B817" s="968">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9"/>
      <c r="AD817" s="969"/>
      <c r="AE817" s="969"/>
      <c r="AF817" s="969"/>
      <c r="AG817" s="969"/>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hidden="1" customHeight="1" x14ac:dyDescent="0.15">
      <c r="A818" s="968">
        <v>23</v>
      </c>
      <c r="B818" s="968">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9"/>
      <c r="AD818" s="969"/>
      <c r="AE818" s="969"/>
      <c r="AF818" s="969"/>
      <c r="AG818" s="969"/>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hidden="1" customHeight="1" x14ac:dyDescent="0.15">
      <c r="A819" s="968">
        <v>24</v>
      </c>
      <c r="B819" s="968">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9"/>
      <c r="AD819" s="969"/>
      <c r="AE819" s="969"/>
      <c r="AF819" s="969"/>
      <c r="AG819" s="969"/>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hidden="1" customHeight="1" x14ac:dyDescent="0.15">
      <c r="A820" s="968">
        <v>25</v>
      </c>
      <c r="B820" s="968">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9"/>
      <c r="AD820" s="969"/>
      <c r="AE820" s="969"/>
      <c r="AF820" s="969"/>
      <c r="AG820" s="969"/>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hidden="1" customHeight="1" x14ac:dyDescent="0.15">
      <c r="A821" s="968">
        <v>26</v>
      </c>
      <c r="B821" s="968">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9"/>
      <c r="AD821" s="969"/>
      <c r="AE821" s="969"/>
      <c r="AF821" s="969"/>
      <c r="AG821" s="969"/>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hidden="1" customHeight="1" x14ac:dyDescent="0.15">
      <c r="A822" s="968">
        <v>27</v>
      </c>
      <c r="B822" s="968">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9"/>
      <c r="AD822" s="969"/>
      <c r="AE822" s="969"/>
      <c r="AF822" s="969"/>
      <c r="AG822" s="969"/>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hidden="1" customHeight="1" x14ac:dyDescent="0.15">
      <c r="A823" s="968">
        <v>28</v>
      </c>
      <c r="B823" s="968">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9"/>
      <c r="AD823" s="969"/>
      <c r="AE823" s="969"/>
      <c r="AF823" s="969"/>
      <c r="AG823" s="969"/>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hidden="1" customHeight="1" x14ac:dyDescent="0.15">
      <c r="A824" s="968">
        <v>29</v>
      </c>
      <c r="B824" s="968">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9"/>
      <c r="AD824" s="969"/>
      <c r="AE824" s="969"/>
      <c r="AF824" s="969"/>
      <c r="AG824" s="969"/>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hidden="1" customHeight="1" x14ac:dyDescent="0.15">
      <c r="A825" s="968">
        <v>30</v>
      </c>
      <c r="B825" s="968">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9"/>
      <c r="AD825" s="969"/>
      <c r="AE825" s="969"/>
      <c r="AF825" s="969"/>
      <c r="AG825" s="969"/>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hidden="1" x14ac:dyDescent="0.15">
      <c r="A826" s="35"/>
      <c r="B826" s="35"/>
      <c r="P826" s="63"/>
      <c r="Q826" s="63"/>
      <c r="R826" s="63"/>
      <c r="S826" s="63"/>
      <c r="T826" s="63"/>
      <c r="U826" s="63"/>
      <c r="V826" s="63"/>
      <c r="W826" s="63"/>
      <c r="X826" s="63"/>
      <c r="Y826" s="64"/>
      <c r="Z826" s="64"/>
      <c r="AA826" s="64"/>
      <c r="AB826" s="64"/>
      <c r="AC826" s="64"/>
      <c r="AD826" s="64"/>
      <c r="AE826" s="64"/>
      <c r="AF826" s="64"/>
      <c r="AG826" s="64"/>
      <c r="AH826" s="64"/>
      <c r="AI826" s="64"/>
      <c r="AJ826" s="64"/>
      <c r="AK826" s="64"/>
      <c r="AL826" s="64"/>
      <c r="AM826" s="64"/>
      <c r="AN826" s="64"/>
      <c r="AO826" s="64"/>
      <c r="AY826">
        <f>COUNTA($C$829)</f>
        <v>0</v>
      </c>
    </row>
    <row r="827" spans="1:51" hidden="1" x14ac:dyDescent="0.15">
      <c r="A827" s="9"/>
      <c r="B827" s="43" t="s">
        <v>194</v>
      </c>
      <c r="C827" s="48"/>
      <c r="D827" s="48"/>
      <c r="E827" s="48"/>
      <c r="F827" s="48"/>
      <c r="G827" s="48"/>
      <c r="H827" s="48"/>
      <c r="I827" s="48"/>
      <c r="J827" s="48"/>
      <c r="K827" s="48"/>
      <c r="L827" s="48"/>
      <c r="M827" s="48"/>
      <c r="N827" s="48"/>
      <c r="O827" s="48"/>
      <c r="P827" s="53"/>
      <c r="Q827" s="53"/>
      <c r="R827" s="53"/>
      <c r="S827" s="53"/>
      <c r="T827" s="53"/>
      <c r="U827" s="53"/>
      <c r="V827" s="53"/>
      <c r="W827" s="53"/>
      <c r="X827" s="53"/>
      <c r="Y827" s="54"/>
      <c r="Z827" s="54"/>
      <c r="AA827" s="54"/>
      <c r="AB827" s="54"/>
      <c r="AC827" s="54"/>
      <c r="AD827" s="54"/>
      <c r="AE827" s="54"/>
      <c r="AF827" s="54"/>
      <c r="AG827" s="54"/>
      <c r="AH827" s="54"/>
      <c r="AI827" s="54"/>
      <c r="AJ827" s="54"/>
      <c r="AK827" s="54"/>
      <c r="AL827" s="54"/>
      <c r="AM827" s="54"/>
      <c r="AN827" s="54"/>
      <c r="AO827" s="54"/>
      <c r="AP827" s="53"/>
      <c r="AQ827" s="53"/>
      <c r="AR827" s="53"/>
      <c r="AS827" s="53"/>
      <c r="AT827" s="53"/>
      <c r="AU827" s="53"/>
      <c r="AV827" s="53"/>
      <c r="AW827" s="53"/>
      <c r="AX827" s="53"/>
      <c r="AY827" s="34">
        <f>$AY$826</f>
        <v>0</v>
      </c>
    </row>
    <row r="828" spans="1:51" customFormat="1" ht="59.25" hidden="1" customHeight="1" x14ac:dyDescent="0.15">
      <c r="A828" s="151"/>
      <c r="B828" s="151"/>
      <c r="C828" s="151" t="s">
        <v>24</v>
      </c>
      <c r="D828" s="151"/>
      <c r="E828" s="151"/>
      <c r="F828" s="151"/>
      <c r="G828" s="151"/>
      <c r="H828" s="151"/>
      <c r="I828" s="151"/>
      <c r="J828" s="970" t="s">
        <v>229</v>
      </c>
      <c r="K828" s="971"/>
      <c r="L828" s="971"/>
      <c r="M828" s="971"/>
      <c r="N828" s="971"/>
      <c r="O828" s="971"/>
      <c r="P828" s="153" t="s">
        <v>25</v>
      </c>
      <c r="Q828" s="153"/>
      <c r="R828" s="153"/>
      <c r="S828" s="153"/>
      <c r="T828" s="153"/>
      <c r="U828" s="153"/>
      <c r="V828" s="153"/>
      <c r="W828" s="153"/>
      <c r="X828" s="153"/>
      <c r="Y828" s="154" t="s">
        <v>268</v>
      </c>
      <c r="Z828" s="155"/>
      <c r="AA828" s="155"/>
      <c r="AB828" s="155"/>
      <c r="AC828" s="970" t="s">
        <v>260</v>
      </c>
      <c r="AD828" s="970"/>
      <c r="AE828" s="970"/>
      <c r="AF828" s="970"/>
      <c r="AG828" s="970"/>
      <c r="AH828" s="154" t="s">
        <v>220</v>
      </c>
      <c r="AI828" s="151"/>
      <c r="AJ828" s="151"/>
      <c r="AK828" s="151"/>
      <c r="AL828" s="151" t="s">
        <v>19</v>
      </c>
      <c r="AM828" s="151"/>
      <c r="AN828" s="151"/>
      <c r="AO828" s="156"/>
      <c r="AP828" s="972" t="s">
        <v>230</v>
      </c>
      <c r="AQ828" s="972"/>
      <c r="AR828" s="972"/>
      <c r="AS828" s="972"/>
      <c r="AT828" s="972"/>
      <c r="AU828" s="972"/>
      <c r="AV828" s="972"/>
      <c r="AW828" s="972"/>
      <c r="AX828" s="972"/>
      <c r="AY828" s="34">
        <f>$AY$826</f>
        <v>0</v>
      </c>
    </row>
    <row r="829" spans="1:51" ht="26.25" hidden="1" customHeight="1" x14ac:dyDescent="0.15">
      <c r="A829" s="968">
        <v>1</v>
      </c>
      <c r="B829" s="968">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9"/>
      <c r="AD829" s="969"/>
      <c r="AE829" s="969"/>
      <c r="AF829" s="969"/>
      <c r="AG829" s="969"/>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hidden="1" customHeight="1" x14ac:dyDescent="0.15">
      <c r="A830" s="968">
        <v>2</v>
      </c>
      <c r="B830" s="968">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9"/>
      <c r="AD830" s="969"/>
      <c r="AE830" s="969"/>
      <c r="AF830" s="969"/>
      <c r="AG830" s="969"/>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hidden="1" customHeight="1" x14ac:dyDescent="0.15">
      <c r="A831" s="968">
        <v>3</v>
      </c>
      <c r="B831" s="968">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9"/>
      <c r="AD831" s="969"/>
      <c r="AE831" s="969"/>
      <c r="AF831" s="969"/>
      <c r="AG831" s="969"/>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hidden="1" customHeight="1" x14ac:dyDescent="0.15">
      <c r="A832" s="968">
        <v>4</v>
      </c>
      <c r="B832" s="968">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9"/>
      <c r="AD832" s="969"/>
      <c r="AE832" s="969"/>
      <c r="AF832" s="969"/>
      <c r="AG832" s="969"/>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hidden="1" customHeight="1" x14ac:dyDescent="0.15">
      <c r="A833" s="968">
        <v>5</v>
      </c>
      <c r="B833" s="968">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9"/>
      <c r="AD833" s="969"/>
      <c r="AE833" s="969"/>
      <c r="AF833" s="969"/>
      <c r="AG833" s="969"/>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hidden="1" customHeight="1" x14ac:dyDescent="0.15">
      <c r="A834" s="968">
        <v>6</v>
      </c>
      <c r="B834" s="968">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9"/>
      <c r="AD834" s="969"/>
      <c r="AE834" s="969"/>
      <c r="AF834" s="969"/>
      <c r="AG834" s="969"/>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hidden="1" customHeight="1" x14ac:dyDescent="0.15">
      <c r="A835" s="968">
        <v>7</v>
      </c>
      <c r="B835" s="968">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9"/>
      <c r="AD835" s="969"/>
      <c r="AE835" s="969"/>
      <c r="AF835" s="969"/>
      <c r="AG835" s="969"/>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hidden="1" customHeight="1" x14ac:dyDescent="0.15">
      <c r="A836" s="968">
        <v>8</v>
      </c>
      <c r="B836" s="968">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9"/>
      <c r="AD836" s="969"/>
      <c r="AE836" s="969"/>
      <c r="AF836" s="969"/>
      <c r="AG836" s="969"/>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hidden="1" customHeight="1" x14ac:dyDescent="0.15">
      <c r="A837" s="968">
        <v>9</v>
      </c>
      <c r="B837" s="968">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9"/>
      <c r="AD837" s="969"/>
      <c r="AE837" s="969"/>
      <c r="AF837" s="969"/>
      <c r="AG837" s="969"/>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hidden="1" customHeight="1" x14ac:dyDescent="0.15">
      <c r="A838" s="968">
        <v>10</v>
      </c>
      <c r="B838" s="968">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9"/>
      <c r="AD838" s="969"/>
      <c r="AE838" s="969"/>
      <c r="AF838" s="969"/>
      <c r="AG838" s="969"/>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hidden="1" customHeight="1" x14ac:dyDescent="0.15">
      <c r="A839" s="968">
        <v>11</v>
      </c>
      <c r="B839" s="968">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9"/>
      <c r="AD839" s="969"/>
      <c r="AE839" s="969"/>
      <c r="AF839" s="969"/>
      <c r="AG839" s="969"/>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hidden="1" customHeight="1" x14ac:dyDescent="0.15">
      <c r="A840" s="968">
        <v>12</v>
      </c>
      <c r="B840" s="968">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9"/>
      <c r="AD840" s="969"/>
      <c r="AE840" s="969"/>
      <c r="AF840" s="969"/>
      <c r="AG840" s="969"/>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hidden="1" customHeight="1" x14ac:dyDescent="0.15">
      <c r="A841" s="968">
        <v>13</v>
      </c>
      <c r="B841" s="968">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9"/>
      <c r="AD841" s="969"/>
      <c r="AE841" s="969"/>
      <c r="AF841" s="969"/>
      <c r="AG841" s="969"/>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hidden="1" customHeight="1" x14ac:dyDescent="0.15">
      <c r="A842" s="968">
        <v>14</v>
      </c>
      <c r="B842" s="968">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9"/>
      <c r="AD842" s="969"/>
      <c r="AE842" s="969"/>
      <c r="AF842" s="969"/>
      <c r="AG842" s="969"/>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hidden="1" customHeight="1" x14ac:dyDescent="0.15">
      <c r="A843" s="968">
        <v>15</v>
      </c>
      <c r="B843" s="968">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9"/>
      <c r="AD843" s="969"/>
      <c r="AE843" s="969"/>
      <c r="AF843" s="969"/>
      <c r="AG843" s="969"/>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hidden="1" customHeight="1" x14ac:dyDescent="0.15">
      <c r="A844" s="968">
        <v>16</v>
      </c>
      <c r="B844" s="968">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9"/>
      <c r="AD844" s="969"/>
      <c r="AE844" s="969"/>
      <c r="AF844" s="969"/>
      <c r="AG844" s="969"/>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hidden="1" customHeight="1" x14ac:dyDescent="0.15">
      <c r="A845" s="968">
        <v>17</v>
      </c>
      <c r="B845" s="968">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9"/>
      <c r="AD845" s="969"/>
      <c r="AE845" s="969"/>
      <c r="AF845" s="969"/>
      <c r="AG845" s="969"/>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hidden="1" customHeight="1" x14ac:dyDescent="0.15">
      <c r="A846" s="968">
        <v>18</v>
      </c>
      <c r="B846" s="968">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9"/>
      <c r="AD846" s="969"/>
      <c r="AE846" s="969"/>
      <c r="AF846" s="969"/>
      <c r="AG846" s="969"/>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hidden="1" customHeight="1" x14ac:dyDescent="0.15">
      <c r="A847" s="968">
        <v>19</v>
      </c>
      <c r="B847" s="968">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9"/>
      <c r="AD847" s="969"/>
      <c r="AE847" s="969"/>
      <c r="AF847" s="969"/>
      <c r="AG847" s="969"/>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hidden="1" customHeight="1" x14ac:dyDescent="0.15">
      <c r="A848" s="968">
        <v>20</v>
      </c>
      <c r="B848" s="968">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9"/>
      <c r="AD848" s="969"/>
      <c r="AE848" s="969"/>
      <c r="AF848" s="969"/>
      <c r="AG848" s="969"/>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hidden="1" customHeight="1" x14ac:dyDescent="0.15">
      <c r="A849" s="968">
        <v>21</v>
      </c>
      <c r="B849" s="968">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9"/>
      <c r="AD849" s="969"/>
      <c r="AE849" s="969"/>
      <c r="AF849" s="969"/>
      <c r="AG849" s="969"/>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hidden="1" customHeight="1" x14ac:dyDescent="0.15">
      <c r="A850" s="968">
        <v>22</v>
      </c>
      <c r="B850" s="968">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9"/>
      <c r="AD850" s="969"/>
      <c r="AE850" s="969"/>
      <c r="AF850" s="969"/>
      <c r="AG850" s="969"/>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hidden="1" customHeight="1" x14ac:dyDescent="0.15">
      <c r="A851" s="968">
        <v>23</v>
      </c>
      <c r="B851" s="968">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9"/>
      <c r="AD851" s="969"/>
      <c r="AE851" s="969"/>
      <c r="AF851" s="969"/>
      <c r="AG851" s="969"/>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hidden="1" customHeight="1" x14ac:dyDescent="0.15">
      <c r="A852" s="968">
        <v>24</v>
      </c>
      <c r="B852" s="968">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9"/>
      <c r="AD852" s="969"/>
      <c r="AE852" s="969"/>
      <c r="AF852" s="969"/>
      <c r="AG852" s="969"/>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hidden="1" customHeight="1" x14ac:dyDescent="0.15">
      <c r="A853" s="968">
        <v>25</v>
      </c>
      <c r="B853" s="968">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9"/>
      <c r="AD853" s="969"/>
      <c r="AE853" s="969"/>
      <c r="AF853" s="969"/>
      <c r="AG853" s="969"/>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hidden="1" customHeight="1" x14ac:dyDescent="0.15">
      <c r="A854" s="968">
        <v>26</v>
      </c>
      <c r="B854" s="968">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9"/>
      <c r="AD854" s="969"/>
      <c r="AE854" s="969"/>
      <c r="AF854" s="969"/>
      <c r="AG854" s="969"/>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hidden="1" customHeight="1" x14ac:dyDescent="0.15">
      <c r="A855" s="968">
        <v>27</v>
      </c>
      <c r="B855" s="968">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9"/>
      <c r="AD855" s="969"/>
      <c r="AE855" s="969"/>
      <c r="AF855" s="969"/>
      <c r="AG855" s="969"/>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hidden="1" customHeight="1" x14ac:dyDescent="0.15">
      <c r="A856" s="968">
        <v>28</v>
      </c>
      <c r="B856" s="968">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9"/>
      <c r="AD856" s="969"/>
      <c r="AE856" s="969"/>
      <c r="AF856" s="969"/>
      <c r="AG856" s="969"/>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hidden="1" customHeight="1" x14ac:dyDescent="0.15">
      <c r="A857" s="968">
        <v>29</v>
      </c>
      <c r="B857" s="968">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9"/>
      <c r="AD857" s="969"/>
      <c r="AE857" s="969"/>
      <c r="AF857" s="969"/>
      <c r="AG857" s="969"/>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hidden="1" customHeight="1" x14ac:dyDescent="0.15">
      <c r="A858" s="968">
        <v>30</v>
      </c>
      <c r="B858" s="968">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9"/>
      <c r="AD858" s="969"/>
      <c r="AE858" s="969"/>
      <c r="AF858" s="969"/>
      <c r="AG858" s="969"/>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hidden="1" x14ac:dyDescent="0.15">
      <c r="P859" s="63"/>
      <c r="Q859" s="63"/>
      <c r="R859" s="63"/>
      <c r="S859" s="63"/>
      <c r="T859" s="63"/>
      <c r="U859" s="63"/>
      <c r="V859" s="63"/>
      <c r="W859" s="63"/>
      <c r="X859" s="63"/>
      <c r="Y859" s="64"/>
      <c r="Z859" s="64"/>
      <c r="AA859" s="64"/>
      <c r="AB859" s="64"/>
      <c r="AC859" s="64"/>
      <c r="AD859" s="64"/>
      <c r="AE859" s="64"/>
      <c r="AF859" s="64"/>
      <c r="AG859" s="64"/>
      <c r="AH859" s="64"/>
      <c r="AI859" s="64"/>
      <c r="AJ859" s="64"/>
      <c r="AK859" s="64"/>
      <c r="AL859" s="64"/>
      <c r="AM859" s="64"/>
      <c r="AN859" s="64"/>
      <c r="AO859" s="64"/>
      <c r="AY859">
        <f>COUNTA($C$862)</f>
        <v>0</v>
      </c>
    </row>
    <row r="860" spans="1:51" hidden="1" x14ac:dyDescent="0.15">
      <c r="A860" s="9"/>
      <c r="B860" s="43" t="s">
        <v>195</v>
      </c>
      <c r="C860" s="48"/>
      <c r="D860" s="48"/>
      <c r="E860" s="48"/>
      <c r="F860" s="48"/>
      <c r="G860" s="48"/>
      <c r="H860" s="48"/>
      <c r="I860" s="48"/>
      <c r="J860" s="48"/>
      <c r="K860" s="48"/>
      <c r="L860" s="48"/>
      <c r="M860" s="48"/>
      <c r="N860" s="48"/>
      <c r="O860" s="48"/>
      <c r="P860" s="53"/>
      <c r="Q860" s="53"/>
      <c r="R860" s="53"/>
      <c r="S860" s="53"/>
      <c r="T860" s="53"/>
      <c r="U860" s="53"/>
      <c r="V860" s="53"/>
      <c r="W860" s="53"/>
      <c r="X860" s="53"/>
      <c r="Y860" s="54"/>
      <c r="Z860" s="54"/>
      <c r="AA860" s="54"/>
      <c r="AB860" s="54"/>
      <c r="AC860" s="54"/>
      <c r="AD860" s="54"/>
      <c r="AE860" s="54"/>
      <c r="AF860" s="54"/>
      <c r="AG860" s="54"/>
      <c r="AH860" s="54"/>
      <c r="AI860" s="54"/>
      <c r="AJ860" s="54"/>
      <c r="AK860" s="54"/>
      <c r="AL860" s="54"/>
      <c r="AM860" s="54"/>
      <c r="AN860" s="54"/>
      <c r="AO860" s="54"/>
      <c r="AP860" s="53"/>
      <c r="AQ860" s="53"/>
      <c r="AR860" s="53"/>
      <c r="AS860" s="53"/>
      <c r="AT860" s="53"/>
      <c r="AU860" s="53"/>
      <c r="AV860" s="53"/>
      <c r="AW860" s="53"/>
      <c r="AX860" s="53"/>
      <c r="AY860" s="34">
        <f>$AY$859</f>
        <v>0</v>
      </c>
    </row>
    <row r="861" spans="1:51" customFormat="1" ht="59.25" hidden="1" customHeight="1" x14ac:dyDescent="0.15">
      <c r="A861" s="151"/>
      <c r="B861" s="151"/>
      <c r="C861" s="151" t="s">
        <v>24</v>
      </c>
      <c r="D861" s="151"/>
      <c r="E861" s="151"/>
      <c r="F861" s="151"/>
      <c r="G861" s="151"/>
      <c r="H861" s="151"/>
      <c r="I861" s="151"/>
      <c r="J861" s="970" t="s">
        <v>229</v>
      </c>
      <c r="K861" s="971"/>
      <c r="L861" s="971"/>
      <c r="M861" s="971"/>
      <c r="N861" s="971"/>
      <c r="O861" s="971"/>
      <c r="P861" s="153" t="s">
        <v>25</v>
      </c>
      <c r="Q861" s="153"/>
      <c r="R861" s="153"/>
      <c r="S861" s="153"/>
      <c r="T861" s="153"/>
      <c r="U861" s="153"/>
      <c r="V861" s="153"/>
      <c r="W861" s="153"/>
      <c r="X861" s="153"/>
      <c r="Y861" s="154" t="s">
        <v>268</v>
      </c>
      <c r="Z861" s="155"/>
      <c r="AA861" s="155"/>
      <c r="AB861" s="155"/>
      <c r="AC861" s="970" t="s">
        <v>260</v>
      </c>
      <c r="AD861" s="970"/>
      <c r="AE861" s="970"/>
      <c r="AF861" s="970"/>
      <c r="AG861" s="970"/>
      <c r="AH861" s="154" t="s">
        <v>220</v>
      </c>
      <c r="AI861" s="151"/>
      <c r="AJ861" s="151"/>
      <c r="AK861" s="151"/>
      <c r="AL861" s="151" t="s">
        <v>19</v>
      </c>
      <c r="AM861" s="151"/>
      <c r="AN861" s="151"/>
      <c r="AO861" s="156"/>
      <c r="AP861" s="972" t="s">
        <v>230</v>
      </c>
      <c r="AQ861" s="972"/>
      <c r="AR861" s="972"/>
      <c r="AS861" s="972"/>
      <c r="AT861" s="972"/>
      <c r="AU861" s="972"/>
      <c r="AV861" s="972"/>
      <c r="AW861" s="972"/>
      <c r="AX861" s="972"/>
      <c r="AY861" s="34">
        <f>$AY$859</f>
        <v>0</v>
      </c>
    </row>
    <row r="862" spans="1:51" ht="26.25" hidden="1" customHeight="1" x14ac:dyDescent="0.15">
      <c r="A862" s="968">
        <v>1</v>
      </c>
      <c r="B862" s="968">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9"/>
      <c r="AD862" s="969"/>
      <c r="AE862" s="969"/>
      <c r="AF862" s="969"/>
      <c r="AG862" s="969"/>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hidden="1" customHeight="1" x14ac:dyDescent="0.15">
      <c r="A863" s="968">
        <v>2</v>
      </c>
      <c r="B863" s="968">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9"/>
      <c r="AD863" s="969"/>
      <c r="AE863" s="969"/>
      <c r="AF863" s="969"/>
      <c r="AG863" s="969"/>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hidden="1" customHeight="1" x14ac:dyDescent="0.15">
      <c r="A864" s="968">
        <v>3</v>
      </c>
      <c r="B864" s="968">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9"/>
      <c r="AD864" s="969"/>
      <c r="AE864" s="969"/>
      <c r="AF864" s="969"/>
      <c r="AG864" s="969"/>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hidden="1" customHeight="1" x14ac:dyDescent="0.15">
      <c r="A865" s="968">
        <v>4</v>
      </c>
      <c r="B865" s="968">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9"/>
      <c r="AD865" s="969"/>
      <c r="AE865" s="969"/>
      <c r="AF865" s="969"/>
      <c r="AG865" s="969"/>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hidden="1" customHeight="1" x14ac:dyDescent="0.15">
      <c r="A866" s="968">
        <v>5</v>
      </c>
      <c r="B866" s="968">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9"/>
      <c r="AD866" s="969"/>
      <c r="AE866" s="969"/>
      <c r="AF866" s="969"/>
      <c r="AG866" s="969"/>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hidden="1" customHeight="1" x14ac:dyDescent="0.15">
      <c r="A867" s="968">
        <v>6</v>
      </c>
      <c r="B867" s="968">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9"/>
      <c r="AD867" s="969"/>
      <c r="AE867" s="969"/>
      <c r="AF867" s="969"/>
      <c r="AG867" s="969"/>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hidden="1" customHeight="1" x14ac:dyDescent="0.15">
      <c r="A868" s="968">
        <v>7</v>
      </c>
      <c r="B868" s="968">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9"/>
      <c r="AD868" s="969"/>
      <c r="AE868" s="969"/>
      <c r="AF868" s="969"/>
      <c r="AG868" s="969"/>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hidden="1" customHeight="1" x14ac:dyDescent="0.15">
      <c r="A869" s="968">
        <v>8</v>
      </c>
      <c r="B869" s="968">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9"/>
      <c r="AD869" s="969"/>
      <c r="AE869" s="969"/>
      <c r="AF869" s="969"/>
      <c r="AG869" s="969"/>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hidden="1" customHeight="1" x14ac:dyDescent="0.15">
      <c r="A870" s="968">
        <v>9</v>
      </c>
      <c r="B870" s="968">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9"/>
      <c r="AD870" s="969"/>
      <c r="AE870" s="969"/>
      <c r="AF870" s="969"/>
      <c r="AG870" s="969"/>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hidden="1" customHeight="1" x14ac:dyDescent="0.15">
      <c r="A871" s="968">
        <v>10</v>
      </c>
      <c r="B871" s="968">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9"/>
      <c r="AD871" s="969"/>
      <c r="AE871" s="969"/>
      <c r="AF871" s="969"/>
      <c r="AG871" s="969"/>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hidden="1" customHeight="1" x14ac:dyDescent="0.15">
      <c r="A872" s="968">
        <v>11</v>
      </c>
      <c r="B872" s="968">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9"/>
      <c r="AD872" s="969"/>
      <c r="AE872" s="969"/>
      <c r="AF872" s="969"/>
      <c r="AG872" s="969"/>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hidden="1" customHeight="1" x14ac:dyDescent="0.15">
      <c r="A873" s="968">
        <v>12</v>
      </c>
      <c r="B873" s="968">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9"/>
      <c r="AD873" s="969"/>
      <c r="AE873" s="969"/>
      <c r="AF873" s="969"/>
      <c r="AG873" s="969"/>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hidden="1" customHeight="1" x14ac:dyDescent="0.15">
      <c r="A874" s="968">
        <v>13</v>
      </c>
      <c r="B874" s="968">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9"/>
      <c r="AD874" s="969"/>
      <c r="AE874" s="969"/>
      <c r="AF874" s="969"/>
      <c r="AG874" s="969"/>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hidden="1" customHeight="1" x14ac:dyDescent="0.15">
      <c r="A875" s="968">
        <v>14</v>
      </c>
      <c r="B875" s="968">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9"/>
      <c r="AD875" s="969"/>
      <c r="AE875" s="969"/>
      <c r="AF875" s="969"/>
      <c r="AG875" s="969"/>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hidden="1" customHeight="1" x14ac:dyDescent="0.15">
      <c r="A876" s="968">
        <v>15</v>
      </c>
      <c r="B876" s="968">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9"/>
      <c r="AD876" s="969"/>
      <c r="AE876" s="969"/>
      <c r="AF876" s="969"/>
      <c r="AG876" s="969"/>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hidden="1" customHeight="1" x14ac:dyDescent="0.15">
      <c r="A877" s="968">
        <v>16</v>
      </c>
      <c r="B877" s="968">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9"/>
      <c r="AD877" s="969"/>
      <c r="AE877" s="969"/>
      <c r="AF877" s="969"/>
      <c r="AG877" s="969"/>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hidden="1" customHeight="1" x14ac:dyDescent="0.15">
      <c r="A878" s="968">
        <v>17</v>
      </c>
      <c r="B878" s="968">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9"/>
      <c r="AD878" s="969"/>
      <c r="AE878" s="969"/>
      <c r="AF878" s="969"/>
      <c r="AG878" s="969"/>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hidden="1" customHeight="1" x14ac:dyDescent="0.15">
      <c r="A879" s="968">
        <v>18</v>
      </c>
      <c r="B879" s="968">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9"/>
      <c r="AD879" s="969"/>
      <c r="AE879" s="969"/>
      <c r="AF879" s="969"/>
      <c r="AG879" s="969"/>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hidden="1" customHeight="1" x14ac:dyDescent="0.15">
      <c r="A880" s="968">
        <v>19</v>
      </c>
      <c r="B880" s="968">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9"/>
      <c r="AD880" s="969"/>
      <c r="AE880" s="969"/>
      <c r="AF880" s="969"/>
      <c r="AG880" s="969"/>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hidden="1" customHeight="1" x14ac:dyDescent="0.15">
      <c r="A881" s="968">
        <v>20</v>
      </c>
      <c r="B881" s="968">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9"/>
      <c r="AD881" s="969"/>
      <c r="AE881" s="969"/>
      <c r="AF881" s="969"/>
      <c r="AG881" s="969"/>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hidden="1" customHeight="1" x14ac:dyDescent="0.15">
      <c r="A882" s="968">
        <v>21</v>
      </c>
      <c r="B882" s="968">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9"/>
      <c r="AD882" s="969"/>
      <c r="AE882" s="969"/>
      <c r="AF882" s="969"/>
      <c r="AG882" s="969"/>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hidden="1" customHeight="1" x14ac:dyDescent="0.15">
      <c r="A883" s="968">
        <v>22</v>
      </c>
      <c r="B883" s="968">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9"/>
      <c r="AD883" s="969"/>
      <c r="AE883" s="969"/>
      <c r="AF883" s="969"/>
      <c r="AG883" s="969"/>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hidden="1" customHeight="1" x14ac:dyDescent="0.15">
      <c r="A884" s="968">
        <v>23</v>
      </c>
      <c r="B884" s="968">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9"/>
      <c r="AD884" s="969"/>
      <c r="AE884" s="969"/>
      <c r="AF884" s="969"/>
      <c r="AG884" s="969"/>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hidden="1" customHeight="1" x14ac:dyDescent="0.15">
      <c r="A885" s="968">
        <v>24</v>
      </c>
      <c r="B885" s="968">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9"/>
      <c r="AD885" s="969"/>
      <c r="AE885" s="969"/>
      <c r="AF885" s="969"/>
      <c r="AG885" s="969"/>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hidden="1" customHeight="1" x14ac:dyDescent="0.15">
      <c r="A886" s="968">
        <v>25</v>
      </c>
      <c r="B886" s="968">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9"/>
      <c r="AD886" s="969"/>
      <c r="AE886" s="969"/>
      <c r="AF886" s="969"/>
      <c r="AG886" s="969"/>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hidden="1" customHeight="1" x14ac:dyDescent="0.15">
      <c r="A887" s="968">
        <v>26</v>
      </c>
      <c r="B887" s="968">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9"/>
      <c r="AD887" s="969"/>
      <c r="AE887" s="969"/>
      <c r="AF887" s="969"/>
      <c r="AG887" s="969"/>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hidden="1" customHeight="1" x14ac:dyDescent="0.15">
      <c r="A888" s="968">
        <v>27</v>
      </c>
      <c r="B888" s="968">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9"/>
      <c r="AD888" s="969"/>
      <c r="AE888" s="969"/>
      <c r="AF888" s="969"/>
      <c r="AG888" s="969"/>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hidden="1" customHeight="1" x14ac:dyDescent="0.15">
      <c r="A889" s="968">
        <v>28</v>
      </c>
      <c r="B889" s="968">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9"/>
      <c r="AD889" s="969"/>
      <c r="AE889" s="969"/>
      <c r="AF889" s="969"/>
      <c r="AG889" s="969"/>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hidden="1" customHeight="1" x14ac:dyDescent="0.15">
      <c r="A890" s="968">
        <v>29</v>
      </c>
      <c r="B890" s="968">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9"/>
      <c r="AD890" s="969"/>
      <c r="AE890" s="969"/>
      <c r="AF890" s="969"/>
      <c r="AG890" s="969"/>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hidden="1" customHeight="1" x14ac:dyDescent="0.15">
      <c r="A891" s="968">
        <v>30</v>
      </c>
      <c r="B891" s="968">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9"/>
      <c r="AD891" s="969"/>
      <c r="AE891" s="969"/>
      <c r="AF891" s="969"/>
      <c r="AG891" s="969"/>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hidden="1" x14ac:dyDescent="0.15">
      <c r="P892" s="63"/>
      <c r="Q892" s="63"/>
      <c r="R892" s="63"/>
      <c r="S892" s="63"/>
      <c r="T892" s="63"/>
      <c r="U892" s="63"/>
      <c r="V892" s="63"/>
      <c r="W892" s="63"/>
      <c r="X892" s="63"/>
      <c r="Y892" s="64"/>
      <c r="Z892" s="64"/>
      <c r="AA892" s="64"/>
      <c r="AB892" s="64"/>
      <c r="AC892" s="64"/>
      <c r="AD892" s="64"/>
      <c r="AE892" s="64"/>
      <c r="AF892" s="64"/>
      <c r="AG892" s="64"/>
      <c r="AH892" s="64"/>
      <c r="AI892" s="64"/>
      <c r="AJ892" s="64"/>
      <c r="AK892" s="64"/>
      <c r="AL892" s="64"/>
      <c r="AM892" s="64"/>
      <c r="AN892" s="64"/>
      <c r="AO892" s="64"/>
      <c r="AY892">
        <f>COUNTA($C$895)</f>
        <v>0</v>
      </c>
    </row>
    <row r="893" spans="1:51" hidden="1" x14ac:dyDescent="0.15">
      <c r="A893" s="9"/>
      <c r="B893" s="43" t="s">
        <v>196</v>
      </c>
      <c r="C893" s="48"/>
      <c r="D893" s="48"/>
      <c r="E893" s="48"/>
      <c r="F893" s="48"/>
      <c r="G893" s="48"/>
      <c r="H893" s="48"/>
      <c r="I893" s="48"/>
      <c r="J893" s="48"/>
      <c r="K893" s="48"/>
      <c r="L893" s="48"/>
      <c r="M893" s="48"/>
      <c r="N893" s="48"/>
      <c r="O893" s="48"/>
      <c r="P893" s="53"/>
      <c r="Q893" s="53"/>
      <c r="R893" s="53"/>
      <c r="S893" s="53"/>
      <c r="T893" s="53"/>
      <c r="U893" s="53"/>
      <c r="V893" s="53"/>
      <c r="W893" s="53"/>
      <c r="X893" s="53"/>
      <c r="Y893" s="54"/>
      <c r="Z893" s="54"/>
      <c r="AA893" s="54"/>
      <c r="AB893" s="54"/>
      <c r="AC893" s="54"/>
      <c r="AD893" s="54"/>
      <c r="AE893" s="54"/>
      <c r="AF893" s="54"/>
      <c r="AG893" s="54"/>
      <c r="AH893" s="54"/>
      <c r="AI893" s="54"/>
      <c r="AJ893" s="54"/>
      <c r="AK893" s="54"/>
      <c r="AL893" s="54"/>
      <c r="AM893" s="54"/>
      <c r="AN893" s="54"/>
      <c r="AO893" s="54"/>
      <c r="AP893" s="53"/>
      <c r="AQ893" s="53"/>
      <c r="AR893" s="53"/>
      <c r="AS893" s="53"/>
      <c r="AT893" s="53"/>
      <c r="AU893" s="53"/>
      <c r="AV893" s="53"/>
      <c r="AW893" s="53"/>
      <c r="AX893" s="53"/>
      <c r="AY893" s="34">
        <f>$AY$892</f>
        <v>0</v>
      </c>
    </row>
    <row r="894" spans="1:51" customFormat="1" ht="59.25" hidden="1" customHeight="1" x14ac:dyDescent="0.15">
      <c r="A894" s="151"/>
      <c r="B894" s="151"/>
      <c r="C894" s="151" t="s">
        <v>24</v>
      </c>
      <c r="D894" s="151"/>
      <c r="E894" s="151"/>
      <c r="F894" s="151"/>
      <c r="G894" s="151"/>
      <c r="H894" s="151"/>
      <c r="I894" s="151"/>
      <c r="J894" s="970" t="s">
        <v>229</v>
      </c>
      <c r="K894" s="971"/>
      <c r="L894" s="971"/>
      <c r="M894" s="971"/>
      <c r="N894" s="971"/>
      <c r="O894" s="971"/>
      <c r="P894" s="153" t="s">
        <v>25</v>
      </c>
      <c r="Q894" s="153"/>
      <c r="R894" s="153"/>
      <c r="S894" s="153"/>
      <c r="T894" s="153"/>
      <c r="U894" s="153"/>
      <c r="V894" s="153"/>
      <c r="W894" s="153"/>
      <c r="X894" s="153"/>
      <c r="Y894" s="154" t="s">
        <v>268</v>
      </c>
      <c r="Z894" s="155"/>
      <c r="AA894" s="155"/>
      <c r="AB894" s="155"/>
      <c r="AC894" s="970" t="s">
        <v>260</v>
      </c>
      <c r="AD894" s="970"/>
      <c r="AE894" s="970"/>
      <c r="AF894" s="970"/>
      <c r="AG894" s="970"/>
      <c r="AH894" s="154" t="s">
        <v>220</v>
      </c>
      <c r="AI894" s="151"/>
      <c r="AJ894" s="151"/>
      <c r="AK894" s="151"/>
      <c r="AL894" s="151" t="s">
        <v>19</v>
      </c>
      <c r="AM894" s="151"/>
      <c r="AN894" s="151"/>
      <c r="AO894" s="156"/>
      <c r="AP894" s="972" t="s">
        <v>230</v>
      </c>
      <c r="AQ894" s="972"/>
      <c r="AR894" s="972"/>
      <c r="AS894" s="972"/>
      <c r="AT894" s="972"/>
      <c r="AU894" s="972"/>
      <c r="AV894" s="972"/>
      <c r="AW894" s="972"/>
      <c r="AX894" s="972"/>
      <c r="AY894" s="34">
        <f>$AY$892</f>
        <v>0</v>
      </c>
    </row>
    <row r="895" spans="1:51" ht="26.25" hidden="1" customHeight="1" x14ac:dyDescent="0.15">
      <c r="A895" s="968">
        <v>1</v>
      </c>
      <c r="B895" s="968">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9"/>
      <c r="AD895" s="969"/>
      <c r="AE895" s="969"/>
      <c r="AF895" s="969"/>
      <c r="AG895" s="969"/>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hidden="1" customHeight="1" x14ac:dyDescent="0.15">
      <c r="A896" s="968">
        <v>2</v>
      </c>
      <c r="B896" s="968">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9"/>
      <c r="AD896" s="969"/>
      <c r="AE896" s="969"/>
      <c r="AF896" s="969"/>
      <c r="AG896" s="969"/>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hidden="1" customHeight="1" x14ac:dyDescent="0.15">
      <c r="A897" s="968">
        <v>3</v>
      </c>
      <c r="B897" s="968">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9"/>
      <c r="AD897" s="969"/>
      <c r="AE897" s="969"/>
      <c r="AF897" s="969"/>
      <c r="AG897" s="969"/>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hidden="1" customHeight="1" x14ac:dyDescent="0.15">
      <c r="A898" s="968">
        <v>4</v>
      </c>
      <c r="B898" s="968">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9"/>
      <c r="AD898" s="969"/>
      <c r="AE898" s="969"/>
      <c r="AF898" s="969"/>
      <c r="AG898" s="969"/>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hidden="1" customHeight="1" x14ac:dyDescent="0.15">
      <c r="A899" s="968">
        <v>5</v>
      </c>
      <c r="B899" s="968">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9"/>
      <c r="AD899" s="969"/>
      <c r="AE899" s="969"/>
      <c r="AF899" s="969"/>
      <c r="AG899" s="969"/>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hidden="1" customHeight="1" x14ac:dyDescent="0.15">
      <c r="A900" s="968">
        <v>6</v>
      </c>
      <c r="B900" s="968">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9"/>
      <c r="AD900" s="969"/>
      <c r="AE900" s="969"/>
      <c r="AF900" s="969"/>
      <c r="AG900" s="969"/>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hidden="1" customHeight="1" x14ac:dyDescent="0.15">
      <c r="A901" s="968">
        <v>7</v>
      </c>
      <c r="B901" s="968">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9"/>
      <c r="AD901" s="969"/>
      <c r="AE901" s="969"/>
      <c r="AF901" s="969"/>
      <c r="AG901" s="969"/>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hidden="1" customHeight="1" x14ac:dyDescent="0.15">
      <c r="A902" s="968">
        <v>8</v>
      </c>
      <c r="B902" s="968">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9"/>
      <c r="AD902" s="969"/>
      <c r="AE902" s="969"/>
      <c r="AF902" s="969"/>
      <c r="AG902" s="969"/>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hidden="1" customHeight="1" x14ac:dyDescent="0.15">
      <c r="A903" s="968">
        <v>9</v>
      </c>
      <c r="B903" s="968">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9"/>
      <c r="AD903" s="969"/>
      <c r="AE903" s="969"/>
      <c r="AF903" s="969"/>
      <c r="AG903" s="969"/>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hidden="1" customHeight="1" x14ac:dyDescent="0.15">
      <c r="A904" s="968">
        <v>10</v>
      </c>
      <c r="B904" s="968">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9"/>
      <c r="AD904" s="969"/>
      <c r="AE904" s="969"/>
      <c r="AF904" s="969"/>
      <c r="AG904" s="969"/>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hidden="1" customHeight="1" x14ac:dyDescent="0.15">
      <c r="A905" s="968">
        <v>11</v>
      </c>
      <c r="B905" s="968">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9"/>
      <c r="AD905" s="969"/>
      <c r="AE905" s="969"/>
      <c r="AF905" s="969"/>
      <c r="AG905" s="969"/>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hidden="1" customHeight="1" x14ac:dyDescent="0.15">
      <c r="A906" s="968">
        <v>12</v>
      </c>
      <c r="B906" s="968">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9"/>
      <c r="AD906" s="969"/>
      <c r="AE906" s="969"/>
      <c r="AF906" s="969"/>
      <c r="AG906" s="969"/>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hidden="1" customHeight="1" x14ac:dyDescent="0.15">
      <c r="A907" s="968">
        <v>13</v>
      </c>
      <c r="B907" s="968">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9"/>
      <c r="AD907" s="969"/>
      <c r="AE907" s="969"/>
      <c r="AF907" s="969"/>
      <c r="AG907" s="969"/>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hidden="1" customHeight="1" x14ac:dyDescent="0.15">
      <c r="A908" s="968">
        <v>14</v>
      </c>
      <c r="B908" s="968">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9"/>
      <c r="AD908" s="969"/>
      <c r="AE908" s="969"/>
      <c r="AF908" s="969"/>
      <c r="AG908" s="969"/>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hidden="1" customHeight="1" x14ac:dyDescent="0.15">
      <c r="A909" s="968">
        <v>15</v>
      </c>
      <c r="B909" s="968">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9"/>
      <c r="AD909" s="969"/>
      <c r="AE909" s="969"/>
      <c r="AF909" s="969"/>
      <c r="AG909" s="969"/>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hidden="1" customHeight="1" x14ac:dyDescent="0.15">
      <c r="A910" s="968">
        <v>16</v>
      </c>
      <c r="B910" s="968">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9"/>
      <c r="AD910" s="969"/>
      <c r="AE910" s="969"/>
      <c r="AF910" s="969"/>
      <c r="AG910" s="969"/>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hidden="1" customHeight="1" x14ac:dyDescent="0.15">
      <c r="A911" s="968">
        <v>17</v>
      </c>
      <c r="B911" s="968">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9"/>
      <c r="AD911" s="969"/>
      <c r="AE911" s="969"/>
      <c r="AF911" s="969"/>
      <c r="AG911" s="969"/>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hidden="1" customHeight="1" x14ac:dyDescent="0.15">
      <c r="A912" s="968">
        <v>18</v>
      </c>
      <c r="B912" s="968">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9"/>
      <c r="AD912" s="969"/>
      <c r="AE912" s="969"/>
      <c r="AF912" s="969"/>
      <c r="AG912" s="969"/>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hidden="1" customHeight="1" x14ac:dyDescent="0.15">
      <c r="A913" s="968">
        <v>19</v>
      </c>
      <c r="B913" s="968">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9"/>
      <c r="AD913" s="969"/>
      <c r="AE913" s="969"/>
      <c r="AF913" s="969"/>
      <c r="AG913" s="969"/>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hidden="1" customHeight="1" x14ac:dyDescent="0.15">
      <c r="A914" s="968">
        <v>20</v>
      </c>
      <c r="B914" s="968">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9"/>
      <c r="AD914" s="969"/>
      <c r="AE914" s="969"/>
      <c r="AF914" s="969"/>
      <c r="AG914" s="969"/>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hidden="1" customHeight="1" x14ac:dyDescent="0.15">
      <c r="A915" s="968">
        <v>21</v>
      </c>
      <c r="B915" s="968">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9"/>
      <c r="AD915" s="969"/>
      <c r="AE915" s="969"/>
      <c r="AF915" s="969"/>
      <c r="AG915" s="969"/>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hidden="1" customHeight="1" x14ac:dyDescent="0.15">
      <c r="A916" s="968">
        <v>22</v>
      </c>
      <c r="B916" s="968">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9"/>
      <c r="AD916" s="969"/>
      <c r="AE916" s="969"/>
      <c r="AF916" s="969"/>
      <c r="AG916" s="969"/>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hidden="1" customHeight="1" x14ac:dyDescent="0.15">
      <c r="A917" s="968">
        <v>23</v>
      </c>
      <c r="B917" s="968">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9"/>
      <c r="AD917" s="969"/>
      <c r="AE917" s="969"/>
      <c r="AF917" s="969"/>
      <c r="AG917" s="969"/>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hidden="1" customHeight="1" x14ac:dyDescent="0.15">
      <c r="A918" s="968">
        <v>24</v>
      </c>
      <c r="B918" s="968">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9"/>
      <c r="AD918" s="969"/>
      <c r="AE918" s="969"/>
      <c r="AF918" s="969"/>
      <c r="AG918" s="969"/>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hidden="1" customHeight="1" x14ac:dyDescent="0.15">
      <c r="A919" s="968">
        <v>25</v>
      </c>
      <c r="B919" s="968">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9"/>
      <c r="AD919" s="969"/>
      <c r="AE919" s="969"/>
      <c r="AF919" s="969"/>
      <c r="AG919" s="969"/>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hidden="1" customHeight="1" x14ac:dyDescent="0.15">
      <c r="A920" s="968">
        <v>26</v>
      </c>
      <c r="B920" s="968">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9"/>
      <c r="AD920" s="969"/>
      <c r="AE920" s="969"/>
      <c r="AF920" s="969"/>
      <c r="AG920" s="969"/>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hidden="1" customHeight="1" x14ac:dyDescent="0.15">
      <c r="A921" s="968">
        <v>27</v>
      </c>
      <c r="B921" s="968">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9"/>
      <c r="AD921" s="969"/>
      <c r="AE921" s="969"/>
      <c r="AF921" s="969"/>
      <c r="AG921" s="969"/>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hidden="1" customHeight="1" x14ac:dyDescent="0.15">
      <c r="A922" s="968">
        <v>28</v>
      </c>
      <c r="B922" s="968">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9"/>
      <c r="AD922" s="969"/>
      <c r="AE922" s="969"/>
      <c r="AF922" s="969"/>
      <c r="AG922" s="969"/>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hidden="1" customHeight="1" x14ac:dyDescent="0.15">
      <c r="A923" s="968">
        <v>29</v>
      </c>
      <c r="B923" s="968">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9"/>
      <c r="AD923" s="969"/>
      <c r="AE923" s="969"/>
      <c r="AF923" s="969"/>
      <c r="AG923" s="969"/>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hidden="1" customHeight="1" x14ac:dyDescent="0.15">
      <c r="A924" s="968">
        <v>30</v>
      </c>
      <c r="B924" s="968">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9"/>
      <c r="AD924" s="969"/>
      <c r="AE924" s="969"/>
      <c r="AF924" s="969"/>
      <c r="AG924" s="969"/>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hidden="1" x14ac:dyDescent="0.15">
      <c r="P925" s="63"/>
      <c r="Q925" s="63"/>
      <c r="R925" s="63"/>
      <c r="S925" s="63"/>
      <c r="T925" s="63"/>
      <c r="U925" s="63"/>
      <c r="V925" s="63"/>
      <c r="W925" s="63"/>
      <c r="X925" s="63"/>
      <c r="Y925" s="64"/>
      <c r="Z925" s="64"/>
      <c r="AA925" s="64"/>
      <c r="AB925" s="64"/>
      <c r="AC925" s="64"/>
      <c r="AD925" s="64"/>
      <c r="AE925" s="64"/>
      <c r="AF925" s="64"/>
      <c r="AG925" s="64"/>
      <c r="AH925" s="64"/>
      <c r="AI925" s="64"/>
      <c r="AJ925" s="64"/>
      <c r="AK925" s="64"/>
      <c r="AL925" s="64"/>
      <c r="AM925" s="64"/>
      <c r="AN925" s="64"/>
      <c r="AO925" s="64"/>
      <c r="AY925">
        <f>COUNTA($C$928)</f>
        <v>0</v>
      </c>
    </row>
    <row r="926" spans="1:51" hidden="1" x14ac:dyDescent="0.15">
      <c r="A926" s="9"/>
      <c r="B926" s="43" t="s">
        <v>158</v>
      </c>
      <c r="C926" s="48"/>
      <c r="D926" s="48"/>
      <c r="E926" s="48"/>
      <c r="F926" s="48"/>
      <c r="G926" s="48"/>
      <c r="H926" s="48"/>
      <c r="I926" s="48"/>
      <c r="J926" s="48"/>
      <c r="K926" s="48"/>
      <c r="L926" s="48"/>
      <c r="M926" s="48"/>
      <c r="N926" s="48"/>
      <c r="O926" s="48"/>
      <c r="P926" s="53"/>
      <c r="Q926" s="53"/>
      <c r="R926" s="53"/>
      <c r="S926" s="53"/>
      <c r="T926" s="53"/>
      <c r="U926" s="53"/>
      <c r="V926" s="53"/>
      <c r="W926" s="53"/>
      <c r="X926" s="53"/>
      <c r="Y926" s="54"/>
      <c r="Z926" s="54"/>
      <c r="AA926" s="54"/>
      <c r="AB926" s="54"/>
      <c r="AC926" s="54"/>
      <c r="AD926" s="54"/>
      <c r="AE926" s="54"/>
      <c r="AF926" s="54"/>
      <c r="AG926" s="54"/>
      <c r="AH926" s="54"/>
      <c r="AI926" s="54"/>
      <c r="AJ926" s="54"/>
      <c r="AK926" s="54"/>
      <c r="AL926" s="54"/>
      <c r="AM926" s="54"/>
      <c r="AN926" s="54"/>
      <c r="AO926" s="54"/>
      <c r="AP926" s="53"/>
      <c r="AQ926" s="53"/>
      <c r="AR926" s="53"/>
      <c r="AS926" s="53"/>
      <c r="AT926" s="53"/>
      <c r="AU926" s="53"/>
      <c r="AV926" s="53"/>
      <c r="AW926" s="53"/>
      <c r="AX926" s="53"/>
      <c r="AY926" s="34">
        <f>$AY$925</f>
        <v>0</v>
      </c>
    </row>
    <row r="927" spans="1:51" customFormat="1" ht="59.25" hidden="1" customHeight="1" x14ac:dyDescent="0.15">
      <c r="A927" s="151"/>
      <c r="B927" s="151"/>
      <c r="C927" s="151" t="s">
        <v>24</v>
      </c>
      <c r="D927" s="151"/>
      <c r="E927" s="151"/>
      <c r="F927" s="151"/>
      <c r="G927" s="151"/>
      <c r="H927" s="151"/>
      <c r="I927" s="151"/>
      <c r="J927" s="970" t="s">
        <v>229</v>
      </c>
      <c r="K927" s="971"/>
      <c r="L927" s="971"/>
      <c r="M927" s="971"/>
      <c r="N927" s="971"/>
      <c r="O927" s="971"/>
      <c r="P927" s="153" t="s">
        <v>25</v>
      </c>
      <c r="Q927" s="153"/>
      <c r="R927" s="153"/>
      <c r="S927" s="153"/>
      <c r="T927" s="153"/>
      <c r="U927" s="153"/>
      <c r="V927" s="153"/>
      <c r="W927" s="153"/>
      <c r="X927" s="153"/>
      <c r="Y927" s="154" t="s">
        <v>268</v>
      </c>
      <c r="Z927" s="155"/>
      <c r="AA927" s="155"/>
      <c r="AB927" s="155"/>
      <c r="AC927" s="970" t="s">
        <v>260</v>
      </c>
      <c r="AD927" s="970"/>
      <c r="AE927" s="970"/>
      <c r="AF927" s="970"/>
      <c r="AG927" s="970"/>
      <c r="AH927" s="154" t="s">
        <v>220</v>
      </c>
      <c r="AI927" s="151"/>
      <c r="AJ927" s="151"/>
      <c r="AK927" s="151"/>
      <c r="AL927" s="151" t="s">
        <v>19</v>
      </c>
      <c r="AM927" s="151"/>
      <c r="AN927" s="151"/>
      <c r="AO927" s="156"/>
      <c r="AP927" s="972" t="s">
        <v>230</v>
      </c>
      <c r="AQ927" s="972"/>
      <c r="AR927" s="972"/>
      <c r="AS927" s="972"/>
      <c r="AT927" s="972"/>
      <c r="AU927" s="972"/>
      <c r="AV927" s="972"/>
      <c r="AW927" s="972"/>
      <c r="AX927" s="972"/>
      <c r="AY927" s="34">
        <f>$AY$925</f>
        <v>0</v>
      </c>
    </row>
    <row r="928" spans="1:51" ht="26.25" hidden="1" customHeight="1" x14ac:dyDescent="0.15">
      <c r="A928" s="968">
        <v>1</v>
      </c>
      <c r="B928" s="968">
        <v>1</v>
      </c>
      <c r="C928" s="169"/>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9"/>
      <c r="AD928" s="969"/>
      <c r="AE928" s="969"/>
      <c r="AF928" s="969"/>
      <c r="AG928" s="969"/>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hidden="1" customHeight="1" x14ac:dyDescent="0.15">
      <c r="A929" s="968">
        <v>2</v>
      </c>
      <c r="B929" s="968">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9"/>
      <c r="AD929" s="969"/>
      <c r="AE929" s="969"/>
      <c r="AF929" s="969"/>
      <c r="AG929" s="969"/>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hidden="1" customHeight="1" x14ac:dyDescent="0.15">
      <c r="A930" s="968">
        <v>3</v>
      </c>
      <c r="B930" s="968">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9"/>
      <c r="AD930" s="969"/>
      <c r="AE930" s="969"/>
      <c r="AF930" s="969"/>
      <c r="AG930" s="969"/>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hidden="1" customHeight="1" x14ac:dyDescent="0.15">
      <c r="A931" s="968">
        <v>4</v>
      </c>
      <c r="B931" s="968">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9"/>
      <c r="AD931" s="969"/>
      <c r="AE931" s="969"/>
      <c r="AF931" s="969"/>
      <c r="AG931" s="969"/>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hidden="1" customHeight="1" x14ac:dyDescent="0.15">
      <c r="A932" s="968">
        <v>5</v>
      </c>
      <c r="B932" s="968">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9"/>
      <c r="AD932" s="969"/>
      <c r="AE932" s="969"/>
      <c r="AF932" s="969"/>
      <c r="AG932" s="969"/>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hidden="1" customHeight="1" x14ac:dyDescent="0.15">
      <c r="A933" s="968">
        <v>6</v>
      </c>
      <c r="B933" s="968">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9"/>
      <c r="AD933" s="969"/>
      <c r="AE933" s="969"/>
      <c r="AF933" s="969"/>
      <c r="AG933" s="969"/>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hidden="1" customHeight="1" x14ac:dyDescent="0.15">
      <c r="A934" s="968">
        <v>7</v>
      </c>
      <c r="B934" s="968">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9"/>
      <c r="AD934" s="969"/>
      <c r="AE934" s="969"/>
      <c r="AF934" s="969"/>
      <c r="AG934" s="969"/>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hidden="1" customHeight="1" x14ac:dyDescent="0.15">
      <c r="A935" s="968">
        <v>8</v>
      </c>
      <c r="B935" s="968">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9"/>
      <c r="AD935" s="969"/>
      <c r="AE935" s="969"/>
      <c r="AF935" s="969"/>
      <c r="AG935" s="969"/>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hidden="1" customHeight="1" x14ac:dyDescent="0.15">
      <c r="A936" s="968">
        <v>9</v>
      </c>
      <c r="B936" s="968">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9"/>
      <c r="AD936" s="969"/>
      <c r="AE936" s="969"/>
      <c r="AF936" s="969"/>
      <c r="AG936" s="969"/>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hidden="1" customHeight="1" x14ac:dyDescent="0.15">
      <c r="A937" s="968">
        <v>10</v>
      </c>
      <c r="B937" s="968">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9"/>
      <c r="AD937" s="969"/>
      <c r="AE937" s="969"/>
      <c r="AF937" s="969"/>
      <c r="AG937" s="969"/>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hidden="1" customHeight="1" x14ac:dyDescent="0.15">
      <c r="A938" s="968">
        <v>11</v>
      </c>
      <c r="B938" s="968">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9"/>
      <c r="AD938" s="969"/>
      <c r="AE938" s="969"/>
      <c r="AF938" s="969"/>
      <c r="AG938" s="969"/>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hidden="1" customHeight="1" x14ac:dyDescent="0.15">
      <c r="A939" s="968">
        <v>12</v>
      </c>
      <c r="B939" s="968">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9"/>
      <c r="AD939" s="969"/>
      <c r="AE939" s="969"/>
      <c r="AF939" s="969"/>
      <c r="AG939" s="969"/>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hidden="1" customHeight="1" x14ac:dyDescent="0.15">
      <c r="A940" s="968">
        <v>13</v>
      </c>
      <c r="B940" s="968">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9"/>
      <c r="AD940" s="969"/>
      <c r="AE940" s="969"/>
      <c r="AF940" s="969"/>
      <c r="AG940" s="969"/>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hidden="1" customHeight="1" x14ac:dyDescent="0.15">
      <c r="A941" s="968">
        <v>14</v>
      </c>
      <c r="B941" s="968">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9"/>
      <c r="AD941" s="969"/>
      <c r="AE941" s="969"/>
      <c r="AF941" s="969"/>
      <c r="AG941" s="969"/>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hidden="1" customHeight="1" x14ac:dyDescent="0.15">
      <c r="A942" s="968">
        <v>15</v>
      </c>
      <c r="B942" s="968">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9"/>
      <c r="AD942" s="969"/>
      <c r="AE942" s="969"/>
      <c r="AF942" s="969"/>
      <c r="AG942" s="969"/>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hidden="1" customHeight="1" x14ac:dyDescent="0.15">
      <c r="A943" s="968">
        <v>16</v>
      </c>
      <c r="B943" s="968">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9"/>
      <c r="AD943" s="969"/>
      <c r="AE943" s="969"/>
      <c r="AF943" s="969"/>
      <c r="AG943" s="969"/>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hidden="1" customHeight="1" x14ac:dyDescent="0.15">
      <c r="A944" s="968">
        <v>17</v>
      </c>
      <c r="B944" s="968">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9"/>
      <c r="AD944" s="969"/>
      <c r="AE944" s="969"/>
      <c r="AF944" s="969"/>
      <c r="AG944" s="969"/>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hidden="1" customHeight="1" x14ac:dyDescent="0.15">
      <c r="A945" s="968">
        <v>18</v>
      </c>
      <c r="B945" s="968">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9"/>
      <c r="AD945" s="969"/>
      <c r="AE945" s="969"/>
      <c r="AF945" s="969"/>
      <c r="AG945" s="969"/>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hidden="1" customHeight="1" x14ac:dyDescent="0.15">
      <c r="A946" s="968">
        <v>19</v>
      </c>
      <c r="B946" s="968">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9"/>
      <c r="AD946" s="969"/>
      <c r="AE946" s="969"/>
      <c r="AF946" s="969"/>
      <c r="AG946" s="969"/>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hidden="1" customHeight="1" x14ac:dyDescent="0.15">
      <c r="A947" s="968">
        <v>20</v>
      </c>
      <c r="B947" s="968">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9"/>
      <c r="AD947" s="969"/>
      <c r="AE947" s="969"/>
      <c r="AF947" s="969"/>
      <c r="AG947" s="969"/>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hidden="1" customHeight="1" x14ac:dyDescent="0.15">
      <c r="A948" s="968">
        <v>21</v>
      </c>
      <c r="B948" s="968">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9"/>
      <c r="AD948" s="969"/>
      <c r="AE948" s="969"/>
      <c r="AF948" s="969"/>
      <c r="AG948" s="969"/>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hidden="1" customHeight="1" x14ac:dyDescent="0.15">
      <c r="A949" s="968">
        <v>22</v>
      </c>
      <c r="B949" s="968">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9"/>
      <c r="AD949" s="969"/>
      <c r="AE949" s="969"/>
      <c r="AF949" s="969"/>
      <c r="AG949" s="969"/>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hidden="1" customHeight="1" x14ac:dyDescent="0.15">
      <c r="A950" s="968">
        <v>23</v>
      </c>
      <c r="B950" s="968">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9"/>
      <c r="AD950" s="969"/>
      <c r="AE950" s="969"/>
      <c r="AF950" s="969"/>
      <c r="AG950" s="969"/>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hidden="1" customHeight="1" x14ac:dyDescent="0.15">
      <c r="A951" s="968">
        <v>24</v>
      </c>
      <c r="B951" s="968">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9"/>
      <c r="AD951" s="969"/>
      <c r="AE951" s="969"/>
      <c r="AF951" s="969"/>
      <c r="AG951" s="969"/>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hidden="1" customHeight="1" x14ac:dyDescent="0.15">
      <c r="A952" s="968">
        <v>25</v>
      </c>
      <c r="B952" s="968">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9"/>
      <c r="AD952" s="969"/>
      <c r="AE952" s="969"/>
      <c r="AF952" s="969"/>
      <c r="AG952" s="969"/>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hidden="1" customHeight="1" x14ac:dyDescent="0.15">
      <c r="A953" s="968">
        <v>26</v>
      </c>
      <c r="B953" s="968">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9"/>
      <c r="AD953" s="969"/>
      <c r="AE953" s="969"/>
      <c r="AF953" s="969"/>
      <c r="AG953" s="969"/>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hidden="1" customHeight="1" x14ac:dyDescent="0.15">
      <c r="A954" s="968">
        <v>27</v>
      </c>
      <c r="B954" s="968">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9"/>
      <c r="AD954" s="969"/>
      <c r="AE954" s="969"/>
      <c r="AF954" s="969"/>
      <c r="AG954" s="969"/>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hidden="1" customHeight="1" x14ac:dyDescent="0.15">
      <c r="A955" s="968">
        <v>28</v>
      </c>
      <c r="B955" s="968">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9"/>
      <c r="AD955" s="969"/>
      <c r="AE955" s="969"/>
      <c r="AF955" s="969"/>
      <c r="AG955" s="969"/>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hidden="1" customHeight="1" x14ac:dyDescent="0.15">
      <c r="A956" s="968">
        <v>29</v>
      </c>
      <c r="B956" s="968">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9"/>
      <c r="AD956" s="969"/>
      <c r="AE956" s="969"/>
      <c r="AF956" s="969"/>
      <c r="AG956" s="969"/>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hidden="1" customHeight="1" x14ac:dyDescent="0.15">
      <c r="A957" s="968">
        <v>30</v>
      </c>
      <c r="B957" s="968">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9"/>
      <c r="AD957" s="969"/>
      <c r="AE957" s="969"/>
      <c r="AF957" s="969"/>
      <c r="AG957" s="969"/>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hidden="1" x14ac:dyDescent="0.15">
      <c r="P958" s="63"/>
      <c r="Q958" s="63"/>
      <c r="R958" s="63"/>
      <c r="S958" s="63"/>
      <c r="T958" s="63"/>
      <c r="U958" s="63"/>
      <c r="V958" s="63"/>
      <c r="W958" s="63"/>
      <c r="X958" s="63"/>
      <c r="Y958" s="64"/>
      <c r="Z958" s="64"/>
      <c r="AA958" s="64"/>
      <c r="AB958" s="64"/>
      <c r="AC958" s="64"/>
      <c r="AD958" s="64"/>
      <c r="AE958" s="64"/>
      <c r="AF958" s="64"/>
      <c r="AG958" s="64"/>
      <c r="AH958" s="64"/>
      <c r="AI958" s="64"/>
      <c r="AJ958" s="64"/>
      <c r="AK958" s="64"/>
      <c r="AL958" s="64"/>
      <c r="AM958" s="64"/>
      <c r="AN958" s="64"/>
      <c r="AO958" s="64"/>
      <c r="AY958">
        <f>COUNTA($C$961)</f>
        <v>0</v>
      </c>
    </row>
    <row r="959" spans="1:51" hidden="1" x14ac:dyDescent="0.15">
      <c r="A959" s="9"/>
      <c r="B959" s="43" t="s">
        <v>197</v>
      </c>
      <c r="C959" s="48"/>
      <c r="D959" s="48"/>
      <c r="E959" s="48"/>
      <c r="F959" s="48"/>
      <c r="G959" s="48"/>
      <c r="H959" s="48"/>
      <c r="I959" s="48"/>
      <c r="J959" s="48"/>
      <c r="K959" s="48"/>
      <c r="L959" s="48"/>
      <c r="M959" s="48"/>
      <c r="N959" s="48"/>
      <c r="O959" s="48"/>
      <c r="P959" s="53"/>
      <c r="Q959" s="53"/>
      <c r="R959" s="53"/>
      <c r="S959" s="53"/>
      <c r="T959" s="53"/>
      <c r="U959" s="53"/>
      <c r="V959" s="53"/>
      <c r="W959" s="53"/>
      <c r="X959" s="53"/>
      <c r="Y959" s="54"/>
      <c r="Z959" s="54"/>
      <c r="AA959" s="54"/>
      <c r="AB959" s="54"/>
      <c r="AC959" s="54"/>
      <c r="AD959" s="54"/>
      <c r="AE959" s="54"/>
      <c r="AF959" s="54"/>
      <c r="AG959" s="54"/>
      <c r="AH959" s="54"/>
      <c r="AI959" s="54"/>
      <c r="AJ959" s="54"/>
      <c r="AK959" s="54"/>
      <c r="AL959" s="54"/>
      <c r="AM959" s="54"/>
      <c r="AN959" s="54"/>
      <c r="AO959" s="54"/>
      <c r="AP959" s="53"/>
      <c r="AQ959" s="53"/>
      <c r="AR959" s="53"/>
      <c r="AS959" s="53"/>
      <c r="AT959" s="53"/>
      <c r="AU959" s="53"/>
      <c r="AV959" s="53"/>
      <c r="AW959" s="53"/>
      <c r="AX959" s="53"/>
      <c r="AY959" s="34">
        <f>$AY$958</f>
        <v>0</v>
      </c>
    </row>
    <row r="960" spans="1:51" customFormat="1" ht="59.25" hidden="1" customHeight="1" x14ac:dyDescent="0.15">
      <c r="A960" s="151"/>
      <c r="B960" s="151"/>
      <c r="C960" s="151" t="s">
        <v>24</v>
      </c>
      <c r="D960" s="151"/>
      <c r="E960" s="151"/>
      <c r="F960" s="151"/>
      <c r="G960" s="151"/>
      <c r="H960" s="151"/>
      <c r="I960" s="151"/>
      <c r="J960" s="970" t="s">
        <v>229</v>
      </c>
      <c r="K960" s="971"/>
      <c r="L960" s="971"/>
      <c r="M960" s="971"/>
      <c r="N960" s="971"/>
      <c r="O960" s="971"/>
      <c r="P960" s="153" t="s">
        <v>25</v>
      </c>
      <c r="Q960" s="153"/>
      <c r="R960" s="153"/>
      <c r="S960" s="153"/>
      <c r="T960" s="153"/>
      <c r="U960" s="153"/>
      <c r="V960" s="153"/>
      <c r="W960" s="153"/>
      <c r="X960" s="153"/>
      <c r="Y960" s="154" t="s">
        <v>268</v>
      </c>
      <c r="Z960" s="155"/>
      <c r="AA960" s="155"/>
      <c r="AB960" s="155"/>
      <c r="AC960" s="970" t="s">
        <v>260</v>
      </c>
      <c r="AD960" s="970"/>
      <c r="AE960" s="970"/>
      <c r="AF960" s="970"/>
      <c r="AG960" s="970"/>
      <c r="AH960" s="154" t="s">
        <v>220</v>
      </c>
      <c r="AI960" s="151"/>
      <c r="AJ960" s="151"/>
      <c r="AK960" s="151"/>
      <c r="AL960" s="151" t="s">
        <v>19</v>
      </c>
      <c r="AM960" s="151"/>
      <c r="AN960" s="151"/>
      <c r="AO960" s="156"/>
      <c r="AP960" s="972" t="s">
        <v>230</v>
      </c>
      <c r="AQ960" s="972"/>
      <c r="AR960" s="972"/>
      <c r="AS960" s="972"/>
      <c r="AT960" s="972"/>
      <c r="AU960" s="972"/>
      <c r="AV960" s="972"/>
      <c r="AW960" s="972"/>
      <c r="AX960" s="972"/>
      <c r="AY960" s="34">
        <f>$AY$958</f>
        <v>0</v>
      </c>
    </row>
    <row r="961" spans="1:51" ht="26.25" hidden="1" customHeight="1" x14ac:dyDescent="0.15">
      <c r="A961" s="968">
        <v>1</v>
      </c>
      <c r="B961" s="968">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9"/>
      <c r="AD961" s="969"/>
      <c r="AE961" s="969"/>
      <c r="AF961" s="969"/>
      <c r="AG961" s="969"/>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hidden="1" customHeight="1" x14ac:dyDescent="0.15">
      <c r="A962" s="968">
        <v>2</v>
      </c>
      <c r="B962" s="968">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9"/>
      <c r="AD962" s="969"/>
      <c r="AE962" s="969"/>
      <c r="AF962" s="969"/>
      <c r="AG962" s="969"/>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hidden="1" customHeight="1" x14ac:dyDescent="0.15">
      <c r="A963" s="968">
        <v>3</v>
      </c>
      <c r="B963" s="968">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9"/>
      <c r="AD963" s="969"/>
      <c r="AE963" s="969"/>
      <c r="AF963" s="969"/>
      <c r="AG963" s="969"/>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hidden="1" customHeight="1" x14ac:dyDescent="0.15">
      <c r="A964" s="968">
        <v>4</v>
      </c>
      <c r="B964" s="968">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9"/>
      <c r="AD964" s="969"/>
      <c r="AE964" s="969"/>
      <c r="AF964" s="969"/>
      <c r="AG964" s="969"/>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hidden="1" customHeight="1" x14ac:dyDescent="0.15">
      <c r="A965" s="968">
        <v>5</v>
      </c>
      <c r="B965" s="968">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9"/>
      <c r="AD965" s="969"/>
      <c r="AE965" s="969"/>
      <c r="AF965" s="969"/>
      <c r="AG965" s="969"/>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hidden="1" customHeight="1" x14ac:dyDescent="0.15">
      <c r="A966" s="968">
        <v>6</v>
      </c>
      <c r="B966" s="968">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9"/>
      <c r="AD966" s="969"/>
      <c r="AE966" s="969"/>
      <c r="AF966" s="969"/>
      <c r="AG966" s="969"/>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hidden="1" customHeight="1" x14ac:dyDescent="0.15">
      <c r="A967" s="968">
        <v>7</v>
      </c>
      <c r="B967" s="968">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9"/>
      <c r="AD967" s="969"/>
      <c r="AE967" s="969"/>
      <c r="AF967" s="969"/>
      <c r="AG967" s="969"/>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hidden="1" customHeight="1" x14ac:dyDescent="0.15">
      <c r="A968" s="968">
        <v>8</v>
      </c>
      <c r="B968" s="968">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9"/>
      <c r="AD968" s="969"/>
      <c r="AE968" s="969"/>
      <c r="AF968" s="969"/>
      <c r="AG968" s="969"/>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hidden="1" customHeight="1" x14ac:dyDescent="0.15">
      <c r="A969" s="968">
        <v>9</v>
      </c>
      <c r="B969" s="968">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9"/>
      <c r="AD969" s="969"/>
      <c r="AE969" s="969"/>
      <c r="AF969" s="969"/>
      <c r="AG969" s="969"/>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hidden="1" customHeight="1" x14ac:dyDescent="0.15">
      <c r="A970" s="968">
        <v>10</v>
      </c>
      <c r="B970" s="968">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9"/>
      <c r="AD970" s="969"/>
      <c r="AE970" s="969"/>
      <c r="AF970" s="969"/>
      <c r="AG970" s="969"/>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hidden="1" customHeight="1" x14ac:dyDescent="0.15">
      <c r="A971" s="968">
        <v>11</v>
      </c>
      <c r="B971" s="968">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9"/>
      <c r="AD971" s="969"/>
      <c r="AE971" s="969"/>
      <c r="AF971" s="969"/>
      <c r="AG971" s="969"/>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hidden="1" customHeight="1" x14ac:dyDescent="0.15">
      <c r="A972" s="968">
        <v>12</v>
      </c>
      <c r="B972" s="968">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9"/>
      <c r="AD972" s="969"/>
      <c r="AE972" s="969"/>
      <c r="AF972" s="969"/>
      <c r="AG972" s="969"/>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hidden="1" customHeight="1" x14ac:dyDescent="0.15">
      <c r="A973" s="968">
        <v>13</v>
      </c>
      <c r="B973" s="968">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9"/>
      <c r="AD973" s="969"/>
      <c r="AE973" s="969"/>
      <c r="AF973" s="969"/>
      <c r="AG973" s="969"/>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hidden="1" customHeight="1" x14ac:dyDescent="0.15">
      <c r="A974" s="968">
        <v>14</v>
      </c>
      <c r="B974" s="968">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9"/>
      <c r="AD974" s="969"/>
      <c r="AE974" s="969"/>
      <c r="AF974" s="969"/>
      <c r="AG974" s="969"/>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hidden="1" customHeight="1" x14ac:dyDescent="0.15">
      <c r="A975" s="968">
        <v>15</v>
      </c>
      <c r="B975" s="968">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9"/>
      <c r="AD975" s="969"/>
      <c r="AE975" s="969"/>
      <c r="AF975" s="969"/>
      <c r="AG975" s="969"/>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hidden="1" customHeight="1" x14ac:dyDescent="0.15">
      <c r="A976" s="968">
        <v>16</v>
      </c>
      <c r="B976" s="968">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9"/>
      <c r="AD976" s="969"/>
      <c r="AE976" s="969"/>
      <c r="AF976" s="969"/>
      <c r="AG976" s="969"/>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hidden="1" customHeight="1" x14ac:dyDescent="0.15">
      <c r="A977" s="968">
        <v>17</v>
      </c>
      <c r="B977" s="968">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9"/>
      <c r="AD977" s="969"/>
      <c r="AE977" s="969"/>
      <c r="AF977" s="969"/>
      <c r="AG977" s="969"/>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hidden="1" customHeight="1" x14ac:dyDescent="0.15">
      <c r="A978" s="968">
        <v>18</v>
      </c>
      <c r="B978" s="968">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9"/>
      <c r="AD978" s="969"/>
      <c r="AE978" s="969"/>
      <c r="AF978" s="969"/>
      <c r="AG978" s="969"/>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hidden="1" customHeight="1" x14ac:dyDescent="0.15">
      <c r="A979" s="968">
        <v>19</v>
      </c>
      <c r="B979" s="968">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9"/>
      <c r="AD979" s="969"/>
      <c r="AE979" s="969"/>
      <c r="AF979" s="969"/>
      <c r="AG979" s="969"/>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hidden="1" customHeight="1" x14ac:dyDescent="0.15">
      <c r="A980" s="968">
        <v>20</v>
      </c>
      <c r="B980" s="968">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9"/>
      <c r="AD980" s="969"/>
      <c r="AE980" s="969"/>
      <c r="AF980" s="969"/>
      <c r="AG980" s="969"/>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hidden="1" customHeight="1" x14ac:dyDescent="0.15">
      <c r="A981" s="968">
        <v>21</v>
      </c>
      <c r="B981" s="968">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9"/>
      <c r="AD981" s="969"/>
      <c r="AE981" s="969"/>
      <c r="AF981" s="969"/>
      <c r="AG981" s="969"/>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hidden="1" customHeight="1" x14ac:dyDescent="0.15">
      <c r="A982" s="968">
        <v>22</v>
      </c>
      <c r="B982" s="968">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9"/>
      <c r="AD982" s="969"/>
      <c r="AE982" s="969"/>
      <c r="AF982" s="969"/>
      <c r="AG982" s="969"/>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hidden="1" customHeight="1" x14ac:dyDescent="0.15">
      <c r="A983" s="968">
        <v>23</v>
      </c>
      <c r="B983" s="968">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9"/>
      <c r="AD983" s="969"/>
      <c r="AE983" s="969"/>
      <c r="AF983" s="969"/>
      <c r="AG983" s="969"/>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hidden="1" customHeight="1" x14ac:dyDescent="0.15">
      <c r="A984" s="968">
        <v>24</v>
      </c>
      <c r="B984" s="968">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9"/>
      <c r="AD984" s="969"/>
      <c r="AE984" s="969"/>
      <c r="AF984" s="969"/>
      <c r="AG984" s="969"/>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hidden="1" customHeight="1" x14ac:dyDescent="0.15">
      <c r="A985" s="968">
        <v>25</v>
      </c>
      <c r="B985" s="968">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9"/>
      <c r="AD985" s="969"/>
      <c r="AE985" s="969"/>
      <c r="AF985" s="969"/>
      <c r="AG985" s="969"/>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hidden="1" customHeight="1" x14ac:dyDescent="0.15">
      <c r="A986" s="968">
        <v>26</v>
      </c>
      <c r="B986" s="968">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9"/>
      <c r="AD986" s="969"/>
      <c r="AE986" s="969"/>
      <c r="AF986" s="969"/>
      <c r="AG986" s="969"/>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hidden="1" customHeight="1" x14ac:dyDescent="0.15">
      <c r="A987" s="968">
        <v>27</v>
      </c>
      <c r="B987" s="968">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9"/>
      <c r="AD987" s="969"/>
      <c r="AE987" s="969"/>
      <c r="AF987" s="969"/>
      <c r="AG987" s="969"/>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hidden="1" customHeight="1" x14ac:dyDescent="0.15">
      <c r="A988" s="968">
        <v>28</v>
      </c>
      <c r="B988" s="968">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9"/>
      <c r="AD988" s="969"/>
      <c r="AE988" s="969"/>
      <c r="AF988" s="969"/>
      <c r="AG988" s="969"/>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hidden="1" customHeight="1" x14ac:dyDescent="0.15">
      <c r="A989" s="968">
        <v>29</v>
      </c>
      <c r="B989" s="968">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9"/>
      <c r="AD989" s="969"/>
      <c r="AE989" s="969"/>
      <c r="AF989" s="969"/>
      <c r="AG989" s="969"/>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hidden="1" customHeight="1" x14ac:dyDescent="0.15">
      <c r="A990" s="968">
        <v>30</v>
      </c>
      <c r="B990" s="968">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9"/>
      <c r="AD990" s="969"/>
      <c r="AE990" s="969"/>
      <c r="AF990" s="969"/>
      <c r="AG990" s="969"/>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hidden="1" x14ac:dyDescent="0.15">
      <c r="P991" s="63"/>
      <c r="Q991" s="63"/>
      <c r="R991" s="63"/>
      <c r="S991" s="63"/>
      <c r="T991" s="63"/>
      <c r="U991" s="63"/>
      <c r="V991" s="63"/>
      <c r="W991" s="63"/>
      <c r="X991" s="63"/>
      <c r="Y991" s="64"/>
      <c r="Z991" s="64"/>
      <c r="AA991" s="64"/>
      <c r="AB991" s="64"/>
      <c r="AC991" s="64"/>
      <c r="AD991" s="64"/>
      <c r="AE991" s="64"/>
      <c r="AF991" s="64"/>
      <c r="AG991" s="64"/>
      <c r="AH991" s="64"/>
      <c r="AI991" s="64"/>
      <c r="AJ991" s="64"/>
      <c r="AK991" s="64"/>
      <c r="AL991" s="64"/>
      <c r="AM991" s="64"/>
      <c r="AN991" s="64"/>
      <c r="AO991" s="64"/>
      <c r="AY991">
        <f>COUNTA($C$994)</f>
        <v>0</v>
      </c>
    </row>
    <row r="992" spans="1:51" hidden="1" x14ac:dyDescent="0.15">
      <c r="A992" s="9"/>
      <c r="B992" s="43" t="s">
        <v>198</v>
      </c>
      <c r="C992" s="48"/>
      <c r="D992" s="48"/>
      <c r="E992" s="48"/>
      <c r="F992" s="48"/>
      <c r="G992" s="48"/>
      <c r="H992" s="48"/>
      <c r="I992" s="48"/>
      <c r="J992" s="48"/>
      <c r="K992" s="48"/>
      <c r="L992" s="48"/>
      <c r="M992" s="48"/>
      <c r="N992" s="48"/>
      <c r="O992" s="48"/>
      <c r="P992" s="53"/>
      <c r="Q992" s="53"/>
      <c r="R992" s="53"/>
      <c r="S992" s="53"/>
      <c r="T992" s="53"/>
      <c r="U992" s="53"/>
      <c r="V992" s="53"/>
      <c r="W992" s="53"/>
      <c r="X992" s="53"/>
      <c r="Y992" s="54"/>
      <c r="Z992" s="54"/>
      <c r="AA992" s="54"/>
      <c r="AB992" s="54"/>
      <c r="AC992" s="54"/>
      <c r="AD992" s="54"/>
      <c r="AE992" s="54"/>
      <c r="AF992" s="54"/>
      <c r="AG992" s="54"/>
      <c r="AH992" s="54"/>
      <c r="AI992" s="54"/>
      <c r="AJ992" s="54"/>
      <c r="AK992" s="54"/>
      <c r="AL992" s="54"/>
      <c r="AM992" s="54"/>
      <c r="AN992" s="54"/>
      <c r="AO992" s="54"/>
      <c r="AP992" s="53"/>
      <c r="AQ992" s="53"/>
      <c r="AR992" s="53"/>
      <c r="AS992" s="53"/>
      <c r="AT992" s="53"/>
      <c r="AU992" s="53"/>
      <c r="AV992" s="53"/>
      <c r="AW992" s="53"/>
      <c r="AX992" s="53"/>
      <c r="AY992" s="34">
        <f>$AY$991</f>
        <v>0</v>
      </c>
    </row>
    <row r="993" spans="1:51" customFormat="1" ht="59.25" hidden="1" customHeight="1" x14ac:dyDescent="0.15">
      <c r="A993" s="151"/>
      <c r="B993" s="151"/>
      <c r="C993" s="151" t="s">
        <v>24</v>
      </c>
      <c r="D993" s="151"/>
      <c r="E993" s="151"/>
      <c r="F993" s="151"/>
      <c r="G993" s="151"/>
      <c r="H993" s="151"/>
      <c r="I993" s="151"/>
      <c r="J993" s="970" t="s">
        <v>229</v>
      </c>
      <c r="K993" s="971"/>
      <c r="L993" s="971"/>
      <c r="M993" s="971"/>
      <c r="N993" s="971"/>
      <c r="O993" s="971"/>
      <c r="P993" s="153" t="s">
        <v>25</v>
      </c>
      <c r="Q993" s="153"/>
      <c r="R993" s="153"/>
      <c r="S993" s="153"/>
      <c r="T993" s="153"/>
      <c r="U993" s="153"/>
      <c r="V993" s="153"/>
      <c r="W993" s="153"/>
      <c r="X993" s="153"/>
      <c r="Y993" s="154" t="s">
        <v>268</v>
      </c>
      <c r="Z993" s="155"/>
      <c r="AA993" s="155"/>
      <c r="AB993" s="155"/>
      <c r="AC993" s="970" t="s">
        <v>260</v>
      </c>
      <c r="AD993" s="970"/>
      <c r="AE993" s="970"/>
      <c r="AF993" s="970"/>
      <c r="AG993" s="970"/>
      <c r="AH993" s="154" t="s">
        <v>220</v>
      </c>
      <c r="AI993" s="151"/>
      <c r="AJ993" s="151"/>
      <c r="AK993" s="151"/>
      <c r="AL993" s="151" t="s">
        <v>19</v>
      </c>
      <c r="AM993" s="151"/>
      <c r="AN993" s="151"/>
      <c r="AO993" s="156"/>
      <c r="AP993" s="972" t="s">
        <v>230</v>
      </c>
      <c r="AQ993" s="972"/>
      <c r="AR993" s="972"/>
      <c r="AS993" s="972"/>
      <c r="AT993" s="972"/>
      <c r="AU993" s="972"/>
      <c r="AV993" s="972"/>
      <c r="AW993" s="972"/>
      <c r="AX993" s="972"/>
      <c r="AY993" s="34">
        <f>$AY$991</f>
        <v>0</v>
      </c>
    </row>
    <row r="994" spans="1:51" ht="26.25" hidden="1" customHeight="1" x14ac:dyDescent="0.15">
      <c r="A994" s="968">
        <v>1</v>
      </c>
      <c r="B994" s="968">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9"/>
      <c r="AD994" s="969"/>
      <c r="AE994" s="969"/>
      <c r="AF994" s="969"/>
      <c r="AG994" s="969"/>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hidden="1" customHeight="1" x14ac:dyDescent="0.15">
      <c r="A995" s="968">
        <v>2</v>
      </c>
      <c r="B995" s="968">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9"/>
      <c r="AD995" s="969"/>
      <c r="AE995" s="969"/>
      <c r="AF995" s="969"/>
      <c r="AG995" s="969"/>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hidden="1" customHeight="1" x14ac:dyDescent="0.15">
      <c r="A996" s="968">
        <v>3</v>
      </c>
      <c r="B996" s="968">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9"/>
      <c r="AD996" s="969"/>
      <c r="AE996" s="969"/>
      <c r="AF996" s="969"/>
      <c r="AG996" s="969"/>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hidden="1" customHeight="1" x14ac:dyDescent="0.15">
      <c r="A997" s="968">
        <v>4</v>
      </c>
      <c r="B997" s="968">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9"/>
      <c r="AD997" s="969"/>
      <c r="AE997" s="969"/>
      <c r="AF997" s="969"/>
      <c r="AG997" s="969"/>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hidden="1" customHeight="1" x14ac:dyDescent="0.15">
      <c r="A998" s="968">
        <v>5</v>
      </c>
      <c r="B998" s="968">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9"/>
      <c r="AD998" s="969"/>
      <c r="AE998" s="969"/>
      <c r="AF998" s="969"/>
      <c r="AG998" s="969"/>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hidden="1" customHeight="1" x14ac:dyDescent="0.15">
      <c r="A999" s="968">
        <v>6</v>
      </c>
      <c r="B999" s="968">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9"/>
      <c r="AD999" s="969"/>
      <c r="AE999" s="969"/>
      <c r="AF999" s="969"/>
      <c r="AG999" s="969"/>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hidden="1" customHeight="1" x14ac:dyDescent="0.15">
      <c r="A1000" s="968">
        <v>7</v>
      </c>
      <c r="B1000" s="968">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9"/>
      <c r="AD1000" s="969"/>
      <c r="AE1000" s="969"/>
      <c r="AF1000" s="969"/>
      <c r="AG1000" s="969"/>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hidden="1" customHeight="1" x14ac:dyDescent="0.15">
      <c r="A1001" s="968">
        <v>8</v>
      </c>
      <c r="B1001" s="968">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9"/>
      <c r="AD1001" s="969"/>
      <c r="AE1001" s="969"/>
      <c r="AF1001" s="969"/>
      <c r="AG1001" s="969"/>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hidden="1" customHeight="1" x14ac:dyDescent="0.15">
      <c r="A1002" s="968">
        <v>9</v>
      </c>
      <c r="B1002" s="968">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9"/>
      <c r="AD1002" s="969"/>
      <c r="AE1002" s="969"/>
      <c r="AF1002" s="969"/>
      <c r="AG1002" s="969"/>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hidden="1" customHeight="1" x14ac:dyDescent="0.15">
      <c r="A1003" s="968">
        <v>10</v>
      </c>
      <c r="B1003" s="968">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9"/>
      <c r="AD1003" s="969"/>
      <c r="AE1003" s="969"/>
      <c r="AF1003" s="969"/>
      <c r="AG1003" s="969"/>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hidden="1" customHeight="1" x14ac:dyDescent="0.15">
      <c r="A1004" s="968">
        <v>11</v>
      </c>
      <c r="B1004" s="968">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9"/>
      <c r="AD1004" s="969"/>
      <c r="AE1004" s="969"/>
      <c r="AF1004" s="969"/>
      <c r="AG1004" s="969"/>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hidden="1" customHeight="1" x14ac:dyDescent="0.15">
      <c r="A1005" s="968">
        <v>12</v>
      </c>
      <c r="B1005" s="968">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9"/>
      <c r="AD1005" s="969"/>
      <c r="AE1005" s="969"/>
      <c r="AF1005" s="969"/>
      <c r="AG1005" s="969"/>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hidden="1" customHeight="1" x14ac:dyDescent="0.15">
      <c r="A1006" s="968">
        <v>13</v>
      </c>
      <c r="B1006" s="968">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9"/>
      <c r="AD1006" s="969"/>
      <c r="AE1006" s="969"/>
      <c r="AF1006" s="969"/>
      <c r="AG1006" s="969"/>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hidden="1" customHeight="1" x14ac:dyDescent="0.15">
      <c r="A1007" s="968">
        <v>14</v>
      </c>
      <c r="B1007" s="968">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9"/>
      <c r="AD1007" s="969"/>
      <c r="AE1007" s="969"/>
      <c r="AF1007" s="969"/>
      <c r="AG1007" s="969"/>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hidden="1" customHeight="1" x14ac:dyDescent="0.15">
      <c r="A1008" s="968">
        <v>15</v>
      </c>
      <c r="B1008" s="968">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9"/>
      <c r="AD1008" s="969"/>
      <c r="AE1008" s="969"/>
      <c r="AF1008" s="969"/>
      <c r="AG1008" s="969"/>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hidden="1" customHeight="1" x14ac:dyDescent="0.15">
      <c r="A1009" s="968">
        <v>16</v>
      </c>
      <c r="B1009" s="968">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9"/>
      <c r="AD1009" s="969"/>
      <c r="AE1009" s="969"/>
      <c r="AF1009" s="969"/>
      <c r="AG1009" s="969"/>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hidden="1" customHeight="1" x14ac:dyDescent="0.15">
      <c r="A1010" s="968">
        <v>17</v>
      </c>
      <c r="B1010" s="968">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9"/>
      <c r="AD1010" s="969"/>
      <c r="AE1010" s="969"/>
      <c r="AF1010" s="969"/>
      <c r="AG1010" s="969"/>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hidden="1" customHeight="1" x14ac:dyDescent="0.15">
      <c r="A1011" s="968">
        <v>18</v>
      </c>
      <c r="B1011" s="968">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9"/>
      <c r="AD1011" s="969"/>
      <c r="AE1011" s="969"/>
      <c r="AF1011" s="969"/>
      <c r="AG1011" s="969"/>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hidden="1" customHeight="1" x14ac:dyDescent="0.15">
      <c r="A1012" s="968">
        <v>19</v>
      </c>
      <c r="B1012" s="968">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9"/>
      <c r="AD1012" s="969"/>
      <c r="AE1012" s="969"/>
      <c r="AF1012" s="969"/>
      <c r="AG1012" s="969"/>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hidden="1" customHeight="1" x14ac:dyDescent="0.15">
      <c r="A1013" s="968">
        <v>20</v>
      </c>
      <c r="B1013" s="968">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9"/>
      <c r="AD1013" s="969"/>
      <c r="AE1013" s="969"/>
      <c r="AF1013" s="969"/>
      <c r="AG1013" s="969"/>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hidden="1" customHeight="1" x14ac:dyDescent="0.15">
      <c r="A1014" s="968">
        <v>21</v>
      </c>
      <c r="B1014" s="968">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9"/>
      <c r="AD1014" s="969"/>
      <c r="AE1014" s="969"/>
      <c r="AF1014" s="969"/>
      <c r="AG1014" s="969"/>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hidden="1" customHeight="1" x14ac:dyDescent="0.15">
      <c r="A1015" s="968">
        <v>22</v>
      </c>
      <c r="B1015" s="968">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9"/>
      <c r="AD1015" s="969"/>
      <c r="AE1015" s="969"/>
      <c r="AF1015" s="969"/>
      <c r="AG1015" s="969"/>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hidden="1" customHeight="1" x14ac:dyDescent="0.15">
      <c r="A1016" s="968">
        <v>23</v>
      </c>
      <c r="B1016" s="968">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9"/>
      <c r="AD1016" s="969"/>
      <c r="AE1016" s="969"/>
      <c r="AF1016" s="969"/>
      <c r="AG1016" s="969"/>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hidden="1" customHeight="1" x14ac:dyDescent="0.15">
      <c r="A1017" s="968">
        <v>24</v>
      </c>
      <c r="B1017" s="968">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9"/>
      <c r="AD1017" s="969"/>
      <c r="AE1017" s="969"/>
      <c r="AF1017" s="969"/>
      <c r="AG1017" s="969"/>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hidden="1" customHeight="1" x14ac:dyDescent="0.15">
      <c r="A1018" s="968">
        <v>25</v>
      </c>
      <c r="B1018" s="968">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9"/>
      <c r="AD1018" s="969"/>
      <c r="AE1018" s="969"/>
      <c r="AF1018" s="969"/>
      <c r="AG1018" s="969"/>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hidden="1" customHeight="1" x14ac:dyDescent="0.15">
      <c r="A1019" s="968">
        <v>26</v>
      </c>
      <c r="B1019" s="968">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9"/>
      <c r="AD1019" s="969"/>
      <c r="AE1019" s="969"/>
      <c r="AF1019" s="969"/>
      <c r="AG1019" s="969"/>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hidden="1" customHeight="1" x14ac:dyDescent="0.15">
      <c r="A1020" s="968">
        <v>27</v>
      </c>
      <c r="B1020" s="968">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9"/>
      <c r="AD1020" s="969"/>
      <c r="AE1020" s="969"/>
      <c r="AF1020" s="969"/>
      <c r="AG1020" s="969"/>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hidden="1" customHeight="1" x14ac:dyDescent="0.15">
      <c r="A1021" s="968">
        <v>28</v>
      </c>
      <c r="B1021" s="968">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9"/>
      <c r="AD1021" s="969"/>
      <c r="AE1021" s="969"/>
      <c r="AF1021" s="969"/>
      <c r="AG1021" s="969"/>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hidden="1" customHeight="1" x14ac:dyDescent="0.15">
      <c r="A1022" s="968">
        <v>29</v>
      </c>
      <c r="B1022" s="968">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9"/>
      <c r="AD1022" s="969"/>
      <c r="AE1022" s="969"/>
      <c r="AF1022" s="969"/>
      <c r="AG1022" s="969"/>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hidden="1" customHeight="1" x14ac:dyDescent="0.15">
      <c r="A1023" s="968">
        <v>30</v>
      </c>
      <c r="B1023" s="968">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9"/>
      <c r="AD1023" s="969"/>
      <c r="AE1023" s="969"/>
      <c r="AF1023" s="969"/>
      <c r="AG1023" s="969"/>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hidden="1" x14ac:dyDescent="0.15">
      <c r="P1024" s="63"/>
      <c r="Q1024" s="63"/>
      <c r="R1024" s="63"/>
      <c r="S1024" s="63"/>
      <c r="T1024" s="63"/>
      <c r="U1024" s="63"/>
      <c r="V1024" s="63"/>
      <c r="W1024" s="63"/>
      <c r="X1024" s="63"/>
      <c r="Y1024" s="64"/>
      <c r="Z1024" s="64"/>
      <c r="AA1024" s="64"/>
      <c r="AB1024" s="64"/>
      <c r="AC1024" s="64"/>
      <c r="AD1024" s="64"/>
      <c r="AE1024" s="64"/>
      <c r="AF1024" s="64"/>
      <c r="AG1024" s="64"/>
      <c r="AH1024" s="64"/>
      <c r="AI1024" s="64"/>
      <c r="AJ1024" s="64"/>
      <c r="AK1024" s="64"/>
      <c r="AL1024" s="64"/>
      <c r="AM1024" s="64"/>
      <c r="AN1024" s="64"/>
      <c r="AO1024" s="64"/>
      <c r="AY1024">
        <f>COUNTA($C$1027)</f>
        <v>0</v>
      </c>
    </row>
    <row r="1025" spans="1:51" hidden="1" x14ac:dyDescent="0.15">
      <c r="A1025" s="9"/>
      <c r="B1025" s="43" t="s">
        <v>199</v>
      </c>
      <c r="C1025" s="48"/>
      <c r="D1025" s="48"/>
      <c r="E1025" s="48"/>
      <c r="F1025" s="48"/>
      <c r="G1025" s="48"/>
      <c r="H1025" s="48"/>
      <c r="I1025" s="48"/>
      <c r="J1025" s="48"/>
      <c r="K1025" s="48"/>
      <c r="L1025" s="48"/>
      <c r="M1025" s="48"/>
      <c r="N1025" s="48"/>
      <c r="O1025" s="48"/>
      <c r="P1025" s="53"/>
      <c r="Q1025" s="53"/>
      <c r="R1025" s="53"/>
      <c r="S1025" s="53"/>
      <c r="T1025" s="53"/>
      <c r="U1025" s="53"/>
      <c r="V1025" s="53"/>
      <c r="W1025" s="53"/>
      <c r="X1025" s="53"/>
      <c r="Y1025" s="54"/>
      <c r="Z1025" s="54"/>
      <c r="AA1025" s="54"/>
      <c r="AB1025" s="54"/>
      <c r="AC1025" s="54"/>
      <c r="AD1025" s="54"/>
      <c r="AE1025" s="54"/>
      <c r="AF1025" s="54"/>
      <c r="AG1025" s="54"/>
      <c r="AH1025" s="54"/>
      <c r="AI1025" s="54"/>
      <c r="AJ1025" s="54"/>
      <c r="AK1025" s="54"/>
      <c r="AL1025" s="54"/>
      <c r="AM1025" s="54"/>
      <c r="AN1025" s="54"/>
      <c r="AO1025" s="54"/>
      <c r="AP1025" s="53"/>
      <c r="AQ1025" s="53"/>
      <c r="AR1025" s="53"/>
      <c r="AS1025" s="53"/>
      <c r="AT1025" s="53"/>
      <c r="AU1025" s="53"/>
      <c r="AV1025" s="53"/>
      <c r="AW1025" s="53"/>
      <c r="AX1025" s="53"/>
      <c r="AY1025" s="34">
        <f>$AY$1024</f>
        <v>0</v>
      </c>
    </row>
    <row r="1026" spans="1:51" customFormat="1" ht="59.25" hidden="1" customHeight="1" x14ac:dyDescent="0.15">
      <c r="A1026" s="151"/>
      <c r="B1026" s="151"/>
      <c r="C1026" s="151" t="s">
        <v>24</v>
      </c>
      <c r="D1026" s="151"/>
      <c r="E1026" s="151"/>
      <c r="F1026" s="151"/>
      <c r="G1026" s="151"/>
      <c r="H1026" s="151"/>
      <c r="I1026" s="151"/>
      <c r="J1026" s="970" t="s">
        <v>229</v>
      </c>
      <c r="K1026" s="971"/>
      <c r="L1026" s="971"/>
      <c r="M1026" s="971"/>
      <c r="N1026" s="971"/>
      <c r="O1026" s="971"/>
      <c r="P1026" s="153" t="s">
        <v>25</v>
      </c>
      <c r="Q1026" s="153"/>
      <c r="R1026" s="153"/>
      <c r="S1026" s="153"/>
      <c r="T1026" s="153"/>
      <c r="U1026" s="153"/>
      <c r="V1026" s="153"/>
      <c r="W1026" s="153"/>
      <c r="X1026" s="153"/>
      <c r="Y1026" s="154" t="s">
        <v>268</v>
      </c>
      <c r="Z1026" s="155"/>
      <c r="AA1026" s="155"/>
      <c r="AB1026" s="155"/>
      <c r="AC1026" s="970" t="s">
        <v>260</v>
      </c>
      <c r="AD1026" s="970"/>
      <c r="AE1026" s="970"/>
      <c r="AF1026" s="970"/>
      <c r="AG1026" s="970"/>
      <c r="AH1026" s="154" t="s">
        <v>220</v>
      </c>
      <c r="AI1026" s="151"/>
      <c r="AJ1026" s="151"/>
      <c r="AK1026" s="151"/>
      <c r="AL1026" s="151" t="s">
        <v>19</v>
      </c>
      <c r="AM1026" s="151"/>
      <c r="AN1026" s="151"/>
      <c r="AO1026" s="156"/>
      <c r="AP1026" s="972" t="s">
        <v>230</v>
      </c>
      <c r="AQ1026" s="972"/>
      <c r="AR1026" s="972"/>
      <c r="AS1026" s="972"/>
      <c r="AT1026" s="972"/>
      <c r="AU1026" s="972"/>
      <c r="AV1026" s="972"/>
      <c r="AW1026" s="972"/>
      <c r="AX1026" s="972"/>
      <c r="AY1026" s="34">
        <f>$AY$1024</f>
        <v>0</v>
      </c>
    </row>
    <row r="1027" spans="1:51" ht="26.25" hidden="1" customHeight="1" x14ac:dyDescent="0.15">
      <c r="A1027" s="968">
        <v>1</v>
      </c>
      <c r="B1027" s="968">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9"/>
      <c r="AD1027" s="969"/>
      <c r="AE1027" s="969"/>
      <c r="AF1027" s="969"/>
      <c r="AG1027" s="969"/>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hidden="1" customHeight="1" x14ac:dyDescent="0.15">
      <c r="A1028" s="968">
        <v>2</v>
      </c>
      <c r="B1028" s="968">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9"/>
      <c r="AD1028" s="969"/>
      <c r="AE1028" s="969"/>
      <c r="AF1028" s="969"/>
      <c r="AG1028" s="969"/>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hidden="1" customHeight="1" x14ac:dyDescent="0.15">
      <c r="A1029" s="968">
        <v>3</v>
      </c>
      <c r="B1029" s="968">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9"/>
      <c r="AD1029" s="969"/>
      <c r="AE1029" s="969"/>
      <c r="AF1029" s="969"/>
      <c r="AG1029" s="969"/>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hidden="1" customHeight="1" x14ac:dyDescent="0.15">
      <c r="A1030" s="968">
        <v>4</v>
      </c>
      <c r="B1030" s="968">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9"/>
      <c r="AD1030" s="969"/>
      <c r="AE1030" s="969"/>
      <c r="AF1030" s="969"/>
      <c r="AG1030" s="969"/>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hidden="1" customHeight="1" x14ac:dyDescent="0.15">
      <c r="A1031" s="968">
        <v>5</v>
      </c>
      <c r="B1031" s="968">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9"/>
      <c r="AD1031" s="969"/>
      <c r="AE1031" s="969"/>
      <c r="AF1031" s="969"/>
      <c r="AG1031" s="969"/>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hidden="1" customHeight="1" x14ac:dyDescent="0.15">
      <c r="A1032" s="968">
        <v>6</v>
      </c>
      <c r="B1032" s="968">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9"/>
      <c r="AD1032" s="969"/>
      <c r="AE1032" s="969"/>
      <c r="AF1032" s="969"/>
      <c r="AG1032" s="969"/>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hidden="1" customHeight="1" x14ac:dyDescent="0.15">
      <c r="A1033" s="968">
        <v>7</v>
      </c>
      <c r="B1033" s="968">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9"/>
      <c r="AD1033" s="969"/>
      <c r="AE1033" s="969"/>
      <c r="AF1033" s="969"/>
      <c r="AG1033" s="969"/>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hidden="1" customHeight="1" x14ac:dyDescent="0.15">
      <c r="A1034" s="968">
        <v>8</v>
      </c>
      <c r="B1034" s="968">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9"/>
      <c r="AD1034" s="969"/>
      <c r="AE1034" s="969"/>
      <c r="AF1034" s="969"/>
      <c r="AG1034" s="969"/>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hidden="1" customHeight="1" x14ac:dyDescent="0.15">
      <c r="A1035" s="968">
        <v>9</v>
      </c>
      <c r="B1035" s="968">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9"/>
      <c r="AD1035" s="969"/>
      <c r="AE1035" s="969"/>
      <c r="AF1035" s="969"/>
      <c r="AG1035" s="969"/>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hidden="1" customHeight="1" x14ac:dyDescent="0.15">
      <c r="A1036" s="968">
        <v>10</v>
      </c>
      <c r="B1036" s="968">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9"/>
      <c r="AD1036" s="969"/>
      <c r="AE1036" s="969"/>
      <c r="AF1036" s="969"/>
      <c r="AG1036" s="969"/>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hidden="1" customHeight="1" x14ac:dyDescent="0.15">
      <c r="A1037" s="968">
        <v>11</v>
      </c>
      <c r="B1037" s="968">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9"/>
      <c r="AD1037" s="969"/>
      <c r="AE1037" s="969"/>
      <c r="AF1037" s="969"/>
      <c r="AG1037" s="969"/>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hidden="1" customHeight="1" x14ac:dyDescent="0.15">
      <c r="A1038" s="968">
        <v>12</v>
      </c>
      <c r="B1038" s="968">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9"/>
      <c r="AD1038" s="969"/>
      <c r="AE1038" s="969"/>
      <c r="AF1038" s="969"/>
      <c r="AG1038" s="969"/>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hidden="1" customHeight="1" x14ac:dyDescent="0.15">
      <c r="A1039" s="968">
        <v>13</v>
      </c>
      <c r="B1039" s="968">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9"/>
      <c r="AD1039" s="969"/>
      <c r="AE1039" s="969"/>
      <c r="AF1039" s="969"/>
      <c r="AG1039" s="969"/>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hidden="1" customHeight="1" x14ac:dyDescent="0.15">
      <c r="A1040" s="968">
        <v>14</v>
      </c>
      <c r="B1040" s="968">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9"/>
      <c r="AD1040" s="969"/>
      <c r="AE1040" s="969"/>
      <c r="AF1040" s="969"/>
      <c r="AG1040" s="969"/>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hidden="1" customHeight="1" x14ac:dyDescent="0.15">
      <c r="A1041" s="968">
        <v>15</v>
      </c>
      <c r="B1041" s="968">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9"/>
      <c r="AD1041" s="969"/>
      <c r="AE1041" s="969"/>
      <c r="AF1041" s="969"/>
      <c r="AG1041" s="969"/>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hidden="1" customHeight="1" x14ac:dyDescent="0.15">
      <c r="A1042" s="968">
        <v>16</v>
      </c>
      <c r="B1042" s="968">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9"/>
      <c r="AD1042" s="969"/>
      <c r="AE1042" s="969"/>
      <c r="AF1042" s="969"/>
      <c r="AG1042" s="969"/>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hidden="1" customHeight="1" x14ac:dyDescent="0.15">
      <c r="A1043" s="968">
        <v>17</v>
      </c>
      <c r="B1043" s="968">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9"/>
      <c r="AD1043" s="969"/>
      <c r="AE1043" s="969"/>
      <c r="AF1043" s="969"/>
      <c r="AG1043" s="969"/>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hidden="1" customHeight="1" x14ac:dyDescent="0.15">
      <c r="A1044" s="968">
        <v>18</v>
      </c>
      <c r="B1044" s="968">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9"/>
      <c r="AD1044" s="969"/>
      <c r="AE1044" s="969"/>
      <c r="AF1044" s="969"/>
      <c r="AG1044" s="969"/>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hidden="1" customHeight="1" x14ac:dyDescent="0.15">
      <c r="A1045" s="968">
        <v>19</v>
      </c>
      <c r="B1045" s="968">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9"/>
      <c r="AD1045" s="969"/>
      <c r="AE1045" s="969"/>
      <c r="AF1045" s="969"/>
      <c r="AG1045" s="969"/>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hidden="1" customHeight="1" x14ac:dyDescent="0.15">
      <c r="A1046" s="968">
        <v>20</v>
      </c>
      <c r="B1046" s="968">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9"/>
      <c r="AD1046" s="969"/>
      <c r="AE1046" s="969"/>
      <c r="AF1046" s="969"/>
      <c r="AG1046" s="969"/>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hidden="1" customHeight="1" x14ac:dyDescent="0.15">
      <c r="A1047" s="968">
        <v>21</v>
      </c>
      <c r="B1047" s="968">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9"/>
      <c r="AD1047" s="969"/>
      <c r="AE1047" s="969"/>
      <c r="AF1047" s="969"/>
      <c r="AG1047" s="969"/>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hidden="1" customHeight="1" x14ac:dyDescent="0.15">
      <c r="A1048" s="968">
        <v>22</v>
      </c>
      <c r="B1048" s="968">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9"/>
      <c r="AD1048" s="969"/>
      <c r="AE1048" s="969"/>
      <c r="AF1048" s="969"/>
      <c r="AG1048" s="969"/>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hidden="1" customHeight="1" x14ac:dyDescent="0.15">
      <c r="A1049" s="968">
        <v>23</v>
      </c>
      <c r="B1049" s="968">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9"/>
      <c r="AD1049" s="969"/>
      <c r="AE1049" s="969"/>
      <c r="AF1049" s="969"/>
      <c r="AG1049" s="969"/>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hidden="1" customHeight="1" x14ac:dyDescent="0.15">
      <c r="A1050" s="968">
        <v>24</v>
      </c>
      <c r="B1050" s="968">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9"/>
      <c r="AD1050" s="969"/>
      <c r="AE1050" s="969"/>
      <c r="AF1050" s="969"/>
      <c r="AG1050" s="969"/>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hidden="1" customHeight="1" x14ac:dyDescent="0.15">
      <c r="A1051" s="968">
        <v>25</v>
      </c>
      <c r="B1051" s="968">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9"/>
      <c r="AD1051" s="969"/>
      <c r="AE1051" s="969"/>
      <c r="AF1051" s="969"/>
      <c r="AG1051" s="969"/>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hidden="1" customHeight="1" x14ac:dyDescent="0.15">
      <c r="A1052" s="968">
        <v>26</v>
      </c>
      <c r="B1052" s="968">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9"/>
      <c r="AD1052" s="969"/>
      <c r="AE1052" s="969"/>
      <c r="AF1052" s="969"/>
      <c r="AG1052" s="969"/>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hidden="1" customHeight="1" x14ac:dyDescent="0.15">
      <c r="A1053" s="968">
        <v>27</v>
      </c>
      <c r="B1053" s="968">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9"/>
      <c r="AD1053" s="969"/>
      <c r="AE1053" s="969"/>
      <c r="AF1053" s="969"/>
      <c r="AG1053" s="969"/>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hidden="1" customHeight="1" x14ac:dyDescent="0.15">
      <c r="A1054" s="968">
        <v>28</v>
      </c>
      <c r="B1054" s="968">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9"/>
      <c r="AD1054" s="969"/>
      <c r="AE1054" s="969"/>
      <c r="AF1054" s="969"/>
      <c r="AG1054" s="969"/>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hidden="1" customHeight="1" x14ac:dyDescent="0.15">
      <c r="A1055" s="968">
        <v>29</v>
      </c>
      <c r="B1055" s="968">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9"/>
      <c r="AD1055" s="969"/>
      <c r="AE1055" s="969"/>
      <c r="AF1055" s="969"/>
      <c r="AG1055" s="969"/>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hidden="1" customHeight="1" x14ac:dyDescent="0.15">
      <c r="A1056" s="968">
        <v>30</v>
      </c>
      <c r="B1056" s="968">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9"/>
      <c r="AD1056" s="969"/>
      <c r="AE1056" s="969"/>
      <c r="AF1056" s="969"/>
      <c r="AG1056" s="969"/>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hidden="1" x14ac:dyDescent="0.15">
      <c r="P1057" s="63"/>
      <c r="Q1057" s="63"/>
      <c r="R1057" s="63"/>
      <c r="S1057" s="63"/>
      <c r="T1057" s="63"/>
      <c r="U1057" s="63"/>
      <c r="V1057" s="63"/>
      <c r="W1057" s="63"/>
      <c r="X1057" s="63"/>
      <c r="Y1057" s="64"/>
      <c r="Z1057" s="64"/>
      <c r="AA1057" s="64"/>
      <c r="AB1057" s="64"/>
      <c r="AC1057" s="64"/>
      <c r="AD1057" s="64"/>
      <c r="AE1057" s="64"/>
      <c r="AF1057" s="64"/>
      <c r="AG1057" s="64"/>
      <c r="AH1057" s="64"/>
      <c r="AI1057" s="64"/>
      <c r="AJ1057" s="64"/>
      <c r="AK1057" s="64"/>
      <c r="AL1057" s="64"/>
      <c r="AM1057" s="64"/>
      <c r="AN1057" s="64"/>
      <c r="AO1057" s="64"/>
      <c r="AY1057">
        <f>COUNTA($C$1060)</f>
        <v>0</v>
      </c>
    </row>
    <row r="1058" spans="1:51" hidden="1" x14ac:dyDescent="0.15">
      <c r="A1058" s="9"/>
      <c r="B1058" s="43" t="s">
        <v>200</v>
      </c>
      <c r="C1058" s="48"/>
      <c r="D1058" s="48"/>
      <c r="E1058" s="48"/>
      <c r="F1058" s="48"/>
      <c r="G1058" s="48"/>
      <c r="H1058" s="48"/>
      <c r="I1058" s="48"/>
      <c r="J1058" s="48"/>
      <c r="K1058" s="48"/>
      <c r="L1058" s="48"/>
      <c r="M1058" s="48"/>
      <c r="N1058" s="48"/>
      <c r="O1058" s="48"/>
      <c r="P1058" s="53"/>
      <c r="Q1058" s="53"/>
      <c r="R1058" s="53"/>
      <c r="S1058" s="53"/>
      <c r="T1058" s="53"/>
      <c r="U1058" s="53"/>
      <c r="V1058" s="53"/>
      <c r="W1058" s="53"/>
      <c r="X1058" s="53"/>
      <c r="Y1058" s="54"/>
      <c r="Z1058" s="54"/>
      <c r="AA1058" s="54"/>
      <c r="AB1058" s="54"/>
      <c r="AC1058" s="54"/>
      <c r="AD1058" s="54"/>
      <c r="AE1058" s="54"/>
      <c r="AF1058" s="54"/>
      <c r="AG1058" s="54"/>
      <c r="AH1058" s="54"/>
      <c r="AI1058" s="54"/>
      <c r="AJ1058" s="54"/>
      <c r="AK1058" s="54"/>
      <c r="AL1058" s="54"/>
      <c r="AM1058" s="54"/>
      <c r="AN1058" s="54"/>
      <c r="AO1058" s="54"/>
      <c r="AP1058" s="53"/>
      <c r="AQ1058" s="53"/>
      <c r="AR1058" s="53"/>
      <c r="AS1058" s="53"/>
      <c r="AT1058" s="53"/>
      <c r="AU1058" s="53"/>
      <c r="AV1058" s="53"/>
      <c r="AW1058" s="53"/>
      <c r="AX1058" s="53"/>
      <c r="AY1058" s="34">
        <f>$AY$1057</f>
        <v>0</v>
      </c>
    </row>
    <row r="1059" spans="1:51" customFormat="1" ht="59.25" hidden="1" customHeight="1" x14ac:dyDescent="0.15">
      <c r="A1059" s="151"/>
      <c r="B1059" s="151"/>
      <c r="C1059" s="151" t="s">
        <v>24</v>
      </c>
      <c r="D1059" s="151"/>
      <c r="E1059" s="151"/>
      <c r="F1059" s="151"/>
      <c r="G1059" s="151"/>
      <c r="H1059" s="151"/>
      <c r="I1059" s="151"/>
      <c r="J1059" s="970" t="s">
        <v>229</v>
      </c>
      <c r="K1059" s="971"/>
      <c r="L1059" s="971"/>
      <c r="M1059" s="971"/>
      <c r="N1059" s="971"/>
      <c r="O1059" s="971"/>
      <c r="P1059" s="153" t="s">
        <v>25</v>
      </c>
      <c r="Q1059" s="153"/>
      <c r="R1059" s="153"/>
      <c r="S1059" s="153"/>
      <c r="T1059" s="153"/>
      <c r="U1059" s="153"/>
      <c r="V1059" s="153"/>
      <c r="W1059" s="153"/>
      <c r="X1059" s="153"/>
      <c r="Y1059" s="154" t="s">
        <v>268</v>
      </c>
      <c r="Z1059" s="155"/>
      <c r="AA1059" s="155"/>
      <c r="AB1059" s="155"/>
      <c r="AC1059" s="970" t="s">
        <v>260</v>
      </c>
      <c r="AD1059" s="970"/>
      <c r="AE1059" s="970"/>
      <c r="AF1059" s="970"/>
      <c r="AG1059" s="970"/>
      <c r="AH1059" s="154" t="s">
        <v>220</v>
      </c>
      <c r="AI1059" s="151"/>
      <c r="AJ1059" s="151"/>
      <c r="AK1059" s="151"/>
      <c r="AL1059" s="151" t="s">
        <v>19</v>
      </c>
      <c r="AM1059" s="151"/>
      <c r="AN1059" s="151"/>
      <c r="AO1059" s="156"/>
      <c r="AP1059" s="972" t="s">
        <v>230</v>
      </c>
      <c r="AQ1059" s="972"/>
      <c r="AR1059" s="972"/>
      <c r="AS1059" s="972"/>
      <c r="AT1059" s="972"/>
      <c r="AU1059" s="972"/>
      <c r="AV1059" s="972"/>
      <c r="AW1059" s="972"/>
      <c r="AX1059" s="972"/>
      <c r="AY1059" s="34">
        <f>$AY$1057</f>
        <v>0</v>
      </c>
    </row>
    <row r="1060" spans="1:51" ht="26.25" hidden="1" customHeight="1" x14ac:dyDescent="0.15">
      <c r="A1060" s="968">
        <v>1</v>
      </c>
      <c r="B1060" s="968">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9"/>
      <c r="AD1060" s="969"/>
      <c r="AE1060" s="969"/>
      <c r="AF1060" s="969"/>
      <c r="AG1060" s="969"/>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hidden="1" customHeight="1" x14ac:dyDescent="0.15">
      <c r="A1061" s="968">
        <v>2</v>
      </c>
      <c r="B1061" s="968">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9"/>
      <c r="AD1061" s="969"/>
      <c r="AE1061" s="969"/>
      <c r="AF1061" s="969"/>
      <c r="AG1061" s="969"/>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hidden="1" customHeight="1" x14ac:dyDescent="0.15">
      <c r="A1062" s="968">
        <v>3</v>
      </c>
      <c r="B1062" s="968">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9"/>
      <c r="AD1062" s="969"/>
      <c r="AE1062" s="969"/>
      <c r="AF1062" s="969"/>
      <c r="AG1062" s="969"/>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hidden="1" customHeight="1" x14ac:dyDescent="0.15">
      <c r="A1063" s="968">
        <v>4</v>
      </c>
      <c r="B1063" s="968">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9"/>
      <c r="AD1063" s="969"/>
      <c r="AE1063" s="969"/>
      <c r="AF1063" s="969"/>
      <c r="AG1063" s="969"/>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hidden="1" customHeight="1" x14ac:dyDescent="0.15">
      <c r="A1064" s="968">
        <v>5</v>
      </c>
      <c r="B1064" s="968">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9"/>
      <c r="AD1064" s="969"/>
      <c r="AE1064" s="969"/>
      <c r="AF1064" s="969"/>
      <c r="AG1064" s="969"/>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hidden="1" customHeight="1" x14ac:dyDescent="0.15">
      <c r="A1065" s="968">
        <v>6</v>
      </c>
      <c r="B1065" s="968">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9"/>
      <c r="AD1065" s="969"/>
      <c r="AE1065" s="969"/>
      <c r="AF1065" s="969"/>
      <c r="AG1065" s="969"/>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hidden="1" customHeight="1" x14ac:dyDescent="0.15">
      <c r="A1066" s="968">
        <v>7</v>
      </c>
      <c r="B1066" s="968">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9"/>
      <c r="AD1066" s="969"/>
      <c r="AE1066" s="969"/>
      <c r="AF1066" s="969"/>
      <c r="AG1066" s="969"/>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hidden="1" customHeight="1" x14ac:dyDescent="0.15">
      <c r="A1067" s="968">
        <v>8</v>
      </c>
      <c r="B1067" s="968">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9"/>
      <c r="AD1067" s="969"/>
      <c r="AE1067" s="969"/>
      <c r="AF1067" s="969"/>
      <c r="AG1067" s="969"/>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hidden="1" customHeight="1" x14ac:dyDescent="0.15">
      <c r="A1068" s="968">
        <v>9</v>
      </c>
      <c r="B1068" s="968">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9"/>
      <c r="AD1068" s="969"/>
      <c r="AE1068" s="969"/>
      <c r="AF1068" s="969"/>
      <c r="AG1068" s="969"/>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hidden="1" customHeight="1" x14ac:dyDescent="0.15">
      <c r="A1069" s="968">
        <v>10</v>
      </c>
      <c r="B1069" s="968">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9"/>
      <c r="AD1069" s="969"/>
      <c r="AE1069" s="969"/>
      <c r="AF1069" s="969"/>
      <c r="AG1069" s="969"/>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hidden="1" customHeight="1" x14ac:dyDescent="0.15">
      <c r="A1070" s="968">
        <v>11</v>
      </c>
      <c r="B1070" s="968">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9"/>
      <c r="AD1070" s="969"/>
      <c r="AE1070" s="969"/>
      <c r="AF1070" s="969"/>
      <c r="AG1070" s="969"/>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hidden="1" customHeight="1" x14ac:dyDescent="0.15">
      <c r="A1071" s="968">
        <v>12</v>
      </c>
      <c r="B1071" s="968">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9"/>
      <c r="AD1071" s="969"/>
      <c r="AE1071" s="969"/>
      <c r="AF1071" s="969"/>
      <c r="AG1071" s="969"/>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hidden="1" customHeight="1" x14ac:dyDescent="0.15">
      <c r="A1072" s="968">
        <v>13</v>
      </c>
      <c r="B1072" s="968">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9"/>
      <c r="AD1072" s="969"/>
      <c r="AE1072" s="969"/>
      <c r="AF1072" s="969"/>
      <c r="AG1072" s="969"/>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hidden="1" customHeight="1" x14ac:dyDescent="0.15">
      <c r="A1073" s="968">
        <v>14</v>
      </c>
      <c r="B1073" s="968">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9"/>
      <c r="AD1073" s="969"/>
      <c r="AE1073" s="969"/>
      <c r="AF1073" s="969"/>
      <c r="AG1073" s="969"/>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hidden="1" customHeight="1" x14ac:dyDescent="0.15">
      <c r="A1074" s="968">
        <v>15</v>
      </c>
      <c r="B1074" s="968">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9"/>
      <c r="AD1074" s="969"/>
      <c r="AE1074" s="969"/>
      <c r="AF1074" s="969"/>
      <c r="AG1074" s="969"/>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hidden="1" customHeight="1" x14ac:dyDescent="0.15">
      <c r="A1075" s="968">
        <v>16</v>
      </c>
      <c r="B1075" s="968">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9"/>
      <c r="AD1075" s="969"/>
      <c r="AE1075" s="969"/>
      <c r="AF1075" s="969"/>
      <c r="AG1075" s="969"/>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hidden="1" customHeight="1" x14ac:dyDescent="0.15">
      <c r="A1076" s="968">
        <v>17</v>
      </c>
      <c r="B1076" s="968">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9"/>
      <c r="AD1076" s="969"/>
      <c r="AE1076" s="969"/>
      <c r="AF1076" s="969"/>
      <c r="AG1076" s="969"/>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hidden="1" customHeight="1" x14ac:dyDescent="0.15">
      <c r="A1077" s="968">
        <v>18</v>
      </c>
      <c r="B1077" s="968">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9"/>
      <c r="AD1077" s="969"/>
      <c r="AE1077" s="969"/>
      <c r="AF1077" s="969"/>
      <c r="AG1077" s="969"/>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hidden="1" customHeight="1" x14ac:dyDescent="0.15">
      <c r="A1078" s="968">
        <v>19</v>
      </c>
      <c r="B1078" s="968">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9"/>
      <c r="AD1078" s="969"/>
      <c r="AE1078" s="969"/>
      <c r="AF1078" s="969"/>
      <c r="AG1078" s="969"/>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hidden="1" customHeight="1" x14ac:dyDescent="0.15">
      <c r="A1079" s="968">
        <v>20</v>
      </c>
      <c r="B1079" s="968">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9"/>
      <c r="AD1079" s="969"/>
      <c r="AE1079" s="969"/>
      <c r="AF1079" s="969"/>
      <c r="AG1079" s="969"/>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hidden="1" customHeight="1" x14ac:dyDescent="0.15">
      <c r="A1080" s="968">
        <v>21</v>
      </c>
      <c r="B1080" s="968">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9"/>
      <c r="AD1080" s="969"/>
      <c r="AE1080" s="969"/>
      <c r="AF1080" s="969"/>
      <c r="AG1080" s="969"/>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hidden="1" customHeight="1" x14ac:dyDescent="0.15">
      <c r="A1081" s="968">
        <v>22</v>
      </c>
      <c r="B1081" s="968">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9"/>
      <c r="AD1081" s="969"/>
      <c r="AE1081" s="969"/>
      <c r="AF1081" s="969"/>
      <c r="AG1081" s="969"/>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hidden="1" customHeight="1" x14ac:dyDescent="0.15">
      <c r="A1082" s="968">
        <v>23</v>
      </c>
      <c r="B1082" s="968">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9"/>
      <c r="AD1082" s="969"/>
      <c r="AE1082" s="969"/>
      <c r="AF1082" s="969"/>
      <c r="AG1082" s="969"/>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hidden="1" customHeight="1" x14ac:dyDescent="0.15">
      <c r="A1083" s="968">
        <v>24</v>
      </c>
      <c r="B1083" s="968">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9"/>
      <c r="AD1083" s="969"/>
      <c r="AE1083" s="969"/>
      <c r="AF1083" s="969"/>
      <c r="AG1083" s="969"/>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hidden="1" customHeight="1" x14ac:dyDescent="0.15">
      <c r="A1084" s="968">
        <v>25</v>
      </c>
      <c r="B1084" s="968">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9"/>
      <c r="AD1084" s="969"/>
      <c r="AE1084" s="969"/>
      <c r="AF1084" s="969"/>
      <c r="AG1084" s="969"/>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hidden="1" customHeight="1" x14ac:dyDescent="0.15">
      <c r="A1085" s="968">
        <v>26</v>
      </c>
      <c r="B1085" s="968">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9"/>
      <c r="AD1085" s="969"/>
      <c r="AE1085" s="969"/>
      <c r="AF1085" s="969"/>
      <c r="AG1085" s="969"/>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hidden="1" customHeight="1" x14ac:dyDescent="0.15">
      <c r="A1086" s="968">
        <v>27</v>
      </c>
      <c r="B1086" s="968">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9"/>
      <c r="AD1086" s="969"/>
      <c r="AE1086" s="969"/>
      <c r="AF1086" s="969"/>
      <c r="AG1086" s="969"/>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hidden="1" customHeight="1" x14ac:dyDescent="0.15">
      <c r="A1087" s="968">
        <v>28</v>
      </c>
      <c r="B1087" s="968">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9"/>
      <c r="AD1087" s="969"/>
      <c r="AE1087" s="969"/>
      <c r="AF1087" s="969"/>
      <c r="AG1087" s="969"/>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hidden="1" customHeight="1" x14ac:dyDescent="0.15">
      <c r="A1088" s="968">
        <v>29</v>
      </c>
      <c r="B1088" s="968">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9"/>
      <c r="AD1088" s="969"/>
      <c r="AE1088" s="969"/>
      <c r="AF1088" s="969"/>
      <c r="AG1088" s="969"/>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hidden="1" customHeight="1" x14ac:dyDescent="0.15">
      <c r="A1089" s="968">
        <v>30</v>
      </c>
      <c r="B1089" s="968">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9"/>
      <c r="AD1089" s="969"/>
      <c r="AE1089" s="969"/>
      <c r="AF1089" s="969"/>
      <c r="AG1089" s="969"/>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hidden="1" x14ac:dyDescent="0.15">
      <c r="A1090" s="35"/>
      <c r="B1090" s="35"/>
      <c r="P1090" s="63"/>
      <c r="Q1090" s="63"/>
      <c r="R1090" s="63"/>
      <c r="S1090" s="63"/>
      <c r="T1090" s="63"/>
      <c r="U1090" s="63"/>
      <c r="V1090" s="63"/>
      <c r="W1090" s="63"/>
      <c r="X1090" s="63"/>
      <c r="Y1090" s="64"/>
      <c r="Z1090" s="64"/>
      <c r="AA1090" s="64"/>
      <c r="AB1090" s="64"/>
      <c r="AC1090" s="64"/>
      <c r="AD1090" s="64"/>
      <c r="AE1090" s="64"/>
      <c r="AF1090" s="64"/>
      <c r="AG1090" s="64"/>
      <c r="AH1090" s="64"/>
      <c r="AI1090" s="64"/>
      <c r="AJ1090" s="64"/>
      <c r="AK1090" s="64"/>
      <c r="AL1090" s="64"/>
      <c r="AM1090" s="64"/>
      <c r="AN1090" s="64"/>
      <c r="AO1090" s="64"/>
      <c r="AY1090">
        <f>COUNTA($C$1093)</f>
        <v>0</v>
      </c>
    </row>
    <row r="1091" spans="1:51" hidden="1" x14ac:dyDescent="0.15">
      <c r="A1091" s="9"/>
      <c r="B1091" s="43" t="s">
        <v>201</v>
      </c>
      <c r="C1091" s="48"/>
      <c r="D1091" s="48"/>
      <c r="E1091" s="48"/>
      <c r="F1091" s="48"/>
      <c r="G1091" s="48"/>
      <c r="H1091" s="48"/>
      <c r="I1091" s="48"/>
      <c r="J1091" s="48"/>
      <c r="K1091" s="48"/>
      <c r="L1091" s="48"/>
      <c r="M1091" s="48"/>
      <c r="N1091" s="48"/>
      <c r="O1091" s="48"/>
      <c r="P1091" s="53"/>
      <c r="Q1091" s="53"/>
      <c r="R1091" s="53"/>
      <c r="S1091" s="53"/>
      <c r="T1091" s="53"/>
      <c r="U1091" s="53"/>
      <c r="V1091" s="53"/>
      <c r="W1091" s="53"/>
      <c r="X1091" s="53"/>
      <c r="Y1091" s="54"/>
      <c r="Z1091" s="54"/>
      <c r="AA1091" s="54"/>
      <c r="AB1091" s="54"/>
      <c r="AC1091" s="54"/>
      <c r="AD1091" s="54"/>
      <c r="AE1091" s="54"/>
      <c r="AF1091" s="54"/>
      <c r="AG1091" s="54"/>
      <c r="AH1091" s="54"/>
      <c r="AI1091" s="54"/>
      <c r="AJ1091" s="54"/>
      <c r="AK1091" s="54"/>
      <c r="AL1091" s="54"/>
      <c r="AM1091" s="54"/>
      <c r="AN1091" s="54"/>
      <c r="AO1091" s="54"/>
      <c r="AP1091" s="53"/>
      <c r="AQ1091" s="53"/>
      <c r="AR1091" s="53"/>
      <c r="AS1091" s="53"/>
      <c r="AT1091" s="53"/>
      <c r="AU1091" s="53"/>
      <c r="AV1091" s="53"/>
      <c r="AW1091" s="53"/>
      <c r="AX1091" s="53"/>
      <c r="AY1091">
        <f>$AY$1090</f>
        <v>0</v>
      </c>
    </row>
    <row r="1092" spans="1:51" customFormat="1" ht="59.25" hidden="1" customHeight="1" x14ac:dyDescent="0.15">
      <c r="A1092" s="151"/>
      <c r="B1092" s="151"/>
      <c r="C1092" s="151" t="s">
        <v>24</v>
      </c>
      <c r="D1092" s="151"/>
      <c r="E1092" s="151"/>
      <c r="F1092" s="151"/>
      <c r="G1092" s="151"/>
      <c r="H1092" s="151"/>
      <c r="I1092" s="151"/>
      <c r="J1092" s="970" t="s">
        <v>229</v>
      </c>
      <c r="K1092" s="971"/>
      <c r="L1092" s="971"/>
      <c r="M1092" s="971"/>
      <c r="N1092" s="971"/>
      <c r="O1092" s="971"/>
      <c r="P1092" s="153" t="s">
        <v>25</v>
      </c>
      <c r="Q1092" s="153"/>
      <c r="R1092" s="153"/>
      <c r="S1092" s="153"/>
      <c r="T1092" s="153"/>
      <c r="U1092" s="153"/>
      <c r="V1092" s="153"/>
      <c r="W1092" s="153"/>
      <c r="X1092" s="153"/>
      <c r="Y1092" s="154" t="s">
        <v>268</v>
      </c>
      <c r="Z1092" s="155"/>
      <c r="AA1092" s="155"/>
      <c r="AB1092" s="155"/>
      <c r="AC1092" s="970" t="s">
        <v>260</v>
      </c>
      <c r="AD1092" s="970"/>
      <c r="AE1092" s="970"/>
      <c r="AF1092" s="970"/>
      <c r="AG1092" s="970"/>
      <c r="AH1092" s="154" t="s">
        <v>220</v>
      </c>
      <c r="AI1092" s="151"/>
      <c r="AJ1092" s="151"/>
      <c r="AK1092" s="151"/>
      <c r="AL1092" s="151" t="s">
        <v>19</v>
      </c>
      <c r="AM1092" s="151"/>
      <c r="AN1092" s="151"/>
      <c r="AO1092" s="156"/>
      <c r="AP1092" s="972" t="s">
        <v>230</v>
      </c>
      <c r="AQ1092" s="972"/>
      <c r="AR1092" s="972"/>
      <c r="AS1092" s="972"/>
      <c r="AT1092" s="972"/>
      <c r="AU1092" s="972"/>
      <c r="AV1092" s="972"/>
      <c r="AW1092" s="972"/>
      <c r="AX1092" s="972"/>
      <c r="AY1092">
        <f>$AY$1090</f>
        <v>0</v>
      </c>
    </row>
    <row r="1093" spans="1:51" ht="26.25" hidden="1" customHeight="1" x14ac:dyDescent="0.15">
      <c r="A1093" s="968">
        <v>1</v>
      </c>
      <c r="B1093" s="968">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9"/>
      <c r="AD1093" s="969"/>
      <c r="AE1093" s="969"/>
      <c r="AF1093" s="969"/>
      <c r="AG1093" s="969"/>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hidden="1" customHeight="1" x14ac:dyDescent="0.15">
      <c r="A1094" s="968">
        <v>2</v>
      </c>
      <c r="B1094" s="968">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9"/>
      <c r="AD1094" s="969"/>
      <c r="AE1094" s="969"/>
      <c r="AF1094" s="969"/>
      <c r="AG1094" s="969"/>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hidden="1" customHeight="1" x14ac:dyDescent="0.15">
      <c r="A1095" s="968">
        <v>3</v>
      </c>
      <c r="B1095" s="968">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9"/>
      <c r="AD1095" s="969"/>
      <c r="AE1095" s="969"/>
      <c r="AF1095" s="969"/>
      <c r="AG1095" s="969"/>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hidden="1" customHeight="1" x14ac:dyDescent="0.15">
      <c r="A1096" s="968">
        <v>4</v>
      </c>
      <c r="B1096" s="968">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9"/>
      <c r="AD1096" s="969"/>
      <c r="AE1096" s="969"/>
      <c r="AF1096" s="969"/>
      <c r="AG1096" s="969"/>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hidden="1" customHeight="1" x14ac:dyDescent="0.15">
      <c r="A1097" s="968">
        <v>5</v>
      </c>
      <c r="B1097" s="968">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9"/>
      <c r="AD1097" s="969"/>
      <c r="AE1097" s="969"/>
      <c r="AF1097" s="969"/>
      <c r="AG1097" s="969"/>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hidden="1" customHeight="1" x14ac:dyDescent="0.15">
      <c r="A1098" s="968">
        <v>6</v>
      </c>
      <c r="B1098" s="968">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9"/>
      <c r="AD1098" s="969"/>
      <c r="AE1098" s="969"/>
      <c r="AF1098" s="969"/>
      <c r="AG1098" s="969"/>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hidden="1" customHeight="1" x14ac:dyDescent="0.15">
      <c r="A1099" s="968">
        <v>7</v>
      </c>
      <c r="B1099" s="968">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9"/>
      <c r="AD1099" s="969"/>
      <c r="AE1099" s="969"/>
      <c r="AF1099" s="969"/>
      <c r="AG1099" s="969"/>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hidden="1" customHeight="1" x14ac:dyDescent="0.15">
      <c r="A1100" s="968">
        <v>8</v>
      </c>
      <c r="B1100" s="968">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9"/>
      <c r="AD1100" s="969"/>
      <c r="AE1100" s="969"/>
      <c r="AF1100" s="969"/>
      <c r="AG1100" s="969"/>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hidden="1" customHeight="1" x14ac:dyDescent="0.15">
      <c r="A1101" s="968">
        <v>9</v>
      </c>
      <c r="B1101" s="968">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9"/>
      <c r="AD1101" s="969"/>
      <c r="AE1101" s="969"/>
      <c r="AF1101" s="969"/>
      <c r="AG1101" s="969"/>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hidden="1" customHeight="1" x14ac:dyDescent="0.15">
      <c r="A1102" s="968">
        <v>10</v>
      </c>
      <c r="B1102" s="968">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9"/>
      <c r="AD1102" s="969"/>
      <c r="AE1102" s="969"/>
      <c r="AF1102" s="969"/>
      <c r="AG1102" s="969"/>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hidden="1" customHeight="1" x14ac:dyDescent="0.15">
      <c r="A1103" s="968">
        <v>11</v>
      </c>
      <c r="B1103" s="968">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9"/>
      <c r="AD1103" s="969"/>
      <c r="AE1103" s="969"/>
      <c r="AF1103" s="969"/>
      <c r="AG1103" s="969"/>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hidden="1" customHeight="1" x14ac:dyDescent="0.15">
      <c r="A1104" s="968">
        <v>12</v>
      </c>
      <c r="B1104" s="968">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9"/>
      <c r="AD1104" s="969"/>
      <c r="AE1104" s="969"/>
      <c r="AF1104" s="969"/>
      <c r="AG1104" s="969"/>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hidden="1" customHeight="1" x14ac:dyDescent="0.15">
      <c r="A1105" s="968">
        <v>13</v>
      </c>
      <c r="B1105" s="968">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9"/>
      <c r="AD1105" s="969"/>
      <c r="AE1105" s="969"/>
      <c r="AF1105" s="969"/>
      <c r="AG1105" s="969"/>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hidden="1" customHeight="1" x14ac:dyDescent="0.15">
      <c r="A1106" s="968">
        <v>14</v>
      </c>
      <c r="B1106" s="968">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9"/>
      <c r="AD1106" s="969"/>
      <c r="AE1106" s="969"/>
      <c r="AF1106" s="969"/>
      <c r="AG1106" s="969"/>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hidden="1" customHeight="1" x14ac:dyDescent="0.15">
      <c r="A1107" s="968">
        <v>15</v>
      </c>
      <c r="B1107" s="968">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9"/>
      <c r="AD1107" s="969"/>
      <c r="AE1107" s="969"/>
      <c r="AF1107" s="969"/>
      <c r="AG1107" s="969"/>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hidden="1" customHeight="1" x14ac:dyDescent="0.15">
      <c r="A1108" s="968">
        <v>16</v>
      </c>
      <c r="B1108" s="968">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9"/>
      <c r="AD1108" s="969"/>
      <c r="AE1108" s="969"/>
      <c r="AF1108" s="969"/>
      <c r="AG1108" s="969"/>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hidden="1" customHeight="1" x14ac:dyDescent="0.15">
      <c r="A1109" s="968">
        <v>17</v>
      </c>
      <c r="B1109" s="968">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9"/>
      <c r="AD1109" s="969"/>
      <c r="AE1109" s="969"/>
      <c r="AF1109" s="969"/>
      <c r="AG1109" s="969"/>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hidden="1" customHeight="1" x14ac:dyDescent="0.15">
      <c r="A1110" s="968">
        <v>18</v>
      </c>
      <c r="B1110" s="968">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9"/>
      <c r="AD1110" s="969"/>
      <c r="AE1110" s="969"/>
      <c r="AF1110" s="969"/>
      <c r="AG1110" s="969"/>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hidden="1" customHeight="1" x14ac:dyDescent="0.15">
      <c r="A1111" s="968">
        <v>19</v>
      </c>
      <c r="B1111" s="968">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9"/>
      <c r="AD1111" s="969"/>
      <c r="AE1111" s="969"/>
      <c r="AF1111" s="969"/>
      <c r="AG1111" s="969"/>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hidden="1" customHeight="1" x14ac:dyDescent="0.15">
      <c r="A1112" s="968">
        <v>20</v>
      </c>
      <c r="B1112" s="968">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9"/>
      <c r="AD1112" s="969"/>
      <c r="AE1112" s="969"/>
      <c r="AF1112" s="969"/>
      <c r="AG1112" s="969"/>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hidden="1" customHeight="1" x14ac:dyDescent="0.15">
      <c r="A1113" s="968">
        <v>21</v>
      </c>
      <c r="B1113" s="968">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9"/>
      <c r="AD1113" s="969"/>
      <c r="AE1113" s="969"/>
      <c r="AF1113" s="969"/>
      <c r="AG1113" s="969"/>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hidden="1" customHeight="1" x14ac:dyDescent="0.15">
      <c r="A1114" s="968">
        <v>22</v>
      </c>
      <c r="B1114" s="968">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9"/>
      <c r="AD1114" s="969"/>
      <c r="AE1114" s="969"/>
      <c r="AF1114" s="969"/>
      <c r="AG1114" s="969"/>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hidden="1" customHeight="1" x14ac:dyDescent="0.15">
      <c r="A1115" s="968">
        <v>23</v>
      </c>
      <c r="B1115" s="968">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9"/>
      <c r="AD1115" s="969"/>
      <c r="AE1115" s="969"/>
      <c r="AF1115" s="969"/>
      <c r="AG1115" s="969"/>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hidden="1" customHeight="1" x14ac:dyDescent="0.15">
      <c r="A1116" s="968">
        <v>24</v>
      </c>
      <c r="B1116" s="968">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9"/>
      <c r="AD1116" s="969"/>
      <c r="AE1116" s="969"/>
      <c r="AF1116" s="969"/>
      <c r="AG1116" s="969"/>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hidden="1" customHeight="1" x14ac:dyDescent="0.15">
      <c r="A1117" s="968">
        <v>25</v>
      </c>
      <c r="B1117" s="968">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9"/>
      <c r="AD1117" s="969"/>
      <c r="AE1117" s="969"/>
      <c r="AF1117" s="969"/>
      <c r="AG1117" s="969"/>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hidden="1" customHeight="1" x14ac:dyDescent="0.15">
      <c r="A1118" s="968">
        <v>26</v>
      </c>
      <c r="B1118" s="968">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9"/>
      <c r="AD1118" s="969"/>
      <c r="AE1118" s="969"/>
      <c r="AF1118" s="969"/>
      <c r="AG1118" s="969"/>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hidden="1" customHeight="1" x14ac:dyDescent="0.15">
      <c r="A1119" s="968">
        <v>27</v>
      </c>
      <c r="B1119" s="968">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9"/>
      <c r="AD1119" s="969"/>
      <c r="AE1119" s="969"/>
      <c r="AF1119" s="969"/>
      <c r="AG1119" s="969"/>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hidden="1" customHeight="1" x14ac:dyDescent="0.15">
      <c r="A1120" s="968">
        <v>28</v>
      </c>
      <c r="B1120" s="968">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9"/>
      <c r="AD1120" s="969"/>
      <c r="AE1120" s="969"/>
      <c r="AF1120" s="969"/>
      <c r="AG1120" s="969"/>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hidden="1" customHeight="1" x14ac:dyDescent="0.15">
      <c r="A1121" s="968">
        <v>29</v>
      </c>
      <c r="B1121" s="968">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9"/>
      <c r="AD1121" s="969"/>
      <c r="AE1121" s="969"/>
      <c r="AF1121" s="969"/>
      <c r="AG1121" s="969"/>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hidden="1" customHeight="1" x14ac:dyDescent="0.15">
      <c r="A1122" s="968">
        <v>30</v>
      </c>
      <c r="B1122" s="968">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9"/>
      <c r="AD1122" s="969"/>
      <c r="AE1122" s="969"/>
      <c r="AF1122" s="969"/>
      <c r="AG1122" s="969"/>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hidden="1" x14ac:dyDescent="0.15">
      <c r="P1123" s="63"/>
      <c r="Q1123" s="63"/>
      <c r="R1123" s="63"/>
      <c r="S1123" s="63"/>
      <c r="T1123" s="63"/>
      <c r="U1123" s="63"/>
      <c r="V1123" s="63"/>
      <c r="W1123" s="63"/>
      <c r="X1123" s="63"/>
      <c r="Y1123" s="64"/>
      <c r="Z1123" s="64"/>
      <c r="AA1123" s="64"/>
      <c r="AB1123" s="64"/>
      <c r="AC1123" s="64"/>
      <c r="AD1123" s="64"/>
      <c r="AE1123" s="64"/>
      <c r="AF1123" s="64"/>
      <c r="AG1123" s="64"/>
      <c r="AH1123" s="64"/>
      <c r="AI1123" s="64"/>
      <c r="AJ1123" s="64"/>
      <c r="AK1123" s="64"/>
      <c r="AL1123" s="64"/>
      <c r="AM1123" s="64"/>
      <c r="AN1123" s="64"/>
      <c r="AO1123" s="64"/>
      <c r="AY1123">
        <f>COUNTA($C$1126)</f>
        <v>0</v>
      </c>
    </row>
    <row r="1124" spans="1:51" hidden="1" x14ac:dyDescent="0.15">
      <c r="A1124" s="9"/>
      <c r="B1124" s="43" t="s">
        <v>202</v>
      </c>
      <c r="C1124" s="48"/>
      <c r="D1124" s="48"/>
      <c r="E1124" s="48"/>
      <c r="F1124" s="48"/>
      <c r="G1124" s="48"/>
      <c r="H1124" s="48"/>
      <c r="I1124" s="48"/>
      <c r="J1124" s="48"/>
      <c r="K1124" s="48"/>
      <c r="L1124" s="48"/>
      <c r="M1124" s="48"/>
      <c r="N1124" s="48"/>
      <c r="O1124" s="48"/>
      <c r="P1124" s="53"/>
      <c r="Q1124" s="53"/>
      <c r="R1124" s="53"/>
      <c r="S1124" s="53"/>
      <c r="T1124" s="53"/>
      <c r="U1124" s="53"/>
      <c r="V1124" s="53"/>
      <c r="W1124" s="53"/>
      <c r="X1124" s="53"/>
      <c r="Y1124" s="54"/>
      <c r="Z1124" s="54"/>
      <c r="AA1124" s="54"/>
      <c r="AB1124" s="54"/>
      <c r="AC1124" s="54"/>
      <c r="AD1124" s="54"/>
      <c r="AE1124" s="54"/>
      <c r="AF1124" s="54"/>
      <c r="AG1124" s="54"/>
      <c r="AH1124" s="54"/>
      <c r="AI1124" s="54"/>
      <c r="AJ1124" s="54"/>
      <c r="AK1124" s="54"/>
      <c r="AL1124" s="54"/>
      <c r="AM1124" s="54"/>
      <c r="AN1124" s="54"/>
      <c r="AO1124" s="54"/>
      <c r="AP1124" s="53"/>
      <c r="AQ1124" s="53"/>
      <c r="AR1124" s="53"/>
      <c r="AS1124" s="53"/>
      <c r="AT1124" s="53"/>
      <c r="AU1124" s="53"/>
      <c r="AV1124" s="53"/>
      <c r="AW1124" s="53"/>
      <c r="AX1124" s="53"/>
      <c r="AY1124">
        <f>$AY$1123</f>
        <v>0</v>
      </c>
    </row>
    <row r="1125" spans="1:51" customFormat="1" ht="59.25" hidden="1" customHeight="1" x14ac:dyDescent="0.15">
      <c r="A1125" s="151"/>
      <c r="B1125" s="151"/>
      <c r="C1125" s="151" t="s">
        <v>24</v>
      </c>
      <c r="D1125" s="151"/>
      <c r="E1125" s="151"/>
      <c r="F1125" s="151"/>
      <c r="G1125" s="151"/>
      <c r="H1125" s="151"/>
      <c r="I1125" s="151"/>
      <c r="J1125" s="970" t="s">
        <v>229</v>
      </c>
      <c r="K1125" s="971"/>
      <c r="L1125" s="971"/>
      <c r="M1125" s="971"/>
      <c r="N1125" s="971"/>
      <c r="O1125" s="971"/>
      <c r="P1125" s="153" t="s">
        <v>25</v>
      </c>
      <c r="Q1125" s="153"/>
      <c r="R1125" s="153"/>
      <c r="S1125" s="153"/>
      <c r="T1125" s="153"/>
      <c r="U1125" s="153"/>
      <c r="V1125" s="153"/>
      <c r="W1125" s="153"/>
      <c r="X1125" s="153"/>
      <c r="Y1125" s="154" t="s">
        <v>268</v>
      </c>
      <c r="Z1125" s="155"/>
      <c r="AA1125" s="155"/>
      <c r="AB1125" s="155"/>
      <c r="AC1125" s="970" t="s">
        <v>260</v>
      </c>
      <c r="AD1125" s="970"/>
      <c r="AE1125" s="970"/>
      <c r="AF1125" s="970"/>
      <c r="AG1125" s="970"/>
      <c r="AH1125" s="154" t="s">
        <v>220</v>
      </c>
      <c r="AI1125" s="151"/>
      <c r="AJ1125" s="151"/>
      <c r="AK1125" s="151"/>
      <c r="AL1125" s="151" t="s">
        <v>19</v>
      </c>
      <c r="AM1125" s="151"/>
      <c r="AN1125" s="151"/>
      <c r="AO1125" s="156"/>
      <c r="AP1125" s="972" t="s">
        <v>230</v>
      </c>
      <c r="AQ1125" s="972"/>
      <c r="AR1125" s="972"/>
      <c r="AS1125" s="972"/>
      <c r="AT1125" s="972"/>
      <c r="AU1125" s="972"/>
      <c r="AV1125" s="972"/>
      <c r="AW1125" s="972"/>
      <c r="AX1125" s="972"/>
      <c r="AY1125">
        <f>$AY$1123</f>
        <v>0</v>
      </c>
    </row>
    <row r="1126" spans="1:51" ht="26.25" hidden="1" customHeight="1" x14ac:dyDescent="0.15">
      <c r="A1126" s="968">
        <v>1</v>
      </c>
      <c r="B1126" s="968">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9"/>
      <c r="AD1126" s="969"/>
      <c r="AE1126" s="969"/>
      <c r="AF1126" s="969"/>
      <c r="AG1126" s="969"/>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hidden="1" customHeight="1" x14ac:dyDescent="0.15">
      <c r="A1127" s="968">
        <v>2</v>
      </c>
      <c r="B1127" s="968">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9"/>
      <c r="AD1127" s="969"/>
      <c r="AE1127" s="969"/>
      <c r="AF1127" s="969"/>
      <c r="AG1127" s="969"/>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hidden="1" customHeight="1" x14ac:dyDescent="0.15">
      <c r="A1128" s="968">
        <v>3</v>
      </c>
      <c r="B1128" s="968">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9"/>
      <c r="AD1128" s="969"/>
      <c r="AE1128" s="969"/>
      <c r="AF1128" s="969"/>
      <c r="AG1128" s="969"/>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hidden="1" customHeight="1" x14ac:dyDescent="0.15">
      <c r="A1129" s="968">
        <v>4</v>
      </c>
      <c r="B1129" s="968">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9"/>
      <c r="AD1129" s="969"/>
      <c r="AE1129" s="969"/>
      <c r="AF1129" s="969"/>
      <c r="AG1129" s="969"/>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hidden="1" customHeight="1" x14ac:dyDescent="0.15">
      <c r="A1130" s="968">
        <v>5</v>
      </c>
      <c r="B1130" s="968">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9"/>
      <c r="AD1130" s="969"/>
      <c r="AE1130" s="969"/>
      <c r="AF1130" s="969"/>
      <c r="AG1130" s="969"/>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hidden="1" customHeight="1" x14ac:dyDescent="0.15">
      <c r="A1131" s="968">
        <v>6</v>
      </c>
      <c r="B1131" s="968">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9"/>
      <c r="AD1131" s="969"/>
      <c r="AE1131" s="969"/>
      <c r="AF1131" s="969"/>
      <c r="AG1131" s="969"/>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hidden="1" customHeight="1" x14ac:dyDescent="0.15">
      <c r="A1132" s="968">
        <v>7</v>
      </c>
      <c r="B1132" s="968">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9"/>
      <c r="AD1132" s="969"/>
      <c r="AE1132" s="969"/>
      <c r="AF1132" s="969"/>
      <c r="AG1132" s="969"/>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hidden="1" customHeight="1" x14ac:dyDescent="0.15">
      <c r="A1133" s="968">
        <v>8</v>
      </c>
      <c r="B1133" s="968">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9"/>
      <c r="AD1133" s="969"/>
      <c r="AE1133" s="969"/>
      <c r="AF1133" s="969"/>
      <c r="AG1133" s="969"/>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hidden="1" customHeight="1" x14ac:dyDescent="0.15">
      <c r="A1134" s="968">
        <v>9</v>
      </c>
      <c r="B1134" s="968">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9"/>
      <c r="AD1134" s="969"/>
      <c r="AE1134" s="969"/>
      <c r="AF1134" s="969"/>
      <c r="AG1134" s="969"/>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hidden="1" customHeight="1" x14ac:dyDescent="0.15">
      <c r="A1135" s="968">
        <v>10</v>
      </c>
      <c r="B1135" s="968">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9"/>
      <c r="AD1135" s="969"/>
      <c r="AE1135" s="969"/>
      <c r="AF1135" s="969"/>
      <c r="AG1135" s="969"/>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hidden="1" customHeight="1" x14ac:dyDescent="0.15">
      <c r="A1136" s="968">
        <v>11</v>
      </c>
      <c r="B1136" s="968">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9"/>
      <c r="AD1136" s="969"/>
      <c r="AE1136" s="969"/>
      <c r="AF1136" s="969"/>
      <c r="AG1136" s="969"/>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hidden="1" customHeight="1" x14ac:dyDescent="0.15">
      <c r="A1137" s="968">
        <v>12</v>
      </c>
      <c r="B1137" s="968">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9"/>
      <c r="AD1137" s="969"/>
      <c r="AE1137" s="969"/>
      <c r="AF1137" s="969"/>
      <c r="AG1137" s="969"/>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hidden="1" customHeight="1" x14ac:dyDescent="0.15">
      <c r="A1138" s="968">
        <v>13</v>
      </c>
      <c r="B1138" s="968">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9"/>
      <c r="AD1138" s="969"/>
      <c r="AE1138" s="969"/>
      <c r="AF1138" s="969"/>
      <c r="AG1138" s="969"/>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hidden="1" customHeight="1" x14ac:dyDescent="0.15">
      <c r="A1139" s="968">
        <v>14</v>
      </c>
      <c r="B1139" s="968">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9"/>
      <c r="AD1139" s="969"/>
      <c r="AE1139" s="969"/>
      <c r="AF1139" s="969"/>
      <c r="AG1139" s="969"/>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hidden="1" customHeight="1" x14ac:dyDescent="0.15">
      <c r="A1140" s="968">
        <v>15</v>
      </c>
      <c r="B1140" s="968">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9"/>
      <c r="AD1140" s="969"/>
      <c r="AE1140" s="969"/>
      <c r="AF1140" s="969"/>
      <c r="AG1140" s="969"/>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hidden="1" customHeight="1" x14ac:dyDescent="0.15">
      <c r="A1141" s="968">
        <v>16</v>
      </c>
      <c r="B1141" s="968">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9"/>
      <c r="AD1141" s="969"/>
      <c r="AE1141" s="969"/>
      <c r="AF1141" s="969"/>
      <c r="AG1141" s="969"/>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hidden="1" customHeight="1" x14ac:dyDescent="0.15">
      <c r="A1142" s="968">
        <v>17</v>
      </c>
      <c r="B1142" s="968">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9"/>
      <c r="AD1142" s="969"/>
      <c r="AE1142" s="969"/>
      <c r="AF1142" s="969"/>
      <c r="AG1142" s="969"/>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hidden="1" customHeight="1" x14ac:dyDescent="0.15">
      <c r="A1143" s="968">
        <v>18</v>
      </c>
      <c r="B1143" s="968">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9"/>
      <c r="AD1143" s="969"/>
      <c r="AE1143" s="969"/>
      <c r="AF1143" s="969"/>
      <c r="AG1143" s="969"/>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hidden="1" customHeight="1" x14ac:dyDescent="0.15">
      <c r="A1144" s="968">
        <v>19</v>
      </c>
      <c r="B1144" s="968">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9"/>
      <c r="AD1144" s="969"/>
      <c r="AE1144" s="969"/>
      <c r="AF1144" s="969"/>
      <c r="AG1144" s="969"/>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hidden="1" customHeight="1" x14ac:dyDescent="0.15">
      <c r="A1145" s="968">
        <v>20</v>
      </c>
      <c r="B1145" s="968">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9"/>
      <c r="AD1145" s="969"/>
      <c r="AE1145" s="969"/>
      <c r="AF1145" s="969"/>
      <c r="AG1145" s="969"/>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hidden="1" customHeight="1" x14ac:dyDescent="0.15">
      <c r="A1146" s="968">
        <v>21</v>
      </c>
      <c r="B1146" s="968">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9"/>
      <c r="AD1146" s="969"/>
      <c r="AE1146" s="969"/>
      <c r="AF1146" s="969"/>
      <c r="AG1146" s="969"/>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hidden="1" customHeight="1" x14ac:dyDescent="0.15">
      <c r="A1147" s="968">
        <v>22</v>
      </c>
      <c r="B1147" s="968">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9"/>
      <c r="AD1147" s="969"/>
      <c r="AE1147" s="969"/>
      <c r="AF1147" s="969"/>
      <c r="AG1147" s="969"/>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hidden="1" customHeight="1" x14ac:dyDescent="0.15">
      <c r="A1148" s="968">
        <v>23</v>
      </c>
      <c r="B1148" s="968">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9"/>
      <c r="AD1148" s="969"/>
      <c r="AE1148" s="969"/>
      <c r="AF1148" s="969"/>
      <c r="AG1148" s="969"/>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hidden="1" customHeight="1" x14ac:dyDescent="0.15">
      <c r="A1149" s="968">
        <v>24</v>
      </c>
      <c r="B1149" s="968">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9"/>
      <c r="AD1149" s="969"/>
      <c r="AE1149" s="969"/>
      <c r="AF1149" s="969"/>
      <c r="AG1149" s="969"/>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hidden="1" customHeight="1" x14ac:dyDescent="0.15">
      <c r="A1150" s="968">
        <v>25</v>
      </c>
      <c r="B1150" s="968">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9"/>
      <c r="AD1150" s="969"/>
      <c r="AE1150" s="969"/>
      <c r="AF1150" s="969"/>
      <c r="AG1150" s="969"/>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hidden="1" customHeight="1" x14ac:dyDescent="0.15">
      <c r="A1151" s="968">
        <v>26</v>
      </c>
      <c r="B1151" s="968">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9"/>
      <c r="AD1151" s="969"/>
      <c r="AE1151" s="969"/>
      <c r="AF1151" s="969"/>
      <c r="AG1151" s="969"/>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hidden="1" customHeight="1" x14ac:dyDescent="0.15">
      <c r="A1152" s="968">
        <v>27</v>
      </c>
      <c r="B1152" s="968">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9"/>
      <c r="AD1152" s="969"/>
      <c r="AE1152" s="969"/>
      <c r="AF1152" s="969"/>
      <c r="AG1152" s="969"/>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hidden="1" customHeight="1" x14ac:dyDescent="0.15">
      <c r="A1153" s="968">
        <v>28</v>
      </c>
      <c r="B1153" s="968">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9"/>
      <c r="AD1153" s="969"/>
      <c r="AE1153" s="969"/>
      <c r="AF1153" s="969"/>
      <c r="AG1153" s="969"/>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hidden="1" customHeight="1" x14ac:dyDescent="0.15">
      <c r="A1154" s="968">
        <v>29</v>
      </c>
      <c r="B1154" s="968">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9"/>
      <c r="AD1154" s="969"/>
      <c r="AE1154" s="969"/>
      <c r="AF1154" s="969"/>
      <c r="AG1154" s="969"/>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hidden="1" customHeight="1" x14ac:dyDescent="0.15">
      <c r="A1155" s="968">
        <v>30</v>
      </c>
      <c r="B1155" s="968">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9"/>
      <c r="AD1155" s="969"/>
      <c r="AE1155" s="969"/>
      <c r="AF1155" s="969"/>
      <c r="AG1155" s="969"/>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hidden="1" x14ac:dyDescent="0.15">
      <c r="P1156" s="63"/>
      <c r="Q1156" s="63"/>
      <c r="R1156" s="63"/>
      <c r="S1156" s="63"/>
      <c r="T1156" s="63"/>
      <c r="U1156" s="63"/>
      <c r="V1156" s="63"/>
      <c r="W1156" s="63"/>
      <c r="X1156" s="63"/>
      <c r="Y1156" s="64"/>
      <c r="Z1156" s="64"/>
      <c r="AA1156" s="64"/>
      <c r="AB1156" s="64"/>
      <c r="AC1156" s="64"/>
      <c r="AD1156" s="64"/>
      <c r="AE1156" s="64"/>
      <c r="AF1156" s="64"/>
      <c r="AG1156" s="64"/>
      <c r="AH1156" s="64"/>
      <c r="AI1156" s="64"/>
      <c r="AJ1156" s="64"/>
      <c r="AK1156" s="64"/>
      <c r="AL1156" s="64"/>
      <c r="AM1156" s="64"/>
      <c r="AN1156" s="64"/>
      <c r="AO1156" s="64"/>
      <c r="AY1156">
        <f>COUNTA($C$1159)</f>
        <v>0</v>
      </c>
    </row>
    <row r="1157" spans="1:51" hidden="1" x14ac:dyDescent="0.15">
      <c r="A1157" s="9"/>
      <c r="B1157" s="43" t="s">
        <v>203</v>
      </c>
      <c r="C1157" s="48"/>
      <c r="D1157" s="48"/>
      <c r="E1157" s="48"/>
      <c r="F1157" s="48"/>
      <c r="G1157" s="48"/>
      <c r="H1157" s="48"/>
      <c r="I1157" s="48"/>
      <c r="J1157" s="48"/>
      <c r="K1157" s="48"/>
      <c r="L1157" s="48"/>
      <c r="M1157" s="48"/>
      <c r="N1157" s="48"/>
      <c r="O1157" s="48"/>
      <c r="P1157" s="53"/>
      <c r="Q1157" s="53"/>
      <c r="R1157" s="53"/>
      <c r="S1157" s="53"/>
      <c r="T1157" s="53"/>
      <c r="U1157" s="53"/>
      <c r="V1157" s="53"/>
      <c r="W1157" s="53"/>
      <c r="X1157" s="53"/>
      <c r="Y1157" s="54"/>
      <c r="Z1157" s="54"/>
      <c r="AA1157" s="54"/>
      <c r="AB1157" s="54"/>
      <c r="AC1157" s="54"/>
      <c r="AD1157" s="54"/>
      <c r="AE1157" s="54"/>
      <c r="AF1157" s="54"/>
      <c r="AG1157" s="54"/>
      <c r="AH1157" s="54"/>
      <c r="AI1157" s="54"/>
      <c r="AJ1157" s="54"/>
      <c r="AK1157" s="54"/>
      <c r="AL1157" s="54"/>
      <c r="AM1157" s="54"/>
      <c r="AN1157" s="54"/>
      <c r="AO1157" s="54"/>
      <c r="AP1157" s="53"/>
      <c r="AQ1157" s="53"/>
      <c r="AR1157" s="53"/>
      <c r="AS1157" s="53"/>
      <c r="AT1157" s="53"/>
      <c r="AU1157" s="53"/>
      <c r="AV1157" s="53"/>
      <c r="AW1157" s="53"/>
      <c r="AX1157" s="53"/>
      <c r="AY1157">
        <f>$AY$1156</f>
        <v>0</v>
      </c>
    </row>
    <row r="1158" spans="1:51" customFormat="1" ht="59.25" hidden="1" customHeight="1" x14ac:dyDescent="0.15">
      <c r="A1158" s="151"/>
      <c r="B1158" s="151"/>
      <c r="C1158" s="151" t="s">
        <v>24</v>
      </c>
      <c r="D1158" s="151"/>
      <c r="E1158" s="151"/>
      <c r="F1158" s="151"/>
      <c r="G1158" s="151"/>
      <c r="H1158" s="151"/>
      <c r="I1158" s="151"/>
      <c r="J1158" s="970" t="s">
        <v>229</v>
      </c>
      <c r="K1158" s="971"/>
      <c r="L1158" s="971"/>
      <c r="M1158" s="971"/>
      <c r="N1158" s="971"/>
      <c r="O1158" s="971"/>
      <c r="P1158" s="153" t="s">
        <v>25</v>
      </c>
      <c r="Q1158" s="153"/>
      <c r="R1158" s="153"/>
      <c r="S1158" s="153"/>
      <c r="T1158" s="153"/>
      <c r="U1158" s="153"/>
      <c r="V1158" s="153"/>
      <c r="W1158" s="153"/>
      <c r="X1158" s="153"/>
      <c r="Y1158" s="154" t="s">
        <v>268</v>
      </c>
      <c r="Z1158" s="155"/>
      <c r="AA1158" s="155"/>
      <c r="AB1158" s="155"/>
      <c r="AC1158" s="970" t="s">
        <v>260</v>
      </c>
      <c r="AD1158" s="970"/>
      <c r="AE1158" s="970"/>
      <c r="AF1158" s="970"/>
      <c r="AG1158" s="970"/>
      <c r="AH1158" s="154" t="s">
        <v>220</v>
      </c>
      <c r="AI1158" s="151"/>
      <c r="AJ1158" s="151"/>
      <c r="AK1158" s="151"/>
      <c r="AL1158" s="151" t="s">
        <v>19</v>
      </c>
      <c r="AM1158" s="151"/>
      <c r="AN1158" s="151"/>
      <c r="AO1158" s="156"/>
      <c r="AP1158" s="972" t="s">
        <v>230</v>
      </c>
      <c r="AQ1158" s="972"/>
      <c r="AR1158" s="972"/>
      <c r="AS1158" s="972"/>
      <c r="AT1158" s="972"/>
      <c r="AU1158" s="972"/>
      <c r="AV1158" s="972"/>
      <c r="AW1158" s="972"/>
      <c r="AX1158" s="972"/>
      <c r="AY1158">
        <f>$AY$1156</f>
        <v>0</v>
      </c>
    </row>
    <row r="1159" spans="1:51" ht="26.25" hidden="1" customHeight="1" x14ac:dyDescent="0.15">
      <c r="A1159" s="968">
        <v>1</v>
      </c>
      <c r="B1159" s="968">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9"/>
      <c r="AD1159" s="969"/>
      <c r="AE1159" s="969"/>
      <c r="AF1159" s="969"/>
      <c r="AG1159" s="969"/>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hidden="1" customHeight="1" x14ac:dyDescent="0.15">
      <c r="A1160" s="968">
        <v>2</v>
      </c>
      <c r="B1160" s="968">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9"/>
      <c r="AD1160" s="969"/>
      <c r="AE1160" s="969"/>
      <c r="AF1160" s="969"/>
      <c r="AG1160" s="969"/>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hidden="1" customHeight="1" x14ac:dyDescent="0.15">
      <c r="A1161" s="968">
        <v>3</v>
      </c>
      <c r="B1161" s="968">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9"/>
      <c r="AD1161" s="969"/>
      <c r="AE1161" s="969"/>
      <c r="AF1161" s="969"/>
      <c r="AG1161" s="969"/>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hidden="1" customHeight="1" x14ac:dyDescent="0.15">
      <c r="A1162" s="968">
        <v>4</v>
      </c>
      <c r="B1162" s="968">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9"/>
      <c r="AD1162" s="969"/>
      <c r="AE1162" s="969"/>
      <c r="AF1162" s="969"/>
      <c r="AG1162" s="969"/>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hidden="1" customHeight="1" x14ac:dyDescent="0.15">
      <c r="A1163" s="968">
        <v>5</v>
      </c>
      <c r="B1163" s="968">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9"/>
      <c r="AD1163" s="969"/>
      <c r="AE1163" s="969"/>
      <c r="AF1163" s="969"/>
      <c r="AG1163" s="969"/>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hidden="1" customHeight="1" x14ac:dyDescent="0.15">
      <c r="A1164" s="968">
        <v>6</v>
      </c>
      <c r="B1164" s="968">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9"/>
      <c r="AD1164" s="969"/>
      <c r="AE1164" s="969"/>
      <c r="AF1164" s="969"/>
      <c r="AG1164" s="969"/>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hidden="1" customHeight="1" x14ac:dyDescent="0.15">
      <c r="A1165" s="968">
        <v>7</v>
      </c>
      <c r="B1165" s="968">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9"/>
      <c r="AD1165" s="969"/>
      <c r="AE1165" s="969"/>
      <c r="AF1165" s="969"/>
      <c r="AG1165" s="969"/>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hidden="1" customHeight="1" x14ac:dyDescent="0.15">
      <c r="A1166" s="968">
        <v>8</v>
      </c>
      <c r="B1166" s="968">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9"/>
      <c r="AD1166" s="969"/>
      <c r="AE1166" s="969"/>
      <c r="AF1166" s="969"/>
      <c r="AG1166" s="969"/>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hidden="1" customHeight="1" x14ac:dyDescent="0.15">
      <c r="A1167" s="968">
        <v>9</v>
      </c>
      <c r="B1167" s="968">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9"/>
      <c r="AD1167" s="969"/>
      <c r="AE1167" s="969"/>
      <c r="AF1167" s="969"/>
      <c r="AG1167" s="969"/>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hidden="1" customHeight="1" x14ac:dyDescent="0.15">
      <c r="A1168" s="968">
        <v>10</v>
      </c>
      <c r="B1168" s="968">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9"/>
      <c r="AD1168" s="969"/>
      <c r="AE1168" s="969"/>
      <c r="AF1168" s="969"/>
      <c r="AG1168" s="969"/>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hidden="1" customHeight="1" x14ac:dyDescent="0.15">
      <c r="A1169" s="968">
        <v>11</v>
      </c>
      <c r="B1169" s="968">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9"/>
      <c r="AD1169" s="969"/>
      <c r="AE1169" s="969"/>
      <c r="AF1169" s="969"/>
      <c r="AG1169" s="969"/>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hidden="1" customHeight="1" x14ac:dyDescent="0.15">
      <c r="A1170" s="968">
        <v>12</v>
      </c>
      <c r="B1170" s="968">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9"/>
      <c r="AD1170" s="969"/>
      <c r="AE1170" s="969"/>
      <c r="AF1170" s="969"/>
      <c r="AG1170" s="969"/>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hidden="1" customHeight="1" x14ac:dyDescent="0.15">
      <c r="A1171" s="968">
        <v>13</v>
      </c>
      <c r="B1171" s="968">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9"/>
      <c r="AD1171" s="969"/>
      <c r="AE1171" s="969"/>
      <c r="AF1171" s="969"/>
      <c r="AG1171" s="969"/>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hidden="1" customHeight="1" x14ac:dyDescent="0.15">
      <c r="A1172" s="968">
        <v>14</v>
      </c>
      <c r="B1172" s="968">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9"/>
      <c r="AD1172" s="969"/>
      <c r="AE1172" s="969"/>
      <c r="AF1172" s="969"/>
      <c r="AG1172" s="969"/>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hidden="1" customHeight="1" x14ac:dyDescent="0.15">
      <c r="A1173" s="968">
        <v>15</v>
      </c>
      <c r="B1173" s="968">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9"/>
      <c r="AD1173" s="969"/>
      <c r="AE1173" s="969"/>
      <c r="AF1173" s="969"/>
      <c r="AG1173" s="969"/>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hidden="1" customHeight="1" x14ac:dyDescent="0.15">
      <c r="A1174" s="968">
        <v>16</v>
      </c>
      <c r="B1174" s="968">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9"/>
      <c r="AD1174" s="969"/>
      <c r="AE1174" s="969"/>
      <c r="AF1174" s="969"/>
      <c r="AG1174" s="969"/>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hidden="1" customHeight="1" x14ac:dyDescent="0.15">
      <c r="A1175" s="968">
        <v>17</v>
      </c>
      <c r="B1175" s="968">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9"/>
      <c r="AD1175" s="969"/>
      <c r="AE1175" s="969"/>
      <c r="AF1175" s="969"/>
      <c r="AG1175" s="969"/>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hidden="1" customHeight="1" x14ac:dyDescent="0.15">
      <c r="A1176" s="968">
        <v>18</v>
      </c>
      <c r="B1176" s="968">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9"/>
      <c r="AD1176" s="969"/>
      <c r="AE1176" s="969"/>
      <c r="AF1176" s="969"/>
      <c r="AG1176" s="969"/>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hidden="1" customHeight="1" x14ac:dyDescent="0.15">
      <c r="A1177" s="968">
        <v>19</v>
      </c>
      <c r="B1177" s="968">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9"/>
      <c r="AD1177" s="969"/>
      <c r="AE1177" s="969"/>
      <c r="AF1177" s="969"/>
      <c r="AG1177" s="969"/>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hidden="1" customHeight="1" x14ac:dyDescent="0.15">
      <c r="A1178" s="968">
        <v>20</v>
      </c>
      <c r="B1178" s="968">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9"/>
      <c r="AD1178" s="969"/>
      <c r="AE1178" s="969"/>
      <c r="AF1178" s="969"/>
      <c r="AG1178" s="969"/>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hidden="1" customHeight="1" x14ac:dyDescent="0.15">
      <c r="A1179" s="968">
        <v>21</v>
      </c>
      <c r="B1179" s="968">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9"/>
      <c r="AD1179" s="969"/>
      <c r="AE1179" s="969"/>
      <c r="AF1179" s="969"/>
      <c r="AG1179" s="969"/>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hidden="1" customHeight="1" x14ac:dyDescent="0.15">
      <c r="A1180" s="968">
        <v>22</v>
      </c>
      <c r="B1180" s="968">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9"/>
      <c r="AD1180" s="969"/>
      <c r="AE1180" s="969"/>
      <c r="AF1180" s="969"/>
      <c r="AG1180" s="969"/>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hidden="1" customHeight="1" x14ac:dyDescent="0.15">
      <c r="A1181" s="968">
        <v>23</v>
      </c>
      <c r="B1181" s="968">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9"/>
      <c r="AD1181" s="969"/>
      <c r="AE1181" s="969"/>
      <c r="AF1181" s="969"/>
      <c r="AG1181" s="969"/>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hidden="1" customHeight="1" x14ac:dyDescent="0.15">
      <c r="A1182" s="968">
        <v>24</v>
      </c>
      <c r="B1182" s="968">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9"/>
      <c r="AD1182" s="969"/>
      <c r="AE1182" s="969"/>
      <c r="AF1182" s="969"/>
      <c r="AG1182" s="969"/>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hidden="1" customHeight="1" x14ac:dyDescent="0.15">
      <c r="A1183" s="968">
        <v>25</v>
      </c>
      <c r="B1183" s="968">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9"/>
      <c r="AD1183" s="969"/>
      <c r="AE1183" s="969"/>
      <c r="AF1183" s="969"/>
      <c r="AG1183" s="969"/>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hidden="1" customHeight="1" x14ac:dyDescent="0.15">
      <c r="A1184" s="968">
        <v>26</v>
      </c>
      <c r="B1184" s="968">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9"/>
      <c r="AD1184" s="969"/>
      <c r="AE1184" s="969"/>
      <c r="AF1184" s="969"/>
      <c r="AG1184" s="969"/>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hidden="1" customHeight="1" x14ac:dyDescent="0.15">
      <c r="A1185" s="968">
        <v>27</v>
      </c>
      <c r="B1185" s="968">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9"/>
      <c r="AD1185" s="969"/>
      <c r="AE1185" s="969"/>
      <c r="AF1185" s="969"/>
      <c r="AG1185" s="969"/>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hidden="1" customHeight="1" x14ac:dyDescent="0.15">
      <c r="A1186" s="968">
        <v>28</v>
      </c>
      <c r="B1186" s="968">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9"/>
      <c r="AD1186" s="969"/>
      <c r="AE1186" s="969"/>
      <c r="AF1186" s="969"/>
      <c r="AG1186" s="969"/>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hidden="1" customHeight="1" x14ac:dyDescent="0.15">
      <c r="A1187" s="968">
        <v>29</v>
      </c>
      <c r="B1187" s="968">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9"/>
      <c r="AD1187" s="969"/>
      <c r="AE1187" s="969"/>
      <c r="AF1187" s="969"/>
      <c r="AG1187" s="969"/>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hidden="1" customHeight="1" x14ac:dyDescent="0.15">
      <c r="A1188" s="968">
        <v>30</v>
      </c>
      <c r="B1188" s="968">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9"/>
      <c r="AD1188" s="969"/>
      <c r="AE1188" s="969"/>
      <c r="AF1188" s="969"/>
      <c r="AG1188" s="969"/>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hidden="1" x14ac:dyDescent="0.15">
      <c r="P1189" s="63"/>
      <c r="Q1189" s="63"/>
      <c r="R1189" s="63"/>
      <c r="S1189" s="63"/>
      <c r="T1189" s="63"/>
      <c r="U1189" s="63"/>
      <c r="V1189" s="63"/>
      <c r="W1189" s="63"/>
      <c r="X1189" s="63"/>
      <c r="Y1189" s="64"/>
      <c r="Z1189" s="64"/>
      <c r="AA1189" s="64"/>
      <c r="AB1189" s="64"/>
      <c r="AC1189" s="64"/>
      <c r="AD1189" s="64"/>
      <c r="AE1189" s="64"/>
      <c r="AF1189" s="64"/>
      <c r="AG1189" s="64"/>
      <c r="AH1189" s="64"/>
      <c r="AI1189" s="64"/>
      <c r="AJ1189" s="64"/>
      <c r="AK1189" s="64"/>
      <c r="AL1189" s="64"/>
      <c r="AM1189" s="64"/>
      <c r="AN1189" s="64"/>
      <c r="AO1189" s="64"/>
      <c r="AY1189">
        <f>COUNTA($C$1192)</f>
        <v>0</v>
      </c>
    </row>
    <row r="1190" spans="1:51" hidden="1" x14ac:dyDescent="0.15">
      <c r="A1190" s="9"/>
      <c r="B1190" s="43" t="s">
        <v>204</v>
      </c>
      <c r="C1190" s="48"/>
      <c r="D1190" s="48"/>
      <c r="E1190" s="48"/>
      <c r="F1190" s="48"/>
      <c r="G1190" s="48"/>
      <c r="H1190" s="48"/>
      <c r="I1190" s="48"/>
      <c r="J1190" s="48"/>
      <c r="K1190" s="48"/>
      <c r="L1190" s="48"/>
      <c r="M1190" s="48"/>
      <c r="N1190" s="48"/>
      <c r="O1190" s="48"/>
      <c r="P1190" s="53"/>
      <c r="Q1190" s="53"/>
      <c r="R1190" s="53"/>
      <c r="S1190" s="53"/>
      <c r="T1190" s="53"/>
      <c r="U1190" s="53"/>
      <c r="V1190" s="53"/>
      <c r="W1190" s="53"/>
      <c r="X1190" s="53"/>
      <c r="Y1190" s="54"/>
      <c r="Z1190" s="54"/>
      <c r="AA1190" s="54"/>
      <c r="AB1190" s="54"/>
      <c r="AC1190" s="54"/>
      <c r="AD1190" s="54"/>
      <c r="AE1190" s="54"/>
      <c r="AF1190" s="54"/>
      <c r="AG1190" s="54"/>
      <c r="AH1190" s="54"/>
      <c r="AI1190" s="54"/>
      <c r="AJ1190" s="54"/>
      <c r="AK1190" s="54"/>
      <c r="AL1190" s="54"/>
      <c r="AM1190" s="54"/>
      <c r="AN1190" s="54"/>
      <c r="AO1190" s="54"/>
      <c r="AP1190" s="53"/>
      <c r="AQ1190" s="53"/>
      <c r="AR1190" s="53"/>
      <c r="AS1190" s="53"/>
      <c r="AT1190" s="53"/>
      <c r="AU1190" s="53"/>
      <c r="AV1190" s="53"/>
      <c r="AW1190" s="53"/>
      <c r="AX1190" s="53"/>
      <c r="AY1190">
        <f>$AY$1189</f>
        <v>0</v>
      </c>
    </row>
    <row r="1191" spans="1:51" customFormat="1" ht="59.25" hidden="1" customHeight="1" x14ac:dyDescent="0.15">
      <c r="A1191" s="151"/>
      <c r="B1191" s="151"/>
      <c r="C1191" s="151" t="s">
        <v>24</v>
      </c>
      <c r="D1191" s="151"/>
      <c r="E1191" s="151"/>
      <c r="F1191" s="151"/>
      <c r="G1191" s="151"/>
      <c r="H1191" s="151"/>
      <c r="I1191" s="151"/>
      <c r="J1191" s="970" t="s">
        <v>229</v>
      </c>
      <c r="K1191" s="971"/>
      <c r="L1191" s="971"/>
      <c r="M1191" s="971"/>
      <c r="N1191" s="971"/>
      <c r="O1191" s="971"/>
      <c r="P1191" s="153" t="s">
        <v>25</v>
      </c>
      <c r="Q1191" s="153"/>
      <c r="R1191" s="153"/>
      <c r="S1191" s="153"/>
      <c r="T1191" s="153"/>
      <c r="U1191" s="153"/>
      <c r="V1191" s="153"/>
      <c r="W1191" s="153"/>
      <c r="X1191" s="153"/>
      <c r="Y1191" s="154" t="s">
        <v>268</v>
      </c>
      <c r="Z1191" s="155"/>
      <c r="AA1191" s="155"/>
      <c r="AB1191" s="155"/>
      <c r="AC1191" s="970" t="s">
        <v>260</v>
      </c>
      <c r="AD1191" s="970"/>
      <c r="AE1191" s="970"/>
      <c r="AF1191" s="970"/>
      <c r="AG1191" s="970"/>
      <c r="AH1191" s="154" t="s">
        <v>220</v>
      </c>
      <c r="AI1191" s="151"/>
      <c r="AJ1191" s="151"/>
      <c r="AK1191" s="151"/>
      <c r="AL1191" s="151" t="s">
        <v>19</v>
      </c>
      <c r="AM1191" s="151"/>
      <c r="AN1191" s="151"/>
      <c r="AO1191" s="156"/>
      <c r="AP1191" s="972" t="s">
        <v>230</v>
      </c>
      <c r="AQ1191" s="972"/>
      <c r="AR1191" s="972"/>
      <c r="AS1191" s="972"/>
      <c r="AT1191" s="972"/>
      <c r="AU1191" s="972"/>
      <c r="AV1191" s="972"/>
      <c r="AW1191" s="972"/>
      <c r="AX1191" s="972"/>
      <c r="AY1191">
        <f>$AY$1189</f>
        <v>0</v>
      </c>
    </row>
    <row r="1192" spans="1:51" ht="26.25" hidden="1" customHeight="1" x14ac:dyDescent="0.15">
      <c r="A1192" s="968">
        <v>1</v>
      </c>
      <c r="B1192" s="968">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9"/>
      <c r="AD1192" s="969"/>
      <c r="AE1192" s="969"/>
      <c r="AF1192" s="969"/>
      <c r="AG1192" s="969"/>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hidden="1" customHeight="1" x14ac:dyDescent="0.15">
      <c r="A1193" s="968">
        <v>2</v>
      </c>
      <c r="B1193" s="968">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9"/>
      <c r="AD1193" s="969"/>
      <c r="AE1193" s="969"/>
      <c r="AF1193" s="969"/>
      <c r="AG1193" s="969"/>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hidden="1" customHeight="1" x14ac:dyDescent="0.15">
      <c r="A1194" s="968">
        <v>3</v>
      </c>
      <c r="B1194" s="968">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9"/>
      <c r="AD1194" s="969"/>
      <c r="AE1194" s="969"/>
      <c r="AF1194" s="969"/>
      <c r="AG1194" s="969"/>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hidden="1" customHeight="1" x14ac:dyDescent="0.15">
      <c r="A1195" s="968">
        <v>4</v>
      </c>
      <c r="B1195" s="968">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9"/>
      <c r="AD1195" s="969"/>
      <c r="AE1195" s="969"/>
      <c r="AF1195" s="969"/>
      <c r="AG1195" s="969"/>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hidden="1" customHeight="1" x14ac:dyDescent="0.15">
      <c r="A1196" s="968">
        <v>5</v>
      </c>
      <c r="B1196" s="968">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9"/>
      <c r="AD1196" s="969"/>
      <c r="AE1196" s="969"/>
      <c r="AF1196" s="969"/>
      <c r="AG1196" s="969"/>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hidden="1" customHeight="1" x14ac:dyDescent="0.15">
      <c r="A1197" s="968">
        <v>6</v>
      </c>
      <c r="B1197" s="968">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9"/>
      <c r="AD1197" s="969"/>
      <c r="AE1197" s="969"/>
      <c r="AF1197" s="969"/>
      <c r="AG1197" s="969"/>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hidden="1" customHeight="1" x14ac:dyDescent="0.15">
      <c r="A1198" s="968">
        <v>7</v>
      </c>
      <c r="B1198" s="968">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9"/>
      <c r="AD1198" s="969"/>
      <c r="AE1198" s="969"/>
      <c r="AF1198" s="969"/>
      <c r="AG1198" s="969"/>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hidden="1" customHeight="1" x14ac:dyDescent="0.15">
      <c r="A1199" s="968">
        <v>8</v>
      </c>
      <c r="B1199" s="968">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9"/>
      <c r="AD1199" s="969"/>
      <c r="AE1199" s="969"/>
      <c r="AF1199" s="969"/>
      <c r="AG1199" s="969"/>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hidden="1" customHeight="1" x14ac:dyDescent="0.15">
      <c r="A1200" s="968">
        <v>9</v>
      </c>
      <c r="B1200" s="968">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9"/>
      <c r="AD1200" s="969"/>
      <c r="AE1200" s="969"/>
      <c r="AF1200" s="969"/>
      <c r="AG1200" s="969"/>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hidden="1" customHeight="1" x14ac:dyDescent="0.15">
      <c r="A1201" s="968">
        <v>10</v>
      </c>
      <c r="B1201" s="968">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9"/>
      <c r="AD1201" s="969"/>
      <c r="AE1201" s="969"/>
      <c r="AF1201" s="969"/>
      <c r="AG1201" s="969"/>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hidden="1" customHeight="1" x14ac:dyDescent="0.15">
      <c r="A1202" s="968">
        <v>11</v>
      </c>
      <c r="B1202" s="968">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9"/>
      <c r="AD1202" s="969"/>
      <c r="AE1202" s="969"/>
      <c r="AF1202" s="969"/>
      <c r="AG1202" s="969"/>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hidden="1" customHeight="1" x14ac:dyDescent="0.15">
      <c r="A1203" s="968">
        <v>12</v>
      </c>
      <c r="B1203" s="968">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9"/>
      <c r="AD1203" s="969"/>
      <c r="AE1203" s="969"/>
      <c r="AF1203" s="969"/>
      <c r="AG1203" s="969"/>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hidden="1" customHeight="1" x14ac:dyDescent="0.15">
      <c r="A1204" s="968">
        <v>13</v>
      </c>
      <c r="B1204" s="968">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9"/>
      <c r="AD1204" s="969"/>
      <c r="AE1204" s="969"/>
      <c r="AF1204" s="969"/>
      <c r="AG1204" s="969"/>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hidden="1" customHeight="1" x14ac:dyDescent="0.15">
      <c r="A1205" s="968">
        <v>14</v>
      </c>
      <c r="B1205" s="968">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9"/>
      <c r="AD1205" s="969"/>
      <c r="AE1205" s="969"/>
      <c r="AF1205" s="969"/>
      <c r="AG1205" s="969"/>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hidden="1" customHeight="1" x14ac:dyDescent="0.15">
      <c r="A1206" s="968">
        <v>15</v>
      </c>
      <c r="B1206" s="968">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9"/>
      <c r="AD1206" s="969"/>
      <c r="AE1206" s="969"/>
      <c r="AF1206" s="969"/>
      <c r="AG1206" s="969"/>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hidden="1" customHeight="1" x14ac:dyDescent="0.15">
      <c r="A1207" s="968">
        <v>16</v>
      </c>
      <c r="B1207" s="968">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9"/>
      <c r="AD1207" s="969"/>
      <c r="AE1207" s="969"/>
      <c r="AF1207" s="969"/>
      <c r="AG1207" s="969"/>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hidden="1" customHeight="1" x14ac:dyDescent="0.15">
      <c r="A1208" s="968">
        <v>17</v>
      </c>
      <c r="B1208" s="968">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9"/>
      <c r="AD1208" s="969"/>
      <c r="AE1208" s="969"/>
      <c r="AF1208" s="969"/>
      <c r="AG1208" s="969"/>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hidden="1" customHeight="1" x14ac:dyDescent="0.15">
      <c r="A1209" s="968">
        <v>18</v>
      </c>
      <c r="B1209" s="968">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9"/>
      <c r="AD1209" s="969"/>
      <c r="AE1209" s="969"/>
      <c r="AF1209" s="969"/>
      <c r="AG1209" s="969"/>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hidden="1" customHeight="1" x14ac:dyDescent="0.15">
      <c r="A1210" s="968">
        <v>19</v>
      </c>
      <c r="B1210" s="968">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9"/>
      <c r="AD1210" s="969"/>
      <c r="AE1210" s="969"/>
      <c r="AF1210" s="969"/>
      <c r="AG1210" s="969"/>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hidden="1" customHeight="1" x14ac:dyDescent="0.15">
      <c r="A1211" s="968">
        <v>20</v>
      </c>
      <c r="B1211" s="968">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9"/>
      <c r="AD1211" s="969"/>
      <c r="AE1211" s="969"/>
      <c r="AF1211" s="969"/>
      <c r="AG1211" s="969"/>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hidden="1" customHeight="1" x14ac:dyDescent="0.15">
      <c r="A1212" s="968">
        <v>21</v>
      </c>
      <c r="B1212" s="968">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9"/>
      <c r="AD1212" s="969"/>
      <c r="AE1212" s="969"/>
      <c r="AF1212" s="969"/>
      <c r="AG1212" s="969"/>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hidden="1" customHeight="1" x14ac:dyDescent="0.15">
      <c r="A1213" s="968">
        <v>22</v>
      </c>
      <c r="B1213" s="968">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9"/>
      <c r="AD1213" s="969"/>
      <c r="AE1213" s="969"/>
      <c r="AF1213" s="969"/>
      <c r="AG1213" s="969"/>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hidden="1" customHeight="1" x14ac:dyDescent="0.15">
      <c r="A1214" s="968">
        <v>23</v>
      </c>
      <c r="B1214" s="968">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9"/>
      <c r="AD1214" s="969"/>
      <c r="AE1214" s="969"/>
      <c r="AF1214" s="969"/>
      <c r="AG1214" s="969"/>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hidden="1" customHeight="1" x14ac:dyDescent="0.15">
      <c r="A1215" s="968">
        <v>24</v>
      </c>
      <c r="B1215" s="968">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9"/>
      <c r="AD1215" s="969"/>
      <c r="AE1215" s="969"/>
      <c r="AF1215" s="969"/>
      <c r="AG1215" s="969"/>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hidden="1" customHeight="1" x14ac:dyDescent="0.15">
      <c r="A1216" s="968">
        <v>25</v>
      </c>
      <c r="B1216" s="968">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9"/>
      <c r="AD1216" s="969"/>
      <c r="AE1216" s="969"/>
      <c r="AF1216" s="969"/>
      <c r="AG1216" s="969"/>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hidden="1" customHeight="1" x14ac:dyDescent="0.15">
      <c r="A1217" s="968">
        <v>26</v>
      </c>
      <c r="B1217" s="968">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9"/>
      <c r="AD1217" s="969"/>
      <c r="AE1217" s="969"/>
      <c r="AF1217" s="969"/>
      <c r="AG1217" s="969"/>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hidden="1" customHeight="1" x14ac:dyDescent="0.15">
      <c r="A1218" s="968">
        <v>27</v>
      </c>
      <c r="B1218" s="968">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9"/>
      <c r="AD1218" s="969"/>
      <c r="AE1218" s="969"/>
      <c r="AF1218" s="969"/>
      <c r="AG1218" s="969"/>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hidden="1" customHeight="1" x14ac:dyDescent="0.15">
      <c r="A1219" s="968">
        <v>28</v>
      </c>
      <c r="B1219" s="968">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9"/>
      <c r="AD1219" s="969"/>
      <c r="AE1219" s="969"/>
      <c r="AF1219" s="969"/>
      <c r="AG1219" s="969"/>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hidden="1" customHeight="1" x14ac:dyDescent="0.15">
      <c r="A1220" s="968">
        <v>29</v>
      </c>
      <c r="B1220" s="968">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9"/>
      <c r="AD1220" s="969"/>
      <c r="AE1220" s="969"/>
      <c r="AF1220" s="969"/>
      <c r="AG1220" s="969"/>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hidden="1" customHeight="1" x14ac:dyDescent="0.15">
      <c r="A1221" s="968">
        <v>30</v>
      </c>
      <c r="B1221" s="968">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9"/>
      <c r="AD1221" s="969"/>
      <c r="AE1221" s="969"/>
      <c r="AF1221" s="969"/>
      <c r="AG1221" s="969"/>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hidden="1" x14ac:dyDescent="0.15">
      <c r="P1222" s="63"/>
      <c r="Q1222" s="63"/>
      <c r="R1222" s="63"/>
      <c r="S1222" s="63"/>
      <c r="T1222" s="63"/>
      <c r="U1222" s="63"/>
      <c r="V1222" s="63"/>
      <c r="W1222" s="63"/>
      <c r="X1222" s="63"/>
      <c r="Y1222" s="64"/>
      <c r="Z1222" s="64"/>
      <c r="AA1222" s="64"/>
      <c r="AB1222" s="64"/>
      <c r="AC1222" s="64"/>
      <c r="AD1222" s="64"/>
      <c r="AE1222" s="64"/>
      <c r="AF1222" s="64"/>
      <c r="AG1222" s="64"/>
      <c r="AH1222" s="64"/>
      <c r="AI1222" s="64"/>
      <c r="AJ1222" s="64"/>
      <c r="AK1222" s="64"/>
      <c r="AL1222" s="64"/>
      <c r="AM1222" s="64"/>
      <c r="AN1222" s="64"/>
      <c r="AO1222" s="64"/>
      <c r="AY1222">
        <f>COUNTA($C$1225)</f>
        <v>0</v>
      </c>
    </row>
    <row r="1223" spans="1:51" hidden="1" x14ac:dyDescent="0.15">
      <c r="A1223" s="9"/>
      <c r="B1223" s="43" t="s">
        <v>159</v>
      </c>
      <c r="C1223" s="48"/>
      <c r="D1223" s="48"/>
      <c r="E1223" s="48"/>
      <c r="F1223" s="48"/>
      <c r="G1223" s="48"/>
      <c r="H1223" s="48"/>
      <c r="I1223" s="48"/>
      <c r="J1223" s="48"/>
      <c r="K1223" s="48"/>
      <c r="L1223" s="48"/>
      <c r="M1223" s="48"/>
      <c r="N1223" s="48"/>
      <c r="O1223" s="48"/>
      <c r="P1223" s="53"/>
      <c r="Q1223" s="53"/>
      <c r="R1223" s="53"/>
      <c r="S1223" s="53"/>
      <c r="T1223" s="53"/>
      <c r="U1223" s="53"/>
      <c r="V1223" s="53"/>
      <c r="W1223" s="53"/>
      <c r="X1223" s="53"/>
      <c r="Y1223" s="54"/>
      <c r="Z1223" s="54"/>
      <c r="AA1223" s="54"/>
      <c r="AB1223" s="54"/>
      <c r="AC1223" s="54"/>
      <c r="AD1223" s="54"/>
      <c r="AE1223" s="54"/>
      <c r="AF1223" s="54"/>
      <c r="AG1223" s="54"/>
      <c r="AH1223" s="54"/>
      <c r="AI1223" s="54"/>
      <c r="AJ1223" s="54"/>
      <c r="AK1223" s="54"/>
      <c r="AL1223" s="54"/>
      <c r="AM1223" s="54"/>
      <c r="AN1223" s="54"/>
      <c r="AO1223" s="54"/>
      <c r="AP1223" s="53"/>
      <c r="AQ1223" s="53"/>
      <c r="AR1223" s="53"/>
      <c r="AS1223" s="53"/>
      <c r="AT1223" s="53"/>
      <c r="AU1223" s="53"/>
      <c r="AV1223" s="53"/>
      <c r="AW1223" s="53"/>
      <c r="AX1223" s="53"/>
      <c r="AY1223">
        <f>$AY$1222</f>
        <v>0</v>
      </c>
    </row>
    <row r="1224" spans="1:51" customFormat="1" ht="59.25" hidden="1" customHeight="1" x14ac:dyDescent="0.15">
      <c r="A1224" s="151"/>
      <c r="B1224" s="151"/>
      <c r="C1224" s="151" t="s">
        <v>24</v>
      </c>
      <c r="D1224" s="151"/>
      <c r="E1224" s="151"/>
      <c r="F1224" s="151"/>
      <c r="G1224" s="151"/>
      <c r="H1224" s="151"/>
      <c r="I1224" s="151"/>
      <c r="J1224" s="970" t="s">
        <v>229</v>
      </c>
      <c r="K1224" s="971"/>
      <c r="L1224" s="971"/>
      <c r="M1224" s="971"/>
      <c r="N1224" s="971"/>
      <c r="O1224" s="971"/>
      <c r="P1224" s="153" t="s">
        <v>25</v>
      </c>
      <c r="Q1224" s="153"/>
      <c r="R1224" s="153"/>
      <c r="S1224" s="153"/>
      <c r="T1224" s="153"/>
      <c r="U1224" s="153"/>
      <c r="V1224" s="153"/>
      <c r="W1224" s="153"/>
      <c r="X1224" s="153"/>
      <c r="Y1224" s="154" t="s">
        <v>268</v>
      </c>
      <c r="Z1224" s="155"/>
      <c r="AA1224" s="155"/>
      <c r="AB1224" s="155"/>
      <c r="AC1224" s="970" t="s">
        <v>260</v>
      </c>
      <c r="AD1224" s="970"/>
      <c r="AE1224" s="970"/>
      <c r="AF1224" s="970"/>
      <c r="AG1224" s="970"/>
      <c r="AH1224" s="154" t="s">
        <v>220</v>
      </c>
      <c r="AI1224" s="151"/>
      <c r="AJ1224" s="151"/>
      <c r="AK1224" s="151"/>
      <c r="AL1224" s="151" t="s">
        <v>19</v>
      </c>
      <c r="AM1224" s="151"/>
      <c r="AN1224" s="151"/>
      <c r="AO1224" s="156"/>
      <c r="AP1224" s="972" t="s">
        <v>230</v>
      </c>
      <c r="AQ1224" s="972"/>
      <c r="AR1224" s="972"/>
      <c r="AS1224" s="972"/>
      <c r="AT1224" s="972"/>
      <c r="AU1224" s="972"/>
      <c r="AV1224" s="972"/>
      <c r="AW1224" s="972"/>
      <c r="AX1224" s="972"/>
      <c r="AY1224">
        <f>$AY$1222</f>
        <v>0</v>
      </c>
    </row>
    <row r="1225" spans="1:51" ht="26.25" hidden="1" customHeight="1" x14ac:dyDescent="0.15">
      <c r="A1225" s="968">
        <v>1</v>
      </c>
      <c r="B1225" s="968">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9"/>
      <c r="AD1225" s="969"/>
      <c r="AE1225" s="969"/>
      <c r="AF1225" s="969"/>
      <c r="AG1225" s="969"/>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hidden="1" customHeight="1" x14ac:dyDescent="0.15">
      <c r="A1226" s="968">
        <v>2</v>
      </c>
      <c r="B1226" s="968">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9"/>
      <c r="AD1226" s="969"/>
      <c r="AE1226" s="969"/>
      <c r="AF1226" s="969"/>
      <c r="AG1226" s="969"/>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hidden="1" customHeight="1" x14ac:dyDescent="0.15">
      <c r="A1227" s="968">
        <v>3</v>
      </c>
      <c r="B1227" s="968">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9"/>
      <c r="AD1227" s="969"/>
      <c r="AE1227" s="969"/>
      <c r="AF1227" s="969"/>
      <c r="AG1227" s="969"/>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hidden="1" customHeight="1" x14ac:dyDescent="0.15">
      <c r="A1228" s="968">
        <v>4</v>
      </c>
      <c r="B1228" s="968">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9"/>
      <c r="AD1228" s="969"/>
      <c r="AE1228" s="969"/>
      <c r="AF1228" s="969"/>
      <c r="AG1228" s="969"/>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hidden="1" customHeight="1" x14ac:dyDescent="0.15">
      <c r="A1229" s="968">
        <v>5</v>
      </c>
      <c r="B1229" s="968">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9"/>
      <c r="AD1229" s="969"/>
      <c r="AE1229" s="969"/>
      <c r="AF1229" s="969"/>
      <c r="AG1229" s="969"/>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hidden="1" customHeight="1" x14ac:dyDescent="0.15">
      <c r="A1230" s="968">
        <v>6</v>
      </c>
      <c r="B1230" s="968">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9"/>
      <c r="AD1230" s="969"/>
      <c r="AE1230" s="969"/>
      <c r="AF1230" s="969"/>
      <c r="AG1230" s="969"/>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hidden="1" customHeight="1" x14ac:dyDescent="0.15">
      <c r="A1231" s="968">
        <v>7</v>
      </c>
      <c r="B1231" s="968">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9"/>
      <c r="AD1231" s="969"/>
      <c r="AE1231" s="969"/>
      <c r="AF1231" s="969"/>
      <c r="AG1231" s="969"/>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hidden="1" customHeight="1" x14ac:dyDescent="0.15">
      <c r="A1232" s="968">
        <v>8</v>
      </c>
      <c r="B1232" s="968">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9"/>
      <c r="AD1232" s="969"/>
      <c r="AE1232" s="969"/>
      <c r="AF1232" s="969"/>
      <c r="AG1232" s="969"/>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hidden="1" customHeight="1" x14ac:dyDescent="0.15">
      <c r="A1233" s="968">
        <v>9</v>
      </c>
      <c r="B1233" s="968">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9"/>
      <c r="AD1233" s="969"/>
      <c r="AE1233" s="969"/>
      <c r="AF1233" s="969"/>
      <c r="AG1233" s="969"/>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hidden="1" customHeight="1" x14ac:dyDescent="0.15">
      <c r="A1234" s="968">
        <v>10</v>
      </c>
      <c r="B1234" s="968">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9"/>
      <c r="AD1234" s="969"/>
      <c r="AE1234" s="969"/>
      <c r="AF1234" s="969"/>
      <c r="AG1234" s="969"/>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hidden="1" customHeight="1" x14ac:dyDescent="0.15">
      <c r="A1235" s="968">
        <v>11</v>
      </c>
      <c r="B1235" s="968">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9"/>
      <c r="AD1235" s="969"/>
      <c r="AE1235" s="969"/>
      <c r="AF1235" s="969"/>
      <c r="AG1235" s="969"/>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hidden="1" customHeight="1" x14ac:dyDescent="0.15">
      <c r="A1236" s="968">
        <v>12</v>
      </c>
      <c r="B1236" s="968">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9"/>
      <c r="AD1236" s="969"/>
      <c r="AE1236" s="969"/>
      <c r="AF1236" s="969"/>
      <c r="AG1236" s="969"/>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hidden="1" customHeight="1" x14ac:dyDescent="0.15">
      <c r="A1237" s="968">
        <v>13</v>
      </c>
      <c r="B1237" s="968">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9"/>
      <c r="AD1237" s="969"/>
      <c r="AE1237" s="969"/>
      <c r="AF1237" s="969"/>
      <c r="AG1237" s="969"/>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hidden="1" customHeight="1" x14ac:dyDescent="0.15">
      <c r="A1238" s="968">
        <v>14</v>
      </c>
      <c r="B1238" s="968">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9"/>
      <c r="AD1238" s="969"/>
      <c r="AE1238" s="969"/>
      <c r="AF1238" s="969"/>
      <c r="AG1238" s="969"/>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hidden="1" customHeight="1" x14ac:dyDescent="0.15">
      <c r="A1239" s="968">
        <v>15</v>
      </c>
      <c r="B1239" s="968">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9"/>
      <c r="AD1239" s="969"/>
      <c r="AE1239" s="969"/>
      <c r="AF1239" s="969"/>
      <c r="AG1239" s="969"/>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hidden="1" customHeight="1" x14ac:dyDescent="0.15">
      <c r="A1240" s="968">
        <v>16</v>
      </c>
      <c r="B1240" s="968">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9"/>
      <c r="AD1240" s="969"/>
      <c r="AE1240" s="969"/>
      <c r="AF1240" s="969"/>
      <c r="AG1240" s="969"/>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hidden="1" customHeight="1" x14ac:dyDescent="0.15">
      <c r="A1241" s="968">
        <v>17</v>
      </c>
      <c r="B1241" s="968">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9"/>
      <c r="AD1241" s="969"/>
      <c r="AE1241" s="969"/>
      <c r="AF1241" s="969"/>
      <c r="AG1241" s="969"/>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hidden="1" customHeight="1" x14ac:dyDescent="0.15">
      <c r="A1242" s="968">
        <v>18</v>
      </c>
      <c r="B1242" s="968">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9"/>
      <c r="AD1242" s="969"/>
      <c r="AE1242" s="969"/>
      <c r="AF1242" s="969"/>
      <c r="AG1242" s="969"/>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hidden="1" customHeight="1" x14ac:dyDescent="0.15">
      <c r="A1243" s="968">
        <v>19</v>
      </c>
      <c r="B1243" s="968">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9"/>
      <c r="AD1243" s="969"/>
      <c r="AE1243" s="969"/>
      <c r="AF1243" s="969"/>
      <c r="AG1243" s="969"/>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hidden="1" customHeight="1" x14ac:dyDescent="0.15">
      <c r="A1244" s="968">
        <v>20</v>
      </c>
      <c r="B1244" s="968">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9"/>
      <c r="AD1244" s="969"/>
      <c r="AE1244" s="969"/>
      <c r="AF1244" s="969"/>
      <c r="AG1244" s="969"/>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hidden="1" customHeight="1" x14ac:dyDescent="0.15">
      <c r="A1245" s="968">
        <v>21</v>
      </c>
      <c r="B1245" s="968">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9"/>
      <c r="AD1245" s="969"/>
      <c r="AE1245" s="969"/>
      <c r="AF1245" s="969"/>
      <c r="AG1245" s="969"/>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hidden="1" customHeight="1" x14ac:dyDescent="0.15">
      <c r="A1246" s="968">
        <v>22</v>
      </c>
      <c r="B1246" s="968">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9"/>
      <c r="AD1246" s="969"/>
      <c r="AE1246" s="969"/>
      <c r="AF1246" s="969"/>
      <c r="AG1246" s="969"/>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hidden="1" customHeight="1" x14ac:dyDescent="0.15">
      <c r="A1247" s="968">
        <v>23</v>
      </c>
      <c r="B1247" s="968">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9"/>
      <c r="AD1247" s="969"/>
      <c r="AE1247" s="969"/>
      <c r="AF1247" s="969"/>
      <c r="AG1247" s="969"/>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hidden="1" customHeight="1" x14ac:dyDescent="0.15">
      <c r="A1248" s="968">
        <v>24</v>
      </c>
      <c r="B1248" s="968">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9"/>
      <c r="AD1248" s="969"/>
      <c r="AE1248" s="969"/>
      <c r="AF1248" s="969"/>
      <c r="AG1248" s="969"/>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hidden="1" customHeight="1" x14ac:dyDescent="0.15">
      <c r="A1249" s="968">
        <v>25</v>
      </c>
      <c r="B1249" s="968">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9"/>
      <c r="AD1249" s="969"/>
      <c r="AE1249" s="969"/>
      <c r="AF1249" s="969"/>
      <c r="AG1249" s="969"/>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hidden="1" customHeight="1" x14ac:dyDescent="0.15">
      <c r="A1250" s="968">
        <v>26</v>
      </c>
      <c r="B1250" s="968">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9"/>
      <c r="AD1250" s="969"/>
      <c r="AE1250" s="969"/>
      <c r="AF1250" s="969"/>
      <c r="AG1250" s="969"/>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hidden="1" customHeight="1" x14ac:dyDescent="0.15">
      <c r="A1251" s="968">
        <v>27</v>
      </c>
      <c r="B1251" s="968">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9"/>
      <c r="AD1251" s="969"/>
      <c r="AE1251" s="969"/>
      <c r="AF1251" s="969"/>
      <c r="AG1251" s="969"/>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hidden="1" customHeight="1" x14ac:dyDescent="0.15">
      <c r="A1252" s="968">
        <v>28</v>
      </c>
      <c r="B1252" s="968">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9"/>
      <c r="AD1252" s="969"/>
      <c r="AE1252" s="969"/>
      <c r="AF1252" s="969"/>
      <c r="AG1252" s="969"/>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hidden="1" customHeight="1" x14ac:dyDescent="0.15">
      <c r="A1253" s="968">
        <v>29</v>
      </c>
      <c r="B1253" s="968">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9"/>
      <c r="AD1253" s="969"/>
      <c r="AE1253" s="969"/>
      <c r="AF1253" s="969"/>
      <c r="AG1253" s="969"/>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hidden="1" customHeight="1" x14ac:dyDescent="0.15">
      <c r="A1254" s="968">
        <v>30</v>
      </c>
      <c r="B1254" s="968">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9"/>
      <c r="AD1254" s="969"/>
      <c r="AE1254" s="969"/>
      <c r="AF1254" s="969"/>
      <c r="AG1254" s="969"/>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hidden="1" x14ac:dyDescent="0.15">
      <c r="P1255" s="63"/>
      <c r="Q1255" s="63"/>
      <c r="R1255" s="63"/>
      <c r="S1255" s="63"/>
      <c r="T1255" s="63"/>
      <c r="U1255" s="63"/>
      <c r="V1255" s="63"/>
      <c r="W1255" s="63"/>
      <c r="X1255" s="63"/>
      <c r="Y1255" s="64"/>
      <c r="Z1255" s="64"/>
      <c r="AA1255" s="64"/>
      <c r="AB1255" s="64"/>
      <c r="AC1255" s="64"/>
      <c r="AD1255" s="64"/>
      <c r="AE1255" s="64"/>
      <c r="AF1255" s="64"/>
      <c r="AG1255" s="64"/>
      <c r="AH1255" s="64"/>
      <c r="AI1255" s="64"/>
      <c r="AJ1255" s="64"/>
      <c r="AK1255" s="64"/>
      <c r="AL1255" s="64"/>
      <c r="AM1255" s="64"/>
      <c r="AN1255" s="64"/>
      <c r="AO1255" s="64"/>
      <c r="AY1255">
        <f>COUNTA($C$1258)</f>
        <v>0</v>
      </c>
    </row>
    <row r="1256" spans="1:51" hidden="1" x14ac:dyDescent="0.15">
      <c r="A1256" s="9"/>
      <c r="B1256" s="43" t="s">
        <v>205</v>
      </c>
      <c r="C1256" s="48"/>
      <c r="D1256" s="48"/>
      <c r="E1256" s="48"/>
      <c r="F1256" s="48"/>
      <c r="G1256" s="48"/>
      <c r="H1256" s="48"/>
      <c r="I1256" s="48"/>
      <c r="J1256" s="48"/>
      <c r="K1256" s="48"/>
      <c r="L1256" s="48"/>
      <c r="M1256" s="48"/>
      <c r="N1256" s="48"/>
      <c r="O1256" s="48"/>
      <c r="P1256" s="53"/>
      <c r="Q1256" s="53"/>
      <c r="R1256" s="53"/>
      <c r="S1256" s="53"/>
      <c r="T1256" s="53"/>
      <c r="U1256" s="53"/>
      <c r="V1256" s="53"/>
      <c r="W1256" s="53"/>
      <c r="X1256" s="53"/>
      <c r="Y1256" s="54"/>
      <c r="Z1256" s="54"/>
      <c r="AA1256" s="54"/>
      <c r="AB1256" s="54"/>
      <c r="AC1256" s="54"/>
      <c r="AD1256" s="54"/>
      <c r="AE1256" s="54"/>
      <c r="AF1256" s="54"/>
      <c r="AG1256" s="54"/>
      <c r="AH1256" s="54"/>
      <c r="AI1256" s="54"/>
      <c r="AJ1256" s="54"/>
      <c r="AK1256" s="54"/>
      <c r="AL1256" s="54"/>
      <c r="AM1256" s="54"/>
      <c r="AN1256" s="54"/>
      <c r="AO1256" s="54"/>
      <c r="AP1256" s="53"/>
      <c r="AQ1256" s="53"/>
      <c r="AR1256" s="53"/>
      <c r="AS1256" s="53"/>
      <c r="AT1256" s="53"/>
      <c r="AU1256" s="53"/>
      <c r="AV1256" s="53"/>
      <c r="AW1256" s="53"/>
      <c r="AX1256" s="53"/>
      <c r="AY1256">
        <f>$AY$1255</f>
        <v>0</v>
      </c>
    </row>
    <row r="1257" spans="1:51" customFormat="1" ht="59.25" hidden="1" customHeight="1" x14ac:dyDescent="0.15">
      <c r="A1257" s="151"/>
      <c r="B1257" s="151"/>
      <c r="C1257" s="151" t="s">
        <v>24</v>
      </c>
      <c r="D1257" s="151"/>
      <c r="E1257" s="151"/>
      <c r="F1257" s="151"/>
      <c r="G1257" s="151"/>
      <c r="H1257" s="151"/>
      <c r="I1257" s="151"/>
      <c r="J1257" s="970" t="s">
        <v>229</v>
      </c>
      <c r="K1257" s="971"/>
      <c r="L1257" s="971"/>
      <c r="M1257" s="971"/>
      <c r="N1257" s="971"/>
      <c r="O1257" s="971"/>
      <c r="P1257" s="153" t="s">
        <v>25</v>
      </c>
      <c r="Q1257" s="153"/>
      <c r="R1257" s="153"/>
      <c r="S1257" s="153"/>
      <c r="T1257" s="153"/>
      <c r="U1257" s="153"/>
      <c r="V1257" s="153"/>
      <c r="W1257" s="153"/>
      <c r="X1257" s="153"/>
      <c r="Y1257" s="154" t="s">
        <v>268</v>
      </c>
      <c r="Z1257" s="155"/>
      <c r="AA1257" s="155"/>
      <c r="AB1257" s="155"/>
      <c r="AC1257" s="970" t="s">
        <v>260</v>
      </c>
      <c r="AD1257" s="970"/>
      <c r="AE1257" s="970"/>
      <c r="AF1257" s="970"/>
      <c r="AG1257" s="970"/>
      <c r="AH1257" s="154" t="s">
        <v>220</v>
      </c>
      <c r="AI1257" s="151"/>
      <c r="AJ1257" s="151"/>
      <c r="AK1257" s="151"/>
      <c r="AL1257" s="151" t="s">
        <v>19</v>
      </c>
      <c r="AM1257" s="151"/>
      <c r="AN1257" s="151"/>
      <c r="AO1257" s="156"/>
      <c r="AP1257" s="972" t="s">
        <v>230</v>
      </c>
      <c r="AQ1257" s="972"/>
      <c r="AR1257" s="972"/>
      <c r="AS1257" s="972"/>
      <c r="AT1257" s="972"/>
      <c r="AU1257" s="972"/>
      <c r="AV1257" s="972"/>
      <c r="AW1257" s="972"/>
      <c r="AX1257" s="972"/>
      <c r="AY1257">
        <f>$AY$1255</f>
        <v>0</v>
      </c>
    </row>
    <row r="1258" spans="1:51" ht="26.25" hidden="1" customHeight="1" x14ac:dyDescent="0.15">
      <c r="A1258" s="968">
        <v>1</v>
      </c>
      <c r="B1258" s="968">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9"/>
      <c r="AD1258" s="969"/>
      <c r="AE1258" s="969"/>
      <c r="AF1258" s="969"/>
      <c r="AG1258" s="969"/>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hidden="1" customHeight="1" x14ac:dyDescent="0.15">
      <c r="A1259" s="968">
        <v>2</v>
      </c>
      <c r="B1259" s="968">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9"/>
      <c r="AD1259" s="969"/>
      <c r="AE1259" s="969"/>
      <c r="AF1259" s="969"/>
      <c r="AG1259" s="969"/>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hidden="1" customHeight="1" x14ac:dyDescent="0.15">
      <c r="A1260" s="968">
        <v>3</v>
      </c>
      <c r="B1260" s="968">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9"/>
      <c r="AD1260" s="969"/>
      <c r="AE1260" s="969"/>
      <c r="AF1260" s="969"/>
      <c r="AG1260" s="969"/>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hidden="1" customHeight="1" x14ac:dyDescent="0.15">
      <c r="A1261" s="968">
        <v>4</v>
      </c>
      <c r="B1261" s="968">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9"/>
      <c r="AD1261" s="969"/>
      <c r="AE1261" s="969"/>
      <c r="AF1261" s="969"/>
      <c r="AG1261" s="969"/>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hidden="1" customHeight="1" x14ac:dyDescent="0.15">
      <c r="A1262" s="968">
        <v>5</v>
      </c>
      <c r="B1262" s="968">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9"/>
      <c r="AD1262" s="969"/>
      <c r="AE1262" s="969"/>
      <c r="AF1262" s="969"/>
      <c r="AG1262" s="969"/>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hidden="1" customHeight="1" x14ac:dyDescent="0.15">
      <c r="A1263" s="968">
        <v>6</v>
      </c>
      <c r="B1263" s="968">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9"/>
      <c r="AD1263" s="969"/>
      <c r="AE1263" s="969"/>
      <c r="AF1263" s="969"/>
      <c r="AG1263" s="969"/>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hidden="1" customHeight="1" x14ac:dyDescent="0.15">
      <c r="A1264" s="968">
        <v>7</v>
      </c>
      <c r="B1264" s="968">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9"/>
      <c r="AD1264" s="969"/>
      <c r="AE1264" s="969"/>
      <c r="AF1264" s="969"/>
      <c r="AG1264" s="969"/>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hidden="1" customHeight="1" x14ac:dyDescent="0.15">
      <c r="A1265" s="968">
        <v>8</v>
      </c>
      <c r="B1265" s="968">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9"/>
      <c r="AD1265" s="969"/>
      <c r="AE1265" s="969"/>
      <c r="AF1265" s="969"/>
      <c r="AG1265" s="969"/>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hidden="1" customHeight="1" x14ac:dyDescent="0.15">
      <c r="A1266" s="968">
        <v>9</v>
      </c>
      <c r="B1266" s="968">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9"/>
      <c r="AD1266" s="969"/>
      <c r="AE1266" s="969"/>
      <c r="AF1266" s="969"/>
      <c r="AG1266" s="969"/>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hidden="1" customHeight="1" x14ac:dyDescent="0.15">
      <c r="A1267" s="968">
        <v>10</v>
      </c>
      <c r="B1267" s="968">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9"/>
      <c r="AD1267" s="969"/>
      <c r="AE1267" s="969"/>
      <c r="AF1267" s="969"/>
      <c r="AG1267" s="969"/>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hidden="1" customHeight="1" x14ac:dyDescent="0.15">
      <c r="A1268" s="968">
        <v>11</v>
      </c>
      <c r="B1268" s="968">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9"/>
      <c r="AD1268" s="969"/>
      <c r="AE1268" s="969"/>
      <c r="AF1268" s="969"/>
      <c r="AG1268" s="969"/>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hidden="1" customHeight="1" x14ac:dyDescent="0.15">
      <c r="A1269" s="968">
        <v>12</v>
      </c>
      <c r="B1269" s="968">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9"/>
      <c r="AD1269" s="969"/>
      <c r="AE1269" s="969"/>
      <c r="AF1269" s="969"/>
      <c r="AG1269" s="969"/>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hidden="1" customHeight="1" x14ac:dyDescent="0.15">
      <c r="A1270" s="968">
        <v>13</v>
      </c>
      <c r="B1270" s="968">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9"/>
      <c r="AD1270" s="969"/>
      <c r="AE1270" s="969"/>
      <c r="AF1270" s="969"/>
      <c r="AG1270" s="969"/>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hidden="1" customHeight="1" x14ac:dyDescent="0.15">
      <c r="A1271" s="968">
        <v>14</v>
      </c>
      <c r="B1271" s="968">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9"/>
      <c r="AD1271" s="969"/>
      <c r="AE1271" s="969"/>
      <c r="AF1271" s="969"/>
      <c r="AG1271" s="969"/>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hidden="1" customHeight="1" x14ac:dyDescent="0.15">
      <c r="A1272" s="968">
        <v>15</v>
      </c>
      <c r="B1272" s="968">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9"/>
      <c r="AD1272" s="969"/>
      <c r="AE1272" s="969"/>
      <c r="AF1272" s="969"/>
      <c r="AG1272" s="969"/>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hidden="1" customHeight="1" x14ac:dyDescent="0.15">
      <c r="A1273" s="968">
        <v>16</v>
      </c>
      <c r="B1273" s="968">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9"/>
      <c r="AD1273" s="969"/>
      <c r="AE1273" s="969"/>
      <c r="AF1273" s="969"/>
      <c r="AG1273" s="969"/>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hidden="1" customHeight="1" x14ac:dyDescent="0.15">
      <c r="A1274" s="968">
        <v>17</v>
      </c>
      <c r="B1274" s="968">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9"/>
      <c r="AD1274" s="969"/>
      <c r="AE1274" s="969"/>
      <c r="AF1274" s="969"/>
      <c r="AG1274" s="969"/>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hidden="1" customHeight="1" x14ac:dyDescent="0.15">
      <c r="A1275" s="968">
        <v>18</v>
      </c>
      <c r="B1275" s="968">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9"/>
      <c r="AD1275" s="969"/>
      <c r="AE1275" s="969"/>
      <c r="AF1275" s="969"/>
      <c r="AG1275" s="969"/>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hidden="1" customHeight="1" x14ac:dyDescent="0.15">
      <c r="A1276" s="968">
        <v>19</v>
      </c>
      <c r="B1276" s="968">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9"/>
      <c r="AD1276" s="969"/>
      <c r="AE1276" s="969"/>
      <c r="AF1276" s="969"/>
      <c r="AG1276" s="969"/>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hidden="1" customHeight="1" x14ac:dyDescent="0.15">
      <c r="A1277" s="968">
        <v>20</v>
      </c>
      <c r="B1277" s="968">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9"/>
      <c r="AD1277" s="969"/>
      <c r="AE1277" s="969"/>
      <c r="AF1277" s="969"/>
      <c r="AG1277" s="969"/>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hidden="1" customHeight="1" x14ac:dyDescent="0.15">
      <c r="A1278" s="968">
        <v>21</v>
      </c>
      <c r="B1278" s="968">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9"/>
      <c r="AD1278" s="969"/>
      <c r="AE1278" s="969"/>
      <c r="AF1278" s="969"/>
      <c r="AG1278" s="969"/>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hidden="1" customHeight="1" x14ac:dyDescent="0.15">
      <c r="A1279" s="968">
        <v>22</v>
      </c>
      <c r="B1279" s="968">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9"/>
      <c r="AD1279" s="969"/>
      <c r="AE1279" s="969"/>
      <c r="AF1279" s="969"/>
      <c r="AG1279" s="969"/>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hidden="1" customHeight="1" x14ac:dyDescent="0.15">
      <c r="A1280" s="968">
        <v>23</v>
      </c>
      <c r="B1280" s="968">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9"/>
      <c r="AD1280" s="969"/>
      <c r="AE1280" s="969"/>
      <c r="AF1280" s="969"/>
      <c r="AG1280" s="969"/>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hidden="1" customHeight="1" x14ac:dyDescent="0.15">
      <c r="A1281" s="968">
        <v>24</v>
      </c>
      <c r="B1281" s="968">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9"/>
      <c r="AD1281" s="969"/>
      <c r="AE1281" s="969"/>
      <c r="AF1281" s="969"/>
      <c r="AG1281" s="969"/>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hidden="1" customHeight="1" x14ac:dyDescent="0.15">
      <c r="A1282" s="968">
        <v>25</v>
      </c>
      <c r="B1282" s="968">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9"/>
      <c r="AD1282" s="969"/>
      <c r="AE1282" s="969"/>
      <c r="AF1282" s="969"/>
      <c r="AG1282" s="969"/>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hidden="1" customHeight="1" x14ac:dyDescent="0.15">
      <c r="A1283" s="968">
        <v>26</v>
      </c>
      <c r="B1283" s="968">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9"/>
      <c r="AD1283" s="969"/>
      <c r="AE1283" s="969"/>
      <c r="AF1283" s="969"/>
      <c r="AG1283" s="969"/>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hidden="1" customHeight="1" x14ac:dyDescent="0.15">
      <c r="A1284" s="968">
        <v>27</v>
      </c>
      <c r="B1284" s="968">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9"/>
      <c r="AD1284" s="969"/>
      <c r="AE1284" s="969"/>
      <c r="AF1284" s="969"/>
      <c r="AG1284" s="969"/>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hidden="1" customHeight="1" x14ac:dyDescent="0.15">
      <c r="A1285" s="968">
        <v>28</v>
      </c>
      <c r="B1285" s="968">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9"/>
      <c r="AD1285" s="969"/>
      <c r="AE1285" s="969"/>
      <c r="AF1285" s="969"/>
      <c r="AG1285" s="969"/>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hidden="1" customHeight="1" x14ac:dyDescent="0.15">
      <c r="A1286" s="968">
        <v>29</v>
      </c>
      <c r="B1286" s="968">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9"/>
      <c r="AD1286" s="969"/>
      <c r="AE1286" s="969"/>
      <c r="AF1286" s="969"/>
      <c r="AG1286" s="969"/>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hidden="1" customHeight="1" x14ac:dyDescent="0.15">
      <c r="A1287" s="968">
        <v>30</v>
      </c>
      <c r="B1287" s="968">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9"/>
      <c r="AD1287" s="969"/>
      <c r="AE1287" s="969"/>
      <c r="AF1287" s="969"/>
      <c r="AG1287" s="969"/>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hidden="1" x14ac:dyDescent="0.15">
      <c r="P1288" s="63"/>
      <c r="Q1288" s="63"/>
      <c r="R1288" s="63"/>
      <c r="S1288" s="63"/>
      <c r="T1288" s="63"/>
      <c r="U1288" s="63"/>
      <c r="V1288" s="63"/>
      <c r="W1288" s="63"/>
      <c r="X1288" s="63"/>
      <c r="Y1288" s="64"/>
      <c r="Z1288" s="64"/>
      <c r="AA1288" s="64"/>
      <c r="AB1288" s="64"/>
      <c r="AC1288" s="64"/>
      <c r="AD1288" s="64"/>
      <c r="AE1288" s="64"/>
      <c r="AF1288" s="64"/>
      <c r="AG1288" s="64"/>
      <c r="AH1288" s="64"/>
      <c r="AI1288" s="64"/>
      <c r="AJ1288" s="64"/>
      <c r="AK1288" s="64"/>
      <c r="AL1288" s="64"/>
      <c r="AM1288" s="64"/>
      <c r="AN1288" s="64"/>
      <c r="AO1288" s="64"/>
      <c r="AY1288">
        <f>COUNTA($C$1291)</f>
        <v>0</v>
      </c>
    </row>
    <row r="1289" spans="1:51" hidden="1" x14ac:dyDescent="0.15">
      <c r="A1289" s="9"/>
      <c r="B1289" s="43" t="s">
        <v>206</v>
      </c>
      <c r="C1289" s="48"/>
      <c r="D1289" s="48"/>
      <c r="E1289" s="48"/>
      <c r="F1289" s="48"/>
      <c r="G1289" s="48"/>
      <c r="H1289" s="48"/>
      <c r="I1289" s="48"/>
      <c r="J1289" s="48"/>
      <c r="K1289" s="48"/>
      <c r="L1289" s="48"/>
      <c r="M1289" s="48"/>
      <c r="N1289" s="48"/>
      <c r="O1289" s="48"/>
      <c r="P1289" s="53"/>
      <c r="Q1289" s="53"/>
      <c r="R1289" s="53"/>
      <c r="S1289" s="53"/>
      <c r="T1289" s="53"/>
      <c r="U1289" s="53"/>
      <c r="V1289" s="53"/>
      <c r="W1289" s="53"/>
      <c r="X1289" s="53"/>
      <c r="Y1289" s="54"/>
      <c r="Z1289" s="54"/>
      <c r="AA1289" s="54"/>
      <c r="AB1289" s="54"/>
      <c r="AC1289" s="54"/>
      <c r="AD1289" s="54"/>
      <c r="AE1289" s="54"/>
      <c r="AF1289" s="54"/>
      <c r="AG1289" s="54"/>
      <c r="AH1289" s="54"/>
      <c r="AI1289" s="54"/>
      <c r="AJ1289" s="54"/>
      <c r="AK1289" s="54"/>
      <c r="AL1289" s="54"/>
      <c r="AM1289" s="54"/>
      <c r="AN1289" s="54"/>
      <c r="AO1289" s="54"/>
      <c r="AP1289" s="53"/>
      <c r="AQ1289" s="53"/>
      <c r="AR1289" s="53"/>
      <c r="AS1289" s="53"/>
      <c r="AT1289" s="53"/>
      <c r="AU1289" s="53"/>
      <c r="AV1289" s="53"/>
      <c r="AW1289" s="53"/>
      <c r="AX1289" s="53"/>
      <c r="AY1289">
        <f>$AY$1288</f>
        <v>0</v>
      </c>
    </row>
    <row r="1290" spans="1:51" customFormat="1" ht="59.25" hidden="1" customHeight="1" x14ac:dyDescent="0.15">
      <c r="A1290" s="151"/>
      <c r="B1290" s="151"/>
      <c r="C1290" s="151" t="s">
        <v>24</v>
      </c>
      <c r="D1290" s="151"/>
      <c r="E1290" s="151"/>
      <c r="F1290" s="151"/>
      <c r="G1290" s="151"/>
      <c r="H1290" s="151"/>
      <c r="I1290" s="151"/>
      <c r="J1290" s="970" t="s">
        <v>229</v>
      </c>
      <c r="K1290" s="971"/>
      <c r="L1290" s="971"/>
      <c r="M1290" s="971"/>
      <c r="N1290" s="971"/>
      <c r="O1290" s="971"/>
      <c r="P1290" s="153" t="s">
        <v>25</v>
      </c>
      <c r="Q1290" s="153"/>
      <c r="R1290" s="153"/>
      <c r="S1290" s="153"/>
      <c r="T1290" s="153"/>
      <c r="U1290" s="153"/>
      <c r="V1290" s="153"/>
      <c r="W1290" s="153"/>
      <c r="X1290" s="153"/>
      <c r="Y1290" s="154" t="s">
        <v>268</v>
      </c>
      <c r="Z1290" s="155"/>
      <c r="AA1290" s="155"/>
      <c r="AB1290" s="155"/>
      <c r="AC1290" s="970" t="s">
        <v>260</v>
      </c>
      <c r="AD1290" s="970"/>
      <c r="AE1290" s="970"/>
      <c r="AF1290" s="970"/>
      <c r="AG1290" s="970"/>
      <c r="AH1290" s="154" t="s">
        <v>220</v>
      </c>
      <c r="AI1290" s="151"/>
      <c r="AJ1290" s="151"/>
      <c r="AK1290" s="151"/>
      <c r="AL1290" s="151" t="s">
        <v>19</v>
      </c>
      <c r="AM1290" s="151"/>
      <c r="AN1290" s="151"/>
      <c r="AO1290" s="156"/>
      <c r="AP1290" s="972" t="s">
        <v>230</v>
      </c>
      <c r="AQ1290" s="972"/>
      <c r="AR1290" s="972"/>
      <c r="AS1290" s="972"/>
      <c r="AT1290" s="972"/>
      <c r="AU1290" s="972"/>
      <c r="AV1290" s="972"/>
      <c r="AW1290" s="972"/>
      <c r="AX1290" s="972"/>
      <c r="AY1290">
        <f>$AY$1288</f>
        <v>0</v>
      </c>
    </row>
    <row r="1291" spans="1:51" ht="26.25" hidden="1" customHeight="1" x14ac:dyDescent="0.15">
      <c r="A1291" s="968">
        <v>1</v>
      </c>
      <c r="B1291" s="968">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9"/>
      <c r="AD1291" s="969"/>
      <c r="AE1291" s="969"/>
      <c r="AF1291" s="969"/>
      <c r="AG1291" s="969"/>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hidden="1" customHeight="1" x14ac:dyDescent="0.15">
      <c r="A1292" s="968">
        <v>2</v>
      </c>
      <c r="B1292" s="968">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9"/>
      <c r="AD1292" s="969"/>
      <c r="AE1292" s="969"/>
      <c r="AF1292" s="969"/>
      <c r="AG1292" s="969"/>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hidden="1" customHeight="1" x14ac:dyDescent="0.15">
      <c r="A1293" s="968">
        <v>3</v>
      </c>
      <c r="B1293" s="968">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9"/>
      <c r="AD1293" s="969"/>
      <c r="AE1293" s="969"/>
      <c r="AF1293" s="969"/>
      <c r="AG1293" s="969"/>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hidden="1" customHeight="1" x14ac:dyDescent="0.15">
      <c r="A1294" s="968">
        <v>4</v>
      </c>
      <c r="B1294" s="968">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9"/>
      <c r="AD1294" s="969"/>
      <c r="AE1294" s="969"/>
      <c r="AF1294" s="969"/>
      <c r="AG1294" s="969"/>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hidden="1" customHeight="1" x14ac:dyDescent="0.15">
      <c r="A1295" s="968">
        <v>5</v>
      </c>
      <c r="B1295" s="968">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9"/>
      <c r="AD1295" s="969"/>
      <c r="AE1295" s="969"/>
      <c r="AF1295" s="969"/>
      <c r="AG1295" s="969"/>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hidden="1" customHeight="1" x14ac:dyDescent="0.15">
      <c r="A1296" s="968">
        <v>6</v>
      </c>
      <c r="B1296" s="968">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9"/>
      <c r="AD1296" s="969"/>
      <c r="AE1296" s="969"/>
      <c r="AF1296" s="969"/>
      <c r="AG1296" s="969"/>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hidden="1" customHeight="1" x14ac:dyDescent="0.15">
      <c r="A1297" s="968">
        <v>7</v>
      </c>
      <c r="B1297" s="968">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9"/>
      <c r="AD1297" s="969"/>
      <c r="AE1297" s="969"/>
      <c r="AF1297" s="969"/>
      <c r="AG1297" s="969"/>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hidden="1" customHeight="1" x14ac:dyDescent="0.15">
      <c r="A1298" s="968">
        <v>8</v>
      </c>
      <c r="B1298" s="968">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9"/>
      <c r="AD1298" s="969"/>
      <c r="AE1298" s="969"/>
      <c r="AF1298" s="969"/>
      <c r="AG1298" s="969"/>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hidden="1" customHeight="1" x14ac:dyDescent="0.15">
      <c r="A1299" s="968">
        <v>9</v>
      </c>
      <c r="B1299" s="968">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9"/>
      <c r="AD1299" s="969"/>
      <c r="AE1299" s="969"/>
      <c r="AF1299" s="969"/>
      <c r="AG1299" s="969"/>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hidden="1" customHeight="1" x14ac:dyDescent="0.15">
      <c r="A1300" s="968">
        <v>10</v>
      </c>
      <c r="B1300" s="968">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9"/>
      <c r="AD1300" s="969"/>
      <c r="AE1300" s="969"/>
      <c r="AF1300" s="969"/>
      <c r="AG1300" s="969"/>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hidden="1" customHeight="1" x14ac:dyDescent="0.15">
      <c r="A1301" s="968">
        <v>11</v>
      </c>
      <c r="B1301" s="968">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9"/>
      <c r="AD1301" s="969"/>
      <c r="AE1301" s="969"/>
      <c r="AF1301" s="969"/>
      <c r="AG1301" s="969"/>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hidden="1" customHeight="1" x14ac:dyDescent="0.15">
      <c r="A1302" s="968">
        <v>12</v>
      </c>
      <c r="B1302" s="968">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9"/>
      <c r="AD1302" s="969"/>
      <c r="AE1302" s="969"/>
      <c r="AF1302" s="969"/>
      <c r="AG1302" s="969"/>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hidden="1" customHeight="1" x14ac:dyDescent="0.15">
      <c r="A1303" s="968">
        <v>13</v>
      </c>
      <c r="B1303" s="968">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9"/>
      <c r="AD1303" s="969"/>
      <c r="AE1303" s="969"/>
      <c r="AF1303" s="969"/>
      <c r="AG1303" s="969"/>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hidden="1" customHeight="1" x14ac:dyDescent="0.15">
      <c r="A1304" s="968">
        <v>14</v>
      </c>
      <c r="B1304" s="968">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9"/>
      <c r="AD1304" s="969"/>
      <c r="AE1304" s="969"/>
      <c r="AF1304" s="969"/>
      <c r="AG1304" s="969"/>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hidden="1" customHeight="1" x14ac:dyDescent="0.15">
      <c r="A1305" s="968">
        <v>15</v>
      </c>
      <c r="B1305" s="968">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9"/>
      <c r="AD1305" s="969"/>
      <c r="AE1305" s="969"/>
      <c r="AF1305" s="969"/>
      <c r="AG1305" s="969"/>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hidden="1" customHeight="1" x14ac:dyDescent="0.15">
      <c r="A1306" s="968">
        <v>16</v>
      </c>
      <c r="B1306" s="968">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9"/>
      <c r="AD1306" s="969"/>
      <c r="AE1306" s="969"/>
      <c r="AF1306" s="969"/>
      <c r="AG1306" s="969"/>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hidden="1" customHeight="1" x14ac:dyDescent="0.15">
      <c r="A1307" s="968">
        <v>17</v>
      </c>
      <c r="B1307" s="968">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9"/>
      <c r="AD1307" s="969"/>
      <c r="AE1307" s="969"/>
      <c r="AF1307" s="969"/>
      <c r="AG1307" s="969"/>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hidden="1" customHeight="1" x14ac:dyDescent="0.15">
      <c r="A1308" s="968">
        <v>18</v>
      </c>
      <c r="B1308" s="968">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9"/>
      <c r="AD1308" s="969"/>
      <c r="AE1308" s="969"/>
      <c r="AF1308" s="969"/>
      <c r="AG1308" s="969"/>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hidden="1" customHeight="1" x14ac:dyDescent="0.15">
      <c r="A1309" s="968">
        <v>19</v>
      </c>
      <c r="B1309" s="968">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9"/>
      <c r="AD1309" s="969"/>
      <c r="AE1309" s="969"/>
      <c r="AF1309" s="969"/>
      <c r="AG1309" s="969"/>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hidden="1" customHeight="1" x14ac:dyDescent="0.15">
      <c r="A1310" s="968">
        <v>20</v>
      </c>
      <c r="B1310" s="968">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9"/>
      <c r="AD1310" s="969"/>
      <c r="AE1310" s="969"/>
      <c r="AF1310" s="969"/>
      <c r="AG1310" s="969"/>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hidden="1" customHeight="1" x14ac:dyDescent="0.15">
      <c r="A1311" s="968">
        <v>21</v>
      </c>
      <c r="B1311" s="968">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9"/>
      <c r="AD1311" s="969"/>
      <c r="AE1311" s="969"/>
      <c r="AF1311" s="969"/>
      <c r="AG1311" s="969"/>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hidden="1" customHeight="1" x14ac:dyDescent="0.15">
      <c r="A1312" s="968">
        <v>22</v>
      </c>
      <c r="B1312" s="968">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9"/>
      <c r="AD1312" s="969"/>
      <c r="AE1312" s="969"/>
      <c r="AF1312" s="969"/>
      <c r="AG1312" s="969"/>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hidden="1" customHeight="1" x14ac:dyDescent="0.15">
      <c r="A1313" s="968">
        <v>23</v>
      </c>
      <c r="B1313" s="968">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9"/>
      <c r="AD1313" s="969"/>
      <c r="AE1313" s="969"/>
      <c r="AF1313" s="969"/>
      <c r="AG1313" s="969"/>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hidden="1" customHeight="1" x14ac:dyDescent="0.15">
      <c r="A1314" s="968">
        <v>24</v>
      </c>
      <c r="B1314" s="968">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9"/>
      <c r="AD1314" s="969"/>
      <c r="AE1314" s="969"/>
      <c r="AF1314" s="969"/>
      <c r="AG1314" s="969"/>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hidden="1" customHeight="1" x14ac:dyDescent="0.15">
      <c r="A1315" s="968">
        <v>25</v>
      </c>
      <c r="B1315" s="968">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9"/>
      <c r="AD1315" s="969"/>
      <c r="AE1315" s="969"/>
      <c r="AF1315" s="969"/>
      <c r="AG1315" s="969"/>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hidden="1" customHeight="1" x14ac:dyDescent="0.15">
      <c r="A1316" s="968">
        <v>26</v>
      </c>
      <c r="B1316" s="968">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9"/>
      <c r="AD1316" s="969"/>
      <c r="AE1316" s="969"/>
      <c r="AF1316" s="969"/>
      <c r="AG1316" s="969"/>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hidden="1" customHeight="1" x14ac:dyDescent="0.15">
      <c r="A1317" s="968">
        <v>27</v>
      </c>
      <c r="B1317" s="968">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9"/>
      <c r="AD1317" s="969"/>
      <c r="AE1317" s="969"/>
      <c r="AF1317" s="969"/>
      <c r="AG1317" s="969"/>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hidden="1" customHeight="1" x14ac:dyDescent="0.15">
      <c r="A1318" s="968">
        <v>28</v>
      </c>
      <c r="B1318" s="968">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9"/>
      <c r="AD1318" s="969"/>
      <c r="AE1318" s="969"/>
      <c r="AF1318" s="969"/>
      <c r="AG1318" s="969"/>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hidden="1" customHeight="1" x14ac:dyDescent="0.15">
      <c r="A1319" s="968">
        <v>29</v>
      </c>
      <c r="B1319" s="968">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9"/>
      <c r="AD1319" s="969"/>
      <c r="AE1319" s="969"/>
      <c r="AF1319" s="969"/>
      <c r="AG1319" s="969"/>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hidden="1" customHeight="1" x14ac:dyDescent="0.15">
      <c r="A1320" s="968">
        <v>30</v>
      </c>
      <c r="B1320" s="968">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9"/>
      <c r="AD1320" s="969"/>
      <c r="AE1320" s="969"/>
      <c r="AF1320" s="969"/>
      <c r="AG1320" s="969"/>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6:AO33">
    <cfRule type="expression" dxfId="267" priority="265">
      <formula>IF(AND(AL6&gt;=0, RIGHT(TEXT(AL6,"0.#"),1)&lt;&gt;"."),TRUE,FALSE)</formula>
    </cfRule>
    <cfRule type="expression" dxfId="266" priority="266">
      <formula>IF(AND(AL6&gt;=0, RIGHT(TEXT(AL6,"0.#"),1)="."),TRUE,FALSE)</formula>
    </cfRule>
    <cfRule type="expression" dxfId="265" priority="267">
      <formula>IF(AND(AL6&lt;0, RIGHT(TEXT(AL6,"0.#"),1)&lt;&gt;"."),TRUE,FALSE)</formula>
    </cfRule>
    <cfRule type="expression" dxfId="264" priority="268">
      <formula>IF(AND(AL6&lt;0, RIGHT(TEXT(AL6,"0.#"),1)="."),TRUE,FALSE)</formula>
    </cfRule>
  </conditionalFormatting>
  <conditionalFormatting sqref="Y6:Y33">
    <cfRule type="expression" dxfId="263" priority="263">
      <formula>IF(RIGHT(TEXT(Y6,"0.#"),1)=".",FALSE,TRUE)</formula>
    </cfRule>
    <cfRule type="expression" dxfId="262" priority="264">
      <formula>IF(RIGHT(TEXT(Y6,"0.#"),1)=".",TRUE,FALSE)</formula>
    </cfRule>
  </conditionalFormatting>
  <conditionalFormatting sqref="AL47:AO66">
    <cfRule type="expression" dxfId="261" priority="259">
      <formula>IF(AND(AL47&gt;=0, RIGHT(TEXT(AL47,"0.#"),1)&lt;&gt;"."),TRUE,FALSE)</formula>
    </cfRule>
    <cfRule type="expression" dxfId="260" priority="260">
      <formula>IF(AND(AL47&gt;=0, RIGHT(TEXT(AL47,"0.#"),1)="."),TRUE,FALSE)</formula>
    </cfRule>
    <cfRule type="expression" dxfId="259" priority="261">
      <formula>IF(AND(AL47&lt;0, RIGHT(TEXT(AL47,"0.#"),1)&lt;&gt;"."),TRUE,FALSE)</formula>
    </cfRule>
    <cfRule type="expression" dxfId="258" priority="262">
      <formula>IF(AND(AL47&lt;0, RIGHT(TEXT(AL47,"0.#"),1)="."),TRUE,FALSE)</formula>
    </cfRule>
  </conditionalFormatting>
  <conditionalFormatting sqref="Y47:Y66">
    <cfRule type="expression" dxfId="257" priority="257">
      <formula>IF(RIGHT(TEXT(Y47,"0.#"),1)=".",FALSE,TRUE)</formula>
    </cfRule>
    <cfRule type="expression" dxfId="256" priority="258">
      <formula>IF(RIGHT(TEXT(Y47,"0.#"),1)=".",TRUE,FALSE)</formula>
    </cfRule>
  </conditionalFormatting>
  <conditionalFormatting sqref="AL70:AO99">
    <cfRule type="expression" dxfId="255" priority="253">
      <formula>IF(AND(AL70&gt;=0, RIGHT(TEXT(AL70,"0.#"),1)&lt;&gt;"."),TRUE,FALSE)</formula>
    </cfRule>
    <cfRule type="expression" dxfId="254" priority="254">
      <formula>IF(AND(AL70&gt;=0, RIGHT(TEXT(AL70,"0.#"),1)="."),TRUE,FALSE)</formula>
    </cfRule>
    <cfRule type="expression" dxfId="253" priority="255">
      <formula>IF(AND(AL70&lt;0, RIGHT(TEXT(AL70,"0.#"),1)&lt;&gt;"."),TRUE,FALSE)</formula>
    </cfRule>
    <cfRule type="expression" dxfId="252" priority="256">
      <formula>IF(AND(AL70&lt;0, RIGHT(TEXT(AL70,"0.#"),1)="."),TRUE,FALSE)</formula>
    </cfRule>
  </conditionalFormatting>
  <conditionalFormatting sqref="Y70:Y99">
    <cfRule type="expression" dxfId="251" priority="251">
      <formula>IF(RIGHT(TEXT(Y70,"0.#"),1)=".",FALSE,TRUE)</formula>
    </cfRule>
    <cfRule type="expression" dxfId="250" priority="252">
      <formula>IF(RIGHT(TEXT(Y70,"0.#"),1)=".",TRUE,FALSE)</formula>
    </cfRule>
  </conditionalFormatting>
  <conditionalFormatting sqref="AL103:AO132">
    <cfRule type="expression" dxfId="249" priority="247">
      <formula>IF(AND(AL103&gt;=0, RIGHT(TEXT(AL103,"0.#"),1)&lt;&gt;"."),TRUE,FALSE)</formula>
    </cfRule>
    <cfRule type="expression" dxfId="248" priority="248">
      <formula>IF(AND(AL103&gt;=0, RIGHT(TEXT(AL103,"0.#"),1)="."),TRUE,FALSE)</formula>
    </cfRule>
    <cfRule type="expression" dxfId="247" priority="249">
      <formula>IF(AND(AL103&lt;0, RIGHT(TEXT(AL103,"0.#"),1)&lt;&gt;"."),TRUE,FALSE)</formula>
    </cfRule>
    <cfRule type="expression" dxfId="246" priority="250">
      <formula>IF(AND(AL103&lt;0, RIGHT(TEXT(AL103,"0.#"),1)="."),TRUE,FALSE)</formula>
    </cfRule>
  </conditionalFormatting>
  <conditionalFormatting sqref="Y103:Y132">
    <cfRule type="expression" dxfId="245" priority="245">
      <formula>IF(RIGHT(TEXT(Y103,"0.#"),1)=".",FALSE,TRUE)</formula>
    </cfRule>
    <cfRule type="expression" dxfId="244" priority="246">
      <formula>IF(RIGHT(TEXT(Y103,"0.#"),1)=".",TRUE,FALSE)</formula>
    </cfRule>
  </conditionalFormatting>
  <conditionalFormatting sqref="AL136:AO165">
    <cfRule type="expression" dxfId="243" priority="241">
      <formula>IF(AND(AL136&gt;=0, RIGHT(TEXT(AL136,"0.#"),1)&lt;&gt;"."),TRUE,FALSE)</formula>
    </cfRule>
    <cfRule type="expression" dxfId="242" priority="242">
      <formula>IF(AND(AL136&gt;=0, RIGHT(TEXT(AL136,"0.#"),1)="."),TRUE,FALSE)</formula>
    </cfRule>
    <cfRule type="expression" dxfId="241" priority="243">
      <formula>IF(AND(AL136&lt;0, RIGHT(TEXT(AL136,"0.#"),1)&lt;&gt;"."),TRUE,FALSE)</formula>
    </cfRule>
    <cfRule type="expression" dxfId="240" priority="244">
      <formula>IF(AND(AL136&lt;0, RIGHT(TEXT(AL136,"0.#"),1)="."),TRUE,FALSE)</formula>
    </cfRule>
  </conditionalFormatting>
  <conditionalFormatting sqref="Y136:Y165">
    <cfRule type="expression" dxfId="239" priority="239">
      <formula>IF(RIGHT(TEXT(Y136,"0.#"),1)=".",FALSE,TRUE)</formula>
    </cfRule>
    <cfRule type="expression" dxfId="238" priority="240">
      <formula>IF(RIGHT(TEXT(Y136,"0.#"),1)=".",TRUE,FALSE)</formula>
    </cfRule>
  </conditionalFormatting>
  <conditionalFormatting sqref="AL169:AO198">
    <cfRule type="expression" dxfId="237" priority="235">
      <formula>IF(AND(AL169&gt;=0, RIGHT(TEXT(AL169,"0.#"),1)&lt;&gt;"."),TRUE,FALSE)</formula>
    </cfRule>
    <cfRule type="expression" dxfId="236" priority="236">
      <formula>IF(AND(AL169&gt;=0, RIGHT(TEXT(AL169,"0.#"),1)="."),TRUE,FALSE)</formula>
    </cfRule>
    <cfRule type="expression" dxfId="235" priority="237">
      <formula>IF(AND(AL169&lt;0, RIGHT(TEXT(AL169,"0.#"),1)&lt;&gt;"."),TRUE,FALSE)</formula>
    </cfRule>
    <cfRule type="expression" dxfId="234" priority="238">
      <formula>IF(AND(AL169&lt;0, RIGHT(TEXT(AL169,"0.#"),1)="."),TRUE,FALSE)</formula>
    </cfRule>
  </conditionalFormatting>
  <conditionalFormatting sqref="Y169:Y198">
    <cfRule type="expression" dxfId="233" priority="233">
      <formula>IF(RIGHT(TEXT(Y169,"0.#"),1)=".",FALSE,TRUE)</formula>
    </cfRule>
    <cfRule type="expression" dxfId="232" priority="234">
      <formula>IF(RIGHT(TEXT(Y169,"0.#"),1)=".",TRUE,FALSE)</formula>
    </cfRule>
  </conditionalFormatting>
  <conditionalFormatting sqref="AL202:AO231">
    <cfRule type="expression" dxfId="231" priority="229">
      <formula>IF(AND(AL202&gt;=0, RIGHT(TEXT(AL202,"0.#"),1)&lt;&gt;"."),TRUE,FALSE)</formula>
    </cfRule>
    <cfRule type="expression" dxfId="230" priority="230">
      <formula>IF(AND(AL202&gt;=0, RIGHT(TEXT(AL202,"0.#"),1)="."),TRUE,FALSE)</formula>
    </cfRule>
    <cfRule type="expression" dxfId="229" priority="231">
      <formula>IF(AND(AL202&lt;0, RIGHT(TEXT(AL202,"0.#"),1)&lt;&gt;"."),TRUE,FALSE)</formula>
    </cfRule>
    <cfRule type="expression" dxfId="228" priority="232">
      <formula>IF(AND(AL202&lt;0, RIGHT(TEXT(AL202,"0.#"),1)="."),TRUE,FALSE)</formula>
    </cfRule>
  </conditionalFormatting>
  <conditionalFormatting sqref="Y202:Y231">
    <cfRule type="expression" dxfId="227" priority="227">
      <formula>IF(RIGHT(TEXT(Y202,"0.#"),1)=".",FALSE,TRUE)</formula>
    </cfRule>
    <cfRule type="expression" dxfId="226" priority="228">
      <formula>IF(RIGHT(TEXT(Y202,"0.#"),1)=".",TRUE,FALSE)</formula>
    </cfRule>
  </conditionalFormatting>
  <conditionalFormatting sqref="AL235:AO264">
    <cfRule type="expression" dxfId="225" priority="223">
      <formula>IF(AND(AL235&gt;=0, RIGHT(TEXT(AL235,"0.#"),1)&lt;&gt;"."),TRUE,FALSE)</formula>
    </cfRule>
    <cfRule type="expression" dxfId="224" priority="224">
      <formula>IF(AND(AL235&gt;=0, RIGHT(TEXT(AL235,"0.#"),1)="."),TRUE,FALSE)</formula>
    </cfRule>
    <cfRule type="expression" dxfId="223" priority="225">
      <formula>IF(AND(AL235&lt;0, RIGHT(TEXT(AL235,"0.#"),1)&lt;&gt;"."),TRUE,FALSE)</formula>
    </cfRule>
    <cfRule type="expression" dxfId="222" priority="226">
      <formula>IF(AND(AL235&lt;0, RIGHT(TEXT(AL235,"0.#"),1)="."),TRUE,FALSE)</formula>
    </cfRule>
  </conditionalFormatting>
  <conditionalFormatting sqref="Y235:Y264">
    <cfRule type="expression" dxfId="221" priority="221">
      <formula>IF(RIGHT(TEXT(Y235,"0.#"),1)=".",FALSE,TRUE)</formula>
    </cfRule>
    <cfRule type="expression" dxfId="220" priority="222">
      <formula>IF(RIGHT(TEXT(Y235,"0.#"),1)=".",TRUE,FALSE)</formula>
    </cfRule>
  </conditionalFormatting>
  <conditionalFormatting sqref="AL268:AO297">
    <cfRule type="expression" dxfId="219" priority="217">
      <formula>IF(AND(AL268&gt;=0, RIGHT(TEXT(AL268,"0.#"),1)&lt;&gt;"."),TRUE,FALSE)</formula>
    </cfRule>
    <cfRule type="expression" dxfId="218" priority="218">
      <formula>IF(AND(AL268&gt;=0, RIGHT(TEXT(AL268,"0.#"),1)="."),TRUE,FALSE)</formula>
    </cfRule>
    <cfRule type="expression" dxfId="217" priority="219">
      <formula>IF(AND(AL268&lt;0, RIGHT(TEXT(AL268,"0.#"),1)&lt;&gt;"."),TRUE,FALSE)</formula>
    </cfRule>
    <cfRule type="expression" dxfId="216" priority="220">
      <formula>IF(AND(AL268&lt;0, RIGHT(TEXT(AL268,"0.#"),1)="."),TRUE,FALSE)</formula>
    </cfRule>
  </conditionalFormatting>
  <conditionalFormatting sqref="Y268:Y297">
    <cfRule type="expression" dxfId="215" priority="215">
      <formula>IF(RIGHT(TEXT(Y268,"0.#"),1)=".",FALSE,TRUE)</formula>
    </cfRule>
    <cfRule type="expression" dxfId="214" priority="216">
      <formula>IF(RIGHT(TEXT(Y268,"0.#"),1)=".",TRUE,FALSE)</formula>
    </cfRule>
  </conditionalFormatting>
  <conditionalFormatting sqref="AL301:AO330">
    <cfRule type="expression" dxfId="213" priority="211">
      <formula>IF(AND(AL301&gt;=0, RIGHT(TEXT(AL301,"0.#"),1)&lt;&gt;"."),TRUE,FALSE)</formula>
    </cfRule>
    <cfRule type="expression" dxfId="212" priority="212">
      <formula>IF(AND(AL301&gt;=0, RIGHT(TEXT(AL301,"0.#"),1)="."),TRUE,FALSE)</formula>
    </cfRule>
    <cfRule type="expression" dxfId="211" priority="213">
      <formula>IF(AND(AL301&lt;0, RIGHT(TEXT(AL301,"0.#"),1)&lt;&gt;"."),TRUE,FALSE)</formula>
    </cfRule>
    <cfRule type="expression" dxfId="210" priority="214">
      <formula>IF(AND(AL301&lt;0, RIGHT(TEXT(AL301,"0.#"),1)="."),TRUE,FALSE)</formula>
    </cfRule>
  </conditionalFormatting>
  <conditionalFormatting sqref="Y301:Y330">
    <cfRule type="expression" dxfId="209" priority="209">
      <formula>IF(RIGHT(TEXT(Y301,"0.#"),1)=".",FALSE,TRUE)</formula>
    </cfRule>
    <cfRule type="expression" dxfId="208" priority="210">
      <formula>IF(RIGHT(TEXT(Y301,"0.#"),1)=".",TRUE,FALSE)</formula>
    </cfRule>
  </conditionalFormatting>
  <conditionalFormatting sqref="AL334:AO363">
    <cfRule type="expression" dxfId="207" priority="205">
      <formula>IF(AND(AL334&gt;=0, RIGHT(TEXT(AL334,"0.#"),1)&lt;&gt;"."),TRUE,FALSE)</formula>
    </cfRule>
    <cfRule type="expression" dxfId="206" priority="206">
      <formula>IF(AND(AL334&gt;=0, RIGHT(TEXT(AL334,"0.#"),1)="."),TRUE,FALSE)</formula>
    </cfRule>
    <cfRule type="expression" dxfId="205" priority="207">
      <formula>IF(AND(AL334&lt;0, RIGHT(TEXT(AL334,"0.#"),1)&lt;&gt;"."),TRUE,FALSE)</formula>
    </cfRule>
    <cfRule type="expression" dxfId="204" priority="208">
      <formula>IF(AND(AL334&lt;0, RIGHT(TEXT(AL334,"0.#"),1)="."),TRUE,FALSE)</formula>
    </cfRule>
  </conditionalFormatting>
  <conditionalFormatting sqref="Y334:Y363">
    <cfRule type="expression" dxfId="203" priority="203">
      <formula>IF(RIGHT(TEXT(Y334,"0.#"),1)=".",FALSE,TRUE)</formula>
    </cfRule>
    <cfRule type="expression" dxfId="202" priority="204">
      <formula>IF(RIGHT(TEXT(Y334,"0.#"),1)=".",TRUE,FALSE)</formula>
    </cfRule>
  </conditionalFormatting>
  <conditionalFormatting sqref="AL367:AO396">
    <cfRule type="expression" dxfId="201" priority="199">
      <formula>IF(AND(AL367&gt;=0, RIGHT(TEXT(AL367,"0.#"),1)&lt;&gt;"."),TRUE,FALSE)</formula>
    </cfRule>
    <cfRule type="expression" dxfId="200" priority="200">
      <formula>IF(AND(AL367&gt;=0, RIGHT(TEXT(AL367,"0.#"),1)="."),TRUE,FALSE)</formula>
    </cfRule>
    <cfRule type="expression" dxfId="199" priority="201">
      <formula>IF(AND(AL367&lt;0, RIGHT(TEXT(AL367,"0.#"),1)&lt;&gt;"."),TRUE,FALSE)</formula>
    </cfRule>
    <cfRule type="expression" dxfId="198" priority="202">
      <formula>IF(AND(AL367&lt;0, RIGHT(TEXT(AL367,"0.#"),1)="."),TRUE,FALSE)</formula>
    </cfRule>
  </conditionalFormatting>
  <conditionalFormatting sqref="Y367:Y396">
    <cfRule type="expression" dxfId="197" priority="197">
      <formula>IF(RIGHT(TEXT(Y367,"0.#"),1)=".",FALSE,TRUE)</formula>
    </cfRule>
    <cfRule type="expression" dxfId="196" priority="198">
      <formula>IF(RIGHT(TEXT(Y367,"0.#"),1)=".",TRUE,FALSE)</formula>
    </cfRule>
  </conditionalFormatting>
  <conditionalFormatting sqref="AL400:AO429">
    <cfRule type="expression" dxfId="195" priority="193">
      <formula>IF(AND(AL400&gt;=0, RIGHT(TEXT(AL400,"0.#"),1)&lt;&gt;"."),TRUE,FALSE)</formula>
    </cfRule>
    <cfRule type="expression" dxfId="194" priority="194">
      <formula>IF(AND(AL400&gt;=0, RIGHT(TEXT(AL400,"0.#"),1)="."),TRUE,FALSE)</formula>
    </cfRule>
    <cfRule type="expression" dxfId="193" priority="195">
      <formula>IF(AND(AL400&lt;0, RIGHT(TEXT(AL400,"0.#"),1)&lt;&gt;"."),TRUE,FALSE)</formula>
    </cfRule>
    <cfRule type="expression" dxfId="192" priority="196">
      <formula>IF(AND(AL400&lt;0, RIGHT(TEXT(AL400,"0.#"),1)="."),TRUE,FALSE)</formula>
    </cfRule>
  </conditionalFormatting>
  <conditionalFormatting sqref="Y400:Y429">
    <cfRule type="expression" dxfId="191" priority="191">
      <formula>IF(RIGHT(TEXT(Y400,"0.#"),1)=".",FALSE,TRUE)</formula>
    </cfRule>
    <cfRule type="expression" dxfId="190" priority="192">
      <formula>IF(RIGHT(TEXT(Y400,"0.#"),1)=".",TRUE,FALSE)</formula>
    </cfRule>
  </conditionalFormatting>
  <conditionalFormatting sqref="AL433:AO462">
    <cfRule type="expression" dxfId="189" priority="187">
      <formula>IF(AND(AL433&gt;=0, RIGHT(TEXT(AL433,"0.#"),1)&lt;&gt;"."),TRUE,FALSE)</formula>
    </cfRule>
    <cfRule type="expression" dxfId="188" priority="188">
      <formula>IF(AND(AL433&gt;=0, RIGHT(TEXT(AL433,"0.#"),1)="."),TRUE,FALSE)</formula>
    </cfRule>
    <cfRule type="expression" dxfId="187" priority="189">
      <formula>IF(AND(AL433&lt;0, RIGHT(TEXT(AL433,"0.#"),1)&lt;&gt;"."),TRUE,FALSE)</formula>
    </cfRule>
    <cfRule type="expression" dxfId="186" priority="190">
      <formula>IF(AND(AL433&lt;0, RIGHT(TEXT(AL433,"0.#"),1)="."),TRUE,FALSE)</formula>
    </cfRule>
  </conditionalFormatting>
  <conditionalFormatting sqref="Y433:Y462">
    <cfRule type="expression" dxfId="185" priority="185">
      <formula>IF(RIGHT(TEXT(Y433,"0.#"),1)=".",FALSE,TRUE)</formula>
    </cfRule>
    <cfRule type="expression" dxfId="184" priority="186">
      <formula>IF(RIGHT(TEXT(Y433,"0.#"),1)=".",TRUE,FALSE)</formula>
    </cfRule>
  </conditionalFormatting>
  <conditionalFormatting sqref="AL466:AO495">
    <cfRule type="expression" dxfId="183" priority="181">
      <formula>IF(AND(AL466&gt;=0, RIGHT(TEXT(AL466,"0.#"),1)&lt;&gt;"."),TRUE,FALSE)</formula>
    </cfRule>
    <cfRule type="expression" dxfId="182" priority="182">
      <formula>IF(AND(AL466&gt;=0, RIGHT(TEXT(AL466,"0.#"),1)="."),TRUE,FALSE)</formula>
    </cfRule>
    <cfRule type="expression" dxfId="181" priority="183">
      <formula>IF(AND(AL466&lt;0, RIGHT(TEXT(AL466,"0.#"),1)&lt;&gt;"."),TRUE,FALSE)</formula>
    </cfRule>
    <cfRule type="expression" dxfId="180" priority="184">
      <formula>IF(AND(AL466&lt;0, RIGHT(TEXT(AL466,"0.#"),1)="."),TRUE,FALSE)</formula>
    </cfRule>
  </conditionalFormatting>
  <conditionalFormatting sqref="Y466:Y495">
    <cfRule type="expression" dxfId="179" priority="179">
      <formula>IF(RIGHT(TEXT(Y466,"0.#"),1)=".",FALSE,TRUE)</formula>
    </cfRule>
    <cfRule type="expression" dxfId="178" priority="180">
      <formula>IF(RIGHT(TEXT(Y466,"0.#"),1)=".",TRUE,FALSE)</formula>
    </cfRule>
  </conditionalFormatting>
  <conditionalFormatting sqref="AL499:AO528">
    <cfRule type="expression" dxfId="177" priority="175">
      <formula>IF(AND(AL499&gt;=0, RIGHT(TEXT(AL499,"0.#"),1)&lt;&gt;"."),TRUE,FALSE)</formula>
    </cfRule>
    <cfRule type="expression" dxfId="176" priority="176">
      <formula>IF(AND(AL499&gt;=0, RIGHT(TEXT(AL499,"0.#"),1)="."),TRUE,FALSE)</formula>
    </cfRule>
    <cfRule type="expression" dxfId="175" priority="177">
      <formula>IF(AND(AL499&lt;0, RIGHT(TEXT(AL499,"0.#"),1)&lt;&gt;"."),TRUE,FALSE)</formula>
    </cfRule>
    <cfRule type="expression" dxfId="174" priority="178">
      <formula>IF(AND(AL499&lt;0, RIGHT(TEXT(AL499,"0.#"),1)="."),TRUE,FALSE)</formula>
    </cfRule>
  </conditionalFormatting>
  <conditionalFormatting sqref="Y499:Y528">
    <cfRule type="expression" dxfId="173" priority="173">
      <formula>IF(RIGHT(TEXT(Y499,"0.#"),1)=".",FALSE,TRUE)</formula>
    </cfRule>
    <cfRule type="expression" dxfId="172" priority="174">
      <formula>IF(RIGHT(TEXT(Y499,"0.#"),1)=".",TRUE,FALSE)</formula>
    </cfRule>
  </conditionalFormatting>
  <conditionalFormatting sqref="AL532:AO561">
    <cfRule type="expression" dxfId="171" priority="169">
      <formula>IF(AND(AL532&gt;=0, RIGHT(TEXT(AL532,"0.#"),1)&lt;&gt;"."),TRUE,FALSE)</formula>
    </cfRule>
    <cfRule type="expression" dxfId="170" priority="170">
      <formula>IF(AND(AL532&gt;=0, RIGHT(TEXT(AL532,"0.#"),1)="."),TRUE,FALSE)</formula>
    </cfRule>
    <cfRule type="expression" dxfId="169" priority="171">
      <formula>IF(AND(AL532&lt;0, RIGHT(TEXT(AL532,"0.#"),1)&lt;&gt;"."),TRUE,FALSE)</formula>
    </cfRule>
    <cfRule type="expression" dxfId="168" priority="172">
      <formula>IF(AND(AL532&lt;0, RIGHT(TEXT(AL532,"0.#"),1)="."),TRUE,FALSE)</formula>
    </cfRule>
  </conditionalFormatting>
  <conditionalFormatting sqref="Y532:Y561">
    <cfRule type="expression" dxfId="167" priority="167">
      <formula>IF(RIGHT(TEXT(Y532,"0.#"),1)=".",FALSE,TRUE)</formula>
    </cfRule>
    <cfRule type="expression" dxfId="166" priority="168">
      <formula>IF(RIGHT(TEXT(Y532,"0.#"),1)=".",TRUE,FALSE)</formula>
    </cfRule>
  </conditionalFormatting>
  <conditionalFormatting sqref="AL565:AO594">
    <cfRule type="expression" dxfId="165" priority="163">
      <formula>IF(AND(AL565&gt;=0, RIGHT(TEXT(AL565,"0.#"),1)&lt;&gt;"."),TRUE,FALSE)</formula>
    </cfRule>
    <cfRule type="expression" dxfId="164" priority="164">
      <formula>IF(AND(AL565&gt;=0, RIGHT(TEXT(AL565,"0.#"),1)="."),TRUE,FALSE)</formula>
    </cfRule>
    <cfRule type="expression" dxfId="163" priority="165">
      <formula>IF(AND(AL565&lt;0, RIGHT(TEXT(AL565,"0.#"),1)&lt;&gt;"."),TRUE,FALSE)</formula>
    </cfRule>
    <cfRule type="expression" dxfId="162" priority="166">
      <formula>IF(AND(AL565&lt;0, RIGHT(TEXT(AL565,"0.#"),1)="."),TRUE,FALSE)</formula>
    </cfRule>
  </conditionalFormatting>
  <conditionalFormatting sqref="Y565:Y594">
    <cfRule type="expression" dxfId="161" priority="161">
      <formula>IF(RIGHT(TEXT(Y565,"0.#"),1)=".",FALSE,TRUE)</formula>
    </cfRule>
    <cfRule type="expression" dxfId="160" priority="162">
      <formula>IF(RIGHT(TEXT(Y565,"0.#"),1)=".",TRUE,FALSE)</formula>
    </cfRule>
  </conditionalFormatting>
  <conditionalFormatting sqref="AL598:AO627">
    <cfRule type="expression" dxfId="159" priority="157">
      <formula>IF(AND(AL598&gt;=0, RIGHT(TEXT(AL598,"0.#"),1)&lt;&gt;"."),TRUE,FALSE)</formula>
    </cfRule>
    <cfRule type="expression" dxfId="158" priority="158">
      <formula>IF(AND(AL598&gt;=0, RIGHT(TEXT(AL598,"0.#"),1)="."),TRUE,FALSE)</formula>
    </cfRule>
    <cfRule type="expression" dxfId="157" priority="159">
      <formula>IF(AND(AL598&lt;0, RIGHT(TEXT(AL598,"0.#"),1)&lt;&gt;"."),TRUE,FALSE)</formula>
    </cfRule>
    <cfRule type="expression" dxfId="156" priority="160">
      <formula>IF(AND(AL598&lt;0, RIGHT(TEXT(AL598,"0.#"),1)="."),TRUE,FALSE)</formula>
    </cfRule>
  </conditionalFormatting>
  <conditionalFormatting sqref="Y598:Y627">
    <cfRule type="expression" dxfId="155" priority="155">
      <formula>IF(RIGHT(TEXT(Y598,"0.#"),1)=".",FALSE,TRUE)</formula>
    </cfRule>
    <cfRule type="expression" dxfId="154" priority="156">
      <formula>IF(RIGHT(TEXT(Y598,"0.#"),1)=".",TRUE,FALSE)</formula>
    </cfRule>
  </conditionalFormatting>
  <conditionalFormatting sqref="AL631:AO660">
    <cfRule type="expression" dxfId="153" priority="151">
      <formula>IF(AND(AL631&gt;=0, RIGHT(TEXT(AL631,"0.#"),1)&lt;&gt;"."),TRUE,FALSE)</formula>
    </cfRule>
    <cfRule type="expression" dxfId="152" priority="152">
      <formula>IF(AND(AL631&gt;=0, RIGHT(TEXT(AL631,"0.#"),1)="."),TRUE,FALSE)</formula>
    </cfRule>
    <cfRule type="expression" dxfId="151" priority="153">
      <formula>IF(AND(AL631&lt;0, RIGHT(TEXT(AL631,"0.#"),1)&lt;&gt;"."),TRUE,FALSE)</formula>
    </cfRule>
    <cfRule type="expression" dxfId="150" priority="154">
      <formula>IF(AND(AL631&lt;0, RIGHT(TEXT(AL631,"0.#"),1)="."),TRUE,FALSE)</formula>
    </cfRule>
  </conditionalFormatting>
  <conditionalFormatting sqref="Y631:Y660">
    <cfRule type="expression" dxfId="149" priority="149">
      <formula>IF(RIGHT(TEXT(Y631,"0.#"),1)=".",FALSE,TRUE)</formula>
    </cfRule>
    <cfRule type="expression" dxfId="148" priority="150">
      <formula>IF(RIGHT(TEXT(Y631,"0.#"),1)=".",TRUE,FALSE)</formula>
    </cfRule>
  </conditionalFormatting>
  <conditionalFormatting sqref="AL664:AO693">
    <cfRule type="expression" dxfId="147" priority="145">
      <formula>IF(AND(AL664&gt;=0, RIGHT(TEXT(AL664,"0.#"),1)&lt;&gt;"."),TRUE,FALSE)</formula>
    </cfRule>
    <cfRule type="expression" dxfId="146" priority="146">
      <formula>IF(AND(AL664&gt;=0, RIGHT(TEXT(AL664,"0.#"),1)="."),TRUE,FALSE)</formula>
    </cfRule>
    <cfRule type="expression" dxfId="145" priority="147">
      <formula>IF(AND(AL664&lt;0, RIGHT(TEXT(AL664,"0.#"),1)&lt;&gt;"."),TRUE,FALSE)</formula>
    </cfRule>
    <cfRule type="expression" dxfId="144" priority="148">
      <formula>IF(AND(AL664&lt;0, RIGHT(TEXT(AL664,"0.#"),1)="."),TRUE,FALSE)</formula>
    </cfRule>
  </conditionalFormatting>
  <conditionalFormatting sqref="Y664:Y693">
    <cfRule type="expression" dxfId="143" priority="143">
      <formula>IF(RIGHT(TEXT(Y664,"0.#"),1)=".",FALSE,TRUE)</formula>
    </cfRule>
    <cfRule type="expression" dxfId="142" priority="144">
      <formula>IF(RIGHT(TEXT(Y664,"0.#"),1)=".",TRUE,FALSE)</formula>
    </cfRule>
  </conditionalFormatting>
  <conditionalFormatting sqref="AL697:AO726">
    <cfRule type="expression" dxfId="141" priority="139">
      <formula>IF(AND(AL697&gt;=0, RIGHT(TEXT(AL697,"0.#"),1)&lt;&gt;"."),TRUE,FALSE)</formula>
    </cfRule>
    <cfRule type="expression" dxfId="140" priority="140">
      <formula>IF(AND(AL697&gt;=0, RIGHT(TEXT(AL697,"0.#"),1)="."),TRUE,FALSE)</formula>
    </cfRule>
    <cfRule type="expression" dxfId="139" priority="141">
      <formula>IF(AND(AL697&lt;0, RIGHT(TEXT(AL697,"0.#"),1)&lt;&gt;"."),TRUE,FALSE)</formula>
    </cfRule>
    <cfRule type="expression" dxfId="138" priority="142">
      <formula>IF(AND(AL697&lt;0, RIGHT(TEXT(AL697,"0.#"),1)="."),TRUE,FALSE)</formula>
    </cfRule>
  </conditionalFormatting>
  <conditionalFormatting sqref="Y697:Y726">
    <cfRule type="expression" dxfId="137" priority="137">
      <formula>IF(RIGHT(TEXT(Y697,"0.#"),1)=".",FALSE,TRUE)</formula>
    </cfRule>
    <cfRule type="expression" dxfId="136" priority="138">
      <formula>IF(RIGHT(TEXT(Y697,"0.#"),1)=".",TRUE,FALSE)</formula>
    </cfRule>
  </conditionalFormatting>
  <conditionalFormatting sqref="AL730:AO759">
    <cfRule type="expression" dxfId="135" priority="133">
      <formula>IF(AND(AL730&gt;=0, RIGHT(TEXT(AL730,"0.#"),1)&lt;&gt;"."),TRUE,FALSE)</formula>
    </cfRule>
    <cfRule type="expression" dxfId="134" priority="134">
      <formula>IF(AND(AL730&gt;=0, RIGHT(TEXT(AL730,"0.#"),1)="."),TRUE,FALSE)</formula>
    </cfRule>
    <cfRule type="expression" dxfId="133" priority="135">
      <formula>IF(AND(AL730&lt;0, RIGHT(TEXT(AL730,"0.#"),1)&lt;&gt;"."),TRUE,FALSE)</formula>
    </cfRule>
    <cfRule type="expression" dxfId="132" priority="136">
      <formula>IF(AND(AL730&lt;0, RIGHT(TEXT(AL730,"0.#"),1)="."),TRUE,FALSE)</formula>
    </cfRule>
  </conditionalFormatting>
  <conditionalFormatting sqref="Y730:Y759">
    <cfRule type="expression" dxfId="131" priority="131">
      <formula>IF(RIGHT(TEXT(Y730,"0.#"),1)=".",FALSE,TRUE)</formula>
    </cfRule>
    <cfRule type="expression" dxfId="130" priority="132">
      <formula>IF(RIGHT(TEXT(Y730,"0.#"),1)=".",TRUE,FALSE)</formula>
    </cfRule>
  </conditionalFormatting>
  <conditionalFormatting sqref="AL763:AO792">
    <cfRule type="expression" dxfId="129" priority="127">
      <formula>IF(AND(AL763&gt;=0, RIGHT(TEXT(AL763,"0.#"),1)&lt;&gt;"."),TRUE,FALSE)</formula>
    </cfRule>
    <cfRule type="expression" dxfId="128" priority="128">
      <formula>IF(AND(AL763&gt;=0, RIGHT(TEXT(AL763,"0.#"),1)="."),TRUE,FALSE)</formula>
    </cfRule>
    <cfRule type="expression" dxfId="127" priority="129">
      <formula>IF(AND(AL763&lt;0, RIGHT(TEXT(AL763,"0.#"),1)&lt;&gt;"."),TRUE,FALSE)</formula>
    </cfRule>
    <cfRule type="expression" dxfId="126" priority="130">
      <formula>IF(AND(AL763&lt;0, RIGHT(TEXT(AL763,"0.#"),1)="."),TRUE,FALSE)</formula>
    </cfRule>
  </conditionalFormatting>
  <conditionalFormatting sqref="Y763:Y792">
    <cfRule type="expression" dxfId="125" priority="125">
      <formula>IF(RIGHT(TEXT(Y763,"0.#"),1)=".",FALSE,TRUE)</formula>
    </cfRule>
    <cfRule type="expression" dxfId="124" priority="126">
      <formula>IF(RIGHT(TEXT(Y763,"0.#"),1)=".",TRUE,FALSE)</formula>
    </cfRule>
  </conditionalFormatting>
  <conditionalFormatting sqref="AL796:AO825">
    <cfRule type="expression" dxfId="123" priority="121">
      <formula>IF(AND(AL796&gt;=0, RIGHT(TEXT(AL796,"0.#"),1)&lt;&gt;"."),TRUE,FALSE)</formula>
    </cfRule>
    <cfRule type="expression" dxfId="122" priority="122">
      <formula>IF(AND(AL796&gt;=0, RIGHT(TEXT(AL796,"0.#"),1)="."),TRUE,FALSE)</formula>
    </cfRule>
    <cfRule type="expression" dxfId="121" priority="123">
      <formula>IF(AND(AL796&lt;0, RIGHT(TEXT(AL796,"0.#"),1)&lt;&gt;"."),TRUE,FALSE)</formula>
    </cfRule>
    <cfRule type="expression" dxfId="120" priority="124">
      <formula>IF(AND(AL796&lt;0, RIGHT(TEXT(AL796,"0.#"),1)="."),TRUE,FALSE)</formula>
    </cfRule>
  </conditionalFormatting>
  <conditionalFormatting sqref="Y796:Y825">
    <cfRule type="expression" dxfId="119" priority="119">
      <formula>IF(RIGHT(TEXT(Y796,"0.#"),1)=".",FALSE,TRUE)</formula>
    </cfRule>
    <cfRule type="expression" dxfId="118" priority="120">
      <formula>IF(RIGHT(TEXT(Y796,"0.#"),1)=".",TRUE,FALSE)</formula>
    </cfRule>
  </conditionalFormatting>
  <conditionalFormatting sqref="AL829:AO858">
    <cfRule type="expression" dxfId="117" priority="115">
      <formula>IF(AND(AL829&gt;=0, RIGHT(TEXT(AL829,"0.#"),1)&lt;&gt;"."),TRUE,FALSE)</formula>
    </cfRule>
    <cfRule type="expression" dxfId="116" priority="116">
      <formula>IF(AND(AL829&gt;=0, RIGHT(TEXT(AL829,"0.#"),1)="."),TRUE,FALSE)</formula>
    </cfRule>
    <cfRule type="expression" dxfId="115" priority="117">
      <formula>IF(AND(AL829&lt;0, RIGHT(TEXT(AL829,"0.#"),1)&lt;&gt;"."),TRUE,FALSE)</formula>
    </cfRule>
    <cfRule type="expression" dxfId="114" priority="118">
      <formula>IF(AND(AL829&lt;0, RIGHT(TEXT(AL829,"0.#"),1)="."),TRUE,FALSE)</formula>
    </cfRule>
  </conditionalFormatting>
  <conditionalFormatting sqref="Y829:Y858">
    <cfRule type="expression" dxfId="113" priority="113">
      <formula>IF(RIGHT(TEXT(Y829,"0.#"),1)=".",FALSE,TRUE)</formula>
    </cfRule>
    <cfRule type="expression" dxfId="112" priority="114">
      <formula>IF(RIGHT(TEXT(Y829,"0.#"),1)=".",TRUE,FALSE)</formula>
    </cfRule>
  </conditionalFormatting>
  <conditionalFormatting sqref="AL862:AO891">
    <cfRule type="expression" dxfId="111" priority="109">
      <formula>IF(AND(AL862&gt;=0, RIGHT(TEXT(AL862,"0.#"),1)&lt;&gt;"."),TRUE,FALSE)</formula>
    </cfRule>
    <cfRule type="expression" dxfId="110" priority="110">
      <formula>IF(AND(AL862&gt;=0, RIGHT(TEXT(AL862,"0.#"),1)="."),TRUE,FALSE)</formula>
    </cfRule>
    <cfRule type="expression" dxfId="109" priority="111">
      <formula>IF(AND(AL862&lt;0, RIGHT(TEXT(AL862,"0.#"),1)&lt;&gt;"."),TRUE,FALSE)</formula>
    </cfRule>
    <cfRule type="expression" dxfId="108" priority="112">
      <formula>IF(AND(AL862&lt;0, RIGHT(TEXT(AL862,"0.#"),1)="."),TRUE,FALSE)</formula>
    </cfRule>
  </conditionalFormatting>
  <conditionalFormatting sqref="Y862:Y891">
    <cfRule type="expression" dxfId="107" priority="107">
      <formula>IF(RIGHT(TEXT(Y862,"0.#"),1)=".",FALSE,TRUE)</formula>
    </cfRule>
    <cfRule type="expression" dxfId="106" priority="108">
      <formula>IF(RIGHT(TEXT(Y862,"0.#"),1)=".",TRUE,FALSE)</formula>
    </cfRule>
  </conditionalFormatting>
  <conditionalFormatting sqref="AL895:AO924">
    <cfRule type="expression" dxfId="105" priority="103">
      <formula>IF(AND(AL895&gt;=0, RIGHT(TEXT(AL895,"0.#"),1)&lt;&gt;"."),TRUE,FALSE)</formula>
    </cfRule>
    <cfRule type="expression" dxfId="104" priority="104">
      <formula>IF(AND(AL895&gt;=0, RIGHT(TEXT(AL895,"0.#"),1)="."),TRUE,FALSE)</formula>
    </cfRule>
    <cfRule type="expression" dxfId="103" priority="105">
      <formula>IF(AND(AL895&lt;0, RIGHT(TEXT(AL895,"0.#"),1)&lt;&gt;"."),TRUE,FALSE)</formula>
    </cfRule>
    <cfRule type="expression" dxfId="102" priority="106">
      <formula>IF(AND(AL895&lt;0, RIGHT(TEXT(AL895,"0.#"),1)="."),TRUE,FALSE)</formula>
    </cfRule>
  </conditionalFormatting>
  <conditionalFormatting sqref="Y895:Y924">
    <cfRule type="expression" dxfId="101" priority="101">
      <formula>IF(RIGHT(TEXT(Y895,"0.#"),1)=".",FALSE,TRUE)</formula>
    </cfRule>
    <cfRule type="expression" dxfId="100" priority="102">
      <formula>IF(RIGHT(TEXT(Y895,"0.#"),1)=".",TRUE,FALSE)</formula>
    </cfRule>
  </conditionalFormatting>
  <conditionalFormatting sqref="AL928:AO957">
    <cfRule type="expression" dxfId="99" priority="97">
      <formula>IF(AND(AL928&gt;=0, RIGHT(TEXT(AL928,"0.#"),1)&lt;&gt;"."),TRUE,FALSE)</formula>
    </cfRule>
    <cfRule type="expression" dxfId="98" priority="98">
      <formula>IF(AND(AL928&gt;=0, RIGHT(TEXT(AL928,"0.#"),1)="."),TRUE,FALSE)</formula>
    </cfRule>
    <cfRule type="expression" dxfId="97" priority="99">
      <formula>IF(AND(AL928&lt;0, RIGHT(TEXT(AL928,"0.#"),1)&lt;&gt;"."),TRUE,FALSE)</formula>
    </cfRule>
    <cfRule type="expression" dxfId="96" priority="100">
      <formula>IF(AND(AL928&lt;0, RIGHT(TEXT(AL928,"0.#"),1)="."),TRUE,FALSE)</formula>
    </cfRule>
  </conditionalFormatting>
  <conditionalFormatting sqref="Y928:Y957">
    <cfRule type="expression" dxfId="95" priority="95">
      <formula>IF(RIGHT(TEXT(Y928,"0.#"),1)=".",FALSE,TRUE)</formula>
    </cfRule>
    <cfRule type="expression" dxfId="94" priority="96">
      <formula>IF(RIGHT(TEXT(Y928,"0.#"),1)=".",TRUE,FALSE)</formula>
    </cfRule>
  </conditionalFormatting>
  <conditionalFormatting sqref="AL961:AO990">
    <cfRule type="expression" dxfId="93" priority="91">
      <formula>IF(AND(AL961&gt;=0, RIGHT(TEXT(AL961,"0.#"),1)&lt;&gt;"."),TRUE,FALSE)</formula>
    </cfRule>
    <cfRule type="expression" dxfId="92" priority="92">
      <formula>IF(AND(AL961&gt;=0, RIGHT(TEXT(AL961,"0.#"),1)="."),TRUE,FALSE)</formula>
    </cfRule>
    <cfRule type="expression" dxfId="91" priority="93">
      <formula>IF(AND(AL961&lt;0, RIGHT(TEXT(AL961,"0.#"),1)&lt;&gt;"."),TRUE,FALSE)</formula>
    </cfRule>
    <cfRule type="expression" dxfId="90" priority="94">
      <formula>IF(AND(AL961&lt;0, RIGHT(TEXT(AL961,"0.#"),1)="."),TRUE,FALSE)</formula>
    </cfRule>
  </conditionalFormatting>
  <conditionalFormatting sqref="Y961:Y990">
    <cfRule type="expression" dxfId="89" priority="89">
      <formula>IF(RIGHT(TEXT(Y961,"0.#"),1)=".",FALSE,TRUE)</formula>
    </cfRule>
    <cfRule type="expression" dxfId="88" priority="90">
      <formula>IF(RIGHT(TEXT(Y961,"0.#"),1)=".",TRUE,FALSE)</formula>
    </cfRule>
  </conditionalFormatting>
  <conditionalFormatting sqref="AL994:AO1023">
    <cfRule type="expression" dxfId="87" priority="85">
      <formula>IF(AND(AL994&gt;=0, RIGHT(TEXT(AL994,"0.#"),1)&lt;&gt;"."),TRUE,FALSE)</formula>
    </cfRule>
    <cfRule type="expression" dxfId="86" priority="86">
      <formula>IF(AND(AL994&gt;=0, RIGHT(TEXT(AL994,"0.#"),1)="."),TRUE,FALSE)</formula>
    </cfRule>
    <cfRule type="expression" dxfId="85" priority="87">
      <formula>IF(AND(AL994&lt;0, RIGHT(TEXT(AL994,"0.#"),1)&lt;&gt;"."),TRUE,FALSE)</formula>
    </cfRule>
    <cfRule type="expression" dxfId="84" priority="88">
      <formula>IF(AND(AL994&lt;0, RIGHT(TEXT(AL994,"0.#"),1)="."),TRUE,FALSE)</formula>
    </cfRule>
  </conditionalFormatting>
  <conditionalFormatting sqref="Y994:Y1023">
    <cfRule type="expression" dxfId="83" priority="83">
      <formula>IF(RIGHT(TEXT(Y994,"0.#"),1)=".",FALSE,TRUE)</formula>
    </cfRule>
    <cfRule type="expression" dxfId="82" priority="84">
      <formula>IF(RIGHT(TEXT(Y994,"0.#"),1)=".",TRUE,FALSE)</formula>
    </cfRule>
  </conditionalFormatting>
  <conditionalFormatting sqref="AL1027:AO1056">
    <cfRule type="expression" dxfId="81" priority="79">
      <formula>IF(AND(AL1027&gt;=0, RIGHT(TEXT(AL1027,"0.#"),1)&lt;&gt;"."),TRUE,FALSE)</formula>
    </cfRule>
    <cfRule type="expression" dxfId="80" priority="80">
      <formula>IF(AND(AL1027&gt;=0, RIGHT(TEXT(AL1027,"0.#"),1)="."),TRUE,FALSE)</formula>
    </cfRule>
    <cfRule type="expression" dxfId="79" priority="81">
      <formula>IF(AND(AL1027&lt;0, RIGHT(TEXT(AL1027,"0.#"),1)&lt;&gt;"."),TRUE,FALSE)</formula>
    </cfRule>
    <cfRule type="expression" dxfId="78" priority="82">
      <formula>IF(AND(AL1027&lt;0, RIGHT(TEXT(AL1027,"0.#"),1)="."),TRUE,FALSE)</formula>
    </cfRule>
  </conditionalFormatting>
  <conditionalFormatting sqref="Y1027:Y1056">
    <cfRule type="expression" dxfId="77" priority="77">
      <formula>IF(RIGHT(TEXT(Y1027,"0.#"),1)=".",FALSE,TRUE)</formula>
    </cfRule>
    <cfRule type="expression" dxfId="76" priority="78">
      <formula>IF(RIGHT(TEXT(Y1027,"0.#"),1)=".",TRUE,FALSE)</formula>
    </cfRule>
  </conditionalFormatting>
  <conditionalFormatting sqref="AL1060:AO1089">
    <cfRule type="expression" dxfId="75" priority="73">
      <formula>IF(AND(AL1060&gt;=0, RIGHT(TEXT(AL1060,"0.#"),1)&lt;&gt;"."),TRUE,FALSE)</formula>
    </cfRule>
    <cfRule type="expression" dxfId="74" priority="74">
      <formula>IF(AND(AL1060&gt;=0, RIGHT(TEXT(AL1060,"0.#"),1)="."),TRUE,FALSE)</formula>
    </cfRule>
    <cfRule type="expression" dxfId="73" priority="75">
      <formula>IF(AND(AL1060&lt;0, RIGHT(TEXT(AL1060,"0.#"),1)&lt;&gt;"."),TRUE,FALSE)</formula>
    </cfRule>
    <cfRule type="expression" dxfId="72" priority="76">
      <formula>IF(AND(AL1060&lt;0, RIGHT(TEXT(AL1060,"0.#"),1)="."),TRUE,FALSE)</formula>
    </cfRule>
  </conditionalFormatting>
  <conditionalFormatting sqref="Y1060:Y1089">
    <cfRule type="expression" dxfId="71" priority="71">
      <formula>IF(RIGHT(TEXT(Y1060,"0.#"),1)=".",FALSE,TRUE)</formula>
    </cfRule>
    <cfRule type="expression" dxfId="70" priority="72">
      <formula>IF(RIGHT(TEXT(Y1060,"0.#"),1)=".",TRUE,FALSE)</formula>
    </cfRule>
  </conditionalFormatting>
  <conditionalFormatting sqref="AL1093:AO1122">
    <cfRule type="expression" dxfId="69" priority="67">
      <formula>IF(AND(AL1093&gt;=0, RIGHT(TEXT(AL1093,"0.#"),1)&lt;&gt;"."),TRUE,FALSE)</formula>
    </cfRule>
    <cfRule type="expression" dxfId="68" priority="68">
      <formula>IF(AND(AL1093&gt;=0, RIGHT(TEXT(AL1093,"0.#"),1)="."),TRUE,FALSE)</formula>
    </cfRule>
    <cfRule type="expression" dxfId="67" priority="69">
      <formula>IF(AND(AL1093&lt;0, RIGHT(TEXT(AL1093,"0.#"),1)&lt;&gt;"."),TRUE,FALSE)</formula>
    </cfRule>
    <cfRule type="expression" dxfId="66" priority="70">
      <formula>IF(AND(AL1093&lt;0, RIGHT(TEXT(AL1093,"0.#"),1)="."),TRUE,FALSE)</formula>
    </cfRule>
  </conditionalFormatting>
  <conditionalFormatting sqref="Y1093:Y1122">
    <cfRule type="expression" dxfId="65" priority="65">
      <formula>IF(RIGHT(TEXT(Y1093,"0.#"),1)=".",FALSE,TRUE)</formula>
    </cfRule>
    <cfRule type="expression" dxfId="64" priority="66">
      <formula>IF(RIGHT(TEXT(Y1093,"0.#"),1)=".",TRUE,FALSE)</formula>
    </cfRule>
  </conditionalFormatting>
  <conditionalFormatting sqref="AL1126:AO1155">
    <cfRule type="expression" dxfId="63" priority="61">
      <formula>IF(AND(AL1126&gt;=0, RIGHT(TEXT(AL1126,"0.#"),1)&lt;&gt;"."),TRUE,FALSE)</formula>
    </cfRule>
    <cfRule type="expression" dxfId="62" priority="62">
      <formula>IF(AND(AL1126&gt;=0, RIGHT(TEXT(AL1126,"0.#"),1)="."),TRUE,FALSE)</formula>
    </cfRule>
    <cfRule type="expression" dxfId="61" priority="63">
      <formula>IF(AND(AL1126&lt;0, RIGHT(TEXT(AL1126,"0.#"),1)&lt;&gt;"."),TRUE,FALSE)</formula>
    </cfRule>
    <cfRule type="expression" dxfId="60" priority="64">
      <formula>IF(AND(AL1126&lt;0, RIGHT(TEXT(AL1126,"0.#"),1)="."),TRUE,FALSE)</formula>
    </cfRule>
  </conditionalFormatting>
  <conditionalFormatting sqref="Y1126:Y1155">
    <cfRule type="expression" dxfId="59" priority="59">
      <formula>IF(RIGHT(TEXT(Y1126,"0.#"),1)=".",FALSE,TRUE)</formula>
    </cfRule>
    <cfRule type="expression" dxfId="58" priority="60">
      <formula>IF(RIGHT(TEXT(Y1126,"0.#"),1)=".",TRUE,FALSE)</formula>
    </cfRule>
  </conditionalFormatting>
  <conditionalFormatting sqref="AL1159:AO1188">
    <cfRule type="expression" dxfId="57" priority="55">
      <formula>IF(AND(AL1159&gt;=0, RIGHT(TEXT(AL1159,"0.#"),1)&lt;&gt;"."),TRUE,FALSE)</formula>
    </cfRule>
    <cfRule type="expression" dxfId="56" priority="56">
      <formula>IF(AND(AL1159&gt;=0, RIGHT(TEXT(AL1159,"0.#"),1)="."),TRUE,FALSE)</formula>
    </cfRule>
    <cfRule type="expression" dxfId="55" priority="57">
      <formula>IF(AND(AL1159&lt;0, RIGHT(TEXT(AL1159,"0.#"),1)&lt;&gt;"."),TRUE,FALSE)</formula>
    </cfRule>
    <cfRule type="expression" dxfId="54" priority="58">
      <formula>IF(AND(AL1159&lt;0, RIGHT(TEXT(AL1159,"0.#"),1)="."),TRUE,FALSE)</formula>
    </cfRule>
  </conditionalFormatting>
  <conditionalFormatting sqref="Y1159:Y1188">
    <cfRule type="expression" dxfId="53" priority="53">
      <formula>IF(RIGHT(TEXT(Y1159,"0.#"),1)=".",FALSE,TRUE)</formula>
    </cfRule>
    <cfRule type="expression" dxfId="52" priority="54">
      <formula>IF(RIGHT(TEXT(Y1159,"0.#"),1)=".",TRUE,FALSE)</formula>
    </cfRule>
  </conditionalFormatting>
  <conditionalFormatting sqref="AL1192:AO1221">
    <cfRule type="expression" dxfId="51" priority="49">
      <formula>IF(AND(AL1192&gt;=0, RIGHT(TEXT(AL1192,"0.#"),1)&lt;&gt;"."),TRUE,FALSE)</formula>
    </cfRule>
    <cfRule type="expression" dxfId="50" priority="50">
      <formula>IF(AND(AL1192&gt;=0, RIGHT(TEXT(AL1192,"0.#"),1)="."),TRUE,FALSE)</formula>
    </cfRule>
    <cfRule type="expression" dxfId="49" priority="51">
      <formula>IF(AND(AL1192&lt;0, RIGHT(TEXT(AL1192,"0.#"),1)&lt;&gt;"."),TRUE,FALSE)</formula>
    </cfRule>
    <cfRule type="expression" dxfId="48" priority="52">
      <formula>IF(AND(AL1192&lt;0, RIGHT(TEXT(AL1192,"0.#"),1)="."),TRUE,FALSE)</formula>
    </cfRule>
  </conditionalFormatting>
  <conditionalFormatting sqref="Y1192:Y1221">
    <cfRule type="expression" dxfId="47" priority="47">
      <formula>IF(RIGHT(TEXT(Y1192,"0.#"),1)=".",FALSE,TRUE)</formula>
    </cfRule>
    <cfRule type="expression" dxfId="46" priority="48">
      <formula>IF(RIGHT(TEXT(Y1192,"0.#"),1)=".",TRUE,FALSE)</formula>
    </cfRule>
  </conditionalFormatting>
  <conditionalFormatting sqref="AL1225:AO1254">
    <cfRule type="expression" dxfId="45" priority="43">
      <formula>IF(AND(AL1225&gt;=0, RIGHT(TEXT(AL1225,"0.#"),1)&lt;&gt;"."),TRUE,FALSE)</formula>
    </cfRule>
    <cfRule type="expression" dxfId="44" priority="44">
      <formula>IF(AND(AL1225&gt;=0, RIGHT(TEXT(AL1225,"0.#"),1)="."),TRUE,FALSE)</formula>
    </cfRule>
    <cfRule type="expression" dxfId="43" priority="45">
      <formula>IF(AND(AL1225&lt;0, RIGHT(TEXT(AL1225,"0.#"),1)&lt;&gt;"."),TRUE,FALSE)</formula>
    </cfRule>
    <cfRule type="expression" dxfId="42" priority="46">
      <formula>IF(AND(AL1225&lt;0, RIGHT(TEXT(AL1225,"0.#"),1)="."),TRUE,FALSE)</formula>
    </cfRule>
  </conditionalFormatting>
  <conditionalFormatting sqref="Y1225:Y1254">
    <cfRule type="expression" dxfId="41" priority="41">
      <formula>IF(RIGHT(TEXT(Y1225,"0.#"),1)=".",FALSE,TRUE)</formula>
    </cfRule>
    <cfRule type="expression" dxfId="40" priority="42">
      <formula>IF(RIGHT(TEXT(Y1225,"0.#"),1)=".",TRUE,FALSE)</formula>
    </cfRule>
  </conditionalFormatting>
  <conditionalFormatting sqref="AL1258:AO1287">
    <cfRule type="expression" dxfId="39" priority="37">
      <formula>IF(AND(AL1258&gt;=0, RIGHT(TEXT(AL1258,"0.#"),1)&lt;&gt;"."),TRUE,FALSE)</formula>
    </cfRule>
    <cfRule type="expression" dxfId="38" priority="38">
      <formula>IF(AND(AL1258&gt;=0, RIGHT(TEXT(AL1258,"0.#"),1)="."),TRUE,FALSE)</formula>
    </cfRule>
    <cfRule type="expression" dxfId="37" priority="39">
      <formula>IF(AND(AL1258&lt;0, RIGHT(TEXT(AL1258,"0.#"),1)&lt;&gt;"."),TRUE,FALSE)</formula>
    </cfRule>
    <cfRule type="expression" dxfId="36" priority="40">
      <formula>IF(AND(AL1258&lt;0, RIGHT(TEXT(AL1258,"0.#"),1)="."),TRUE,FALSE)</formula>
    </cfRule>
  </conditionalFormatting>
  <conditionalFormatting sqref="Y1258:Y1287">
    <cfRule type="expression" dxfId="35" priority="35">
      <formula>IF(RIGHT(TEXT(Y1258,"0.#"),1)=".",FALSE,TRUE)</formula>
    </cfRule>
    <cfRule type="expression" dxfId="34" priority="36">
      <formula>IF(RIGHT(TEXT(Y1258,"0.#"),1)=".",TRUE,FALSE)</formula>
    </cfRule>
  </conditionalFormatting>
  <conditionalFormatting sqref="AL1291:AO1320">
    <cfRule type="expression" dxfId="33" priority="31">
      <formula>IF(AND(AL1291&gt;=0, RIGHT(TEXT(AL1291,"0.#"),1)&lt;&gt;"."),TRUE,FALSE)</formula>
    </cfRule>
    <cfRule type="expression" dxfId="32" priority="32">
      <formula>IF(AND(AL1291&gt;=0, RIGHT(TEXT(AL1291,"0.#"),1)="."),TRUE,FALSE)</formula>
    </cfRule>
    <cfRule type="expression" dxfId="31" priority="33">
      <formula>IF(AND(AL1291&lt;0, RIGHT(TEXT(AL1291,"0.#"),1)&lt;&gt;"."),TRUE,FALSE)</formula>
    </cfRule>
    <cfRule type="expression" dxfId="30" priority="34">
      <formula>IF(AND(AL1291&lt;0, RIGHT(TEXT(AL1291,"0.#"),1)="."),TRUE,FALSE)</formula>
    </cfRule>
  </conditionalFormatting>
  <conditionalFormatting sqref="Y1291:Y1320">
    <cfRule type="expression" dxfId="29" priority="29">
      <formula>IF(RIGHT(TEXT(Y1291,"0.#"),1)=".",FALSE,TRUE)</formula>
    </cfRule>
    <cfRule type="expression" dxfId="28" priority="30">
      <formula>IF(RIGHT(TEXT(Y1291,"0.#"),1)=".",TRUE,FALSE)</formula>
    </cfRule>
  </conditionalFormatting>
  <conditionalFormatting sqref="Y4">
    <cfRule type="expression" dxfId="27" priority="27">
      <formula>IF(RIGHT(TEXT(Y4,"0.#"),1)=".",FALSE,TRUE)</formula>
    </cfRule>
    <cfRule type="expression" dxfId="26" priority="28">
      <formula>IF(RIGHT(TEXT(Y4,"0.#"),1)=".",TRUE,FALSE)</formula>
    </cfRule>
  </conditionalFormatting>
  <conditionalFormatting sqref="Y5">
    <cfRule type="expression" dxfId="25" priority="25">
      <formula>IF(RIGHT(TEXT(Y5,"0.#"),1)=".",FALSE,TRUE)</formula>
    </cfRule>
    <cfRule type="expression" dxfId="24" priority="26">
      <formula>IF(RIGHT(TEXT(Y5,"0.#"),1)=".",TRUE,FALSE)</formula>
    </cfRule>
  </conditionalFormatting>
  <conditionalFormatting sqref="AL4:AO5">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Y37">
    <cfRule type="expression" dxfId="19" priority="19">
      <formula>IF(RIGHT(TEXT(Y37,"0.#"),1)=".",FALSE,TRUE)</formula>
    </cfRule>
    <cfRule type="expression" dxfId="18" priority="20">
      <formula>IF(RIGHT(TEXT(Y37,"0.#"),1)=".",TRUE,FALSE)</formula>
    </cfRule>
  </conditionalFormatting>
  <conditionalFormatting sqref="AL37:AO37">
    <cfRule type="expression" dxfId="17" priority="15">
      <formula>IF(AND(AL37&gt;=0, RIGHT(TEXT(AL37,"0.#"),1)&lt;&gt;"."),TRUE,FALSE)</formula>
    </cfRule>
    <cfRule type="expression" dxfId="16" priority="16">
      <formula>IF(AND(AL37&gt;=0, RIGHT(TEXT(AL37,"0.#"),1)="."),TRUE,FALSE)</formula>
    </cfRule>
    <cfRule type="expression" dxfId="15" priority="17">
      <formula>IF(AND(AL37&lt;0, RIGHT(TEXT(AL37,"0.#"),1)&lt;&gt;"."),TRUE,FALSE)</formula>
    </cfRule>
    <cfRule type="expression" dxfId="14" priority="18">
      <formula>IF(AND(AL37&lt;0, RIGHT(TEXT(AL37,"0.#"),1)="."),TRUE,FALSE)</formula>
    </cfRule>
  </conditionalFormatting>
  <conditionalFormatting sqref="Y38:Y46">
    <cfRule type="expression" dxfId="13" priority="13">
      <formula>IF(RIGHT(TEXT(Y38,"0.#"),1)=".",FALSE,TRUE)</formula>
    </cfRule>
    <cfRule type="expression" dxfId="12" priority="14">
      <formula>IF(RIGHT(TEXT(Y38,"0.#"),1)=".",TRUE,FALSE)</formula>
    </cfRule>
  </conditionalFormatting>
  <conditionalFormatting sqref="AL40:AO40">
    <cfRule type="expression" dxfId="11" priority="9">
      <formula>IF(AND(AL40&gt;=0, RIGHT(TEXT(AL40,"0.#"),1)&lt;&gt;"."),TRUE,FALSE)</formula>
    </cfRule>
    <cfRule type="expression" dxfId="10" priority="10">
      <formula>IF(AND(AL40&gt;=0, RIGHT(TEXT(AL40,"0.#"),1)="."),TRUE,FALSE)</formula>
    </cfRule>
    <cfRule type="expression" dxfId="9" priority="11">
      <formula>IF(AND(AL40&lt;0, RIGHT(TEXT(AL40,"0.#"),1)&lt;&gt;"."),TRUE,FALSE)</formula>
    </cfRule>
    <cfRule type="expression" dxfId="8" priority="12">
      <formula>IF(AND(AL40&lt;0, RIGHT(TEXT(AL40,"0.#"),1)="."),TRUE,FALSE)</formula>
    </cfRule>
  </conditionalFormatting>
  <conditionalFormatting sqref="AL38:AO39">
    <cfRule type="expression" dxfId="7" priority="5">
      <formula>IF(AND(AL38&gt;=0, RIGHT(TEXT(AL38,"0.#"),1)&lt;&gt;"."),TRUE,FALSE)</formula>
    </cfRule>
    <cfRule type="expression" dxfId="6" priority="6">
      <formula>IF(AND(AL38&gt;=0, RIGHT(TEXT(AL38,"0.#"),1)="."),TRUE,FALSE)</formula>
    </cfRule>
    <cfRule type="expression" dxfId="5" priority="7">
      <formula>IF(AND(AL38&lt;0, RIGHT(TEXT(AL38,"0.#"),1)&lt;&gt;"."),TRUE,FALSE)</formula>
    </cfRule>
    <cfRule type="expression" dxfId="4" priority="8">
      <formula>IF(AND(AL38&lt;0, RIGHT(TEXT(AL38,"0.#"),1)="."),TRUE,FALSE)</formula>
    </cfRule>
  </conditionalFormatting>
  <conditionalFormatting sqref="AL41:AO46">
    <cfRule type="expression" dxfId="3" priority="1">
      <formula>IF(AND(AL41&gt;=0, RIGHT(TEXT(AL41,"0.#"),1)&lt;&gt;"."),TRUE,FALSE)</formula>
    </cfRule>
    <cfRule type="expression" dxfId="2" priority="2">
      <formula>IF(AND(AL41&gt;=0, RIGHT(TEXT(AL41,"0.#"),1)="."),TRUE,FALSE)</formula>
    </cfRule>
    <cfRule type="expression" dxfId="1" priority="3">
      <formula>IF(AND(AL41&lt;0, RIGHT(TEXT(AL41,"0.#"),1)&lt;&gt;"."),TRUE,FALSE)</formula>
    </cfRule>
    <cfRule type="expression" dxfId="0" priority="4">
      <formula>IF(AND(AL41&lt;0, RIGHT(TEXT(AL41,"0.#"),1)="."),TRUE,FALSE)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補正予算レビューシート</vt:lpstr>
      <vt:lpstr>入力規則等</vt:lpstr>
      <vt:lpstr>別紙2</vt:lpstr>
      <vt:lpstr>別紙3</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2022-11-14T07:20:41Z</cp:lastPrinted>
  <dcterms:created xsi:type="dcterms:W3CDTF">2012-03-13T00:50:25Z</dcterms:created>
  <dcterms:modified xsi:type="dcterms:W3CDTF">2022-11-17T01:31:04Z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